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e\Desktop\Java\Testing\Report\"/>
    </mc:Choice>
  </mc:AlternateContent>
  <xr:revisionPtr revIDLastSave="0" documentId="13_ncr:1_{CD5F80B6-2095-4113-9ECC-C455E50B5F35}" xr6:coauthVersionLast="47" xr6:coauthVersionMax="47" xr10:uidLastSave="{00000000-0000-0000-0000-000000000000}"/>
  <bookViews>
    <workbookView xWindow="-110" yWindow="-110" windowWidth="25820" windowHeight="15500" activeTab="3" xr2:uid="{44BE6F39-C038-4C49-BCDB-9A347A84BA9C}"/>
  </bookViews>
  <sheets>
    <sheet name="Data" sheetId="1" r:id="rId1"/>
    <sheet name="T-Tests" sheetId="6" r:id="rId2"/>
    <sheet name="F-Tests" sheetId="4" r:id="rId3"/>
    <sheet name="Histograms" sheetId="2" r:id="rId4"/>
    <sheet name="Box and Whiskers" sheetId="3" r:id="rId5"/>
  </sheets>
  <definedNames>
    <definedName name="_xlchart.v1.0" hidden="1">Data!$D$3:$D$102</definedName>
    <definedName name="_xlchart.v1.1" hidden="1">Data!$S$3:$S$102</definedName>
    <definedName name="_xlchart.v1.2" hidden="1">Data!$E$3:$E$102</definedName>
    <definedName name="_xlchart.v1.3" hidden="1">Data!$T$3:$T$102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2" l="1" a="1"/>
  <c r="C56" i="2" s="1"/>
  <c r="B56" i="2" a="1"/>
  <c r="B56" i="2" s="1"/>
  <c r="M8" i="1" l="1"/>
  <c r="M7" i="1"/>
  <c r="L8" i="1"/>
  <c r="L7" i="1"/>
  <c r="K8" i="1"/>
  <c r="K7" i="1"/>
  <c r="J8" i="1"/>
  <c r="J7" i="1"/>
  <c r="J4" i="1"/>
  <c r="C38" i="2" a="1"/>
  <c r="C38" i="2" s="1"/>
  <c r="B38" i="2" a="1"/>
  <c r="B38" i="2" s="1"/>
  <c r="E4" i="2" a="1"/>
  <c r="E4" i="2" s="1"/>
  <c r="M4" i="1"/>
  <c r="L4" i="1"/>
  <c r="K4" i="1"/>
  <c r="M3" i="1" l="1"/>
  <c r="L3" i="1"/>
  <c r="K3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<sst xmlns="http://schemas.openxmlformats.org/spreadsheetml/2006/main" count="146" uniqueCount="44">
  <si>
    <t>ID</t>
  </si>
  <si>
    <t>Number_of_Drinks</t>
  </si>
  <si>
    <t>Arrival_Time</t>
  </si>
  <si>
    <t>Turnaround_Time</t>
  </si>
  <si>
    <t>Response_Time</t>
  </si>
  <si>
    <t>Waiting_Time</t>
  </si>
  <si>
    <t>Throughput</t>
  </si>
  <si>
    <t>Total_Time (s)</t>
  </si>
  <si>
    <t>Avg_Turnaround_Time</t>
  </si>
  <si>
    <t>Avg_Response_Time</t>
  </si>
  <si>
    <t>Avg_Waiting_Time</t>
  </si>
  <si>
    <t>Avg_Throughput</t>
  </si>
  <si>
    <t>Bin</t>
  </si>
  <si>
    <t>TurnaroundTime</t>
  </si>
  <si>
    <t>More</t>
  </si>
  <si>
    <t>ResponseTime</t>
  </si>
  <si>
    <t>SJF Algorithm</t>
  </si>
  <si>
    <t>FCFS Algorithm</t>
  </si>
  <si>
    <t>SJF</t>
  </si>
  <si>
    <t>FCFS</t>
  </si>
  <si>
    <t>Var_Turnaround_Time</t>
  </si>
  <si>
    <t>Var_Response_Time</t>
  </si>
  <si>
    <t>Var_Waiting_Time</t>
  </si>
  <si>
    <t>Var_Throughput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</si>
  <si>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</si>
  <si>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</si>
  <si>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</si>
  <si>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</si>
  <si>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</si>
  <si>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</si>
  <si>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</si>
  <si>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F-Test Turnaround Time</t>
  </si>
  <si>
    <t>F-Test Response Time</t>
  </si>
  <si>
    <t>F-Test Waiting Time</t>
  </si>
  <si>
    <t>F-Test Throughput</t>
  </si>
  <si>
    <t>t-Test: Paired Two Sample for Means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</si>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</sst>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18" fillId="0" borderId="12" xfId="0" applyFont="1" applyBorder="1" applyAlignment="1">
      <alignment horizontal="center"/>
    </xf>
    <xf numFmtId="0" fontId="0" fillId="0" borderId="13" xfId="0" applyBorder="1"/>
    <xf numFmtId="0" fontId="18" fillId="0" borderId="0" xfId="0" applyFont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0" fillId="0" borderId="13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FCFS vs SJF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Histograms!$D$20</c:f>
              <c:strCache>
                <c:ptCount val="1"/>
                <c:pt idx="0">
                  <c:v>SJF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Histograms!$C$21:$C$28</c:f>
              <c:strCache>
                <c:ptCount val="8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More</c:v>
                </c:pt>
              </c:strCache>
            </c:strRef>
          </c:cat>
          <c:val>
            <c:numRef>
              <c:f>Histograms!$D$21:$D$28</c:f>
              <c:numCache>
                <c:formatCode>General</c:formatCode>
                <c:ptCount val="8"/>
                <c:pt idx="0">
                  <c:v>85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E-4071-BE82-57B421BDCBB1}"/>
            </c:ext>
          </c:extLst>
        </c:ser>
        <c:ser>
          <c:idx val="1"/>
          <c:order val="1"/>
          <c:tx>
            <c:strRef>
              <c:f>Histograms!$E$20</c:f>
              <c:strCache>
                <c:ptCount val="1"/>
                <c:pt idx="0">
                  <c:v>FCFS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Histograms!$C$21:$C$28</c:f>
              <c:strCache>
                <c:ptCount val="8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More</c:v>
                </c:pt>
              </c:strCache>
            </c:strRef>
          </c:cat>
          <c:val>
            <c:numRef>
              <c:f>Histograms!$E$21:$E$28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26</c:v>
                </c:pt>
                <c:pt idx="6">
                  <c:v>44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CE-4071-BE82-57B421BDCBB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64351936"/>
        <c:axId val="364352896"/>
      </c:barChart>
      <c:catAx>
        <c:axId val="36435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Response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52896"/>
        <c:crosses val="autoZero"/>
        <c:auto val="1"/>
        <c:lblAlgn val="ctr"/>
        <c:lblOffset val="100"/>
        <c:noMultiLvlLbl val="0"/>
      </c:catAx>
      <c:valAx>
        <c:axId val="36435289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6435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FCFS</a:t>
            </a:r>
            <a:r>
              <a:rPr lang="en-US" baseline="0"/>
              <a:t> vs SJF Turnaround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Histograms!$D$3</c:f>
              <c:strCache>
                <c:ptCount val="1"/>
                <c:pt idx="0">
                  <c:v>SJF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Histograms!$C$4:$C$11</c:f>
              <c:strCache>
                <c:ptCount val="8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More</c:v>
                </c:pt>
              </c:strCache>
            </c:strRef>
          </c:cat>
          <c:val>
            <c:numRef>
              <c:f>Histograms!$D$4:$D$11</c:f>
              <c:numCache>
                <c:formatCode>General</c:formatCode>
                <c:ptCount val="8"/>
                <c:pt idx="0">
                  <c:v>22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23</c:v>
                </c:pt>
                <c:pt idx="6">
                  <c:v>27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6-4562-A820-9D53C2155B4B}"/>
            </c:ext>
          </c:extLst>
        </c:ser>
        <c:ser>
          <c:idx val="1"/>
          <c:order val="1"/>
          <c:tx>
            <c:strRef>
              <c:f>Histograms!$E$3</c:f>
              <c:strCache>
                <c:ptCount val="1"/>
                <c:pt idx="0">
                  <c:v>FCFS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Histograms!$C$4:$C$11</c:f>
              <c:strCache>
                <c:ptCount val="8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More</c:v>
                </c:pt>
              </c:strCache>
            </c:strRef>
          </c:cat>
          <c:val>
            <c:numRef>
              <c:f>Histograms!$E$4:$E$11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8</c:v>
                </c:pt>
                <c:pt idx="5">
                  <c:v>25</c:v>
                </c:pt>
                <c:pt idx="6">
                  <c:v>44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B6-4562-A820-9D53C2155B4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65135872"/>
        <c:axId val="365136352"/>
      </c:barChart>
      <c:catAx>
        <c:axId val="36513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Turnaround 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36352"/>
        <c:crosses val="autoZero"/>
        <c:auto val="1"/>
        <c:lblAlgn val="ctr"/>
        <c:lblOffset val="100"/>
        <c:noMultiLvlLbl val="0"/>
      </c:catAx>
      <c:valAx>
        <c:axId val="3651363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6513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FCFS vs SJF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Histograms!$B$37</c:f>
              <c:strCache>
                <c:ptCount val="1"/>
                <c:pt idx="0">
                  <c:v>SJF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Histograms!$A$38:$A$43</c:f>
              <c:strCach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More</c:v>
                </c:pt>
              </c:strCache>
            </c:strRef>
          </c:cat>
          <c:val>
            <c:numRef>
              <c:f>Histograms!$B$38:$B$43</c:f>
              <c:numCache>
                <c:formatCode>General</c:formatCode>
                <c:ptCount val="6"/>
                <c:pt idx="0">
                  <c:v>63</c:v>
                </c:pt>
                <c:pt idx="1">
                  <c:v>5</c:v>
                </c:pt>
                <c:pt idx="2">
                  <c:v>13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9-41DE-9B7C-5FF1678E4673}"/>
            </c:ext>
          </c:extLst>
        </c:ser>
        <c:ser>
          <c:idx val="1"/>
          <c:order val="1"/>
          <c:tx>
            <c:strRef>
              <c:f>Histograms!$C$37</c:f>
              <c:strCache>
                <c:ptCount val="1"/>
                <c:pt idx="0">
                  <c:v>FCFS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Histograms!$A$38:$A$43</c:f>
              <c:strCach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More</c:v>
                </c:pt>
              </c:strCache>
            </c:strRef>
          </c:cat>
          <c:val>
            <c:numRef>
              <c:f>Histograms!$C$38:$C$43</c:f>
              <c:numCache>
                <c:formatCode>General</c:formatCode>
                <c:ptCount val="6"/>
                <c:pt idx="0">
                  <c:v>80</c:v>
                </c:pt>
                <c:pt idx="1">
                  <c:v>10</c:v>
                </c:pt>
                <c:pt idx="2">
                  <c:v>9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9-41DE-9B7C-5FF1678E467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74355248"/>
        <c:axId val="1474356208"/>
      </c:barChart>
      <c:catAx>
        <c:axId val="147435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Throughput (Drinks/seconds)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356208"/>
        <c:crosses val="autoZero"/>
        <c:auto val="1"/>
        <c:lblAlgn val="ctr"/>
        <c:lblOffset val="100"/>
        <c:noMultiLvlLbl val="0"/>
      </c:catAx>
      <c:valAx>
        <c:axId val="14743562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47435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FCFS vs SJF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Histograms!$B$55</c:f>
              <c:strCache>
                <c:ptCount val="1"/>
                <c:pt idx="0">
                  <c:v>SJF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Histograms!$A$56:$A$63</c:f>
              <c:strCache>
                <c:ptCount val="8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More</c:v>
                </c:pt>
              </c:strCache>
            </c:strRef>
          </c:cat>
          <c:val>
            <c:numRef>
              <c:f>Histograms!$B$56:$B$63</c:f>
              <c:numCache>
                <c:formatCode>General</c:formatCode>
                <c:ptCount val="8"/>
                <c:pt idx="0">
                  <c:v>24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25</c:v>
                </c:pt>
                <c:pt idx="6">
                  <c:v>28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C-4DE3-97E6-894ECB6BAD43}"/>
            </c:ext>
          </c:extLst>
        </c:ser>
        <c:ser>
          <c:idx val="1"/>
          <c:order val="1"/>
          <c:tx>
            <c:strRef>
              <c:f>Histograms!$C$55</c:f>
              <c:strCache>
                <c:ptCount val="1"/>
                <c:pt idx="0">
                  <c:v>FCFS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Histograms!$A$56:$A$63</c:f>
              <c:strCache>
                <c:ptCount val="8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More</c:v>
                </c:pt>
              </c:strCache>
            </c:strRef>
          </c:cat>
          <c:val>
            <c:numRef>
              <c:f>Histograms!$C$56:$C$63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8</c:v>
                </c:pt>
                <c:pt idx="5">
                  <c:v>25</c:v>
                </c:pt>
                <c:pt idx="6">
                  <c:v>44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8C-4DE3-97E6-894ECB6BAD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41390256"/>
        <c:axId val="1041381616"/>
      </c:barChart>
      <c:catAx>
        <c:axId val="104139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Waiting</a:t>
                </a:r>
                <a:r>
                  <a:rPr lang="en-GB" baseline="0"/>
                  <a:t> 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381616"/>
        <c:crosses val="autoZero"/>
        <c:auto val="1"/>
        <c:lblAlgn val="ctr"/>
        <c:lblOffset val="100"/>
        <c:noMultiLvlLbl val="0"/>
      </c:catAx>
      <c:valAx>
        <c:axId val="10413816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04139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Turnaround Time Box and Whisker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Turnaround Time Box and Whisker </a:t>
          </a:r>
        </a:p>
      </cx:txPr>
    </cx:title>
    <cx:plotArea>
      <cx:plotAreaRegion>
        <cx:series layoutId="boxWhisker" uniqueId="{CDFBBB80-781C-4102-A99A-3C80F1AF9889}">
          <cx:tx>
            <cx:txData>
              <cx:f/>
              <cx:v>SJF</cx:v>
            </cx:txData>
          </cx:tx>
          <cx:dataId val="0"/>
          <cx:layoutPr>
            <cx:statistics quartileMethod="exclusive"/>
          </cx:layoutPr>
        </cx:series>
        <cx:series layoutId="boxWhisker" uniqueId="{517B751B-A564-4E07-9220-C0C26AD2A29E}">
          <cx:tx>
            <cx:txData>
              <cx:f/>
              <cx:v>FCFS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Time (ms)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Response Time Box and Whisker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Response Time Box and Whisker</a:t>
          </a:r>
        </a:p>
      </cx:txPr>
    </cx:title>
    <cx:plotArea>
      <cx:plotAreaRegion>
        <cx:series layoutId="boxWhisker" uniqueId="{00000002-9D19-48D6-9DF2-D496807E002F}">
          <cx:tx>
            <cx:txData>
              <cx:f/>
              <cx:v>SJF</cx:v>
            </cx:txData>
          </cx:tx>
          <cx:dataId val="0"/>
          <cx:layoutPr>
            <cx:statistics quartileMethod="exclusive"/>
          </cx:layoutPr>
        </cx:series>
        <cx:series layoutId="boxWhisker" uniqueId="{00000003-9D19-48D6-9DF2-D496807E002F}">
          <cx:tx>
            <cx:txData>
              <cx:f/>
              <cx:v>FCFS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Time (ms)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92075</xdr:colOff>
      <xdr:row>18</xdr:row>
      <xdr:rowOff>57150</xdr:rowOff>
    </xdr:from>
    <xdr:to>
      <xdr:col>13</xdr:col>
      <xdr:colOff>396875</xdr:colOff>
      <xdr:row>33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BE0734-1450-ED3E-BC35-E44DD1FF0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34925</xdr:colOff>
      <xdr:row>1</xdr:row>
      <xdr:rowOff>184150</xdr:rowOff>
    </xdr:from>
    <xdr:to>
      <xdr:col>13</xdr:col>
      <xdr:colOff>339725</xdr:colOff>
      <xdr:row>16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1A796F-72C2-3045-6E04-B1D7912E7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73025</xdr:colOff>
      <xdr:row>34</xdr:row>
      <xdr:rowOff>120650</xdr:rowOff>
    </xdr:from>
    <xdr:to>
      <xdr:col>13</xdr:col>
      <xdr:colOff>377825</xdr:colOff>
      <xdr:row>49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CAC438B-4658-ADC0-2943-E219E8107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92075</xdr:colOff>
      <xdr:row>50</xdr:row>
      <xdr:rowOff>44450</xdr:rowOff>
    </xdr:from>
    <xdr:to>
      <xdr:col>13</xdr:col>
      <xdr:colOff>396875</xdr:colOff>
      <xdr:row>65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75CD66-6382-88A8-BEAC-B180FB70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0</xdr:row>
      <xdr:rowOff>172831</xdr:rowOff>
    </xdr:from>
    <xdr:to>
      <xdr:col>8</xdr:col>
      <xdr:colOff>295276</xdr:colOff>
      <xdr:row>15</xdr:row>
      <xdr:rowOff>153781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D665F74-9D28-6FE4-7AC9-6B4D538C34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6" y="17283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33130</xdr:colOff>
      <xdr:row>17</xdr:row>
      <xdr:rowOff>19187</xdr:rowOff>
    </xdr:from>
    <xdr:to>
      <xdr:col>8</xdr:col>
      <xdr:colOff>353391</xdr:colOff>
      <xdr:row>31</xdr:row>
      <xdr:rowOff>153365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23185FC-C670-2930-5937-FD0465033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730" y="3149737"/>
              <a:ext cx="4587461" cy="27122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9555-2F6F-456E-9B5D-707AE3518C1B}">
  <dimension ref="A1:V104"/>
  <sheetViews>
    <sheetView topLeftCell="K66" workbookViewId="0">
      <selection activeCell="M9" sqref="M9"/>
    </sheetView>
  </sheetViews>
  <sheetFormatPr defaultRowHeight="14.5" x14ac:dyDescent="0.35"/>
  <cols>
    <col min="10" max="10" width="18.54296875" bestFit="1" customWidth="1"/>
    <col min="11" max="11" width="17.26953125" bestFit="1" customWidth="1"/>
    <col min="12" max="12" width="15.36328125" bestFit="1" customWidth="1"/>
    <col min="13" max="13" width="13.6328125" bestFit="1" customWidth="1"/>
  </cols>
  <sheetData>
    <row r="1" spans="1:22" x14ac:dyDescent="0.35">
      <c r="A1" t="s">
        <v>16</v>
      </c>
      <c r="P1" t="s">
        <v>17</v>
      </c>
    </row>
    <row r="2" spans="1:2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s="4"/>
      <c r="J2" s="4" t="s">
        <v>8</v>
      </c>
      <c r="K2" s="4" t="s">
        <v>9</v>
      </c>
      <c r="L2" s="4" t="s">
        <v>10</v>
      </c>
      <c r="M2" s="4" t="s">
        <v>11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</row>
    <row r="3" spans="1:22" x14ac:dyDescent="0.35">
      <c r="A3">
        <v>4</v>
      </c>
      <c r="B3">
        <v>1</v>
      </c>
      <c r="C3">
        <v>549</v>
      </c>
      <c r="D3">
        <v>409</v>
      </c>
      <c r="E3">
        <v>409</v>
      </c>
      <c r="F3">
        <v>309</v>
      </c>
      <c r="G3">
        <v>2.44</v>
      </c>
      <c r="I3" s="4" t="s">
        <v>18</v>
      </c>
      <c r="J3" s="4">
        <f>AVERAGE(D3:D102)</f>
        <v>13305.63</v>
      </c>
      <c r="K3" s="4">
        <f>AVERAGE(E3:E102)</f>
        <v>1212.99</v>
      </c>
      <c r="L3" s="4">
        <f>AVERAGE(F3:F102)</f>
        <v>12907.83</v>
      </c>
      <c r="M3" s="4">
        <f>AVERAGE(G3:G102)</f>
        <v>4.1998999999999977</v>
      </c>
      <c r="P3">
        <v>1</v>
      </c>
      <c r="Q3">
        <v>5</v>
      </c>
      <c r="R3">
        <v>174</v>
      </c>
      <c r="S3">
        <v>352</v>
      </c>
      <c r="T3">
        <v>55</v>
      </c>
      <c r="U3">
        <v>2</v>
      </c>
      <c r="V3">
        <v>14.2</v>
      </c>
    </row>
    <row r="4" spans="1:22" x14ac:dyDescent="0.35">
      <c r="A4">
        <v>7</v>
      </c>
      <c r="B4">
        <v>2</v>
      </c>
      <c r="C4">
        <v>872</v>
      </c>
      <c r="D4">
        <v>627</v>
      </c>
      <c r="E4">
        <v>115</v>
      </c>
      <c r="F4">
        <v>507</v>
      </c>
      <c r="G4">
        <v>3.19</v>
      </c>
      <c r="I4" s="4" t="s">
        <v>19</v>
      </c>
      <c r="J4" s="4">
        <f>AVERAGE(S3:S102)</f>
        <v>16908.91</v>
      </c>
      <c r="K4" s="4">
        <f>AVERAGE(T3:T102)</f>
        <v>16681.07</v>
      </c>
      <c r="L4" s="4">
        <f>AVERAGE(U3:U102)</f>
        <v>16469.009999999998</v>
      </c>
      <c r="M4" s="4">
        <f>AVERAGE(V3:V102)</f>
        <v>0.57260000000000022</v>
      </c>
      <c r="P4">
        <v>0</v>
      </c>
      <c r="Q4">
        <v>3</v>
      </c>
      <c r="R4">
        <v>292</v>
      </c>
      <c r="S4">
        <v>668</v>
      </c>
      <c r="T4">
        <v>248</v>
      </c>
      <c r="U4">
        <v>238</v>
      </c>
      <c r="V4">
        <v>4.49</v>
      </c>
    </row>
    <row r="5" spans="1:22" x14ac:dyDescent="0.35">
      <c r="A5">
        <v>17</v>
      </c>
      <c r="B5">
        <v>3</v>
      </c>
      <c r="C5">
        <v>1727</v>
      </c>
      <c r="D5">
        <v>53</v>
      </c>
      <c r="E5">
        <v>33</v>
      </c>
      <c r="F5">
        <v>23</v>
      </c>
      <c r="G5">
        <v>56.6</v>
      </c>
      <c r="P5">
        <v>2</v>
      </c>
      <c r="Q5">
        <v>3</v>
      </c>
      <c r="R5">
        <v>341</v>
      </c>
      <c r="S5">
        <v>831</v>
      </c>
      <c r="T5">
        <v>831</v>
      </c>
      <c r="U5">
        <v>621</v>
      </c>
      <c r="V5">
        <v>3.61</v>
      </c>
    </row>
    <row r="6" spans="1:22" x14ac:dyDescent="0.35">
      <c r="A6">
        <v>22</v>
      </c>
      <c r="B6">
        <v>1</v>
      </c>
      <c r="C6">
        <v>2335</v>
      </c>
      <c r="D6">
        <v>137</v>
      </c>
      <c r="E6">
        <v>137</v>
      </c>
      <c r="F6">
        <v>57</v>
      </c>
      <c r="G6">
        <v>7.3</v>
      </c>
      <c r="I6" s="4"/>
      <c r="J6" s="4" t="s">
        <v>20</v>
      </c>
      <c r="K6" s="4" t="s">
        <v>21</v>
      </c>
      <c r="L6" s="4" t="s">
        <v>22</v>
      </c>
      <c r="M6" s="4" t="s">
        <v>23</v>
      </c>
      <c r="P6">
        <v>3</v>
      </c>
      <c r="Q6">
        <v>3</v>
      </c>
      <c r="R6">
        <v>516</v>
      </c>
      <c r="S6">
        <v>917</v>
      </c>
      <c r="T6">
        <v>917</v>
      </c>
      <c r="U6">
        <v>657</v>
      </c>
      <c r="V6">
        <v>3.27</v>
      </c>
    </row>
    <row r="7" spans="1:22" x14ac:dyDescent="0.35">
      <c r="A7">
        <v>13</v>
      </c>
      <c r="B7">
        <v>3</v>
      </c>
      <c r="C7">
        <v>1581</v>
      </c>
      <c r="D7">
        <v>1022</v>
      </c>
      <c r="E7">
        <v>28</v>
      </c>
      <c r="F7">
        <v>842</v>
      </c>
      <c r="G7">
        <v>2.94</v>
      </c>
      <c r="I7" s="4" t="s">
        <v>18</v>
      </c>
      <c r="J7" s="4">
        <f>_xlfn.VAR.P(D3:D102)</f>
        <v>139687995.15310001</v>
      </c>
      <c r="K7" s="4">
        <f>_xlfn.VAR.P(E3:E102)</f>
        <v>12353936.949899999</v>
      </c>
      <c r="L7" s="4">
        <f>_xlfn.VAR.P(F3:F102)</f>
        <v>133850644.7411</v>
      </c>
      <c r="M7" s="4">
        <f>_xlfn.VAR.P(G3:G102)</f>
        <v>93.535706989999994</v>
      </c>
      <c r="P7">
        <v>4</v>
      </c>
      <c r="Q7">
        <v>3</v>
      </c>
      <c r="R7">
        <v>573</v>
      </c>
      <c r="S7">
        <v>1251</v>
      </c>
      <c r="T7">
        <v>870</v>
      </c>
      <c r="U7">
        <v>861</v>
      </c>
      <c r="V7">
        <v>2.4</v>
      </c>
    </row>
    <row r="8" spans="1:22" x14ac:dyDescent="0.35">
      <c r="A8">
        <v>29</v>
      </c>
      <c r="B8">
        <v>2</v>
      </c>
      <c r="C8">
        <v>3050</v>
      </c>
      <c r="D8">
        <v>97</v>
      </c>
      <c r="E8">
        <v>66</v>
      </c>
      <c r="F8">
        <v>57</v>
      </c>
      <c r="G8">
        <v>20.62</v>
      </c>
      <c r="I8" s="4" t="s">
        <v>19</v>
      </c>
      <c r="J8" s="4">
        <f>_xlfn.VAR.P(S3:S102)</f>
        <v>100298072.1019</v>
      </c>
      <c r="K8" s="4">
        <f>_xlfn.VAR.P(T3:T102)</f>
        <v>100504079.96510001</v>
      </c>
      <c r="L8" s="4">
        <f>_xlfn.VAR.P(U3:U102)</f>
        <v>99532420.509900004</v>
      </c>
      <c r="M8" s="4">
        <f>_xlfn.VAR.P(V3:V102)</f>
        <v>2.4224872400000033</v>
      </c>
      <c r="P8">
        <v>6</v>
      </c>
      <c r="Q8">
        <v>4</v>
      </c>
      <c r="R8">
        <v>690</v>
      </c>
      <c r="S8">
        <v>1515</v>
      </c>
      <c r="T8">
        <v>1315</v>
      </c>
      <c r="U8">
        <v>1135</v>
      </c>
      <c r="V8">
        <v>2.64</v>
      </c>
    </row>
    <row r="9" spans="1:22" x14ac:dyDescent="0.35">
      <c r="A9">
        <v>20</v>
      </c>
      <c r="B9">
        <v>2</v>
      </c>
      <c r="C9">
        <v>2006</v>
      </c>
      <c r="D9">
        <v>1341</v>
      </c>
      <c r="E9">
        <v>64</v>
      </c>
      <c r="F9">
        <v>1211</v>
      </c>
      <c r="G9">
        <v>1.49</v>
      </c>
      <c r="P9">
        <v>5</v>
      </c>
      <c r="Q9">
        <v>1</v>
      </c>
      <c r="R9">
        <v>767</v>
      </c>
      <c r="S9">
        <v>1528</v>
      </c>
      <c r="T9">
        <v>1528</v>
      </c>
      <c r="U9">
        <v>1438</v>
      </c>
      <c r="V9">
        <v>0.65</v>
      </c>
    </row>
    <row r="10" spans="1:22" x14ac:dyDescent="0.35">
      <c r="A10">
        <v>21</v>
      </c>
      <c r="B10">
        <v>1</v>
      </c>
      <c r="C10">
        <v>2345</v>
      </c>
      <c r="D10">
        <v>1184</v>
      </c>
      <c r="E10">
        <v>1184</v>
      </c>
      <c r="F10">
        <v>1084</v>
      </c>
      <c r="G10">
        <v>0.84</v>
      </c>
      <c r="P10">
        <v>7</v>
      </c>
      <c r="Q10">
        <v>1</v>
      </c>
      <c r="R10">
        <v>809</v>
      </c>
      <c r="S10">
        <v>1983</v>
      </c>
      <c r="T10">
        <v>1983</v>
      </c>
      <c r="U10">
        <v>1483</v>
      </c>
      <c r="V10">
        <v>0.5</v>
      </c>
    </row>
    <row r="11" spans="1:22" x14ac:dyDescent="0.35">
      <c r="A11">
        <v>32</v>
      </c>
      <c r="B11">
        <v>1</v>
      </c>
      <c r="C11">
        <v>3498</v>
      </c>
      <c r="D11">
        <v>620</v>
      </c>
      <c r="E11">
        <v>620</v>
      </c>
      <c r="F11">
        <v>520</v>
      </c>
      <c r="G11">
        <v>1.61</v>
      </c>
      <c r="P11">
        <v>10</v>
      </c>
      <c r="Q11">
        <v>1</v>
      </c>
      <c r="R11">
        <v>1024</v>
      </c>
      <c r="S11">
        <v>1893</v>
      </c>
      <c r="T11">
        <v>1893</v>
      </c>
      <c r="U11">
        <v>1773</v>
      </c>
      <c r="V11">
        <v>0.53</v>
      </c>
    </row>
    <row r="12" spans="1:22" x14ac:dyDescent="0.35">
      <c r="A12">
        <v>40</v>
      </c>
      <c r="B12">
        <v>1</v>
      </c>
      <c r="C12">
        <v>4177</v>
      </c>
      <c r="D12">
        <v>50</v>
      </c>
      <c r="E12">
        <v>50</v>
      </c>
      <c r="F12">
        <v>40</v>
      </c>
      <c r="G12">
        <v>20</v>
      </c>
      <c r="P12">
        <v>8</v>
      </c>
      <c r="Q12">
        <v>3</v>
      </c>
      <c r="R12">
        <v>1035</v>
      </c>
      <c r="S12">
        <v>2371</v>
      </c>
      <c r="T12">
        <v>2070</v>
      </c>
      <c r="U12">
        <v>1881</v>
      </c>
      <c r="V12">
        <v>1.27</v>
      </c>
    </row>
    <row r="13" spans="1:22" x14ac:dyDescent="0.35">
      <c r="A13">
        <v>9</v>
      </c>
      <c r="B13">
        <v>3</v>
      </c>
      <c r="C13">
        <v>986</v>
      </c>
      <c r="D13">
        <v>3474</v>
      </c>
      <c r="E13">
        <v>159</v>
      </c>
      <c r="F13">
        <v>3204</v>
      </c>
      <c r="G13">
        <v>0.86</v>
      </c>
      <c r="P13">
        <v>9</v>
      </c>
      <c r="Q13">
        <v>5</v>
      </c>
      <c r="R13">
        <v>1043</v>
      </c>
      <c r="S13">
        <v>2819</v>
      </c>
      <c r="T13">
        <v>2377</v>
      </c>
      <c r="U13">
        <v>2369</v>
      </c>
      <c r="V13">
        <v>1.77</v>
      </c>
    </row>
    <row r="14" spans="1:22" x14ac:dyDescent="0.35">
      <c r="A14">
        <v>42</v>
      </c>
      <c r="B14">
        <v>1</v>
      </c>
      <c r="C14">
        <v>4426</v>
      </c>
      <c r="D14">
        <v>46</v>
      </c>
      <c r="E14">
        <v>46</v>
      </c>
      <c r="F14">
        <v>36</v>
      </c>
      <c r="G14">
        <v>21.74</v>
      </c>
      <c r="P14">
        <v>11</v>
      </c>
      <c r="Q14">
        <v>4</v>
      </c>
      <c r="R14">
        <v>1275</v>
      </c>
      <c r="S14">
        <v>2758</v>
      </c>
      <c r="T14">
        <v>2627</v>
      </c>
      <c r="U14">
        <v>2588</v>
      </c>
      <c r="V14">
        <v>1.45</v>
      </c>
    </row>
    <row r="15" spans="1:22" x14ac:dyDescent="0.35">
      <c r="A15">
        <v>44</v>
      </c>
      <c r="B15">
        <v>1</v>
      </c>
      <c r="C15">
        <v>4462</v>
      </c>
      <c r="D15">
        <v>20</v>
      </c>
      <c r="E15">
        <v>20</v>
      </c>
      <c r="F15">
        <v>10</v>
      </c>
      <c r="G15">
        <v>50</v>
      </c>
      <c r="P15">
        <v>12</v>
      </c>
      <c r="Q15">
        <v>4</v>
      </c>
      <c r="R15">
        <v>1336</v>
      </c>
      <c r="S15">
        <v>3527</v>
      </c>
      <c r="T15">
        <v>2706</v>
      </c>
      <c r="U15">
        <v>2697</v>
      </c>
      <c r="V15">
        <v>1.1299999999999999</v>
      </c>
    </row>
    <row r="16" spans="1:22" x14ac:dyDescent="0.35">
      <c r="A16">
        <v>23</v>
      </c>
      <c r="B16">
        <v>3</v>
      </c>
      <c r="C16">
        <v>2433</v>
      </c>
      <c r="D16">
        <v>2181</v>
      </c>
      <c r="E16">
        <v>50</v>
      </c>
      <c r="F16">
        <v>2041</v>
      </c>
      <c r="G16">
        <v>1.38</v>
      </c>
      <c r="P16">
        <v>13</v>
      </c>
      <c r="Q16">
        <v>3</v>
      </c>
      <c r="R16">
        <v>1463</v>
      </c>
      <c r="S16">
        <v>3809</v>
      </c>
      <c r="T16">
        <v>3689</v>
      </c>
      <c r="U16">
        <v>3399</v>
      </c>
      <c r="V16">
        <v>0.79</v>
      </c>
    </row>
    <row r="17" spans="1:22" x14ac:dyDescent="0.35">
      <c r="A17">
        <v>43</v>
      </c>
      <c r="B17">
        <v>1</v>
      </c>
      <c r="C17">
        <v>4514</v>
      </c>
      <c r="D17">
        <v>109</v>
      </c>
      <c r="E17">
        <v>109</v>
      </c>
      <c r="F17">
        <v>99</v>
      </c>
      <c r="G17">
        <v>9.17</v>
      </c>
      <c r="P17">
        <v>14</v>
      </c>
      <c r="Q17">
        <v>2</v>
      </c>
      <c r="R17">
        <v>1521</v>
      </c>
      <c r="S17">
        <v>4453</v>
      </c>
      <c r="T17">
        <v>3953</v>
      </c>
      <c r="U17">
        <v>3753</v>
      </c>
      <c r="V17">
        <v>0.45</v>
      </c>
    </row>
    <row r="18" spans="1:22" x14ac:dyDescent="0.35">
      <c r="A18">
        <v>45</v>
      </c>
      <c r="B18">
        <v>2</v>
      </c>
      <c r="C18">
        <v>4535</v>
      </c>
      <c r="D18">
        <v>218</v>
      </c>
      <c r="E18">
        <v>138</v>
      </c>
      <c r="F18">
        <v>88</v>
      </c>
      <c r="G18">
        <v>9.17</v>
      </c>
      <c r="P18">
        <v>15</v>
      </c>
      <c r="Q18">
        <v>5</v>
      </c>
      <c r="R18">
        <v>1654</v>
      </c>
      <c r="S18">
        <v>5082</v>
      </c>
      <c r="T18">
        <v>4361</v>
      </c>
      <c r="U18">
        <v>4322</v>
      </c>
      <c r="V18">
        <v>0.98</v>
      </c>
    </row>
    <row r="19" spans="1:22" x14ac:dyDescent="0.35">
      <c r="A19">
        <v>27</v>
      </c>
      <c r="B19">
        <v>2</v>
      </c>
      <c r="C19">
        <v>2743</v>
      </c>
      <c r="D19">
        <v>2132</v>
      </c>
      <c r="E19">
        <v>101</v>
      </c>
      <c r="F19">
        <v>1962</v>
      </c>
      <c r="G19">
        <v>0.94</v>
      </c>
      <c r="P19">
        <v>17</v>
      </c>
      <c r="Q19">
        <v>5</v>
      </c>
      <c r="R19">
        <v>1883</v>
      </c>
      <c r="S19">
        <v>5472</v>
      </c>
      <c r="T19">
        <v>5352</v>
      </c>
      <c r="U19">
        <v>4852</v>
      </c>
      <c r="V19">
        <v>0.91</v>
      </c>
    </row>
    <row r="20" spans="1:22" x14ac:dyDescent="0.35">
      <c r="A20">
        <v>47</v>
      </c>
      <c r="B20">
        <v>1</v>
      </c>
      <c r="C20">
        <v>4767</v>
      </c>
      <c r="D20">
        <v>117</v>
      </c>
      <c r="E20">
        <v>117</v>
      </c>
      <c r="F20">
        <v>107</v>
      </c>
      <c r="G20">
        <v>8.5500000000000007</v>
      </c>
      <c r="P20">
        <v>16</v>
      </c>
      <c r="Q20">
        <v>2</v>
      </c>
      <c r="R20">
        <v>1895</v>
      </c>
      <c r="S20">
        <v>5523</v>
      </c>
      <c r="T20">
        <v>5473</v>
      </c>
      <c r="U20">
        <v>5463</v>
      </c>
      <c r="V20">
        <v>0.36</v>
      </c>
    </row>
    <row r="21" spans="1:22" x14ac:dyDescent="0.35">
      <c r="A21">
        <v>50</v>
      </c>
      <c r="B21">
        <v>2</v>
      </c>
      <c r="C21">
        <v>5066</v>
      </c>
      <c r="D21">
        <v>409</v>
      </c>
      <c r="E21">
        <v>99</v>
      </c>
      <c r="F21">
        <v>229</v>
      </c>
      <c r="G21">
        <v>4.8899999999999997</v>
      </c>
      <c r="P21">
        <v>18</v>
      </c>
      <c r="Q21">
        <v>5</v>
      </c>
      <c r="R21">
        <v>1921</v>
      </c>
      <c r="S21">
        <v>6138</v>
      </c>
      <c r="T21">
        <v>5826</v>
      </c>
      <c r="U21">
        <v>5498</v>
      </c>
      <c r="V21">
        <v>0.81</v>
      </c>
    </row>
    <row r="22" spans="1:22" x14ac:dyDescent="0.35">
      <c r="A22">
        <v>57</v>
      </c>
      <c r="B22">
        <v>1</v>
      </c>
      <c r="C22">
        <v>5855</v>
      </c>
      <c r="D22">
        <v>72</v>
      </c>
      <c r="E22">
        <v>72</v>
      </c>
      <c r="F22">
        <v>42</v>
      </c>
      <c r="G22">
        <v>13.89</v>
      </c>
      <c r="P22">
        <v>19</v>
      </c>
      <c r="Q22">
        <v>4</v>
      </c>
      <c r="R22">
        <v>2025</v>
      </c>
      <c r="S22">
        <v>6695</v>
      </c>
      <c r="T22">
        <v>6644</v>
      </c>
      <c r="U22">
        <v>6035</v>
      </c>
      <c r="V22">
        <v>0.6</v>
      </c>
    </row>
    <row r="23" spans="1:22" x14ac:dyDescent="0.35">
      <c r="A23">
        <v>59</v>
      </c>
      <c r="B23">
        <v>2</v>
      </c>
      <c r="C23">
        <v>6184</v>
      </c>
      <c r="D23">
        <v>135</v>
      </c>
      <c r="E23">
        <v>45</v>
      </c>
      <c r="F23">
        <v>35</v>
      </c>
      <c r="G23">
        <v>14.81</v>
      </c>
      <c r="P23">
        <v>20</v>
      </c>
      <c r="Q23">
        <v>4</v>
      </c>
      <c r="R23">
        <v>2059</v>
      </c>
      <c r="S23">
        <v>7343</v>
      </c>
      <c r="T23">
        <v>6672</v>
      </c>
      <c r="U23">
        <v>6663</v>
      </c>
      <c r="V23">
        <v>0.54</v>
      </c>
    </row>
    <row r="24" spans="1:22" x14ac:dyDescent="0.35">
      <c r="A24">
        <v>62</v>
      </c>
      <c r="B24">
        <v>2</v>
      </c>
      <c r="C24">
        <v>6312</v>
      </c>
      <c r="D24">
        <v>47</v>
      </c>
      <c r="E24">
        <v>17</v>
      </c>
      <c r="F24">
        <v>7</v>
      </c>
      <c r="G24">
        <v>42.55</v>
      </c>
      <c r="P24">
        <v>22</v>
      </c>
      <c r="Q24">
        <v>5</v>
      </c>
      <c r="R24">
        <v>2335</v>
      </c>
      <c r="S24">
        <v>7799</v>
      </c>
      <c r="T24">
        <v>7712</v>
      </c>
      <c r="U24">
        <v>7079</v>
      </c>
      <c r="V24">
        <v>0.64</v>
      </c>
    </row>
    <row r="25" spans="1:22" x14ac:dyDescent="0.35">
      <c r="A25">
        <v>66</v>
      </c>
      <c r="B25">
        <v>1</v>
      </c>
      <c r="C25">
        <v>6674</v>
      </c>
      <c r="D25">
        <v>239</v>
      </c>
      <c r="E25">
        <v>239</v>
      </c>
      <c r="F25">
        <v>149</v>
      </c>
      <c r="G25">
        <v>4.18</v>
      </c>
      <c r="P25">
        <v>21</v>
      </c>
      <c r="Q25">
        <v>4</v>
      </c>
      <c r="R25">
        <v>2366</v>
      </c>
      <c r="S25">
        <v>8232</v>
      </c>
      <c r="T25">
        <v>8200</v>
      </c>
      <c r="U25">
        <v>7792</v>
      </c>
      <c r="V25">
        <v>0.49</v>
      </c>
    </row>
    <row r="26" spans="1:22" x14ac:dyDescent="0.35">
      <c r="A26">
        <v>67</v>
      </c>
      <c r="B26">
        <v>2</v>
      </c>
      <c r="C26">
        <v>6715</v>
      </c>
      <c r="D26">
        <v>299</v>
      </c>
      <c r="E26">
        <v>108</v>
      </c>
      <c r="F26">
        <v>149</v>
      </c>
      <c r="G26">
        <v>6.69</v>
      </c>
      <c r="P26">
        <v>25</v>
      </c>
      <c r="Q26">
        <v>4</v>
      </c>
      <c r="R26">
        <v>2554</v>
      </c>
      <c r="S26">
        <v>8448</v>
      </c>
      <c r="T26">
        <v>8132</v>
      </c>
      <c r="U26">
        <v>8058</v>
      </c>
      <c r="V26">
        <v>0.47</v>
      </c>
    </row>
    <row r="27" spans="1:22" x14ac:dyDescent="0.35">
      <c r="A27">
        <v>68</v>
      </c>
      <c r="B27">
        <v>3</v>
      </c>
      <c r="C27">
        <v>6951</v>
      </c>
      <c r="D27">
        <v>204</v>
      </c>
      <c r="E27">
        <v>73</v>
      </c>
      <c r="F27">
        <v>64</v>
      </c>
      <c r="G27">
        <v>14.71</v>
      </c>
      <c r="P27">
        <v>23</v>
      </c>
      <c r="Q27">
        <v>2</v>
      </c>
      <c r="R27">
        <v>2567</v>
      </c>
      <c r="S27">
        <v>8595</v>
      </c>
      <c r="T27">
        <v>8500</v>
      </c>
      <c r="U27">
        <v>8455</v>
      </c>
      <c r="V27">
        <v>0.23</v>
      </c>
    </row>
    <row r="28" spans="1:22" x14ac:dyDescent="0.35">
      <c r="A28">
        <v>70</v>
      </c>
      <c r="B28">
        <v>1</v>
      </c>
      <c r="C28">
        <v>7090</v>
      </c>
      <c r="D28">
        <v>75</v>
      </c>
      <c r="E28">
        <v>75</v>
      </c>
      <c r="F28">
        <v>65</v>
      </c>
      <c r="G28">
        <v>13.33</v>
      </c>
      <c r="P28">
        <v>26</v>
      </c>
      <c r="Q28">
        <v>4</v>
      </c>
      <c r="R28">
        <v>2605</v>
      </c>
      <c r="S28">
        <v>9319</v>
      </c>
      <c r="T28">
        <v>8608</v>
      </c>
      <c r="U28">
        <v>8599</v>
      </c>
      <c r="V28">
        <v>0.43</v>
      </c>
    </row>
    <row r="29" spans="1:22" x14ac:dyDescent="0.35">
      <c r="A29">
        <v>65</v>
      </c>
      <c r="B29">
        <v>3</v>
      </c>
      <c r="C29">
        <v>6627</v>
      </c>
      <c r="D29">
        <v>658</v>
      </c>
      <c r="E29">
        <v>95</v>
      </c>
      <c r="F29">
        <v>438</v>
      </c>
      <c r="G29">
        <v>4.5599999999999996</v>
      </c>
      <c r="P29">
        <v>24</v>
      </c>
      <c r="Q29">
        <v>4</v>
      </c>
      <c r="R29">
        <v>2648</v>
      </c>
      <c r="S29">
        <v>9875</v>
      </c>
      <c r="T29">
        <v>9434</v>
      </c>
      <c r="U29">
        <v>9325</v>
      </c>
      <c r="V29">
        <v>0.41</v>
      </c>
    </row>
    <row r="30" spans="1:22" x14ac:dyDescent="0.35">
      <c r="A30">
        <v>72</v>
      </c>
      <c r="B30">
        <v>1</v>
      </c>
      <c r="C30">
        <v>7245</v>
      </c>
      <c r="D30">
        <v>71</v>
      </c>
      <c r="E30">
        <v>71</v>
      </c>
      <c r="F30">
        <v>41</v>
      </c>
      <c r="G30">
        <v>14.08</v>
      </c>
      <c r="P30">
        <v>27</v>
      </c>
      <c r="Q30">
        <v>5</v>
      </c>
      <c r="R30">
        <v>2946</v>
      </c>
      <c r="S30">
        <v>9869</v>
      </c>
      <c r="T30">
        <v>9838</v>
      </c>
      <c r="U30">
        <v>9609</v>
      </c>
      <c r="V30">
        <v>0.51</v>
      </c>
    </row>
    <row r="31" spans="1:22" x14ac:dyDescent="0.35">
      <c r="A31">
        <v>64</v>
      </c>
      <c r="B31">
        <v>3</v>
      </c>
      <c r="C31">
        <v>6445</v>
      </c>
      <c r="D31">
        <v>1092</v>
      </c>
      <c r="E31">
        <v>45</v>
      </c>
      <c r="F31">
        <v>932</v>
      </c>
      <c r="G31">
        <v>2.75</v>
      </c>
      <c r="P31">
        <v>29</v>
      </c>
      <c r="Q31">
        <v>2</v>
      </c>
      <c r="R31">
        <v>3009</v>
      </c>
      <c r="S31">
        <v>9966</v>
      </c>
      <c r="T31">
        <v>9966</v>
      </c>
      <c r="U31">
        <v>9816</v>
      </c>
      <c r="V31">
        <v>0.2</v>
      </c>
    </row>
    <row r="32" spans="1:22" x14ac:dyDescent="0.35">
      <c r="A32">
        <v>83</v>
      </c>
      <c r="B32">
        <v>1</v>
      </c>
      <c r="C32">
        <v>8323</v>
      </c>
      <c r="D32">
        <v>89</v>
      </c>
      <c r="E32">
        <v>89</v>
      </c>
      <c r="F32">
        <v>79</v>
      </c>
      <c r="G32">
        <v>11.24</v>
      </c>
      <c r="P32">
        <v>28</v>
      </c>
      <c r="Q32">
        <v>4</v>
      </c>
      <c r="R32">
        <v>3012</v>
      </c>
      <c r="S32">
        <v>10639</v>
      </c>
      <c r="T32">
        <v>10037</v>
      </c>
      <c r="U32">
        <v>9989</v>
      </c>
      <c r="V32">
        <v>0.38</v>
      </c>
    </row>
    <row r="33" spans="1:22" x14ac:dyDescent="0.35">
      <c r="A33">
        <v>85</v>
      </c>
      <c r="B33">
        <v>4</v>
      </c>
      <c r="C33">
        <v>8630</v>
      </c>
      <c r="D33">
        <v>569</v>
      </c>
      <c r="E33">
        <v>116</v>
      </c>
      <c r="F33">
        <v>339</v>
      </c>
      <c r="G33">
        <v>7.03</v>
      </c>
      <c r="P33">
        <v>30</v>
      </c>
      <c r="Q33">
        <v>3</v>
      </c>
      <c r="R33">
        <v>3091</v>
      </c>
      <c r="S33">
        <v>11057</v>
      </c>
      <c r="T33">
        <v>10654</v>
      </c>
      <c r="U33">
        <v>10577</v>
      </c>
      <c r="V33">
        <v>0.27</v>
      </c>
    </row>
    <row r="34" spans="1:22" x14ac:dyDescent="0.35">
      <c r="A34">
        <v>91</v>
      </c>
      <c r="B34">
        <v>4</v>
      </c>
      <c r="C34">
        <v>9277</v>
      </c>
      <c r="D34">
        <v>156</v>
      </c>
      <c r="E34">
        <v>36</v>
      </c>
      <c r="F34">
        <v>36</v>
      </c>
      <c r="G34">
        <v>25.64</v>
      </c>
      <c r="P34">
        <v>33</v>
      </c>
      <c r="Q34">
        <v>3</v>
      </c>
      <c r="R34">
        <v>3319</v>
      </c>
      <c r="S34">
        <v>11207</v>
      </c>
      <c r="T34">
        <v>11127</v>
      </c>
      <c r="U34">
        <v>10847</v>
      </c>
      <c r="V34">
        <v>0.27</v>
      </c>
    </row>
    <row r="35" spans="1:22" x14ac:dyDescent="0.35">
      <c r="A35">
        <v>80</v>
      </c>
      <c r="B35">
        <v>3</v>
      </c>
      <c r="C35">
        <v>8004</v>
      </c>
      <c r="D35">
        <v>1852</v>
      </c>
      <c r="E35">
        <v>18</v>
      </c>
      <c r="F35">
        <v>1712</v>
      </c>
      <c r="G35">
        <v>1.62</v>
      </c>
      <c r="P35">
        <v>31</v>
      </c>
      <c r="Q35">
        <v>1</v>
      </c>
      <c r="R35">
        <v>3389</v>
      </c>
      <c r="S35">
        <v>11446</v>
      </c>
      <c r="T35">
        <v>11446</v>
      </c>
      <c r="U35">
        <v>11146</v>
      </c>
      <c r="V35">
        <v>0.09</v>
      </c>
    </row>
    <row r="36" spans="1:22" x14ac:dyDescent="0.35">
      <c r="A36">
        <v>99</v>
      </c>
      <c r="B36">
        <v>1</v>
      </c>
      <c r="C36">
        <v>10048</v>
      </c>
      <c r="D36">
        <v>264</v>
      </c>
      <c r="E36">
        <v>264</v>
      </c>
      <c r="F36">
        <v>164</v>
      </c>
      <c r="G36">
        <v>3.79</v>
      </c>
      <c r="P36">
        <v>32</v>
      </c>
      <c r="Q36">
        <v>2</v>
      </c>
      <c r="R36">
        <v>3405</v>
      </c>
      <c r="S36">
        <v>11755</v>
      </c>
      <c r="T36">
        <v>11755</v>
      </c>
      <c r="U36">
        <v>11455</v>
      </c>
      <c r="V36">
        <v>0.17</v>
      </c>
    </row>
    <row r="37" spans="1:22" x14ac:dyDescent="0.35">
      <c r="A37">
        <v>2</v>
      </c>
      <c r="B37">
        <v>3</v>
      </c>
      <c r="C37">
        <v>390</v>
      </c>
      <c r="D37">
        <v>11164</v>
      </c>
      <c r="E37">
        <v>68</v>
      </c>
      <c r="F37">
        <v>10934</v>
      </c>
      <c r="G37">
        <v>0.27</v>
      </c>
      <c r="P37">
        <v>35</v>
      </c>
      <c r="Q37">
        <v>2</v>
      </c>
      <c r="R37">
        <v>3563</v>
      </c>
      <c r="S37">
        <v>11929</v>
      </c>
      <c r="T37">
        <v>11929</v>
      </c>
      <c r="U37">
        <v>11619</v>
      </c>
      <c r="V37">
        <v>0.17</v>
      </c>
    </row>
    <row r="38" spans="1:22" x14ac:dyDescent="0.35">
      <c r="A38">
        <v>77</v>
      </c>
      <c r="B38">
        <v>1</v>
      </c>
      <c r="C38">
        <v>7782</v>
      </c>
      <c r="D38">
        <v>3900</v>
      </c>
      <c r="E38">
        <v>3900</v>
      </c>
      <c r="F38">
        <v>3780</v>
      </c>
      <c r="G38">
        <v>0.26</v>
      </c>
      <c r="P38">
        <v>34</v>
      </c>
      <c r="Q38">
        <v>3</v>
      </c>
      <c r="R38">
        <v>3645</v>
      </c>
      <c r="S38">
        <v>12179</v>
      </c>
      <c r="T38">
        <v>11859</v>
      </c>
      <c r="U38">
        <v>11859</v>
      </c>
      <c r="V38">
        <v>0.25</v>
      </c>
    </row>
    <row r="39" spans="1:22" x14ac:dyDescent="0.35">
      <c r="A39">
        <v>98</v>
      </c>
      <c r="B39">
        <v>4</v>
      </c>
      <c r="C39">
        <v>9867</v>
      </c>
      <c r="D39">
        <v>1935</v>
      </c>
      <c r="E39">
        <v>115</v>
      </c>
      <c r="F39">
        <v>1635</v>
      </c>
      <c r="G39">
        <v>2.0699999999999998</v>
      </c>
      <c r="P39">
        <v>36</v>
      </c>
      <c r="Q39">
        <v>4</v>
      </c>
      <c r="R39">
        <v>3702</v>
      </c>
      <c r="S39">
        <v>12449</v>
      </c>
      <c r="T39">
        <v>12142</v>
      </c>
      <c r="U39">
        <v>12149</v>
      </c>
      <c r="V39">
        <v>0.32</v>
      </c>
    </row>
    <row r="40" spans="1:22" x14ac:dyDescent="0.35">
      <c r="A40">
        <v>34</v>
      </c>
      <c r="B40">
        <v>4</v>
      </c>
      <c r="C40">
        <v>3661</v>
      </c>
      <c r="D40">
        <v>8648</v>
      </c>
      <c r="E40">
        <v>24</v>
      </c>
      <c r="F40">
        <v>8408</v>
      </c>
      <c r="G40">
        <v>0.46</v>
      </c>
      <c r="P40">
        <v>37</v>
      </c>
      <c r="Q40">
        <v>3</v>
      </c>
      <c r="R40">
        <v>3757</v>
      </c>
      <c r="S40">
        <v>12685</v>
      </c>
      <c r="T40">
        <v>12421</v>
      </c>
      <c r="U40">
        <v>12405</v>
      </c>
      <c r="V40">
        <v>0.24</v>
      </c>
    </row>
    <row r="41" spans="1:22" x14ac:dyDescent="0.35">
      <c r="A41">
        <v>25</v>
      </c>
      <c r="B41">
        <v>2</v>
      </c>
      <c r="C41">
        <v>2635</v>
      </c>
      <c r="D41">
        <v>9803</v>
      </c>
      <c r="E41">
        <v>9550</v>
      </c>
      <c r="F41">
        <v>9563</v>
      </c>
      <c r="G41">
        <v>0.2</v>
      </c>
      <c r="P41">
        <v>38</v>
      </c>
      <c r="Q41">
        <v>5</v>
      </c>
      <c r="R41">
        <v>3989</v>
      </c>
      <c r="S41">
        <v>13226</v>
      </c>
      <c r="T41">
        <v>12490</v>
      </c>
      <c r="U41">
        <v>12486</v>
      </c>
      <c r="V41">
        <v>0.38</v>
      </c>
    </row>
    <row r="42" spans="1:22" x14ac:dyDescent="0.35">
      <c r="A42">
        <v>37</v>
      </c>
      <c r="B42">
        <v>5</v>
      </c>
      <c r="C42">
        <v>3711</v>
      </c>
      <c r="D42">
        <v>8976</v>
      </c>
      <c r="E42">
        <v>50</v>
      </c>
      <c r="F42">
        <v>8686</v>
      </c>
      <c r="G42">
        <v>0.56000000000000005</v>
      </c>
      <c r="P42">
        <v>39</v>
      </c>
      <c r="Q42">
        <v>2</v>
      </c>
      <c r="R42">
        <v>4129</v>
      </c>
      <c r="S42">
        <v>13338</v>
      </c>
      <c r="T42">
        <v>13128</v>
      </c>
      <c r="U42">
        <v>13108</v>
      </c>
      <c r="V42">
        <v>0.15</v>
      </c>
    </row>
    <row r="43" spans="1:22" x14ac:dyDescent="0.35">
      <c r="A43">
        <v>18</v>
      </c>
      <c r="B43">
        <v>2</v>
      </c>
      <c r="C43">
        <v>2027</v>
      </c>
      <c r="D43">
        <v>10866</v>
      </c>
      <c r="E43">
        <v>10026</v>
      </c>
      <c r="F43">
        <v>10546</v>
      </c>
      <c r="G43">
        <v>0.18</v>
      </c>
      <c r="P43">
        <v>40</v>
      </c>
      <c r="Q43">
        <v>1</v>
      </c>
      <c r="R43">
        <v>4159</v>
      </c>
      <c r="S43">
        <v>13338</v>
      </c>
      <c r="T43">
        <v>13338</v>
      </c>
      <c r="U43">
        <v>13308</v>
      </c>
      <c r="V43">
        <v>7.0000000000000007E-2</v>
      </c>
    </row>
    <row r="44" spans="1:22" x14ac:dyDescent="0.35">
      <c r="A44">
        <v>73</v>
      </c>
      <c r="B44">
        <v>4</v>
      </c>
      <c r="C44">
        <v>7428</v>
      </c>
      <c r="D44">
        <v>6488</v>
      </c>
      <c r="E44">
        <v>138</v>
      </c>
      <c r="F44">
        <v>6088</v>
      </c>
      <c r="G44">
        <v>0.62</v>
      </c>
      <c r="P44">
        <v>41</v>
      </c>
      <c r="Q44">
        <v>4</v>
      </c>
      <c r="R44">
        <v>4268</v>
      </c>
      <c r="S44">
        <v>13832</v>
      </c>
      <c r="T44">
        <v>13292</v>
      </c>
      <c r="U44">
        <v>13272</v>
      </c>
      <c r="V44">
        <v>0.28999999999999998</v>
      </c>
    </row>
    <row r="45" spans="1:22" x14ac:dyDescent="0.35">
      <c r="A45">
        <v>41</v>
      </c>
      <c r="B45">
        <v>2</v>
      </c>
      <c r="C45">
        <v>4372</v>
      </c>
      <c r="D45">
        <v>9750</v>
      </c>
      <c r="E45">
        <v>142</v>
      </c>
      <c r="F45">
        <v>9520</v>
      </c>
      <c r="G45">
        <v>0.21</v>
      </c>
      <c r="P45">
        <v>42</v>
      </c>
      <c r="Q45">
        <v>2</v>
      </c>
      <c r="R45">
        <v>4414</v>
      </c>
      <c r="S45">
        <v>13928</v>
      </c>
      <c r="T45">
        <v>13928</v>
      </c>
      <c r="U45">
        <v>13708</v>
      </c>
      <c r="V45">
        <v>0.14000000000000001</v>
      </c>
    </row>
    <row r="46" spans="1:22" x14ac:dyDescent="0.35">
      <c r="A46">
        <v>76</v>
      </c>
      <c r="B46">
        <v>3</v>
      </c>
      <c r="C46">
        <v>7658</v>
      </c>
      <c r="D46">
        <v>6661</v>
      </c>
      <c r="E46">
        <v>271</v>
      </c>
      <c r="F46">
        <v>6261</v>
      </c>
      <c r="G46">
        <v>0.45</v>
      </c>
      <c r="P46">
        <v>44</v>
      </c>
      <c r="Q46">
        <v>4</v>
      </c>
      <c r="R46">
        <v>4530</v>
      </c>
      <c r="S46">
        <v>14695</v>
      </c>
      <c r="T46">
        <v>14404</v>
      </c>
      <c r="U46">
        <v>13835</v>
      </c>
      <c r="V46">
        <v>0.27</v>
      </c>
    </row>
    <row r="47" spans="1:22" x14ac:dyDescent="0.35">
      <c r="A47">
        <v>33</v>
      </c>
      <c r="B47">
        <v>1</v>
      </c>
      <c r="C47">
        <v>3323</v>
      </c>
      <c r="D47">
        <v>11424</v>
      </c>
      <c r="E47">
        <v>11424</v>
      </c>
      <c r="F47">
        <v>11224</v>
      </c>
      <c r="G47">
        <v>0.09</v>
      </c>
      <c r="P47">
        <v>43</v>
      </c>
      <c r="Q47">
        <v>1</v>
      </c>
      <c r="R47">
        <v>4570</v>
      </c>
      <c r="S47">
        <v>14773</v>
      </c>
      <c r="T47">
        <v>14773</v>
      </c>
      <c r="U47">
        <v>14653</v>
      </c>
      <c r="V47">
        <v>7.0000000000000007E-2</v>
      </c>
    </row>
    <row r="48" spans="1:22" x14ac:dyDescent="0.35">
      <c r="A48">
        <v>15</v>
      </c>
      <c r="B48">
        <v>5</v>
      </c>
      <c r="C48">
        <v>1559</v>
      </c>
      <c r="D48">
        <v>13818</v>
      </c>
      <c r="E48">
        <v>40</v>
      </c>
      <c r="F48">
        <v>13428</v>
      </c>
      <c r="G48">
        <v>0.36</v>
      </c>
      <c r="P48">
        <v>45</v>
      </c>
      <c r="Q48">
        <v>1</v>
      </c>
      <c r="R48">
        <v>4726</v>
      </c>
      <c r="S48">
        <v>14697</v>
      </c>
      <c r="T48">
        <v>14697</v>
      </c>
      <c r="U48">
        <v>14617</v>
      </c>
      <c r="V48">
        <v>7.0000000000000007E-2</v>
      </c>
    </row>
    <row r="49" spans="1:22" x14ac:dyDescent="0.35">
      <c r="A49">
        <v>16</v>
      </c>
      <c r="B49">
        <v>4</v>
      </c>
      <c r="C49">
        <v>1899</v>
      </c>
      <c r="D49">
        <v>13679</v>
      </c>
      <c r="E49">
        <v>93</v>
      </c>
      <c r="F49">
        <v>13289</v>
      </c>
      <c r="G49">
        <v>0.28999999999999998</v>
      </c>
      <c r="P49">
        <v>46</v>
      </c>
      <c r="Q49">
        <v>4</v>
      </c>
      <c r="R49">
        <v>4771</v>
      </c>
      <c r="S49">
        <v>15097</v>
      </c>
      <c r="T49">
        <v>14680</v>
      </c>
      <c r="U49">
        <v>14657</v>
      </c>
      <c r="V49">
        <v>0.26</v>
      </c>
    </row>
    <row r="50" spans="1:22" x14ac:dyDescent="0.35">
      <c r="A50">
        <v>52</v>
      </c>
      <c r="B50">
        <v>2</v>
      </c>
      <c r="C50">
        <v>5414</v>
      </c>
      <c r="D50">
        <v>10772</v>
      </c>
      <c r="E50">
        <v>1067</v>
      </c>
      <c r="F50">
        <v>10452</v>
      </c>
      <c r="G50">
        <v>0.19</v>
      </c>
      <c r="P50">
        <v>48</v>
      </c>
      <c r="Q50">
        <v>5</v>
      </c>
      <c r="R50">
        <v>4825</v>
      </c>
      <c r="S50">
        <v>16412</v>
      </c>
      <c r="T50">
        <v>15175</v>
      </c>
      <c r="U50">
        <v>15092</v>
      </c>
      <c r="V50">
        <v>0.3</v>
      </c>
    </row>
    <row r="51" spans="1:22" x14ac:dyDescent="0.35">
      <c r="A51">
        <v>94</v>
      </c>
      <c r="B51">
        <v>2</v>
      </c>
      <c r="C51">
        <v>9454</v>
      </c>
      <c r="D51">
        <v>6935</v>
      </c>
      <c r="E51">
        <v>1856</v>
      </c>
      <c r="F51">
        <v>6615</v>
      </c>
      <c r="G51">
        <v>0.28999999999999998</v>
      </c>
      <c r="P51">
        <v>47</v>
      </c>
      <c r="Q51">
        <v>5</v>
      </c>
      <c r="R51">
        <v>4941</v>
      </c>
      <c r="S51">
        <v>17004</v>
      </c>
      <c r="T51">
        <v>16816</v>
      </c>
      <c r="U51">
        <v>16344</v>
      </c>
      <c r="V51">
        <v>0.28999999999999998</v>
      </c>
    </row>
    <row r="52" spans="1:22" x14ac:dyDescent="0.35">
      <c r="A52">
        <v>90</v>
      </c>
      <c r="B52">
        <v>2</v>
      </c>
      <c r="C52">
        <v>9282</v>
      </c>
      <c r="D52">
        <v>7520</v>
      </c>
      <c r="E52">
        <v>61</v>
      </c>
      <c r="F52">
        <v>7310</v>
      </c>
      <c r="G52">
        <v>0.27</v>
      </c>
      <c r="P52">
        <v>50</v>
      </c>
      <c r="Q52">
        <v>1</v>
      </c>
      <c r="R52">
        <v>5070</v>
      </c>
      <c r="S52">
        <v>16894</v>
      </c>
      <c r="T52">
        <v>16894</v>
      </c>
      <c r="U52">
        <v>16884</v>
      </c>
      <c r="V52">
        <v>0.06</v>
      </c>
    </row>
    <row r="53" spans="1:22" x14ac:dyDescent="0.35">
      <c r="A53">
        <v>39</v>
      </c>
      <c r="B53">
        <v>4</v>
      </c>
      <c r="C53">
        <v>4143</v>
      </c>
      <c r="D53">
        <v>12860</v>
      </c>
      <c r="E53">
        <v>135</v>
      </c>
      <c r="F53">
        <v>12330</v>
      </c>
      <c r="G53">
        <v>0.31</v>
      </c>
      <c r="P53">
        <v>49</v>
      </c>
      <c r="Q53">
        <v>3</v>
      </c>
      <c r="R53">
        <v>5186</v>
      </c>
      <c r="S53">
        <v>17083</v>
      </c>
      <c r="T53">
        <v>16856</v>
      </c>
      <c r="U53">
        <v>16793</v>
      </c>
      <c r="V53">
        <v>0.18</v>
      </c>
    </row>
    <row r="54" spans="1:22" x14ac:dyDescent="0.35">
      <c r="A54">
        <v>14</v>
      </c>
      <c r="B54">
        <v>5</v>
      </c>
      <c r="C54">
        <v>1563</v>
      </c>
      <c r="D54">
        <v>16057</v>
      </c>
      <c r="E54">
        <v>101</v>
      </c>
      <c r="F54">
        <v>15627</v>
      </c>
      <c r="G54">
        <v>0.31</v>
      </c>
      <c r="P54">
        <v>52</v>
      </c>
      <c r="Q54">
        <v>2</v>
      </c>
      <c r="R54">
        <v>5224</v>
      </c>
      <c r="S54">
        <v>17379</v>
      </c>
      <c r="T54">
        <v>17379</v>
      </c>
      <c r="U54">
        <v>17059</v>
      </c>
      <c r="V54">
        <v>0.12</v>
      </c>
    </row>
    <row r="55" spans="1:22" x14ac:dyDescent="0.35">
      <c r="A55">
        <v>56</v>
      </c>
      <c r="B55">
        <v>5</v>
      </c>
      <c r="C55">
        <v>5770</v>
      </c>
      <c r="D55">
        <v>12055</v>
      </c>
      <c r="E55">
        <v>76</v>
      </c>
      <c r="F55">
        <v>11625</v>
      </c>
      <c r="G55">
        <v>0.41</v>
      </c>
      <c r="P55">
        <v>51</v>
      </c>
      <c r="Q55">
        <v>1</v>
      </c>
      <c r="R55">
        <v>5344</v>
      </c>
      <c r="S55">
        <v>17565</v>
      </c>
      <c r="T55">
        <v>17565</v>
      </c>
      <c r="U55">
        <v>17265</v>
      </c>
      <c r="V55">
        <v>0.06</v>
      </c>
    </row>
    <row r="56" spans="1:22" x14ac:dyDescent="0.35">
      <c r="A56">
        <v>35</v>
      </c>
      <c r="B56">
        <v>4</v>
      </c>
      <c r="C56">
        <v>3613</v>
      </c>
      <c r="D56">
        <v>15340</v>
      </c>
      <c r="E56">
        <v>62</v>
      </c>
      <c r="F56">
        <v>14840</v>
      </c>
      <c r="G56">
        <v>0.26</v>
      </c>
      <c r="P56">
        <v>53</v>
      </c>
      <c r="Q56">
        <v>1</v>
      </c>
      <c r="R56">
        <v>5477</v>
      </c>
      <c r="S56">
        <v>17943</v>
      </c>
      <c r="T56">
        <v>17943</v>
      </c>
      <c r="U56">
        <v>17443</v>
      </c>
      <c r="V56">
        <v>0.06</v>
      </c>
    </row>
    <row r="57" spans="1:22" x14ac:dyDescent="0.35">
      <c r="A57">
        <v>30</v>
      </c>
      <c r="B57">
        <v>2</v>
      </c>
      <c r="C57">
        <v>3259</v>
      </c>
      <c r="D57">
        <v>16012</v>
      </c>
      <c r="E57">
        <v>119</v>
      </c>
      <c r="F57">
        <v>15682</v>
      </c>
      <c r="G57">
        <v>0.12</v>
      </c>
      <c r="P57">
        <v>54</v>
      </c>
      <c r="Q57">
        <v>3</v>
      </c>
      <c r="R57">
        <v>5554</v>
      </c>
      <c r="S57">
        <v>18236</v>
      </c>
      <c r="T57">
        <v>18107</v>
      </c>
      <c r="U57">
        <v>17886</v>
      </c>
      <c r="V57">
        <v>0.16</v>
      </c>
    </row>
    <row r="58" spans="1:22" x14ac:dyDescent="0.35">
      <c r="A58">
        <v>63</v>
      </c>
      <c r="B58">
        <v>2</v>
      </c>
      <c r="C58">
        <v>6515</v>
      </c>
      <c r="D58">
        <v>13069</v>
      </c>
      <c r="E58">
        <v>16</v>
      </c>
      <c r="F58">
        <v>12759</v>
      </c>
      <c r="G58">
        <v>0.15</v>
      </c>
      <c r="P58">
        <v>55</v>
      </c>
      <c r="Q58">
        <v>5</v>
      </c>
      <c r="R58">
        <v>5650</v>
      </c>
      <c r="S58">
        <v>18659</v>
      </c>
      <c r="T58">
        <v>18659</v>
      </c>
      <c r="U58">
        <v>18169</v>
      </c>
      <c r="V58">
        <v>0.27</v>
      </c>
    </row>
    <row r="59" spans="1:22" x14ac:dyDescent="0.35">
      <c r="A59">
        <v>8</v>
      </c>
      <c r="B59">
        <v>3</v>
      </c>
      <c r="C59">
        <v>975</v>
      </c>
      <c r="D59">
        <v>18921</v>
      </c>
      <c r="E59">
        <v>92</v>
      </c>
      <c r="F59">
        <v>18441</v>
      </c>
      <c r="G59">
        <v>0.16</v>
      </c>
      <c r="P59">
        <v>56</v>
      </c>
      <c r="Q59">
        <v>2</v>
      </c>
      <c r="R59">
        <v>5848</v>
      </c>
      <c r="S59">
        <v>18593</v>
      </c>
      <c r="T59">
        <v>18496</v>
      </c>
      <c r="U59">
        <v>18473</v>
      </c>
      <c r="V59">
        <v>0.11</v>
      </c>
    </row>
    <row r="60" spans="1:22" x14ac:dyDescent="0.35">
      <c r="A60">
        <v>95</v>
      </c>
      <c r="B60">
        <v>4</v>
      </c>
      <c r="C60">
        <v>9614</v>
      </c>
      <c r="D60">
        <v>10579</v>
      </c>
      <c r="E60">
        <v>33</v>
      </c>
      <c r="F60">
        <v>10049</v>
      </c>
      <c r="G60">
        <v>0.38</v>
      </c>
      <c r="P60">
        <v>57</v>
      </c>
      <c r="Q60">
        <v>3</v>
      </c>
      <c r="R60">
        <v>5957</v>
      </c>
      <c r="S60">
        <v>19001</v>
      </c>
      <c r="T60">
        <v>18694</v>
      </c>
      <c r="U60">
        <v>18511</v>
      </c>
      <c r="V60">
        <v>0.16</v>
      </c>
    </row>
    <row r="61" spans="1:22" x14ac:dyDescent="0.35">
      <c r="A61">
        <v>75</v>
      </c>
      <c r="B61">
        <v>4</v>
      </c>
      <c r="C61">
        <v>7540</v>
      </c>
      <c r="D61">
        <v>13276</v>
      </c>
      <c r="E61">
        <v>130</v>
      </c>
      <c r="F61">
        <v>12796</v>
      </c>
      <c r="G61">
        <v>0.3</v>
      </c>
      <c r="P61">
        <v>59</v>
      </c>
      <c r="Q61">
        <v>3</v>
      </c>
      <c r="R61">
        <v>5996</v>
      </c>
      <c r="S61">
        <v>19190</v>
      </c>
      <c r="T61">
        <v>18997</v>
      </c>
      <c r="U61">
        <v>18980</v>
      </c>
      <c r="V61">
        <v>0.16</v>
      </c>
    </row>
    <row r="62" spans="1:22" x14ac:dyDescent="0.35">
      <c r="A62">
        <v>54</v>
      </c>
      <c r="B62">
        <v>5</v>
      </c>
      <c r="C62">
        <v>5631</v>
      </c>
      <c r="D62">
        <v>15489</v>
      </c>
      <c r="E62">
        <v>85</v>
      </c>
      <c r="F62">
        <v>14939</v>
      </c>
      <c r="G62">
        <v>0.32</v>
      </c>
      <c r="P62">
        <v>58</v>
      </c>
      <c r="Q62">
        <v>2</v>
      </c>
      <c r="R62">
        <v>6090</v>
      </c>
      <c r="S62">
        <v>19735</v>
      </c>
      <c r="T62">
        <v>19735</v>
      </c>
      <c r="U62">
        <v>19115</v>
      </c>
      <c r="V62">
        <v>0.1</v>
      </c>
    </row>
    <row r="63" spans="1:22" x14ac:dyDescent="0.35">
      <c r="A63">
        <v>79</v>
      </c>
      <c r="B63">
        <v>5</v>
      </c>
      <c r="C63">
        <v>8093</v>
      </c>
      <c r="D63">
        <v>13645</v>
      </c>
      <c r="E63">
        <v>26</v>
      </c>
      <c r="F63">
        <v>13165</v>
      </c>
      <c r="G63">
        <v>0.37</v>
      </c>
      <c r="P63">
        <v>62</v>
      </c>
      <c r="Q63">
        <v>2</v>
      </c>
      <c r="R63">
        <v>6237</v>
      </c>
      <c r="S63">
        <v>19816</v>
      </c>
      <c r="T63">
        <v>19604</v>
      </c>
      <c r="U63">
        <v>19606</v>
      </c>
      <c r="V63">
        <v>0.1</v>
      </c>
    </row>
    <row r="64" spans="1:22" x14ac:dyDescent="0.35">
      <c r="A64">
        <v>81</v>
      </c>
      <c r="B64">
        <v>3</v>
      </c>
      <c r="C64">
        <v>8156</v>
      </c>
      <c r="D64">
        <v>13897</v>
      </c>
      <c r="E64">
        <v>59</v>
      </c>
      <c r="F64">
        <v>13487</v>
      </c>
      <c r="G64">
        <v>0.22</v>
      </c>
      <c r="P64">
        <v>60</v>
      </c>
      <c r="Q64">
        <v>1</v>
      </c>
      <c r="R64">
        <v>6249</v>
      </c>
      <c r="S64">
        <v>19934</v>
      </c>
      <c r="T64">
        <v>19934</v>
      </c>
      <c r="U64">
        <v>19814</v>
      </c>
      <c r="V64">
        <v>0.05</v>
      </c>
    </row>
    <row r="65" spans="1:22" x14ac:dyDescent="0.35">
      <c r="A65">
        <v>10</v>
      </c>
      <c r="B65">
        <v>5</v>
      </c>
      <c r="C65">
        <v>1141</v>
      </c>
      <c r="D65">
        <v>21522</v>
      </c>
      <c r="E65">
        <v>16</v>
      </c>
      <c r="F65">
        <v>20842</v>
      </c>
      <c r="G65">
        <v>0.23</v>
      </c>
      <c r="P65">
        <v>61</v>
      </c>
      <c r="Q65">
        <v>2</v>
      </c>
      <c r="R65">
        <v>6258</v>
      </c>
      <c r="S65">
        <v>20636</v>
      </c>
      <c r="T65">
        <v>20636</v>
      </c>
      <c r="U65">
        <v>19936</v>
      </c>
      <c r="V65">
        <v>0.1</v>
      </c>
    </row>
    <row r="66" spans="1:22" x14ac:dyDescent="0.35">
      <c r="A66">
        <v>38</v>
      </c>
      <c r="B66">
        <v>1</v>
      </c>
      <c r="C66">
        <v>3860</v>
      </c>
      <c r="D66">
        <v>19117</v>
      </c>
      <c r="E66">
        <v>19117</v>
      </c>
      <c r="F66">
        <v>18817</v>
      </c>
      <c r="G66">
        <v>0.05</v>
      </c>
      <c r="P66">
        <v>63</v>
      </c>
      <c r="Q66">
        <v>5</v>
      </c>
      <c r="R66">
        <v>6554</v>
      </c>
      <c r="S66">
        <v>20887</v>
      </c>
      <c r="T66">
        <v>20404</v>
      </c>
      <c r="U66">
        <v>20377</v>
      </c>
      <c r="V66">
        <v>0.24</v>
      </c>
    </row>
    <row r="67" spans="1:22" x14ac:dyDescent="0.35">
      <c r="A67">
        <v>3</v>
      </c>
      <c r="B67">
        <v>4</v>
      </c>
      <c r="C67">
        <v>576</v>
      </c>
      <c r="D67">
        <v>22716</v>
      </c>
      <c r="E67">
        <v>90</v>
      </c>
      <c r="F67">
        <v>22006</v>
      </c>
      <c r="G67">
        <v>0.18</v>
      </c>
      <c r="P67">
        <v>64</v>
      </c>
      <c r="Q67">
        <v>4</v>
      </c>
      <c r="R67">
        <v>6656</v>
      </c>
      <c r="S67">
        <v>21348</v>
      </c>
      <c r="T67">
        <v>21348</v>
      </c>
      <c r="U67">
        <v>20798</v>
      </c>
      <c r="V67">
        <v>0.19</v>
      </c>
    </row>
    <row r="68" spans="1:22" x14ac:dyDescent="0.35">
      <c r="A68">
        <v>87</v>
      </c>
      <c r="B68">
        <v>2</v>
      </c>
      <c r="C68">
        <v>8759</v>
      </c>
      <c r="D68">
        <v>15136</v>
      </c>
      <c r="E68">
        <v>15136</v>
      </c>
      <c r="F68">
        <v>14536</v>
      </c>
      <c r="G68">
        <v>0.13</v>
      </c>
      <c r="P68">
        <v>65</v>
      </c>
      <c r="Q68">
        <v>2</v>
      </c>
      <c r="R68">
        <v>6791</v>
      </c>
      <c r="S68">
        <v>21787</v>
      </c>
      <c r="T68">
        <v>21277</v>
      </c>
      <c r="U68">
        <v>21237</v>
      </c>
      <c r="V68">
        <v>0.09</v>
      </c>
    </row>
    <row r="69" spans="1:22" x14ac:dyDescent="0.35">
      <c r="A69">
        <v>86</v>
      </c>
      <c r="B69">
        <v>2</v>
      </c>
      <c r="C69">
        <v>8702</v>
      </c>
      <c r="D69">
        <v>15811</v>
      </c>
      <c r="E69">
        <v>139</v>
      </c>
      <c r="F69">
        <v>15461</v>
      </c>
      <c r="G69">
        <v>0.13</v>
      </c>
      <c r="P69">
        <v>66</v>
      </c>
      <c r="Q69">
        <v>2</v>
      </c>
      <c r="R69">
        <v>6806</v>
      </c>
      <c r="S69">
        <v>21951</v>
      </c>
      <c r="T69">
        <v>21853</v>
      </c>
      <c r="U69">
        <v>21781</v>
      </c>
      <c r="V69">
        <v>0.09</v>
      </c>
    </row>
    <row r="70" spans="1:22" x14ac:dyDescent="0.35">
      <c r="A70">
        <v>89</v>
      </c>
      <c r="B70">
        <v>5</v>
      </c>
      <c r="C70">
        <v>8979</v>
      </c>
      <c r="D70">
        <v>15839</v>
      </c>
      <c r="E70">
        <v>119</v>
      </c>
      <c r="F70">
        <v>14969</v>
      </c>
      <c r="G70">
        <v>0.32</v>
      </c>
      <c r="P70">
        <v>67</v>
      </c>
      <c r="Q70">
        <v>3</v>
      </c>
      <c r="R70">
        <v>6862</v>
      </c>
      <c r="S70">
        <v>22581</v>
      </c>
      <c r="T70">
        <v>22581</v>
      </c>
      <c r="U70">
        <v>21931</v>
      </c>
      <c r="V70">
        <v>0.13</v>
      </c>
    </row>
    <row r="71" spans="1:22" x14ac:dyDescent="0.35">
      <c r="A71">
        <v>96</v>
      </c>
      <c r="B71">
        <v>5</v>
      </c>
      <c r="C71">
        <v>9783</v>
      </c>
      <c r="D71">
        <v>15342</v>
      </c>
      <c r="E71">
        <v>98</v>
      </c>
      <c r="F71">
        <v>14612</v>
      </c>
      <c r="G71">
        <v>0.33</v>
      </c>
      <c r="P71">
        <v>68</v>
      </c>
      <c r="Q71">
        <v>1</v>
      </c>
      <c r="R71">
        <v>6913</v>
      </c>
      <c r="S71">
        <v>22606</v>
      </c>
      <c r="T71">
        <v>22606</v>
      </c>
      <c r="U71">
        <v>22526</v>
      </c>
      <c r="V71">
        <v>0.04</v>
      </c>
    </row>
    <row r="72" spans="1:22" x14ac:dyDescent="0.35">
      <c r="A72">
        <v>60</v>
      </c>
      <c r="B72">
        <v>3</v>
      </c>
      <c r="C72">
        <v>6063</v>
      </c>
      <c r="D72">
        <v>19379</v>
      </c>
      <c r="E72">
        <v>15</v>
      </c>
      <c r="F72">
        <v>19019</v>
      </c>
      <c r="G72">
        <v>0.15</v>
      </c>
      <c r="P72">
        <v>69</v>
      </c>
      <c r="Q72">
        <v>5</v>
      </c>
      <c r="R72">
        <v>7190</v>
      </c>
      <c r="S72">
        <v>22951</v>
      </c>
      <c r="T72">
        <v>22393</v>
      </c>
      <c r="U72">
        <v>22371</v>
      </c>
      <c r="V72">
        <v>0.22</v>
      </c>
    </row>
    <row r="73" spans="1:22" x14ac:dyDescent="0.35">
      <c r="A73">
        <v>31</v>
      </c>
      <c r="B73">
        <v>3</v>
      </c>
      <c r="C73">
        <v>3266</v>
      </c>
      <c r="D73">
        <v>22485</v>
      </c>
      <c r="E73">
        <v>159</v>
      </c>
      <c r="F73">
        <v>22035</v>
      </c>
      <c r="G73">
        <v>0.13</v>
      </c>
      <c r="P73">
        <v>70</v>
      </c>
      <c r="Q73">
        <v>1</v>
      </c>
      <c r="R73">
        <v>7200</v>
      </c>
      <c r="S73">
        <v>22957</v>
      </c>
      <c r="T73">
        <v>22957</v>
      </c>
      <c r="U73">
        <v>22947</v>
      </c>
      <c r="V73">
        <v>0.04</v>
      </c>
    </row>
    <row r="74" spans="1:22" x14ac:dyDescent="0.35">
      <c r="A74">
        <v>53</v>
      </c>
      <c r="B74">
        <v>4</v>
      </c>
      <c r="C74">
        <v>5472</v>
      </c>
      <c r="D74">
        <v>21529</v>
      </c>
      <c r="E74">
        <v>55</v>
      </c>
      <c r="F74">
        <v>20899</v>
      </c>
      <c r="G74">
        <v>0.19</v>
      </c>
      <c r="P74">
        <v>71</v>
      </c>
      <c r="Q74">
        <v>4</v>
      </c>
      <c r="R74">
        <v>7219</v>
      </c>
      <c r="S74">
        <v>23307</v>
      </c>
      <c r="T74">
        <v>22971</v>
      </c>
      <c r="U74">
        <v>22967</v>
      </c>
      <c r="V74">
        <v>0.17</v>
      </c>
    </row>
    <row r="75" spans="1:22" x14ac:dyDescent="0.35">
      <c r="A75">
        <v>61</v>
      </c>
      <c r="B75">
        <v>3</v>
      </c>
      <c r="C75">
        <v>6362</v>
      </c>
      <c r="D75">
        <v>20947</v>
      </c>
      <c r="E75">
        <v>220</v>
      </c>
      <c r="F75">
        <v>20507</v>
      </c>
      <c r="G75">
        <v>0.14000000000000001</v>
      </c>
      <c r="P75">
        <v>73</v>
      </c>
      <c r="Q75">
        <v>5</v>
      </c>
      <c r="R75">
        <v>7372</v>
      </c>
      <c r="S75">
        <v>23515</v>
      </c>
      <c r="T75">
        <v>23234</v>
      </c>
      <c r="U75">
        <v>23195</v>
      </c>
      <c r="V75">
        <v>0.21</v>
      </c>
    </row>
    <row r="76" spans="1:22" x14ac:dyDescent="0.35">
      <c r="A76">
        <v>58</v>
      </c>
      <c r="B76">
        <v>5</v>
      </c>
      <c r="C76">
        <v>5942</v>
      </c>
      <c r="D76">
        <v>21682</v>
      </c>
      <c r="E76">
        <v>78</v>
      </c>
      <c r="F76">
        <v>20922</v>
      </c>
      <c r="G76">
        <v>0.23</v>
      </c>
      <c r="P76">
        <v>72</v>
      </c>
      <c r="Q76">
        <v>2</v>
      </c>
      <c r="R76">
        <v>7460</v>
      </c>
      <c r="S76">
        <v>23579</v>
      </c>
      <c r="T76">
        <v>23483</v>
      </c>
      <c r="U76">
        <v>23439</v>
      </c>
      <c r="V76">
        <v>0.08</v>
      </c>
    </row>
    <row r="77" spans="1:22" x14ac:dyDescent="0.35">
      <c r="A77">
        <v>28</v>
      </c>
      <c r="B77">
        <v>5</v>
      </c>
      <c r="C77">
        <v>2877</v>
      </c>
      <c r="D77">
        <v>25368</v>
      </c>
      <c r="E77">
        <v>69</v>
      </c>
      <c r="F77">
        <v>24878</v>
      </c>
      <c r="G77">
        <v>0.2</v>
      </c>
      <c r="P77">
        <v>76</v>
      </c>
      <c r="Q77">
        <v>2</v>
      </c>
      <c r="R77">
        <v>7619</v>
      </c>
      <c r="S77">
        <v>23613</v>
      </c>
      <c r="T77">
        <v>23613</v>
      </c>
      <c r="U77">
        <v>23433</v>
      </c>
      <c r="V77">
        <v>0.08</v>
      </c>
    </row>
    <row r="78" spans="1:22" x14ac:dyDescent="0.35">
      <c r="A78">
        <v>6</v>
      </c>
      <c r="B78">
        <v>3</v>
      </c>
      <c r="C78">
        <v>693</v>
      </c>
      <c r="D78">
        <v>27857</v>
      </c>
      <c r="E78">
        <v>64</v>
      </c>
      <c r="F78">
        <v>27247</v>
      </c>
      <c r="G78">
        <v>0.11</v>
      </c>
      <c r="P78">
        <v>74</v>
      </c>
      <c r="Q78">
        <v>2</v>
      </c>
      <c r="R78">
        <v>7697</v>
      </c>
      <c r="S78">
        <v>23718</v>
      </c>
      <c r="T78">
        <v>23718</v>
      </c>
      <c r="U78">
        <v>23548</v>
      </c>
      <c r="V78">
        <v>0.08</v>
      </c>
    </row>
    <row r="79" spans="1:22" x14ac:dyDescent="0.35">
      <c r="A79">
        <v>26</v>
      </c>
      <c r="B79">
        <v>3</v>
      </c>
      <c r="C79">
        <v>2706</v>
      </c>
      <c r="D79">
        <v>26151</v>
      </c>
      <c r="E79">
        <v>59</v>
      </c>
      <c r="F79">
        <v>25811</v>
      </c>
      <c r="G79">
        <v>0.11</v>
      </c>
      <c r="P79">
        <v>75</v>
      </c>
      <c r="Q79">
        <v>5</v>
      </c>
      <c r="R79">
        <v>7722</v>
      </c>
      <c r="S79">
        <v>24470</v>
      </c>
      <c r="T79">
        <v>24470</v>
      </c>
      <c r="U79">
        <v>23720</v>
      </c>
      <c r="V79">
        <v>0.2</v>
      </c>
    </row>
    <row r="80" spans="1:22" x14ac:dyDescent="0.35">
      <c r="A80">
        <v>71</v>
      </c>
      <c r="B80">
        <v>2</v>
      </c>
      <c r="C80">
        <v>7116</v>
      </c>
      <c r="D80">
        <v>22048</v>
      </c>
      <c r="E80">
        <v>6387</v>
      </c>
      <c r="F80">
        <v>21548</v>
      </c>
      <c r="G80">
        <v>0.09</v>
      </c>
      <c r="P80">
        <v>77</v>
      </c>
      <c r="Q80">
        <v>3</v>
      </c>
      <c r="R80">
        <v>7787</v>
      </c>
      <c r="S80">
        <v>24963</v>
      </c>
      <c r="T80">
        <v>24424</v>
      </c>
      <c r="U80">
        <v>24423</v>
      </c>
      <c r="V80">
        <v>0.12</v>
      </c>
    </row>
    <row r="81" spans="1:22" x14ac:dyDescent="0.35">
      <c r="A81">
        <v>12</v>
      </c>
      <c r="B81">
        <v>4</v>
      </c>
      <c r="C81">
        <v>1321</v>
      </c>
      <c r="D81">
        <v>28355</v>
      </c>
      <c r="E81">
        <v>36</v>
      </c>
      <c r="F81">
        <v>27685</v>
      </c>
      <c r="G81">
        <v>0.14000000000000001</v>
      </c>
      <c r="P81">
        <v>79</v>
      </c>
      <c r="Q81">
        <v>5</v>
      </c>
      <c r="R81">
        <v>7955</v>
      </c>
      <c r="S81">
        <v>26239</v>
      </c>
      <c r="T81">
        <v>25321</v>
      </c>
      <c r="U81">
        <v>24829</v>
      </c>
      <c r="V81">
        <v>0.19</v>
      </c>
    </row>
    <row r="82" spans="1:22" x14ac:dyDescent="0.35">
      <c r="A82">
        <v>82</v>
      </c>
      <c r="B82">
        <v>2</v>
      </c>
      <c r="C82">
        <v>8334</v>
      </c>
      <c r="D82">
        <v>21849</v>
      </c>
      <c r="E82">
        <v>158</v>
      </c>
      <c r="F82">
        <v>21269</v>
      </c>
      <c r="G82">
        <v>0.09</v>
      </c>
      <c r="P82">
        <v>78</v>
      </c>
      <c r="Q82">
        <v>1</v>
      </c>
      <c r="R82">
        <v>8039</v>
      </c>
      <c r="S82">
        <v>26463</v>
      </c>
      <c r="T82">
        <v>26463</v>
      </c>
      <c r="U82">
        <v>26163</v>
      </c>
      <c r="V82">
        <v>0.04</v>
      </c>
    </row>
    <row r="83" spans="1:22" x14ac:dyDescent="0.35">
      <c r="A83">
        <v>48</v>
      </c>
      <c r="B83">
        <v>5</v>
      </c>
      <c r="C83">
        <v>4846</v>
      </c>
      <c r="D83">
        <v>25855</v>
      </c>
      <c r="E83">
        <v>57</v>
      </c>
      <c r="F83">
        <v>25065</v>
      </c>
      <c r="G83">
        <v>0.19</v>
      </c>
      <c r="P83">
        <v>80</v>
      </c>
      <c r="Q83">
        <v>1</v>
      </c>
      <c r="R83">
        <v>8216</v>
      </c>
      <c r="S83">
        <v>26601</v>
      </c>
      <c r="T83">
        <v>26601</v>
      </c>
      <c r="U83">
        <v>26301</v>
      </c>
      <c r="V83">
        <v>0.04</v>
      </c>
    </row>
    <row r="84" spans="1:22" x14ac:dyDescent="0.35">
      <c r="A84">
        <v>78</v>
      </c>
      <c r="B84">
        <v>4</v>
      </c>
      <c r="C84">
        <v>7958</v>
      </c>
      <c r="D84">
        <v>23255</v>
      </c>
      <c r="E84">
        <v>154</v>
      </c>
      <c r="F84">
        <v>22175</v>
      </c>
      <c r="G84">
        <v>0.17</v>
      </c>
      <c r="P84">
        <v>81</v>
      </c>
      <c r="Q84">
        <v>4</v>
      </c>
      <c r="R84">
        <v>8228</v>
      </c>
      <c r="S84">
        <v>27285</v>
      </c>
      <c r="T84">
        <v>27285</v>
      </c>
      <c r="U84">
        <v>26635</v>
      </c>
      <c r="V84">
        <v>0.15</v>
      </c>
    </row>
    <row r="85" spans="1:22" x14ac:dyDescent="0.35">
      <c r="A85">
        <v>46</v>
      </c>
      <c r="B85">
        <v>4</v>
      </c>
      <c r="C85">
        <v>4841</v>
      </c>
      <c r="D85">
        <v>26868</v>
      </c>
      <c r="E85">
        <v>48</v>
      </c>
      <c r="F85">
        <v>25958</v>
      </c>
      <c r="G85">
        <v>0.15</v>
      </c>
      <c r="P85">
        <v>82</v>
      </c>
      <c r="Q85">
        <v>4</v>
      </c>
      <c r="R85">
        <v>8232</v>
      </c>
      <c r="S85">
        <v>28085</v>
      </c>
      <c r="T85">
        <v>27312</v>
      </c>
      <c r="U85">
        <v>27305</v>
      </c>
      <c r="V85">
        <v>0.14000000000000001</v>
      </c>
    </row>
    <row r="86" spans="1:22" x14ac:dyDescent="0.35">
      <c r="A86">
        <v>51</v>
      </c>
      <c r="B86">
        <v>5</v>
      </c>
      <c r="C86">
        <v>5243</v>
      </c>
      <c r="D86">
        <v>27487</v>
      </c>
      <c r="E86">
        <v>51</v>
      </c>
      <c r="F86">
        <v>26257</v>
      </c>
      <c r="G86">
        <v>0.18</v>
      </c>
      <c r="P86">
        <v>84</v>
      </c>
      <c r="Q86">
        <v>5</v>
      </c>
      <c r="R86">
        <v>8433</v>
      </c>
      <c r="S86">
        <v>28814</v>
      </c>
      <c r="T86">
        <v>28717</v>
      </c>
      <c r="U86">
        <v>27924</v>
      </c>
      <c r="V86">
        <v>0.17</v>
      </c>
    </row>
    <row r="87" spans="1:22" x14ac:dyDescent="0.35">
      <c r="A87">
        <v>88</v>
      </c>
      <c r="B87">
        <v>4</v>
      </c>
      <c r="C87">
        <v>8857</v>
      </c>
      <c r="D87">
        <v>24385</v>
      </c>
      <c r="E87">
        <v>124</v>
      </c>
      <c r="F87">
        <v>23635</v>
      </c>
      <c r="G87">
        <v>0.16</v>
      </c>
      <c r="P87">
        <v>83</v>
      </c>
      <c r="Q87">
        <v>5</v>
      </c>
      <c r="R87">
        <v>8598</v>
      </c>
      <c r="S87">
        <v>29614</v>
      </c>
      <c r="T87">
        <v>28668</v>
      </c>
      <c r="U87">
        <v>28694</v>
      </c>
      <c r="V87">
        <v>0.17</v>
      </c>
    </row>
    <row r="88" spans="1:22" x14ac:dyDescent="0.35">
      <c r="A88">
        <v>92</v>
      </c>
      <c r="B88">
        <v>2</v>
      </c>
      <c r="C88">
        <v>9337</v>
      </c>
      <c r="D88">
        <v>24404</v>
      </c>
      <c r="E88">
        <v>17347</v>
      </c>
      <c r="F88">
        <v>23604</v>
      </c>
      <c r="G88">
        <v>0.08</v>
      </c>
      <c r="P88">
        <v>86</v>
      </c>
      <c r="Q88">
        <v>5</v>
      </c>
      <c r="R88">
        <v>8645</v>
      </c>
      <c r="S88">
        <v>29904</v>
      </c>
      <c r="T88">
        <v>29580</v>
      </c>
      <c r="U88">
        <v>29604</v>
      </c>
      <c r="V88">
        <v>0.17</v>
      </c>
    </row>
    <row r="89" spans="1:22" x14ac:dyDescent="0.35">
      <c r="A89">
        <v>84</v>
      </c>
      <c r="B89">
        <v>5</v>
      </c>
      <c r="C89">
        <v>8638</v>
      </c>
      <c r="D89">
        <v>25613</v>
      </c>
      <c r="E89">
        <v>122</v>
      </c>
      <c r="F89">
        <v>24513</v>
      </c>
      <c r="G89">
        <v>0.2</v>
      </c>
      <c r="P89">
        <v>85</v>
      </c>
      <c r="Q89">
        <v>2</v>
      </c>
      <c r="R89">
        <v>8687</v>
      </c>
      <c r="S89">
        <v>29961</v>
      </c>
      <c r="T89">
        <v>29961</v>
      </c>
      <c r="U89">
        <v>29871</v>
      </c>
      <c r="V89">
        <v>7.0000000000000007E-2</v>
      </c>
    </row>
    <row r="90" spans="1:22" x14ac:dyDescent="0.35">
      <c r="A90">
        <v>19</v>
      </c>
      <c r="B90">
        <v>3</v>
      </c>
      <c r="C90">
        <v>1956</v>
      </c>
      <c r="D90">
        <v>32797</v>
      </c>
      <c r="E90">
        <v>166</v>
      </c>
      <c r="F90">
        <v>31947</v>
      </c>
      <c r="G90">
        <v>0.09</v>
      </c>
      <c r="P90">
        <v>88</v>
      </c>
      <c r="Q90">
        <v>1</v>
      </c>
      <c r="R90">
        <v>8887</v>
      </c>
      <c r="S90">
        <v>29793</v>
      </c>
      <c r="T90">
        <v>29793</v>
      </c>
      <c r="U90">
        <v>29763</v>
      </c>
      <c r="V90">
        <v>0.03</v>
      </c>
    </row>
    <row r="91" spans="1:22" x14ac:dyDescent="0.35">
      <c r="A91">
        <v>5</v>
      </c>
      <c r="B91">
        <v>3</v>
      </c>
      <c r="C91">
        <v>571</v>
      </c>
      <c r="D91">
        <v>34689</v>
      </c>
      <c r="E91">
        <v>80</v>
      </c>
      <c r="F91">
        <v>34099</v>
      </c>
      <c r="G91">
        <v>0.09</v>
      </c>
      <c r="P91">
        <v>87</v>
      </c>
      <c r="Q91">
        <v>5</v>
      </c>
      <c r="R91">
        <v>8925</v>
      </c>
      <c r="S91">
        <v>30581</v>
      </c>
      <c r="T91">
        <v>30372</v>
      </c>
      <c r="U91">
        <v>29771</v>
      </c>
      <c r="V91">
        <v>0.16</v>
      </c>
    </row>
    <row r="92" spans="1:22" x14ac:dyDescent="0.35">
      <c r="A92">
        <v>0</v>
      </c>
      <c r="B92">
        <v>2</v>
      </c>
      <c r="C92">
        <v>241</v>
      </c>
      <c r="D92">
        <v>35521</v>
      </c>
      <c r="E92">
        <v>200</v>
      </c>
      <c r="F92">
        <v>34821</v>
      </c>
      <c r="G92">
        <v>0.06</v>
      </c>
      <c r="P92">
        <v>89</v>
      </c>
      <c r="Q92">
        <v>3</v>
      </c>
      <c r="R92">
        <v>9018</v>
      </c>
      <c r="S92">
        <v>31040</v>
      </c>
      <c r="T92">
        <v>30600</v>
      </c>
      <c r="U92">
        <v>30520</v>
      </c>
      <c r="V92">
        <v>0.1</v>
      </c>
    </row>
    <row r="93" spans="1:22" x14ac:dyDescent="0.35">
      <c r="A93">
        <v>74</v>
      </c>
      <c r="B93">
        <v>3</v>
      </c>
      <c r="C93">
        <v>7695</v>
      </c>
      <c r="D93">
        <v>28572</v>
      </c>
      <c r="E93">
        <v>72</v>
      </c>
      <c r="F93">
        <v>27942</v>
      </c>
      <c r="G93">
        <v>0.1</v>
      </c>
      <c r="P93">
        <v>90</v>
      </c>
      <c r="Q93">
        <v>5</v>
      </c>
      <c r="R93">
        <v>9022</v>
      </c>
      <c r="S93">
        <v>31741</v>
      </c>
      <c r="T93">
        <v>31132</v>
      </c>
      <c r="U93">
        <v>31061</v>
      </c>
      <c r="V93">
        <v>0.16</v>
      </c>
    </row>
    <row r="94" spans="1:22" x14ac:dyDescent="0.35">
      <c r="A94">
        <v>93</v>
      </c>
      <c r="B94">
        <v>4</v>
      </c>
      <c r="C94">
        <v>9382</v>
      </c>
      <c r="D94">
        <v>27389</v>
      </c>
      <c r="E94">
        <v>61</v>
      </c>
      <c r="F94">
        <v>26299</v>
      </c>
      <c r="G94">
        <v>0.15</v>
      </c>
      <c r="P94">
        <v>91</v>
      </c>
      <c r="Q94">
        <v>4</v>
      </c>
      <c r="R94">
        <v>9170</v>
      </c>
      <c r="S94">
        <v>32375</v>
      </c>
      <c r="T94">
        <v>31622</v>
      </c>
      <c r="U94">
        <v>31615</v>
      </c>
      <c r="V94">
        <v>0.12</v>
      </c>
    </row>
    <row r="95" spans="1:22" x14ac:dyDescent="0.35">
      <c r="A95">
        <v>36</v>
      </c>
      <c r="B95">
        <v>2</v>
      </c>
      <c r="C95">
        <v>3731</v>
      </c>
      <c r="D95">
        <v>33536</v>
      </c>
      <c r="E95">
        <v>7694</v>
      </c>
      <c r="F95">
        <v>32916</v>
      </c>
      <c r="G95">
        <v>0.06</v>
      </c>
      <c r="P95">
        <v>92</v>
      </c>
      <c r="Q95">
        <v>2</v>
      </c>
      <c r="R95">
        <v>9391</v>
      </c>
      <c r="S95">
        <v>32593</v>
      </c>
      <c r="T95">
        <v>32593</v>
      </c>
      <c r="U95">
        <v>32173</v>
      </c>
      <c r="V95">
        <v>0.06</v>
      </c>
    </row>
    <row r="96" spans="1:22" x14ac:dyDescent="0.35">
      <c r="A96">
        <v>55</v>
      </c>
      <c r="B96">
        <v>2</v>
      </c>
      <c r="C96">
        <v>5573</v>
      </c>
      <c r="D96">
        <v>32205</v>
      </c>
      <c r="E96">
        <v>6355</v>
      </c>
      <c r="F96">
        <v>31585</v>
      </c>
      <c r="G96">
        <v>0.06</v>
      </c>
      <c r="P96">
        <v>93</v>
      </c>
      <c r="Q96">
        <v>4</v>
      </c>
      <c r="R96">
        <v>9393</v>
      </c>
      <c r="S96">
        <v>33149</v>
      </c>
      <c r="T96">
        <v>33149</v>
      </c>
      <c r="U96">
        <v>32629</v>
      </c>
      <c r="V96">
        <v>0.12</v>
      </c>
    </row>
    <row r="97" spans="1:22" x14ac:dyDescent="0.35">
      <c r="A97">
        <v>11</v>
      </c>
      <c r="B97">
        <v>2</v>
      </c>
      <c r="C97">
        <v>1104</v>
      </c>
      <c r="D97">
        <v>37183</v>
      </c>
      <c r="E97">
        <v>1289</v>
      </c>
      <c r="F97">
        <v>36593</v>
      </c>
      <c r="G97">
        <v>0.05</v>
      </c>
      <c r="P97">
        <v>94</v>
      </c>
      <c r="Q97">
        <v>3</v>
      </c>
      <c r="R97">
        <v>9509</v>
      </c>
      <c r="S97">
        <v>33337</v>
      </c>
      <c r="T97">
        <v>33048</v>
      </c>
      <c r="U97">
        <v>33047</v>
      </c>
      <c r="V97">
        <v>0.09</v>
      </c>
    </row>
    <row r="98" spans="1:22" x14ac:dyDescent="0.35">
      <c r="A98">
        <v>1</v>
      </c>
      <c r="B98">
        <v>5</v>
      </c>
      <c r="C98">
        <v>248</v>
      </c>
      <c r="D98">
        <v>38549</v>
      </c>
      <c r="E98">
        <v>206</v>
      </c>
      <c r="F98">
        <v>37759</v>
      </c>
      <c r="G98">
        <v>0.13</v>
      </c>
      <c r="P98">
        <v>95</v>
      </c>
      <c r="Q98">
        <v>2</v>
      </c>
      <c r="R98">
        <v>9524</v>
      </c>
      <c r="S98">
        <v>33545</v>
      </c>
      <c r="T98">
        <v>33545</v>
      </c>
      <c r="U98">
        <v>33335</v>
      </c>
      <c r="V98">
        <v>0.06</v>
      </c>
    </row>
    <row r="99" spans="1:22" x14ac:dyDescent="0.35">
      <c r="A99">
        <v>69</v>
      </c>
      <c r="B99">
        <v>3</v>
      </c>
      <c r="C99">
        <v>7178</v>
      </c>
      <c r="D99">
        <v>32119</v>
      </c>
      <c r="E99">
        <v>188</v>
      </c>
      <c r="F99">
        <v>31519</v>
      </c>
      <c r="G99">
        <v>0.09</v>
      </c>
      <c r="P99">
        <v>96</v>
      </c>
      <c r="Q99">
        <v>2</v>
      </c>
      <c r="R99">
        <v>9743</v>
      </c>
      <c r="S99">
        <v>33922</v>
      </c>
      <c r="T99">
        <v>33408</v>
      </c>
      <c r="U99">
        <v>33342</v>
      </c>
      <c r="V99">
        <v>0.06</v>
      </c>
    </row>
    <row r="100" spans="1:22" x14ac:dyDescent="0.35">
      <c r="A100">
        <v>24</v>
      </c>
      <c r="B100">
        <v>4</v>
      </c>
      <c r="C100">
        <v>2581</v>
      </c>
      <c r="D100">
        <v>37221</v>
      </c>
      <c r="E100">
        <v>50</v>
      </c>
      <c r="F100">
        <v>36571</v>
      </c>
      <c r="G100">
        <v>0.11</v>
      </c>
      <c r="P100">
        <v>97</v>
      </c>
      <c r="Q100">
        <v>2</v>
      </c>
      <c r="R100">
        <v>9803</v>
      </c>
      <c r="S100">
        <v>34680</v>
      </c>
      <c r="T100">
        <v>34680</v>
      </c>
      <c r="U100">
        <v>33880</v>
      </c>
      <c r="V100">
        <v>0.06</v>
      </c>
    </row>
    <row r="101" spans="1:22" x14ac:dyDescent="0.35">
      <c r="A101">
        <v>49</v>
      </c>
      <c r="B101">
        <v>4</v>
      </c>
      <c r="C101">
        <v>5182</v>
      </c>
      <c r="D101">
        <v>35129</v>
      </c>
      <c r="E101">
        <v>195</v>
      </c>
      <c r="F101">
        <v>34229</v>
      </c>
      <c r="G101">
        <v>0.11</v>
      </c>
      <c r="P101">
        <v>98</v>
      </c>
      <c r="Q101">
        <v>5</v>
      </c>
      <c r="R101">
        <v>9836</v>
      </c>
      <c r="S101">
        <v>35783</v>
      </c>
      <c r="T101">
        <v>35783</v>
      </c>
      <c r="U101">
        <v>34683</v>
      </c>
      <c r="V101">
        <v>0.14000000000000001</v>
      </c>
    </row>
    <row r="102" spans="1:22" x14ac:dyDescent="0.35">
      <c r="A102">
        <v>97</v>
      </c>
      <c r="B102">
        <v>4</v>
      </c>
      <c r="C102">
        <v>9774</v>
      </c>
      <c r="D102">
        <v>31046</v>
      </c>
      <c r="E102">
        <v>158</v>
      </c>
      <c r="F102">
        <v>30076</v>
      </c>
      <c r="G102">
        <v>0.13</v>
      </c>
      <c r="P102">
        <v>99</v>
      </c>
      <c r="Q102">
        <v>4</v>
      </c>
      <c r="R102">
        <v>10112</v>
      </c>
      <c r="S102">
        <v>35772</v>
      </c>
      <c r="T102">
        <v>35772</v>
      </c>
      <c r="U102">
        <v>35542</v>
      </c>
      <c r="V102">
        <v>0.11</v>
      </c>
    </row>
    <row r="103" spans="1:22" x14ac:dyDescent="0.35">
      <c r="A103" t="s">
        <v>7</v>
      </c>
    </row>
    <row r="104" spans="1:22" x14ac:dyDescent="0.35">
      <c r="A104">
        <v>40.840000000000003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7E95-9DB0-4EC9-825D-EE64BA1C15E1}">
  <dimension ref="A1:O14"/>
  <sheetViews>
    <sheetView workbookViewId="0">
      <selection activeCell="F21" sqref="F21"/>
    </sheetView>
  </sheetViews>
  <sheetFormatPr defaultRowHeight="14.5" x14ac:dyDescent="0.35"/>
  <sheetData>
    <row r="1" spans="1:15" x14ac:dyDescent="0.35">
      <c r="A1" t="s">
        <v>35</v>
      </c>
      <c r="E1" t="s">
        <v>35</v>
      </c>
      <c r="I1" t="s">
        <v>35</v>
      </c>
      <c r="M1" t="s">
        <v>35</v>
      </c>
    </row>
    <row r="3" spans="1:15" x14ac:dyDescent="0.35">
      <c r="A3" s="7"/>
      <c r="B3" s="7" t="s">
        <v>19</v>
      </c>
      <c r="C3" s="7" t="s">
        <v>18</v>
      </c>
      <c r="E3" s="7"/>
      <c r="F3" s="7" t="s">
        <v>19</v>
      </c>
      <c r="G3" s="7" t="s">
        <v>18</v>
      </c>
      <c r="I3" s="7"/>
      <c r="J3" s="7" t="s">
        <v>19</v>
      </c>
      <c r="K3" s="7" t="s">
        <v>18</v>
      </c>
      <c r="M3" s="7"/>
      <c r="N3" s="7" t="s">
        <v>18</v>
      </c>
      <c r="O3" s="7" t="s">
        <v>19</v>
      </c>
    </row>
    <row r="4" spans="1:15" x14ac:dyDescent="0.35">
      <c r="A4" s="8" t="s">
        <v>24</v>
      </c>
      <c r="B4" s="8">
        <v>16908.91</v>
      </c>
      <c r="C4" s="8">
        <v>13305.63</v>
      </c>
      <c r="E4" s="8" t="s">
        <v>24</v>
      </c>
      <c r="F4" s="8">
        <v>16681.07</v>
      </c>
      <c r="G4" s="8">
        <v>1212.99</v>
      </c>
      <c r="I4" s="8" t="s">
        <v>24</v>
      </c>
      <c r="J4" s="8">
        <v>16469.009999999998</v>
      </c>
      <c r="K4" s="8">
        <v>12907.83</v>
      </c>
      <c r="M4" s="8" t="s">
        <v>24</v>
      </c>
      <c r="N4" s="8">
        <v>4.1998999999999977</v>
      </c>
      <c r="O4" s="8">
        <v>0.57260000000000022</v>
      </c>
    </row>
    <row r="5" spans="1:15" x14ac:dyDescent="0.35">
      <c r="A5" s="8" t="s">
        <v>25</v>
      </c>
      <c r="B5" s="8">
        <v>101311183.94131312</v>
      </c>
      <c r="C5" s="8">
        <v>141098985.00313133</v>
      </c>
      <c r="E5" s="8" t="s">
        <v>25</v>
      </c>
      <c r="F5" s="8">
        <v>101519272.69202018</v>
      </c>
      <c r="G5" s="8">
        <v>12478724.191818181</v>
      </c>
      <c r="I5" s="8" t="s">
        <v>25</v>
      </c>
      <c r="J5" s="8">
        <v>100537798.4948485</v>
      </c>
      <c r="K5" s="8">
        <v>135202671.45565656</v>
      </c>
      <c r="M5" s="8" t="s">
        <v>25</v>
      </c>
      <c r="N5" s="8">
        <v>94.480512111111111</v>
      </c>
      <c r="O5" s="8">
        <v>2.4469568080808113</v>
      </c>
    </row>
    <row r="6" spans="1:15" x14ac:dyDescent="0.35">
      <c r="A6" s="8" t="s">
        <v>26</v>
      </c>
      <c r="B6" s="8">
        <v>100</v>
      </c>
      <c r="C6" s="8">
        <v>100</v>
      </c>
      <c r="E6" s="8" t="s">
        <v>26</v>
      </c>
      <c r="F6" s="8">
        <v>100</v>
      </c>
      <c r="G6" s="8">
        <v>100</v>
      </c>
      <c r="I6" s="8" t="s">
        <v>26</v>
      </c>
      <c r="J6" s="8">
        <v>100</v>
      </c>
      <c r="K6" s="8">
        <v>100</v>
      </c>
      <c r="M6" s="8" t="s">
        <v>26</v>
      </c>
      <c r="N6" s="8">
        <v>100</v>
      </c>
      <c r="O6" s="8">
        <v>100</v>
      </c>
    </row>
    <row r="7" spans="1:15" x14ac:dyDescent="0.35">
      <c r="A7" s="8" t="s">
        <v>36</v>
      </c>
      <c r="B7" s="8">
        <v>0.94883378210811153</v>
      </c>
      <c r="C7" s="8"/>
      <c r="E7" s="8" t="s">
        <v>36</v>
      </c>
      <c r="F7" s="8">
        <v>0.14805327597634385</v>
      </c>
      <c r="G7" s="8"/>
      <c r="I7" s="8" t="s">
        <v>36</v>
      </c>
      <c r="J7" s="8">
        <v>0.94713919041254102</v>
      </c>
      <c r="K7" s="8"/>
      <c r="M7" s="8" t="s">
        <v>36</v>
      </c>
      <c r="N7" s="8">
        <v>0.21356605848799709</v>
      </c>
      <c r="O7" s="8"/>
    </row>
    <row r="8" spans="1:15" x14ac:dyDescent="0.35">
      <c r="A8" s="8" t="s">
        <v>37</v>
      </c>
      <c r="B8" s="8">
        <v>0</v>
      </c>
      <c r="C8" s="8"/>
      <c r="E8" s="8" t="s">
        <v>37</v>
      </c>
      <c r="F8" s="8">
        <v>0</v>
      </c>
      <c r="G8" s="8"/>
      <c r="I8" s="8" t="s">
        <v>37</v>
      </c>
      <c r="J8" s="8">
        <v>0</v>
      </c>
      <c r="K8" s="8"/>
      <c r="M8" s="8" t="s">
        <v>37</v>
      </c>
      <c r="N8" s="8">
        <v>0</v>
      </c>
      <c r="O8" s="8"/>
    </row>
    <row r="9" spans="1:15" x14ac:dyDescent="0.35">
      <c r="A9" s="8" t="s">
        <v>27</v>
      </c>
      <c r="B9" s="8">
        <v>99</v>
      </c>
      <c r="C9" s="8"/>
      <c r="E9" s="8" t="s">
        <v>27</v>
      </c>
      <c r="F9" s="8">
        <v>99</v>
      </c>
      <c r="G9" s="8"/>
      <c r="I9" s="8" t="s">
        <v>27</v>
      </c>
      <c r="J9" s="8">
        <v>99</v>
      </c>
      <c r="K9" s="8"/>
      <c r="M9" s="8" t="s">
        <v>27</v>
      </c>
      <c r="N9" s="8">
        <v>99</v>
      </c>
      <c r="O9" s="8"/>
    </row>
    <row r="10" spans="1:15" x14ac:dyDescent="0.35">
      <c r="A10" s="8" t="s">
        <v>38</v>
      </c>
      <c r="B10" s="8">
        <v>9.1456865065313799</v>
      </c>
      <c r="C10" s="8"/>
      <c r="E10" s="8" t="s">
        <v>38</v>
      </c>
      <c r="F10" s="8">
        <v>15.207319943550122</v>
      </c>
      <c r="G10" s="8"/>
      <c r="I10" s="8" t="s">
        <v>38</v>
      </c>
      <c r="J10" s="8">
        <v>9.2292693465920781</v>
      </c>
      <c r="K10" s="8"/>
      <c r="M10" s="8" t="s">
        <v>38</v>
      </c>
      <c r="N10" s="8">
        <v>3.8143462100004588</v>
      </c>
      <c r="O10" s="8"/>
    </row>
    <row r="11" spans="1:15" x14ac:dyDescent="0.35">
      <c r="A11" s="8" t="s">
        <v>39</v>
      </c>
      <c r="B11" s="8">
        <v>3.9916643756049915E-15</v>
      </c>
      <c r="C11" s="8"/>
      <c r="E11" s="8" t="s">
        <v>39</v>
      </c>
      <c r="F11" s="8">
        <v>5.9972766876794574E-28</v>
      </c>
      <c r="G11" s="8"/>
      <c r="I11" s="8" t="s">
        <v>39</v>
      </c>
      <c r="J11" s="8">
        <v>2.6247817507047132E-15</v>
      </c>
      <c r="K11" s="8"/>
      <c r="M11" s="8" t="s">
        <v>39</v>
      </c>
      <c r="N11" s="8">
        <v>1.1884063966401472E-4</v>
      </c>
      <c r="O11" s="8"/>
    </row>
    <row r="12" spans="1:15" x14ac:dyDescent="0.35">
      <c r="A12" s="8" t="s">
        <v>40</v>
      </c>
      <c r="B12" s="8">
        <v>1.6603911560169928</v>
      </c>
      <c r="C12" s="8"/>
      <c r="E12" s="8" t="s">
        <v>40</v>
      </c>
      <c r="F12" s="8">
        <v>1.6603911560169928</v>
      </c>
      <c r="G12" s="8"/>
      <c r="I12" s="8" t="s">
        <v>40</v>
      </c>
      <c r="J12" s="8">
        <v>1.6603911560169928</v>
      </c>
      <c r="K12" s="8"/>
      <c r="M12" s="8" t="s">
        <v>40</v>
      </c>
      <c r="N12" s="8">
        <v>1.6603911560169928</v>
      </c>
      <c r="O12" s="8"/>
    </row>
    <row r="13" spans="1:15" x14ac:dyDescent="0.35">
      <c r="A13" s="8" t="s">
        <v>41</v>
      </c>
      <c r="B13" s="8">
        <v>7.983328751209983E-15</v>
      </c>
      <c r="C13" s="8"/>
      <c r="E13" s="8" t="s">
        <v>41</v>
      </c>
      <c r="F13" s="8">
        <v>1.1994553375358915E-27</v>
      </c>
      <c r="G13" s="8"/>
      <c r="I13" s="8" t="s">
        <v>41</v>
      </c>
      <c r="J13" s="8">
        <v>5.2495635014094264E-15</v>
      </c>
      <c r="K13" s="8"/>
      <c r="M13" s="8" t="s">
        <v>41</v>
      </c>
      <c r="N13" s="8">
        <v>2.3768127932802943E-4</v>
      </c>
      <c r="O13" s="8"/>
    </row>
    <row r="14" spans="1:15" x14ac:dyDescent="0.35">
      <c r="A14" s="8" t="s">
        <v>42</v>
      </c>
      <c r="B14" s="8">
        <v>1.9842169515864165</v>
      </c>
      <c r="C14" s="8"/>
      <c r="E14" s="8" t="s">
        <v>42</v>
      </c>
      <c r="F14" s="8">
        <v>1.9842169515864165</v>
      </c>
      <c r="G14" s="8"/>
      <c r="I14" s="8" t="s">
        <v>42</v>
      </c>
      <c r="J14" s="8">
        <v>1.9842169515864165</v>
      </c>
      <c r="K14" s="8"/>
      <c r="M14" s="8" t="s">
        <v>42</v>
      </c>
      <c r="N14" s="8">
        <v>1.9842169515864165</v>
      </c>
      <c r="O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3B8B-E1F8-43AF-ACA0-77069377838A}">
  <dimension ref="A1:O10"/>
  <sheetViews>
    <sheetView workbookViewId="0">
      <selection activeCell="I3" sqref="I3:K10"/>
    </sheetView>
  </sheetViews>
  <sheetFormatPr defaultRowHeight="14.5" x14ac:dyDescent="0.35"/>
  <sheetData>
    <row r="1" spans="1:15" x14ac:dyDescent="0.35">
      <c r="A1" t="s">
        <v>31</v>
      </c>
      <c r="E1" t="s">
        <v>32</v>
      </c>
      <c r="I1" t="s">
        <v>33</v>
      </c>
      <c r="M1" t="s">
        <v>34</v>
      </c>
    </row>
    <row r="3" spans="1:15" x14ac:dyDescent="0.35">
      <c r="A3" s="6"/>
      <c r="B3" s="6" t="s">
        <v>18</v>
      </c>
      <c r="C3" s="6" t="s">
        <v>19</v>
      </c>
      <c r="E3" s="6"/>
      <c r="F3" s="6" t="s">
        <v>19</v>
      </c>
      <c r="G3" s="6" t="s">
        <v>18</v>
      </c>
      <c r="I3" s="6"/>
      <c r="J3" s="6" t="s">
        <v>18</v>
      </c>
      <c r="K3" s="6" t="s">
        <v>19</v>
      </c>
      <c r="M3" s="6"/>
      <c r="N3" s="6" t="s">
        <v>18</v>
      </c>
      <c r="O3" s="6" t="s">
        <v>19</v>
      </c>
    </row>
    <row r="4" spans="1:15" x14ac:dyDescent="0.35">
      <c r="A4" s="4" t="s">
        <v>24</v>
      </c>
      <c r="B4" s="4">
        <v>13305.63</v>
      </c>
      <c r="C4" s="4">
        <v>16908.91</v>
      </c>
      <c r="E4" s="4" t="s">
        <v>24</v>
      </c>
      <c r="F4" s="4">
        <v>16681.07</v>
      </c>
      <c r="G4" s="4">
        <v>1212.99</v>
      </c>
      <c r="I4" s="4" t="s">
        <v>24</v>
      </c>
      <c r="J4" s="4">
        <v>12907.83</v>
      </c>
      <c r="K4" s="4">
        <v>16469.009999999998</v>
      </c>
      <c r="M4" s="4" t="s">
        <v>24</v>
      </c>
      <c r="N4" s="4">
        <v>4.1998999999999977</v>
      </c>
      <c r="O4" s="4">
        <v>0.57260000000000022</v>
      </c>
    </row>
    <row r="5" spans="1:15" x14ac:dyDescent="0.35">
      <c r="A5" s="4" t="s">
        <v>25</v>
      </c>
      <c r="B5" s="4">
        <v>141098985.00313133</v>
      </c>
      <c r="C5" s="4">
        <v>101311183.94131312</v>
      </c>
      <c r="E5" s="4" t="s">
        <v>25</v>
      </c>
      <c r="F5" s="4">
        <v>101519272.69202018</v>
      </c>
      <c r="G5" s="4">
        <v>12478724.191818181</v>
      </c>
      <c r="I5" s="4" t="s">
        <v>25</v>
      </c>
      <c r="J5" s="4">
        <v>135202671.45565656</v>
      </c>
      <c r="K5" s="4">
        <v>100537798.4948485</v>
      </c>
      <c r="M5" s="4" t="s">
        <v>25</v>
      </c>
      <c r="N5" s="4">
        <v>94.480512111111111</v>
      </c>
      <c r="O5" s="4">
        <v>2.4469568080808113</v>
      </c>
    </row>
    <row r="6" spans="1:15" x14ac:dyDescent="0.35">
      <c r="A6" s="4" t="s">
        <v>26</v>
      </c>
      <c r="B6" s="4">
        <v>100</v>
      </c>
      <c r="C6" s="4">
        <v>100</v>
      </c>
      <c r="E6" s="4" t="s">
        <v>26</v>
      </c>
      <c r="F6" s="4">
        <v>100</v>
      </c>
      <c r="G6" s="4">
        <v>100</v>
      </c>
      <c r="I6" s="4" t="s">
        <v>26</v>
      </c>
      <c r="J6" s="4">
        <v>100</v>
      </c>
      <c r="K6" s="4">
        <v>100</v>
      </c>
      <c r="M6" s="4" t="s">
        <v>26</v>
      </c>
      <c r="N6" s="4">
        <v>100</v>
      </c>
      <c r="O6" s="4">
        <v>100</v>
      </c>
    </row>
    <row r="7" spans="1:15" x14ac:dyDescent="0.35">
      <c r="A7" s="4" t="s">
        <v>27</v>
      </c>
      <c r="B7" s="4">
        <v>99</v>
      </c>
      <c r="C7" s="4">
        <v>99</v>
      </c>
      <c r="E7" s="4" t="s">
        <v>27</v>
      </c>
      <c r="F7" s="4">
        <v>99</v>
      </c>
      <c r="G7" s="4">
        <v>99</v>
      </c>
      <c r="I7" s="4" t="s">
        <v>27</v>
      </c>
      <c r="J7" s="4">
        <v>99</v>
      </c>
      <c r="K7" s="4">
        <v>99</v>
      </c>
      <c r="M7" s="4" t="s">
        <v>27</v>
      </c>
      <c r="N7" s="4">
        <v>99</v>
      </c>
      <c r="O7" s="4">
        <v>99</v>
      </c>
    </row>
    <row r="8" spans="1:15" x14ac:dyDescent="0.35">
      <c r="A8" s="4" t="s">
        <v>28</v>
      </c>
      <c r="B8" s="4">
        <v>1.3927286160713137</v>
      </c>
      <c r="C8" s="4"/>
      <c r="E8" s="4" t="s">
        <v>28</v>
      </c>
      <c r="F8" s="4">
        <v>8.1353887730431964</v>
      </c>
      <c r="G8" s="4"/>
      <c r="I8" s="4" t="s">
        <v>28</v>
      </c>
      <c r="J8" s="4">
        <v>1.3447944303513295</v>
      </c>
      <c r="K8" s="4"/>
      <c r="M8" s="4" t="s">
        <v>28</v>
      </c>
      <c r="N8" s="4">
        <v>38.611434333086464</v>
      </c>
      <c r="O8" s="4"/>
    </row>
    <row r="9" spans="1:15" x14ac:dyDescent="0.35">
      <c r="A9" s="4" t="s">
        <v>29</v>
      </c>
      <c r="B9" s="4">
        <v>5.0488048053203775E-2</v>
      </c>
      <c r="C9" s="4"/>
      <c r="E9" s="4" t="s">
        <v>29</v>
      </c>
      <c r="F9" s="4">
        <v>2.8861422012291108E-22</v>
      </c>
      <c r="G9" s="4"/>
      <c r="I9" s="4" t="s">
        <v>29</v>
      </c>
      <c r="J9" s="4">
        <v>7.1134113151429326E-2</v>
      </c>
      <c r="K9" s="4"/>
      <c r="M9" s="4" t="s">
        <v>29</v>
      </c>
      <c r="N9" s="4">
        <v>6.0841554311846719E-52</v>
      </c>
      <c r="O9" s="4"/>
    </row>
    <row r="10" spans="1:15" x14ac:dyDescent="0.35">
      <c r="A10" s="4" t="s">
        <v>30</v>
      </c>
      <c r="B10" s="4">
        <v>1.3940612573481483</v>
      </c>
      <c r="C10" s="4"/>
      <c r="E10" s="4" t="s">
        <v>30</v>
      </c>
      <c r="F10" s="4">
        <v>1.3940612573481483</v>
      </c>
      <c r="G10" s="4"/>
      <c r="I10" s="4" t="s">
        <v>30</v>
      </c>
      <c r="J10" s="4">
        <v>1.3940612573481483</v>
      </c>
      <c r="K10" s="4"/>
      <c r="M10" s="4" t="s">
        <v>30</v>
      </c>
      <c r="N10" s="4">
        <v>1.3940612573481483</v>
      </c>
      <c r="O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6E38-5AE1-416E-A3FC-15342730E62C}">
  <dimension ref="A1:E63"/>
  <sheetViews>
    <sheetView tabSelected="1" topLeftCell="A32" workbookViewId="0">
      <selection activeCell="R52" sqref="R52"/>
    </sheetView>
  </sheetViews>
  <sheetFormatPr defaultRowHeight="14.5" x14ac:dyDescent="0.35"/>
  <sheetData>
    <row r="1" spans="1:5" x14ac:dyDescent="0.35">
      <c r="A1" t="s">
        <v>13</v>
      </c>
    </row>
    <row r="2" spans="1:5" ht="15" thickBot="1" x14ac:dyDescent="0.4">
      <c r="A2" t="s">
        <v>12</v>
      </c>
    </row>
    <row r="3" spans="1:5" x14ac:dyDescent="0.35">
      <c r="A3">
        <v>500</v>
      </c>
      <c r="C3" s="3" t="s">
        <v>12</v>
      </c>
      <c r="D3" s="3" t="s">
        <v>18</v>
      </c>
      <c r="E3" t="s">
        <v>19</v>
      </c>
    </row>
    <row r="4" spans="1:5" x14ac:dyDescent="0.35">
      <c r="A4">
        <v>1000</v>
      </c>
      <c r="C4">
        <v>500</v>
      </c>
      <c r="D4">
        <v>22</v>
      </c>
      <c r="E4" cm="1">
        <f t="array" ref="E4:E11">FREQUENCY(Data!S3:S102,Histograms!A3:A9)</f>
        <v>1</v>
      </c>
    </row>
    <row r="5" spans="1:5" x14ac:dyDescent="0.35">
      <c r="A5">
        <v>2000</v>
      </c>
      <c r="C5">
        <v>1000</v>
      </c>
      <c r="D5">
        <v>4</v>
      </c>
      <c r="E5">
        <v>3</v>
      </c>
    </row>
    <row r="6" spans="1:5" x14ac:dyDescent="0.35">
      <c r="A6">
        <v>4000</v>
      </c>
      <c r="C6">
        <v>2000</v>
      </c>
      <c r="D6">
        <v>6</v>
      </c>
      <c r="E6">
        <v>5</v>
      </c>
    </row>
    <row r="7" spans="1:5" x14ac:dyDescent="0.35">
      <c r="A7">
        <v>8000</v>
      </c>
      <c r="C7">
        <v>4000</v>
      </c>
      <c r="D7">
        <v>4</v>
      </c>
      <c r="E7">
        <v>5</v>
      </c>
    </row>
    <row r="8" spans="1:5" x14ac:dyDescent="0.35">
      <c r="A8">
        <v>16000</v>
      </c>
      <c r="C8">
        <v>8000</v>
      </c>
      <c r="D8">
        <v>4</v>
      </c>
      <c r="E8">
        <v>8</v>
      </c>
    </row>
    <row r="9" spans="1:5" x14ac:dyDescent="0.35">
      <c r="A9">
        <v>32000</v>
      </c>
      <c r="C9">
        <v>16000</v>
      </c>
      <c r="D9">
        <v>23</v>
      </c>
      <c r="E9">
        <v>25</v>
      </c>
    </row>
    <row r="10" spans="1:5" x14ac:dyDescent="0.35">
      <c r="C10">
        <v>32000</v>
      </c>
      <c r="D10">
        <v>27</v>
      </c>
      <c r="E10">
        <v>44</v>
      </c>
    </row>
    <row r="11" spans="1:5" ht="15" thickBot="1" x14ac:dyDescent="0.4">
      <c r="C11" s="2" t="s">
        <v>14</v>
      </c>
      <c r="D11" s="2">
        <v>10</v>
      </c>
      <c r="E11">
        <v>9</v>
      </c>
    </row>
    <row r="12" spans="1:5" x14ac:dyDescent="0.35">
      <c r="C12" s="1"/>
      <c r="D12" s="1"/>
    </row>
    <row r="19" spans="1:5" ht="15" thickBot="1" x14ac:dyDescent="0.4">
      <c r="A19" t="s">
        <v>15</v>
      </c>
    </row>
    <row r="20" spans="1:5" x14ac:dyDescent="0.35">
      <c r="A20" t="s">
        <v>12</v>
      </c>
      <c r="C20" s="3" t="s">
        <v>12</v>
      </c>
      <c r="D20" s="3" t="s">
        <v>18</v>
      </c>
      <c r="E20" s="3" t="s">
        <v>19</v>
      </c>
    </row>
    <row r="21" spans="1:5" x14ac:dyDescent="0.35">
      <c r="A21">
        <v>500</v>
      </c>
      <c r="C21">
        <v>500</v>
      </c>
      <c r="D21">
        <v>85</v>
      </c>
      <c r="E21">
        <v>2</v>
      </c>
    </row>
    <row r="22" spans="1:5" x14ac:dyDescent="0.35">
      <c r="A22">
        <v>1000</v>
      </c>
      <c r="C22">
        <v>1000</v>
      </c>
      <c r="D22">
        <v>1</v>
      </c>
      <c r="E22">
        <v>3</v>
      </c>
    </row>
    <row r="23" spans="1:5" x14ac:dyDescent="0.35">
      <c r="A23">
        <v>2000</v>
      </c>
      <c r="C23">
        <v>2000</v>
      </c>
      <c r="D23">
        <v>4</v>
      </c>
      <c r="E23">
        <v>4</v>
      </c>
    </row>
    <row r="24" spans="1:5" x14ac:dyDescent="0.35">
      <c r="A24">
        <v>4000</v>
      </c>
      <c r="C24">
        <v>4000</v>
      </c>
      <c r="D24">
        <v>1</v>
      </c>
      <c r="E24">
        <v>6</v>
      </c>
    </row>
    <row r="25" spans="1:5" x14ac:dyDescent="0.35">
      <c r="A25">
        <v>8000</v>
      </c>
      <c r="C25">
        <v>8000</v>
      </c>
      <c r="D25">
        <v>3</v>
      </c>
      <c r="E25">
        <v>7</v>
      </c>
    </row>
    <row r="26" spans="1:5" x14ac:dyDescent="0.35">
      <c r="A26">
        <v>16000</v>
      </c>
      <c r="C26">
        <v>16000</v>
      </c>
      <c r="D26">
        <v>4</v>
      </c>
      <c r="E26">
        <v>26</v>
      </c>
    </row>
    <row r="27" spans="1:5" x14ac:dyDescent="0.35">
      <c r="A27">
        <v>32000</v>
      </c>
      <c r="C27">
        <v>32000</v>
      </c>
      <c r="D27">
        <v>2</v>
      </c>
      <c r="E27">
        <v>44</v>
      </c>
    </row>
    <row r="28" spans="1:5" ht="15" thickBot="1" x14ac:dyDescent="0.4">
      <c r="C28" s="2" t="s">
        <v>14</v>
      </c>
      <c r="D28" s="2">
        <v>0</v>
      </c>
      <c r="E28" s="2">
        <v>8</v>
      </c>
    </row>
    <row r="37" spans="1:4" x14ac:dyDescent="0.35">
      <c r="A37" s="4" t="s">
        <v>12</v>
      </c>
      <c r="B37" s="4" t="s">
        <v>18</v>
      </c>
      <c r="C37" s="4" t="s">
        <v>19</v>
      </c>
      <c r="D37" s="5"/>
    </row>
    <row r="38" spans="1:4" x14ac:dyDescent="0.35">
      <c r="A38" s="4">
        <v>0.5</v>
      </c>
      <c r="B38" s="4" cm="1">
        <f t="array" ref="B38:B43">FREQUENCY(Data!G3:G102,Histograms!A38:A43)</f>
        <v>63</v>
      </c>
      <c r="C38" s="4" cm="1">
        <f t="array" ref="C38:C43">FREQUENCY(Data!V3:V102,Histograms!A38:A43)</f>
        <v>80</v>
      </c>
    </row>
    <row r="39" spans="1:4" x14ac:dyDescent="0.35">
      <c r="A39" s="4">
        <v>1</v>
      </c>
      <c r="B39" s="4">
        <v>5</v>
      </c>
      <c r="C39" s="4">
        <v>10</v>
      </c>
    </row>
    <row r="40" spans="1:4" x14ac:dyDescent="0.35">
      <c r="A40" s="4">
        <v>5</v>
      </c>
      <c r="B40" s="4">
        <v>13</v>
      </c>
      <c r="C40" s="4">
        <v>9</v>
      </c>
    </row>
    <row r="41" spans="1:4" x14ac:dyDescent="0.35">
      <c r="A41" s="4">
        <v>10</v>
      </c>
      <c r="B41" s="4">
        <v>6</v>
      </c>
      <c r="C41" s="4">
        <v>0</v>
      </c>
    </row>
    <row r="42" spans="1:4" x14ac:dyDescent="0.35">
      <c r="A42" s="4">
        <v>20</v>
      </c>
      <c r="B42" s="4">
        <v>7</v>
      </c>
      <c r="C42" s="4">
        <v>1</v>
      </c>
    </row>
    <row r="43" spans="1:4" x14ac:dyDescent="0.35">
      <c r="A43" s="4" t="s">
        <v>14</v>
      </c>
      <c r="B43" s="4">
        <v>6</v>
      </c>
      <c r="C43" s="4">
        <v>0</v>
      </c>
    </row>
    <row r="54" spans="1:3" x14ac:dyDescent="0.35">
      <c r="A54" t="s">
        <v>43</v>
      </c>
    </row>
    <row r="55" spans="1:3" x14ac:dyDescent="0.35">
      <c r="A55" s="4" t="s">
        <v>12</v>
      </c>
      <c r="B55" s="4" t="s">
        <v>18</v>
      </c>
      <c r="C55" s="4" t="s">
        <v>19</v>
      </c>
    </row>
    <row r="56" spans="1:3" x14ac:dyDescent="0.35">
      <c r="A56" s="4">
        <v>500</v>
      </c>
      <c r="B56" s="4" cm="1">
        <f t="array" ref="B56:B63">FREQUENCY(Data!F3:F102,Histograms!A56:A62)</f>
        <v>24</v>
      </c>
      <c r="C56" s="4" cm="1">
        <f t="array" ref="C56:C63">FREQUENCY(Data!U3:U102,Histograms!A56:A63)</f>
        <v>2</v>
      </c>
    </row>
    <row r="57" spans="1:3" x14ac:dyDescent="0.35">
      <c r="A57" s="4">
        <v>1000</v>
      </c>
      <c r="B57" s="4">
        <v>4</v>
      </c>
      <c r="C57" s="4">
        <v>3</v>
      </c>
    </row>
    <row r="58" spans="1:3" x14ac:dyDescent="0.35">
      <c r="A58" s="4">
        <v>2000</v>
      </c>
      <c r="B58" s="4">
        <v>5</v>
      </c>
      <c r="C58" s="4">
        <v>5</v>
      </c>
    </row>
    <row r="59" spans="1:3" x14ac:dyDescent="0.35">
      <c r="A59" s="4">
        <v>4000</v>
      </c>
      <c r="B59" s="4">
        <v>3</v>
      </c>
      <c r="C59" s="4">
        <v>5</v>
      </c>
    </row>
    <row r="60" spans="1:3" x14ac:dyDescent="0.35">
      <c r="A60" s="4">
        <v>8000</v>
      </c>
      <c r="B60" s="4">
        <v>4</v>
      </c>
      <c r="C60" s="4">
        <v>8</v>
      </c>
    </row>
    <row r="61" spans="1:3" x14ac:dyDescent="0.35">
      <c r="A61" s="4">
        <v>16000</v>
      </c>
      <c r="B61" s="4">
        <v>25</v>
      </c>
      <c r="C61" s="4">
        <v>25</v>
      </c>
    </row>
    <row r="62" spans="1:3" x14ac:dyDescent="0.35">
      <c r="A62" s="4">
        <v>32000</v>
      </c>
      <c r="B62" s="4">
        <v>28</v>
      </c>
      <c r="C62" s="4">
        <v>44</v>
      </c>
    </row>
    <row r="63" spans="1:3" x14ac:dyDescent="0.35">
      <c r="A63" s="4" t="s">
        <v>14</v>
      </c>
      <c r="B63" s="4">
        <v>7</v>
      </c>
      <c r="C63" s="4">
        <v>8</v>
      </c>
    </row>
  </sheetData>
  <sortState xmlns:xlrd2="http://schemas.microsoft.com/office/spreadsheetml/2017/richdata2" ref="D38:D44">
    <sortCondition ref="D38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8FE0-B795-4B60-93A8-0818B429CD89}">
  <dimension ref="A1"/>
  <sheetViews>
    <sheetView zoomScale="92" workbookViewId="0">
      <selection activeCell="H35" sqref="H3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T-Tests</vt:lpstr>
      <vt:lpstr>F-Tests</vt:lpstr>
      <vt:lpstr>Histograms</vt:lpstr>
      <vt:lpstr>Box and Whiskers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Khaleel Hassan</dc:creator>
  <cp:lastModifiedBy>Khaleel Hassan</cp:lastModifiedBy>
  <dcterms:created xsi:type="dcterms:W3CDTF">2024-05-11T15:26:17Z</dcterms:created>
  <dcterms:modified xsi:type="dcterms:W3CDTF">2024-05-11T22:24:09Z</dcterms:modified>
</cp:coreProperties>
</file>