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0.29.25\Xinrui\FISHnCHIPs_ImageAnalysis2023\config_yaml\"/>
    </mc:Choice>
  </mc:AlternateContent>
  <xr:revisionPtr revIDLastSave="0" documentId="13_ncr:1_{54E806BE-90C0-4EFD-9445-008E1D18B0F5}" xr6:coauthVersionLast="47" xr6:coauthVersionMax="47" xr10:uidLastSave="{00000000-0000-0000-0000-000000000000}"/>
  <bookViews>
    <workbookView xWindow="-120" yWindow="-120" windowWidth="29040" windowHeight="15840" xr2:uid="{1EF3C69E-6B74-4D6A-B1E9-CF9DB8D066A2}"/>
  </bookViews>
  <sheets>
    <sheet name="Sheet1" sheetId="1" r:id="rId1"/>
    <sheet name="moduleName_prefixFilena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20" i="1"/>
  <c r="P21" i="1"/>
  <c r="P22" i="1"/>
  <c r="P23" i="1"/>
  <c r="P24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" i="1"/>
  <c r="I15" i="1"/>
  <c r="I16" i="1"/>
  <c r="I17" i="1"/>
  <c r="I18" i="1"/>
  <c r="I19" i="1"/>
  <c r="I20" i="1"/>
  <c r="I21" i="1"/>
  <c r="I22" i="1"/>
  <c r="I23" i="1"/>
  <c r="I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" i="1"/>
  <c r="F15" i="1"/>
  <c r="F16" i="1"/>
  <c r="F17" i="1"/>
  <c r="F18" i="1"/>
  <c r="F19" i="1"/>
  <c r="F20" i="1"/>
  <c r="F21" i="1"/>
  <c r="F22" i="1"/>
  <c r="F23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24" i="1"/>
  <c r="D23" i="1"/>
  <c r="D22" i="1"/>
  <c r="D21" i="1"/>
  <c r="D20" i="1"/>
  <c r="D19" i="1"/>
  <c r="D18" i="1"/>
  <c r="D17" i="1"/>
  <c r="D16" i="1"/>
  <c r="D15" i="1"/>
  <c r="K7" i="1" l="1"/>
  <c r="K8" i="1"/>
  <c r="K10" i="1"/>
  <c r="K3" i="1"/>
  <c r="K4" i="1"/>
  <c r="K5" i="1"/>
  <c r="K6" i="1"/>
  <c r="K9" i="1"/>
  <c r="K11" i="1"/>
  <c r="K12" i="1"/>
  <c r="K13" i="1"/>
  <c r="K1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14" i="1"/>
  <c r="I13" i="1"/>
  <c r="I12" i="1"/>
  <c r="I11" i="1"/>
  <c r="I10" i="1"/>
  <c r="I9" i="1"/>
  <c r="I8" i="1"/>
  <c r="I7" i="1"/>
  <c r="I6" i="1"/>
  <c r="I5" i="1"/>
  <c r="I4" i="1"/>
  <c r="I2" i="1"/>
  <c r="I3" i="1"/>
</calcChain>
</file>

<file path=xl/sharedStrings.xml><?xml version="1.0" encoding="utf-8"?>
<sst xmlns="http://schemas.openxmlformats.org/spreadsheetml/2006/main" count="140" uniqueCount="68">
  <si>
    <t>Hyb</t>
  </si>
  <si>
    <t>Module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</si>
  <si>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</si>
  <si>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</si>
  <si>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</si>
  <si>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</si>
  <si>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</si>
  <si>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</si>
  <si>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</si>
  <si>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</si>
  <si>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</si>
  <si>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</si>
  <si>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</si>
  <si>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</si>
  <si>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</si>
  <si>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Module_Fullname</t>
  </si>
  <si>
    <t>Prefix</t>
  </si>
  <si>
    <t>Tips: Fill in the Highlighted columns, the rest columns would be generated automatically</t>
  </si>
  <si>
    <t>Cy7_00_</t>
  </si>
  <si>
    <t>Cy7_01_</t>
  </si>
  <si>
    <t>Cy7_02_</t>
  </si>
  <si>
    <t>Cy7_03_</t>
  </si>
  <si>
    <t>Cy7_04_</t>
  </si>
  <si>
    <t>Cy7_05_</t>
  </si>
  <si>
    <t>Cy7_06_</t>
  </si>
  <si>
    <t>Cy7_07_</t>
  </si>
  <si>
    <t>Cy7_08_</t>
  </si>
  <si>
    <t>Cy7_09_</t>
  </si>
  <si>
    <t>Cy7_10_</t>
  </si>
  <si>
    <t>Cy7_11_</t>
  </si>
  <si>
    <t>Cy7_12_</t>
  </si>
  <si>
    <t>Cy7_00_M1</t>
  </si>
  <si>
    <t>Cy7_01_M2</t>
  </si>
  <si>
    <t>Cy7_02_M3</t>
  </si>
  <si>
    <t>Cy7_03_M4</t>
  </si>
  <si>
    <t>Cy7_04_M5</t>
  </si>
  <si>
    <t>Cy7_05_M6</t>
  </si>
  <si>
    <t>Cy7_06_M7</t>
  </si>
  <si>
    <t>Cy7_07_M8</t>
  </si>
  <si>
    <t>Cy7_08_M9</t>
  </si>
  <si>
    <t>Cy7_09_M10</t>
  </si>
  <si>
    <t>Cy7_10_M11</t>
  </si>
  <si>
    <t>Cy7_11_M12</t>
  </si>
  <si>
    <t>Cy7_12_M13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</si>
  <si>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</si>
  <si>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</si>
  <si>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</si>
  <si>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</si>
  <si>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</si>
  <si>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</si>
  <si>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</si>
  <si>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</si>
  <si>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</si>
  <si>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</si>
  <si>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Cy7-5s</t>
  </si>
  <si>
    <t>Cy5-3s</t>
  </si>
  <si>
    <t>Alexa594-3s</t>
  </si>
  <si>
    <t>Neuron</t>
  </si>
  <si>
    <t>Microglia</t>
  </si>
  <si>
    <t>Neuron.Inh</t>
  </si>
  <si>
    <t>Polydendrocyte</t>
  </si>
  <si>
    <t>Endothelial</t>
  </si>
  <si>
    <t>Macroglia</t>
  </si>
  <si>
    <t>Mural</t>
  </si>
  <si>
    <t>Astrocyte</t>
  </si>
  <si>
    <t>Fibroblast-like</t>
  </si>
  <si>
    <t>Macrophage</t>
  </si>
  <si>
    <t>Oligodendrocyte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</si>
</sst>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5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2" borderId="1" xfId="0" quotePrefix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3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</cellXfs>
  <cellStyles count="4">
    <cellStyle name="Normal" xfId="0" builtinId="0"/>
    <cellStyle name="Normal 2" xfId="1" xr:uid="{FA874F3B-A0B2-4A00-9FAE-D18A82392C7B}"/>
    <cellStyle name="Normal 3" xfId="2" xr:uid="{68AF23FE-2761-4820-8394-C8809F378F32}"/>
    <cellStyle name="Normal 4" xfId="3" xr:uid="{3C591000-3EE6-4964-A3CE-37C5D87448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C1FC-4069-42DF-B70F-8D079E043174}">
  <dimension ref="A1:V24"/>
  <sheetViews>
    <sheetView tabSelected="1" topLeftCell="B1" workbookViewId="0">
      <selection activeCell="Q19" sqref="Q19"/>
    </sheetView>
  </sheetViews>
  <sheetFormatPr defaultRowHeight="15" x14ac:dyDescent="0.25"/>
  <cols>
    <col min="2" max="2" width="15.140625" bestFit="1" customWidth="1"/>
    <col min="3" max="3" width="6.7109375" bestFit="1" customWidth="1"/>
    <col min="5" max="5" width="10.7109375" bestFit="1" customWidth="1"/>
    <col min="6" max="6" width="25.140625" bestFit="1" customWidth="1"/>
    <col min="7" max="7" width="10.42578125" bestFit="1" customWidth="1"/>
    <col min="8" max="8" width="16" bestFit="1" customWidth="1"/>
    <col min="9" max="9" width="10.42578125" bestFit="1" customWidth="1"/>
    <col min="10" max="10" width="10.7109375" bestFit="1" customWidth="1"/>
    <col min="11" max="11" width="20.42578125" bestFit="1" customWidth="1"/>
    <col min="12" max="12" width="16" bestFit="1" customWidth="1"/>
    <col min="13" max="14" width="11.5703125" bestFit="1" customWidth="1"/>
    <col min="15" max="15" width="15.7109375" bestFit="1" customWidth="1"/>
    <col min="16" max="16" width="30.140625" bestFit="1" customWidth="1"/>
  </cols>
  <sheetData>
    <row r="1" spans="1:22" x14ac:dyDescent="0.25">
      <c r="A1" s="2" t="s">
        <v>0</v>
      </c>
      <c r="B1" s="2" t="s">
        <v>1</v>
      </c>
      <c r="C1" s="2" t="s">
        <v>54</v>
      </c>
      <c r="D1" s="1"/>
      <c r="E1" s="1" t="s">
        <v>16</v>
      </c>
      <c r="F1" s="1" t="s">
        <v>15</v>
      </c>
      <c r="G1" s="2" t="s">
        <v>55</v>
      </c>
      <c r="H1" s="2" t="s">
        <v>1</v>
      </c>
      <c r="I1" s="1"/>
      <c r="J1" s="1" t="s">
        <v>16</v>
      </c>
      <c r="K1" s="1" t="s">
        <v>15</v>
      </c>
      <c r="L1" s="2" t="s">
        <v>1</v>
      </c>
      <c r="M1" s="2" t="s">
        <v>56</v>
      </c>
      <c r="N1" s="3"/>
      <c r="O1" s="3" t="s">
        <v>16</v>
      </c>
      <c r="P1" s="3" t="s">
        <v>15</v>
      </c>
      <c r="R1" s="6" t="s">
        <v>17</v>
      </c>
      <c r="S1" s="6"/>
      <c r="T1" s="6"/>
      <c r="U1" s="6"/>
      <c r="V1" s="6"/>
    </row>
    <row r="2" spans="1:22" x14ac:dyDescent="0.25">
      <c r="A2" s="5" t="s">
        <v>2</v>
      </c>
      <c r="B2" s="8" t="s">
        <v>57</v>
      </c>
      <c r="C2" s="11">
        <v>1</v>
      </c>
      <c r="D2" s="4" t="str">
        <f>C1</f>
        <v>Cy7-5s</v>
      </c>
      <c r="E2" s="4" t="str">
        <f>_xlfn.CONCAT(D2, "_", A2)</f>
        <v>Cy7-5s_00</v>
      </c>
      <c r="F2" s="4" t="str">
        <f>_xlfn.CONCAT(E2, "_", B2)</f>
        <v>Cy7-5s_00_Neuron</v>
      </c>
      <c r="G2" s="16">
        <v>6</v>
      </c>
      <c r="H2" s="19" t="s">
        <v>66</v>
      </c>
      <c r="I2" s="4" t="str">
        <f>G1</f>
        <v>Cy5-3s</v>
      </c>
      <c r="J2" s="4" t="str">
        <f>_xlfn.CONCAT(I2, "_", A2)</f>
        <v>Cy5-3s_00</v>
      </c>
      <c r="K2" s="4" t="str">
        <f>_xlfn.CONCAT(J2,"_",  H2)</f>
        <v>Cy5-3s_00_Macrophage</v>
      </c>
      <c r="L2" s="25" t="s">
        <v>64</v>
      </c>
      <c r="M2" s="23">
        <v>9</v>
      </c>
      <c r="N2" s="3" t="str">
        <f>M1</f>
        <v>Alexa594-3s</v>
      </c>
      <c r="O2" s="3" t="str">
        <f>_xlfn.CONCAT(N2, "_", A2)</f>
        <v>Alexa594-3s_00</v>
      </c>
      <c r="P2" s="3" t="str">
        <f>_xlfn.CONCAT(O2,"_", L2)</f>
        <v>Alexa594-3s_00_Astrocyte</v>
      </c>
      <c r="R2" s="6"/>
      <c r="S2" s="6"/>
      <c r="T2" s="6"/>
      <c r="U2" s="6"/>
      <c r="V2" s="6"/>
    </row>
    <row r="3" spans="1:22" x14ac:dyDescent="0.25">
      <c r="A3" s="5" t="s">
        <v>3</v>
      </c>
      <c r="B3" s="7" t="s">
        <v>57</v>
      </c>
      <c r="C3" s="10">
        <v>2</v>
      </c>
      <c r="D3" s="4" t="str">
        <f>C1</f>
        <v>Cy7-5s</v>
      </c>
      <c r="E3" s="4" t="str">
        <f t="shared" ref="E3:E24" si="0">_xlfn.CONCAT(D3, "_", A3)</f>
        <v>Cy7-5s_01</v>
      </c>
      <c r="F3" s="4" t="str">
        <f t="shared" ref="F3:F24" si="1">_xlfn.CONCAT(E3, "_", B3)</f>
        <v>Cy7-5s_01_Neuron</v>
      </c>
      <c r="G3" s="14">
        <v>7</v>
      </c>
      <c r="H3" s="18" t="s">
        <v>63</v>
      </c>
      <c r="I3" s="4" t="str">
        <f>G1</f>
        <v>Cy5-3s</v>
      </c>
      <c r="J3" s="4" t="str">
        <f t="shared" ref="J3:J24" si="2">_xlfn.CONCAT(I3, "_", A3)</f>
        <v>Cy5-3s_01</v>
      </c>
      <c r="K3" s="4" t="str">
        <f t="shared" ref="K3:K24" si="3">_xlfn.CONCAT(J3,  H3)</f>
        <v>Cy5-3s_01Mural</v>
      </c>
      <c r="L3" s="24" t="s">
        <v>67</v>
      </c>
      <c r="M3" s="21">
        <v>10</v>
      </c>
      <c r="N3" s="3" t="str">
        <f>M1</f>
        <v>Alexa594-3s</v>
      </c>
      <c r="O3" s="24" t="str">
        <f t="shared" ref="O3:O24" si="4">_xlfn.CONCAT(N3, "_", A3)</f>
        <v>Alexa594-3s_01</v>
      </c>
      <c r="P3" s="24" t="str">
        <f t="shared" ref="P3:P24" si="5">_xlfn.CONCAT(O3,"_", L3)</f>
        <v>Alexa594-3s_01_Oligodendrocyte</v>
      </c>
      <c r="R3" s="6"/>
      <c r="S3" s="6"/>
      <c r="T3" s="6"/>
      <c r="U3" s="6"/>
      <c r="V3" s="6"/>
    </row>
    <row r="4" spans="1:22" x14ac:dyDescent="0.25">
      <c r="A4" s="5" t="s">
        <v>4</v>
      </c>
      <c r="B4" s="7" t="s">
        <v>58</v>
      </c>
      <c r="C4" s="10">
        <v>3</v>
      </c>
      <c r="D4" s="4" t="str">
        <f>C1</f>
        <v>Cy7-5s</v>
      </c>
      <c r="E4" s="4" t="str">
        <f t="shared" si="0"/>
        <v>Cy7-5s_02</v>
      </c>
      <c r="F4" s="4" t="str">
        <f t="shared" si="1"/>
        <v>Cy7-5s_02_Microglia</v>
      </c>
      <c r="G4" s="14">
        <v>11</v>
      </c>
      <c r="H4" s="18" t="s">
        <v>61</v>
      </c>
      <c r="I4" s="4" t="str">
        <f>G1</f>
        <v>Cy5-3s</v>
      </c>
      <c r="J4" s="4" t="str">
        <f t="shared" si="2"/>
        <v>Cy5-3s_02</v>
      </c>
      <c r="K4" s="4" t="str">
        <f t="shared" si="3"/>
        <v>Cy5-3s_02Endothelial</v>
      </c>
      <c r="L4" s="24" t="s">
        <v>67</v>
      </c>
      <c r="M4" s="21">
        <v>12</v>
      </c>
      <c r="N4" s="3" t="str">
        <f>M1</f>
        <v>Alexa594-3s</v>
      </c>
      <c r="O4" s="24" t="str">
        <f t="shared" si="4"/>
        <v>Alexa594-3s_02</v>
      </c>
      <c r="P4" s="24" t="str">
        <f t="shared" si="5"/>
        <v>Alexa594-3s_02_Oligodendrocyte</v>
      </c>
      <c r="R4" s="6"/>
      <c r="S4" s="6"/>
      <c r="T4" s="6"/>
      <c r="U4" s="6"/>
      <c r="V4" s="6"/>
    </row>
    <row r="5" spans="1:22" x14ac:dyDescent="0.25">
      <c r="A5" s="5" t="s">
        <v>5</v>
      </c>
      <c r="B5" s="7" t="s">
        <v>57</v>
      </c>
      <c r="C5" s="10">
        <v>4</v>
      </c>
      <c r="D5" s="4" t="str">
        <f>C1</f>
        <v>Cy7-5s</v>
      </c>
      <c r="E5" s="4" t="str">
        <f t="shared" si="0"/>
        <v>Cy7-5s_03</v>
      </c>
      <c r="F5" s="4" t="str">
        <f t="shared" si="1"/>
        <v>Cy7-5s_03_Neuron</v>
      </c>
      <c r="G5" s="14">
        <v>17</v>
      </c>
      <c r="H5" s="18" t="s">
        <v>61</v>
      </c>
      <c r="I5" s="4" t="str">
        <f>G1</f>
        <v>Cy5-3s</v>
      </c>
      <c r="J5" s="4" t="str">
        <f t="shared" si="2"/>
        <v>Cy5-3s_03</v>
      </c>
      <c r="K5" s="4" t="str">
        <f t="shared" si="3"/>
        <v>Cy5-3s_03Endothelial</v>
      </c>
      <c r="L5" s="24" t="s">
        <v>64</v>
      </c>
      <c r="M5" s="21">
        <v>13</v>
      </c>
      <c r="N5" s="3" t="str">
        <f>M1</f>
        <v>Alexa594-3s</v>
      </c>
      <c r="O5" s="24" t="str">
        <f t="shared" si="4"/>
        <v>Alexa594-3s_03</v>
      </c>
      <c r="P5" s="24" t="str">
        <f t="shared" si="5"/>
        <v>Alexa594-3s_03_Astrocyte</v>
      </c>
      <c r="R5" s="6"/>
      <c r="S5" s="6"/>
      <c r="T5" s="6"/>
      <c r="U5" s="6"/>
      <c r="V5" s="6"/>
    </row>
    <row r="6" spans="1:22" x14ac:dyDescent="0.25">
      <c r="A6" s="5" t="s">
        <v>6</v>
      </c>
      <c r="B6" s="7" t="s">
        <v>59</v>
      </c>
      <c r="C6" s="10">
        <v>5</v>
      </c>
      <c r="D6" s="4" t="str">
        <f>C1</f>
        <v>Cy7-5s</v>
      </c>
      <c r="E6" s="4" t="str">
        <f t="shared" si="0"/>
        <v>Cy7-5s_04</v>
      </c>
      <c r="F6" s="4" t="str">
        <f t="shared" si="1"/>
        <v>Cy7-5s_04_Neuron.Inh</v>
      </c>
      <c r="G6" s="14">
        <v>18</v>
      </c>
      <c r="H6" s="18" t="s">
        <v>63</v>
      </c>
      <c r="I6" s="4" t="str">
        <f>G1</f>
        <v>Cy5-3s</v>
      </c>
      <c r="J6" s="4" t="str">
        <f t="shared" si="2"/>
        <v>Cy5-3s_04</v>
      </c>
      <c r="K6" s="4" t="str">
        <f t="shared" si="3"/>
        <v>Cy5-3s_04Mural</v>
      </c>
      <c r="L6" s="24" t="s">
        <v>61</v>
      </c>
      <c r="M6" s="21">
        <v>14</v>
      </c>
      <c r="N6" s="3" t="str">
        <f>M1</f>
        <v>Alexa594-3s</v>
      </c>
      <c r="O6" s="24" t="str">
        <f t="shared" si="4"/>
        <v>Alexa594-3s_04</v>
      </c>
      <c r="P6" s="24" t="str">
        <f t="shared" si="5"/>
        <v>Alexa594-3s_04_Endothelial</v>
      </c>
      <c r="R6" s="6"/>
      <c r="S6" s="6"/>
      <c r="T6" s="6"/>
      <c r="U6" s="6"/>
      <c r="V6" s="6"/>
    </row>
    <row r="7" spans="1:22" x14ac:dyDescent="0.25">
      <c r="A7" s="5" t="s">
        <v>7</v>
      </c>
      <c r="B7" s="7" t="s">
        <v>58</v>
      </c>
      <c r="C7" s="10">
        <v>8</v>
      </c>
      <c r="D7" s="4" t="str">
        <f>C1</f>
        <v>Cy7-5s</v>
      </c>
      <c r="E7" s="4" t="str">
        <f t="shared" si="0"/>
        <v>Cy7-5s_05</v>
      </c>
      <c r="F7" s="4" t="str">
        <f t="shared" si="1"/>
        <v>Cy7-5s_05_Microglia</v>
      </c>
      <c r="G7" s="14">
        <v>21</v>
      </c>
      <c r="H7" s="18" t="s">
        <v>67</v>
      </c>
      <c r="I7" s="4" t="str">
        <f>G1</f>
        <v>Cy5-3s</v>
      </c>
      <c r="J7" s="4" t="str">
        <f t="shared" si="2"/>
        <v>Cy5-3s_05</v>
      </c>
      <c r="K7" s="4" t="str">
        <f t="shared" si="3"/>
        <v>Cy5-3s_05Oligodendrocyte</v>
      </c>
      <c r="L7" s="24" t="s">
        <v>57</v>
      </c>
      <c r="M7" s="21">
        <v>15</v>
      </c>
      <c r="N7" s="3" t="str">
        <f>M1</f>
        <v>Alexa594-3s</v>
      </c>
      <c r="O7" s="24" t="str">
        <f t="shared" si="4"/>
        <v>Alexa594-3s_05</v>
      </c>
      <c r="P7" s="24" t="str">
        <f t="shared" si="5"/>
        <v>Alexa594-3s_05_Neuron</v>
      </c>
      <c r="R7" s="6"/>
      <c r="S7" s="6"/>
      <c r="T7" s="6"/>
      <c r="U7" s="6"/>
      <c r="V7" s="6"/>
    </row>
    <row r="8" spans="1:22" x14ac:dyDescent="0.25">
      <c r="A8" s="5" t="s">
        <v>8</v>
      </c>
      <c r="B8" s="7" t="s">
        <v>57</v>
      </c>
      <c r="C8" s="10">
        <v>20</v>
      </c>
      <c r="D8" s="4" t="str">
        <f>C1</f>
        <v>Cy7-5s</v>
      </c>
      <c r="E8" s="4" t="str">
        <f t="shared" si="0"/>
        <v>Cy7-5s_06</v>
      </c>
      <c r="F8" s="4" t="str">
        <f t="shared" si="1"/>
        <v>Cy7-5s_06_Neuron</v>
      </c>
      <c r="G8" s="14">
        <v>22</v>
      </c>
      <c r="H8" s="18" t="s">
        <v>57</v>
      </c>
      <c r="I8" s="4" t="str">
        <f>G1</f>
        <v>Cy5-3s</v>
      </c>
      <c r="J8" s="4" t="str">
        <f t="shared" si="2"/>
        <v>Cy5-3s_06</v>
      </c>
      <c r="K8" s="4" t="str">
        <f t="shared" si="3"/>
        <v>Cy5-3s_06Neuron</v>
      </c>
      <c r="L8" s="24" t="s">
        <v>57</v>
      </c>
      <c r="M8" s="21">
        <v>19</v>
      </c>
      <c r="N8" s="3" t="str">
        <f>M1</f>
        <v>Alexa594-3s</v>
      </c>
      <c r="O8" s="24" t="str">
        <f t="shared" si="4"/>
        <v>Alexa594-3s_06</v>
      </c>
      <c r="P8" s="24" t="str">
        <f t="shared" si="5"/>
        <v>Alexa594-3s_06_Neuron</v>
      </c>
      <c r="R8" s="6"/>
      <c r="S8" s="6"/>
      <c r="T8" s="6"/>
      <c r="U8" s="6"/>
      <c r="V8" s="6"/>
    </row>
    <row r="9" spans="1:22" x14ac:dyDescent="0.25">
      <c r="A9" s="5" t="s">
        <v>9</v>
      </c>
      <c r="B9" s="7" t="s">
        <v>60</v>
      </c>
      <c r="C9" s="10">
        <v>33</v>
      </c>
      <c r="D9" s="4" t="str">
        <f>C1</f>
        <v>Cy7-5s</v>
      </c>
      <c r="E9" s="4" t="str">
        <f t="shared" si="0"/>
        <v>Cy7-5s_07</v>
      </c>
      <c r="F9" s="4" t="str">
        <f t="shared" si="1"/>
        <v>Cy7-5s_07_Polydendrocyte</v>
      </c>
      <c r="G9" s="14">
        <v>23</v>
      </c>
      <c r="H9" s="18" t="s">
        <v>60</v>
      </c>
      <c r="I9" s="4" t="str">
        <f>G1</f>
        <v>Cy5-3s</v>
      </c>
      <c r="J9" s="4" t="str">
        <f t="shared" si="2"/>
        <v>Cy5-3s_07</v>
      </c>
      <c r="K9" s="4" t="str">
        <f t="shared" si="3"/>
        <v>Cy5-3s_07Polydendrocyte</v>
      </c>
      <c r="L9" s="24" t="s">
        <v>63</v>
      </c>
      <c r="M9" s="21">
        <v>43</v>
      </c>
      <c r="N9" s="3" t="str">
        <f>M1</f>
        <v>Alexa594-3s</v>
      </c>
      <c r="O9" s="24" t="str">
        <f t="shared" si="4"/>
        <v>Alexa594-3s_07</v>
      </c>
      <c r="P9" s="24" t="str">
        <f t="shared" si="5"/>
        <v>Alexa594-3s_07_Mural</v>
      </c>
      <c r="R9" s="6"/>
      <c r="S9" s="6"/>
      <c r="T9" s="6"/>
      <c r="U9" s="6"/>
      <c r="V9" s="6"/>
    </row>
    <row r="10" spans="1:22" x14ac:dyDescent="0.25">
      <c r="A10" s="5" t="s">
        <v>10</v>
      </c>
      <c r="B10" s="7" t="s">
        <v>61</v>
      </c>
      <c r="C10" s="10">
        <v>34</v>
      </c>
      <c r="D10" s="4" t="str">
        <f>C1</f>
        <v>Cy7-5s</v>
      </c>
      <c r="E10" s="4" t="str">
        <f t="shared" si="0"/>
        <v>Cy7-5s_08</v>
      </c>
      <c r="F10" s="4" t="str">
        <f t="shared" si="1"/>
        <v>Cy7-5s_08_Endothelial</v>
      </c>
      <c r="G10" s="14">
        <v>24</v>
      </c>
      <c r="H10" s="18" t="s">
        <v>57</v>
      </c>
      <c r="I10" s="4" t="str">
        <f>G1</f>
        <v>Cy5-3s</v>
      </c>
      <c r="J10" s="4" t="str">
        <f t="shared" si="2"/>
        <v>Cy5-3s_08</v>
      </c>
      <c r="K10" s="4" t="str">
        <f t="shared" si="3"/>
        <v>Cy5-3s_08Neuron</v>
      </c>
      <c r="L10" s="24" t="s">
        <v>57</v>
      </c>
      <c r="M10" s="21">
        <v>44</v>
      </c>
      <c r="N10" s="3" t="str">
        <f>M1</f>
        <v>Alexa594-3s</v>
      </c>
      <c r="O10" s="24" t="str">
        <f t="shared" si="4"/>
        <v>Alexa594-3s_08</v>
      </c>
      <c r="P10" s="24" t="str">
        <f t="shared" si="5"/>
        <v>Alexa594-3s_08_Neuron</v>
      </c>
      <c r="R10" s="6"/>
      <c r="S10" s="6"/>
      <c r="T10" s="6"/>
      <c r="U10" s="6"/>
      <c r="V10" s="6"/>
    </row>
    <row r="11" spans="1:22" x14ac:dyDescent="0.25">
      <c r="A11" s="5" t="s">
        <v>11</v>
      </c>
      <c r="B11" s="7" t="s">
        <v>60</v>
      </c>
      <c r="C11" s="13">
        <v>35</v>
      </c>
      <c r="D11" s="4" t="str">
        <f>C1</f>
        <v>Cy7-5s</v>
      </c>
      <c r="E11" s="4" t="str">
        <f t="shared" si="0"/>
        <v>Cy7-5s_09</v>
      </c>
      <c r="F11" s="4" t="str">
        <f t="shared" si="1"/>
        <v>Cy7-5s_09_Polydendrocyte</v>
      </c>
      <c r="G11" s="14">
        <v>25</v>
      </c>
      <c r="H11" s="18" t="s">
        <v>57</v>
      </c>
      <c r="I11" s="4" t="str">
        <f>G1</f>
        <v>Cy5-3s</v>
      </c>
      <c r="J11" s="4" t="str">
        <f t="shared" si="2"/>
        <v>Cy5-3s_09</v>
      </c>
      <c r="K11" s="4" t="str">
        <f t="shared" si="3"/>
        <v>Cy5-3s_09Neuron</v>
      </c>
      <c r="L11" s="24" t="s">
        <v>57</v>
      </c>
      <c r="M11" s="21">
        <v>45</v>
      </c>
      <c r="N11" s="3" t="str">
        <f>M1</f>
        <v>Alexa594-3s</v>
      </c>
      <c r="O11" s="24" t="str">
        <f t="shared" si="4"/>
        <v>Alexa594-3s_09</v>
      </c>
      <c r="P11" s="24" t="str">
        <f t="shared" si="5"/>
        <v>Alexa594-3s_09_Neuron</v>
      </c>
      <c r="R11" s="6"/>
      <c r="S11" s="6"/>
      <c r="T11" s="6"/>
      <c r="U11" s="6"/>
      <c r="V11" s="6"/>
    </row>
    <row r="12" spans="1:22" x14ac:dyDescent="0.25">
      <c r="A12" s="5" t="s">
        <v>12</v>
      </c>
      <c r="B12" s="7" t="s">
        <v>62</v>
      </c>
      <c r="C12" s="10">
        <v>36</v>
      </c>
      <c r="D12" s="4" t="str">
        <f>C1</f>
        <v>Cy7-5s</v>
      </c>
      <c r="E12" s="4" t="str">
        <f t="shared" si="0"/>
        <v>Cy7-5s_10</v>
      </c>
      <c r="F12" s="4" t="str">
        <f t="shared" si="1"/>
        <v>Cy7-5s_10_Macroglia</v>
      </c>
      <c r="G12" s="14">
        <v>26</v>
      </c>
      <c r="H12" s="18" t="s">
        <v>57</v>
      </c>
      <c r="I12" s="4" t="str">
        <f>G1</f>
        <v>Cy5-3s</v>
      </c>
      <c r="J12" s="4" t="str">
        <f t="shared" si="2"/>
        <v>Cy5-3s_10</v>
      </c>
      <c r="K12" s="4" t="str">
        <f t="shared" si="3"/>
        <v>Cy5-3s_10Neuron</v>
      </c>
      <c r="L12" s="24" t="s">
        <v>61</v>
      </c>
      <c r="M12" s="21">
        <v>46</v>
      </c>
      <c r="N12" s="3" t="str">
        <f>M1</f>
        <v>Alexa594-3s</v>
      </c>
      <c r="O12" s="24" t="str">
        <f t="shared" si="4"/>
        <v>Alexa594-3s_10</v>
      </c>
      <c r="P12" s="24" t="str">
        <f t="shared" si="5"/>
        <v>Alexa594-3s_10_Endothelial</v>
      </c>
      <c r="R12" s="6"/>
      <c r="S12" s="6"/>
      <c r="T12" s="6"/>
      <c r="U12" s="6"/>
      <c r="V12" s="6"/>
    </row>
    <row r="13" spans="1:22" x14ac:dyDescent="0.25">
      <c r="A13" s="5" t="s">
        <v>13</v>
      </c>
      <c r="B13" s="7" t="s">
        <v>57</v>
      </c>
      <c r="C13" s="10">
        <v>37</v>
      </c>
      <c r="D13" s="4" t="str">
        <f>C1</f>
        <v>Cy7-5s</v>
      </c>
      <c r="E13" s="4" t="str">
        <f t="shared" si="0"/>
        <v>Cy7-5s_11</v>
      </c>
      <c r="F13" s="4" t="str">
        <f t="shared" si="1"/>
        <v>Cy7-5s_11_Neuron</v>
      </c>
      <c r="G13" s="14">
        <v>27</v>
      </c>
      <c r="H13" s="18" t="s">
        <v>57</v>
      </c>
      <c r="I13" s="4" t="str">
        <f>G1</f>
        <v>Cy5-3s</v>
      </c>
      <c r="J13" s="4" t="str">
        <f t="shared" si="2"/>
        <v>Cy5-3s_11</v>
      </c>
      <c r="K13" s="4" t="str">
        <f t="shared" si="3"/>
        <v>Cy5-3s_11Neuron</v>
      </c>
      <c r="L13" s="24" t="s">
        <v>61</v>
      </c>
      <c r="M13" s="21">
        <v>47</v>
      </c>
      <c r="N13" s="3" t="str">
        <f>M1</f>
        <v>Alexa594-3s</v>
      </c>
      <c r="O13" s="24" t="str">
        <f t="shared" si="4"/>
        <v>Alexa594-3s_11</v>
      </c>
      <c r="P13" s="24" t="str">
        <f t="shared" si="5"/>
        <v>Alexa594-3s_11_Endothelial</v>
      </c>
      <c r="R13" s="6"/>
      <c r="S13" s="6"/>
      <c r="T13" s="6"/>
      <c r="U13" s="6"/>
      <c r="V13" s="6"/>
    </row>
    <row r="14" spans="1:22" x14ac:dyDescent="0.25">
      <c r="A14" s="5" t="s">
        <v>14</v>
      </c>
      <c r="B14" s="7" t="s">
        <v>57</v>
      </c>
      <c r="C14" s="13">
        <v>38</v>
      </c>
      <c r="D14" s="4" t="str">
        <f>C1</f>
        <v>Cy7-5s</v>
      </c>
      <c r="E14" s="4" t="str">
        <f t="shared" si="0"/>
        <v>Cy7-5s_12</v>
      </c>
      <c r="F14" s="4" t="str">
        <f t="shared" si="1"/>
        <v>Cy7-5s_12_Neuron</v>
      </c>
      <c r="G14" s="14">
        <v>28</v>
      </c>
      <c r="H14" s="18" t="s">
        <v>57</v>
      </c>
      <c r="I14" s="4" t="str">
        <f>G1</f>
        <v>Cy5-3s</v>
      </c>
      <c r="J14" s="4" t="str">
        <f t="shared" si="2"/>
        <v>Cy5-3s_12</v>
      </c>
      <c r="K14" s="4" t="str">
        <f t="shared" si="3"/>
        <v>Cy5-3s_12Neuron</v>
      </c>
      <c r="L14" s="24" t="s">
        <v>61</v>
      </c>
      <c r="M14" s="21">
        <v>49</v>
      </c>
      <c r="N14" s="3" t="str">
        <f>M1</f>
        <v>Alexa594-3s</v>
      </c>
      <c r="O14" s="24" t="str">
        <f t="shared" si="4"/>
        <v>Alexa594-3s_12</v>
      </c>
      <c r="P14" s="24" t="str">
        <f t="shared" si="5"/>
        <v>Alexa594-3s_12_Endothelial</v>
      </c>
      <c r="R14" s="6"/>
      <c r="S14" s="6"/>
      <c r="T14" s="6"/>
      <c r="U14" s="6"/>
      <c r="V14" s="6"/>
    </row>
    <row r="15" spans="1:22" x14ac:dyDescent="0.25">
      <c r="A15" s="5" t="s">
        <v>44</v>
      </c>
      <c r="B15" s="7" t="s">
        <v>63</v>
      </c>
      <c r="C15" s="13">
        <v>39</v>
      </c>
      <c r="D15" s="4" t="str">
        <f>C1</f>
        <v>Cy7-5s</v>
      </c>
      <c r="E15" s="4" t="str">
        <f t="shared" si="0"/>
        <v>Cy7-5s_13</v>
      </c>
      <c r="F15" s="4" t="str">
        <f t="shared" si="1"/>
        <v>Cy7-5s_13_Mural</v>
      </c>
      <c r="G15" s="14">
        <v>29</v>
      </c>
      <c r="H15" s="18" t="s">
        <v>63</v>
      </c>
      <c r="I15" t="str">
        <f>G1</f>
        <v>Cy5-3s</v>
      </c>
      <c r="J15" s="4" t="str">
        <f t="shared" si="2"/>
        <v>Cy5-3s_13</v>
      </c>
      <c r="K15" s="4" t="str">
        <f t="shared" si="3"/>
        <v>Cy5-3s_13Mural</v>
      </c>
      <c r="L15" s="24" t="s">
        <v>59</v>
      </c>
      <c r="M15" s="21">
        <v>50</v>
      </c>
      <c r="N15" t="s">
        <v>56</v>
      </c>
      <c r="O15" s="24" t="str">
        <f t="shared" si="4"/>
        <v>Alexa594-3s_13</v>
      </c>
      <c r="P15" s="24" t="str">
        <f>_xlfn.CONCAT(O15,"_", L15)</f>
        <v>Alexa594-3s_13_Neuron.Inh</v>
      </c>
    </row>
    <row r="16" spans="1:22" x14ac:dyDescent="0.25">
      <c r="A16" s="5" t="s">
        <v>45</v>
      </c>
      <c r="B16" s="7" t="s">
        <v>64</v>
      </c>
      <c r="C16" s="10">
        <v>40</v>
      </c>
      <c r="D16" s="4" t="str">
        <f>C1</f>
        <v>Cy7-5s</v>
      </c>
      <c r="E16" s="4" t="str">
        <f t="shared" si="0"/>
        <v>Cy7-5s_14</v>
      </c>
      <c r="F16" s="4" t="str">
        <f t="shared" si="1"/>
        <v>Cy7-5s_14_Astrocyte</v>
      </c>
      <c r="G16" s="14">
        <v>30</v>
      </c>
      <c r="H16" s="18" t="s">
        <v>59</v>
      </c>
      <c r="I16" t="str">
        <f>G1</f>
        <v>Cy5-3s</v>
      </c>
      <c r="J16" s="4" t="str">
        <f t="shared" si="2"/>
        <v>Cy5-3s_14</v>
      </c>
      <c r="K16" s="4" t="str">
        <f t="shared" si="3"/>
        <v>Cy5-3s_14Neuron.Inh</v>
      </c>
      <c r="L16" s="24" t="s">
        <v>57</v>
      </c>
      <c r="M16" s="21">
        <v>51</v>
      </c>
      <c r="N16" t="s">
        <v>56</v>
      </c>
      <c r="O16" s="24" t="str">
        <f t="shared" si="4"/>
        <v>Alexa594-3s_14</v>
      </c>
      <c r="P16" s="24" t="str">
        <f t="shared" si="5"/>
        <v>Alexa594-3s_14_Neuron</v>
      </c>
    </row>
    <row r="17" spans="1:16" x14ac:dyDescent="0.25">
      <c r="A17" s="5" t="s">
        <v>46</v>
      </c>
      <c r="B17" s="7" t="s">
        <v>60</v>
      </c>
      <c r="C17" s="10">
        <v>41</v>
      </c>
      <c r="D17" s="4" t="str">
        <f>C1</f>
        <v>Cy7-5s</v>
      </c>
      <c r="E17" s="4" t="str">
        <f t="shared" si="0"/>
        <v>Cy7-5s_15</v>
      </c>
      <c r="F17" s="4" t="str">
        <f t="shared" si="1"/>
        <v>Cy7-5s_15_Polydendrocyte</v>
      </c>
      <c r="G17" s="17">
        <v>31</v>
      </c>
      <c r="H17" s="18" t="s">
        <v>61</v>
      </c>
      <c r="I17" t="str">
        <f>G1</f>
        <v>Cy5-3s</v>
      </c>
      <c r="J17" s="4" t="str">
        <f t="shared" si="2"/>
        <v>Cy5-3s_15</v>
      </c>
      <c r="K17" s="4" t="str">
        <f t="shared" si="3"/>
        <v>Cy5-3s_15Endothelial</v>
      </c>
      <c r="L17" s="24" t="s">
        <v>57</v>
      </c>
      <c r="M17" s="21">
        <v>52</v>
      </c>
      <c r="N17" t="s">
        <v>56</v>
      </c>
      <c r="O17" s="24" t="str">
        <f t="shared" si="4"/>
        <v>Alexa594-3s_15</v>
      </c>
      <c r="P17" s="24" t="str">
        <f t="shared" si="5"/>
        <v>Alexa594-3s_15_Neuron</v>
      </c>
    </row>
    <row r="18" spans="1:16" x14ac:dyDescent="0.25">
      <c r="A18" s="5" t="s">
        <v>47</v>
      </c>
      <c r="B18" s="7" t="s">
        <v>65</v>
      </c>
      <c r="C18" s="10">
        <v>42</v>
      </c>
      <c r="D18" s="4" t="str">
        <f>C1</f>
        <v>Cy7-5s</v>
      </c>
      <c r="E18" s="4" t="str">
        <f t="shared" si="0"/>
        <v>Cy7-5s_16</v>
      </c>
      <c r="F18" s="4" t="str">
        <f t="shared" si="1"/>
        <v>Cy7-5s_16_Fibroblast-like</v>
      </c>
      <c r="G18" s="14">
        <v>32</v>
      </c>
      <c r="H18" s="18" t="s">
        <v>57</v>
      </c>
      <c r="I18" t="str">
        <f>G1</f>
        <v>Cy5-3s</v>
      </c>
      <c r="J18" s="4" t="str">
        <f t="shared" si="2"/>
        <v>Cy5-3s_16</v>
      </c>
      <c r="K18" s="4" t="str">
        <f t="shared" si="3"/>
        <v>Cy5-3s_16Neuron</v>
      </c>
      <c r="L18" s="24" t="s">
        <v>61</v>
      </c>
      <c r="M18" s="21">
        <v>53</v>
      </c>
      <c r="N18" t="s">
        <v>56</v>
      </c>
      <c r="O18" s="24" t="str">
        <f t="shared" si="4"/>
        <v>Alexa594-3s_16</v>
      </c>
      <c r="P18" s="24" t="str">
        <f t="shared" si="5"/>
        <v>Alexa594-3s_16_Endothelial</v>
      </c>
    </row>
    <row r="19" spans="1:16" ht="15.75" thickBot="1" x14ac:dyDescent="0.3">
      <c r="A19" s="5" t="s">
        <v>48</v>
      </c>
      <c r="B19" s="9" t="s">
        <v>59</v>
      </c>
      <c r="C19" s="12">
        <v>56</v>
      </c>
      <c r="D19" s="4" t="str">
        <f>C1</f>
        <v>Cy7-5s</v>
      </c>
      <c r="E19" s="4" t="str">
        <f t="shared" si="0"/>
        <v>Cy7-5s_17</v>
      </c>
      <c r="F19" s="4" t="str">
        <f t="shared" si="1"/>
        <v>Cy7-5s_17_Neuron.Inh</v>
      </c>
      <c r="G19" s="15">
        <v>54</v>
      </c>
      <c r="H19" s="20" t="s">
        <v>57</v>
      </c>
      <c r="I19" t="str">
        <f>G1</f>
        <v>Cy5-3s</v>
      </c>
      <c r="J19" s="4" t="str">
        <f t="shared" si="2"/>
        <v>Cy5-3s_17</v>
      </c>
      <c r="K19" s="4" t="str">
        <f t="shared" si="3"/>
        <v>Cy5-3s_17Neuron</v>
      </c>
      <c r="L19" s="26"/>
      <c r="M19" s="22"/>
      <c r="O19" s="24"/>
      <c r="P19" s="24"/>
    </row>
    <row r="20" spans="1:16" x14ac:dyDescent="0.25">
      <c r="A20" s="5" t="s">
        <v>49</v>
      </c>
      <c r="B20" s="7" t="s">
        <v>58</v>
      </c>
      <c r="C20" s="10">
        <v>3</v>
      </c>
      <c r="D20" s="4" t="str">
        <f>C1</f>
        <v>Cy7-5s</v>
      </c>
      <c r="E20" s="4" t="str">
        <f t="shared" si="0"/>
        <v>Cy7-5s_18</v>
      </c>
      <c r="F20" s="4" t="str">
        <f t="shared" si="1"/>
        <v>Cy7-5s_18_Microglia</v>
      </c>
      <c r="G20" s="14">
        <v>11</v>
      </c>
      <c r="H20" s="18" t="s">
        <v>61</v>
      </c>
      <c r="I20" t="str">
        <f>G1</f>
        <v>Cy5-3s</v>
      </c>
      <c r="J20" s="4" t="str">
        <f t="shared" si="2"/>
        <v>Cy5-3s_18</v>
      </c>
      <c r="K20" s="4" t="str">
        <f t="shared" si="3"/>
        <v>Cy5-3s_18Endothelial</v>
      </c>
      <c r="L20" s="24" t="s">
        <v>67</v>
      </c>
      <c r="M20" s="21">
        <v>12</v>
      </c>
      <c r="N20" t="s">
        <v>56</v>
      </c>
      <c r="O20" s="24" t="str">
        <f t="shared" si="4"/>
        <v>Alexa594-3s_18</v>
      </c>
      <c r="P20" s="24" t="str">
        <f t="shared" si="5"/>
        <v>Alexa594-3s_18_Oligodendrocyte</v>
      </c>
    </row>
    <row r="21" spans="1:16" x14ac:dyDescent="0.25">
      <c r="A21" s="5" t="s">
        <v>50</v>
      </c>
      <c r="B21" s="7" t="s">
        <v>57</v>
      </c>
      <c r="C21" s="10">
        <v>4</v>
      </c>
      <c r="D21" s="4" t="str">
        <f>C1</f>
        <v>Cy7-5s</v>
      </c>
      <c r="E21" s="4" t="str">
        <f t="shared" si="0"/>
        <v>Cy7-5s_19</v>
      </c>
      <c r="F21" s="4" t="str">
        <f t="shared" si="1"/>
        <v>Cy7-5s_19_Neuron</v>
      </c>
      <c r="G21" s="14">
        <v>17</v>
      </c>
      <c r="H21" s="18" t="s">
        <v>61</v>
      </c>
      <c r="I21" t="str">
        <f>G1</f>
        <v>Cy5-3s</v>
      </c>
      <c r="J21" s="4" t="str">
        <f t="shared" si="2"/>
        <v>Cy5-3s_19</v>
      </c>
      <c r="K21" s="4" t="str">
        <f t="shared" si="3"/>
        <v>Cy5-3s_19Endothelial</v>
      </c>
      <c r="L21" s="24" t="s">
        <v>64</v>
      </c>
      <c r="M21" s="21">
        <v>13</v>
      </c>
      <c r="N21" t="s">
        <v>56</v>
      </c>
      <c r="O21" s="24" t="str">
        <f t="shared" si="4"/>
        <v>Alexa594-3s_19</v>
      </c>
      <c r="P21" s="24" t="str">
        <f t="shared" si="5"/>
        <v>Alexa594-3s_19_Astrocyte</v>
      </c>
    </row>
    <row r="22" spans="1:16" x14ac:dyDescent="0.25">
      <c r="A22" s="5" t="s">
        <v>51</v>
      </c>
      <c r="B22" s="7" t="s">
        <v>59</v>
      </c>
      <c r="C22" s="10">
        <v>5</v>
      </c>
      <c r="D22" s="4" t="str">
        <f>C1</f>
        <v>Cy7-5s</v>
      </c>
      <c r="E22" s="4" t="str">
        <f t="shared" si="0"/>
        <v>Cy7-5s_20</v>
      </c>
      <c r="F22" s="4" t="str">
        <f t="shared" si="1"/>
        <v>Cy7-5s_20_Neuron.Inh</v>
      </c>
      <c r="G22" s="14">
        <v>18</v>
      </c>
      <c r="H22" s="18" t="s">
        <v>63</v>
      </c>
      <c r="I22" t="str">
        <f>G1</f>
        <v>Cy5-3s</v>
      </c>
      <c r="J22" s="4" t="str">
        <f t="shared" si="2"/>
        <v>Cy5-3s_20</v>
      </c>
      <c r="K22" s="4" t="str">
        <f t="shared" si="3"/>
        <v>Cy5-3s_20Mural</v>
      </c>
      <c r="L22" s="24" t="s">
        <v>61</v>
      </c>
      <c r="M22" s="21">
        <v>14</v>
      </c>
      <c r="N22" t="s">
        <v>56</v>
      </c>
      <c r="O22" s="24" t="str">
        <f t="shared" si="4"/>
        <v>Alexa594-3s_20</v>
      </c>
      <c r="P22" s="24" t="str">
        <f t="shared" si="5"/>
        <v>Alexa594-3s_20_Endothelial</v>
      </c>
    </row>
    <row r="23" spans="1:16" x14ac:dyDescent="0.25">
      <c r="A23" s="5" t="s">
        <v>52</v>
      </c>
      <c r="B23" s="7" t="s">
        <v>58</v>
      </c>
      <c r="C23" s="10">
        <v>8</v>
      </c>
      <c r="D23" s="4" t="str">
        <f>C1</f>
        <v>Cy7-5s</v>
      </c>
      <c r="E23" s="4" t="str">
        <f t="shared" si="0"/>
        <v>Cy7-5s_21</v>
      </c>
      <c r="F23" s="4" t="str">
        <f t="shared" si="1"/>
        <v>Cy7-5s_21_Microglia</v>
      </c>
      <c r="G23" s="14">
        <v>21</v>
      </c>
      <c r="H23" s="18" t="s">
        <v>67</v>
      </c>
      <c r="I23" t="str">
        <f>G1</f>
        <v>Cy5-3s</v>
      </c>
      <c r="J23" s="4" t="str">
        <f t="shared" si="2"/>
        <v>Cy5-3s_21</v>
      </c>
      <c r="K23" s="4" t="str">
        <f t="shared" si="3"/>
        <v>Cy5-3s_21Oligodendrocyte</v>
      </c>
      <c r="L23" s="24" t="s">
        <v>57</v>
      </c>
      <c r="M23" s="21">
        <v>15</v>
      </c>
      <c r="N23" t="s">
        <v>56</v>
      </c>
      <c r="O23" s="24" t="str">
        <f t="shared" si="4"/>
        <v>Alexa594-3s_21</v>
      </c>
      <c r="P23" s="24" t="str">
        <f t="shared" si="5"/>
        <v>Alexa594-3s_21_Neuron</v>
      </c>
    </row>
    <row r="24" spans="1:16" x14ac:dyDescent="0.25">
      <c r="A24" s="5" t="s">
        <v>53</v>
      </c>
      <c r="B24" s="7" t="s">
        <v>57</v>
      </c>
      <c r="C24" s="10">
        <v>20</v>
      </c>
      <c r="D24" s="4" t="str">
        <f>C1</f>
        <v>Cy7-5s</v>
      </c>
      <c r="E24" s="4" t="str">
        <f t="shared" si="0"/>
        <v>Cy7-5s_22</v>
      </c>
      <c r="F24" s="4" t="str">
        <f t="shared" si="1"/>
        <v>Cy7-5s_22_Neuron</v>
      </c>
      <c r="G24" s="14">
        <v>22</v>
      </c>
      <c r="H24" s="18" t="s">
        <v>57</v>
      </c>
      <c r="I24" t="str">
        <f>G1</f>
        <v>Cy5-3s</v>
      </c>
      <c r="J24" s="4" t="str">
        <f t="shared" si="2"/>
        <v>Cy5-3s_22</v>
      </c>
      <c r="K24" s="4" t="str">
        <f t="shared" si="3"/>
        <v>Cy5-3s_22Neuron</v>
      </c>
      <c r="L24" s="24" t="s">
        <v>57</v>
      </c>
      <c r="M24" s="21">
        <v>19</v>
      </c>
      <c r="N24" t="s">
        <v>56</v>
      </c>
      <c r="O24" s="24" t="str">
        <f t="shared" si="4"/>
        <v>Alexa594-3s_22</v>
      </c>
      <c r="P24" s="24" t="str">
        <f t="shared" si="5"/>
        <v>Alexa594-3s_22_Neuron</v>
      </c>
    </row>
  </sheetData>
  <mergeCells count="1">
    <mergeCell ref="R1:V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A39A-E886-4890-9E58-F32C0EF30B30}">
  <dimension ref="A1:B13"/>
  <sheetViews>
    <sheetView workbookViewId="0">
      <selection activeCell="G19" sqref="G19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31</v>
      </c>
      <c r="B1" t="s">
        <v>18</v>
      </c>
    </row>
    <row r="2" spans="1:2" x14ac:dyDescent="0.25">
      <c r="A2" t="s">
        <v>32</v>
      </c>
      <c r="B2" t="s">
        <v>19</v>
      </c>
    </row>
    <row r="3" spans="1:2" x14ac:dyDescent="0.25">
      <c r="A3" t="s">
        <v>33</v>
      </c>
      <c r="B3" t="s">
        <v>20</v>
      </c>
    </row>
    <row r="4" spans="1:2" x14ac:dyDescent="0.25">
      <c r="A4" t="s">
        <v>34</v>
      </c>
      <c r="B4" t="s">
        <v>21</v>
      </c>
    </row>
    <row r="5" spans="1:2" x14ac:dyDescent="0.25">
      <c r="A5" t="s">
        <v>35</v>
      </c>
      <c r="B5" t="s">
        <v>22</v>
      </c>
    </row>
    <row r="6" spans="1:2" x14ac:dyDescent="0.25">
      <c r="A6" t="s">
        <v>36</v>
      </c>
      <c r="B6" t="s">
        <v>23</v>
      </c>
    </row>
    <row r="7" spans="1:2" x14ac:dyDescent="0.25">
      <c r="A7" t="s">
        <v>37</v>
      </c>
      <c r="B7" t="s">
        <v>24</v>
      </c>
    </row>
    <row r="8" spans="1:2" x14ac:dyDescent="0.25">
      <c r="A8" t="s">
        <v>38</v>
      </c>
      <c r="B8" t="s">
        <v>25</v>
      </c>
    </row>
    <row r="9" spans="1:2" x14ac:dyDescent="0.25">
      <c r="A9" t="s">
        <v>39</v>
      </c>
      <c r="B9" t="s">
        <v>26</v>
      </c>
    </row>
    <row r="10" spans="1:2" x14ac:dyDescent="0.25">
      <c r="A10" t="s">
        <v>40</v>
      </c>
      <c r="B10" t="s">
        <v>27</v>
      </c>
    </row>
    <row r="11" spans="1:2" x14ac:dyDescent="0.25">
      <c r="A11" t="s">
        <v>41</v>
      </c>
      <c r="B11" t="s">
        <v>28</v>
      </c>
    </row>
    <row r="12" spans="1:2" x14ac:dyDescent="0.25">
      <c r="A12" t="s">
        <v>42</v>
      </c>
      <c r="B12" t="s">
        <v>29</v>
      </c>
    </row>
    <row r="13" spans="1:2" x14ac:dyDescent="0.25">
      <c r="A13" t="s">
        <v>43</v>
      </c>
      <c r="B13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moduleName_prefixFilename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Xinrui</dc:creator>
  <cp:lastModifiedBy>Xinrui</cp:lastModifiedBy>
  <dcterms:created xsi:type="dcterms:W3CDTF">2023-02-14T05:53:51Z</dcterms:created>
  <dcterms:modified xsi:type="dcterms:W3CDTF">2023-03-25T16:20:34Z</dcterms:modified>
</cp:coreProperties>
</file>