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Fork\MINESWEEPER\MINESWEEPER\"/>
    </mc:Choice>
  </mc:AlternateContent>
  <bookViews>
    <workbookView xWindow="0" yWindow="0" windowWidth="28800" windowHeight="11625"/>
  </bookViews>
  <sheets>
    <sheet name="Default WBS" sheetId="2" r:id="rId1"/>
  </sheets>
  <definedNames>
    <definedName name="_xlnm.Print_Area" localSheetId="0">'Default WBS'!$A$1:$T$52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2" l="1"/>
  <c r="F24" i="2"/>
  <c r="F23" i="2"/>
  <c r="G22" i="2"/>
  <c r="F22" i="2" s="1"/>
  <c r="E3" i="2"/>
  <c r="F21" i="2" l="1"/>
  <c r="F20" i="2"/>
  <c r="F19" i="2"/>
  <c r="G18" i="2"/>
  <c r="F18" i="2" s="1"/>
  <c r="F17" i="2"/>
  <c r="F16" i="2"/>
  <c r="F15" i="2"/>
  <c r="G14" i="2"/>
  <c r="F14" i="2" s="1"/>
  <c r="F13" i="2"/>
  <c r="F12" i="2"/>
  <c r="F11" i="2"/>
  <c r="G10" i="2"/>
  <c r="F10" i="2" s="1"/>
  <c r="I7" i="2"/>
  <c r="J7" i="2" s="1"/>
  <c r="K7" i="2" s="1"/>
  <c r="K4" i="2" s="1"/>
  <c r="I6" i="2" l="1"/>
  <c r="I4" i="2"/>
  <c r="G9" i="2"/>
  <c r="F9" i="2" s="1"/>
  <c r="J4" i="2"/>
  <c r="L7" i="2"/>
  <c r="L4" i="2" s="1"/>
  <c r="K6" i="2"/>
  <c r="J6" i="2"/>
  <c r="M7" i="2" l="1"/>
  <c r="M4" i="2" s="1"/>
  <c r="L6" i="2"/>
  <c r="N7" i="2" l="1"/>
  <c r="N4" i="2" s="1"/>
  <c r="M6" i="2"/>
  <c r="N6" i="2" l="1"/>
  <c r="O7" i="2"/>
  <c r="O4" i="2" s="1"/>
  <c r="P7" i="2" l="1"/>
  <c r="P4" i="2" s="1"/>
  <c r="O6" i="2"/>
  <c r="Q7" i="2" l="1"/>
  <c r="Q4" i="2" s="1"/>
  <c r="P6" i="2"/>
  <c r="R7" i="2" l="1"/>
  <c r="R4" i="2" s="1"/>
  <c r="Q6" i="2"/>
  <c r="S7" i="2" l="1"/>
  <c r="S4" i="2" s="1"/>
  <c r="R6" i="2"/>
  <c r="T7" i="2" l="1"/>
  <c r="S6" i="2"/>
  <c r="T4" i="2" l="1"/>
  <c r="T6" i="2"/>
</calcChain>
</file>

<file path=xl/sharedStrings.xml><?xml version="1.0" encoding="utf-8"?>
<sst xmlns="http://schemas.openxmlformats.org/spreadsheetml/2006/main" count="46" uniqueCount="46">
  <si>
    <t xml:space="preserve"> 시작일</t>
    <phoneticPr fontId="5" type="noConversion"/>
  </si>
  <si>
    <t>종료일</t>
    <phoneticPr fontId="5" type="noConversion"/>
  </si>
  <si>
    <t>월별</t>
    <phoneticPr fontId="5" type="noConversion"/>
  </si>
  <si>
    <t>M</t>
    <phoneticPr fontId="5" type="noConversion"/>
  </si>
  <si>
    <t>주차</t>
    <phoneticPr fontId="5" type="noConversion"/>
  </si>
  <si>
    <t>W</t>
    <phoneticPr fontId="5" type="noConversion"/>
  </si>
  <si>
    <t>1w</t>
    <phoneticPr fontId="12" type="noConversion"/>
  </si>
  <si>
    <t>2w</t>
    <phoneticPr fontId="5" type="noConversion"/>
  </si>
  <si>
    <t>요일</t>
    <phoneticPr fontId="5" type="noConversion"/>
  </si>
  <si>
    <t>D1</t>
    <phoneticPr fontId="5" type="noConversion"/>
  </si>
  <si>
    <t>일별</t>
    <phoneticPr fontId="5" type="noConversion"/>
  </si>
  <si>
    <t>D2</t>
    <phoneticPr fontId="5" type="noConversion"/>
  </si>
  <si>
    <t>WBS</t>
    <phoneticPr fontId="5" type="noConversion"/>
  </si>
  <si>
    <t>상태</t>
    <phoneticPr fontId="5" type="noConversion"/>
  </si>
  <si>
    <t>진척도</t>
    <phoneticPr fontId="5" type="noConversion"/>
  </si>
  <si>
    <t>Task 1</t>
    <phoneticPr fontId="5" type="noConversion"/>
  </si>
  <si>
    <t>Task 1-1</t>
    <phoneticPr fontId="5" type="noConversion"/>
  </si>
  <si>
    <t>Task 1-2</t>
    <phoneticPr fontId="5" type="noConversion"/>
  </si>
  <si>
    <t>Task 1-3</t>
    <phoneticPr fontId="5" type="noConversion"/>
  </si>
  <si>
    <t>Default WBS ( 5 Weeks )</t>
    <phoneticPr fontId="5" type="noConversion"/>
  </si>
  <si>
    <t>구분</t>
    <phoneticPr fontId="5" type="noConversion"/>
  </si>
  <si>
    <t>항목</t>
    <phoneticPr fontId="5" type="noConversion"/>
  </si>
  <si>
    <t>1.1.1</t>
    <phoneticPr fontId="4" type="noConversion"/>
  </si>
  <si>
    <t>1.1.2</t>
    <phoneticPr fontId="4" type="noConversion"/>
  </si>
  <si>
    <t>1.1.3</t>
    <phoneticPr fontId="4" type="noConversion"/>
  </si>
  <si>
    <t>1.3.1</t>
    <phoneticPr fontId="4" type="noConversion"/>
  </si>
  <si>
    <t>1.3.2</t>
    <phoneticPr fontId="4" type="noConversion"/>
  </si>
  <si>
    <t>1.3.3</t>
    <phoneticPr fontId="4" type="noConversion"/>
  </si>
  <si>
    <t>1.2.1</t>
    <phoneticPr fontId="4" type="noConversion"/>
  </si>
  <si>
    <t>1.2.2</t>
    <phoneticPr fontId="4" type="noConversion"/>
  </si>
  <si>
    <t>1.2.3</t>
    <phoneticPr fontId="4" type="noConversion"/>
  </si>
  <si>
    <t>MineSweeper</t>
    <phoneticPr fontId="4" type="noConversion"/>
  </si>
  <si>
    <t>동시 클릭</t>
    <phoneticPr fontId="4" type="noConversion"/>
  </si>
  <si>
    <t>지뢰 생성 lib 제공</t>
    <phoneticPr fontId="4" type="noConversion"/>
  </si>
  <si>
    <t>지뢰 지도 생성 기능(위치, 지뢰여부, 인접지뢰수)</t>
    <phoneticPr fontId="4" type="noConversion"/>
  </si>
  <si>
    <t>설명 문서(class, function별 기능 및 in/out정보)</t>
    <phoneticPr fontId="4" type="noConversion"/>
  </si>
  <si>
    <t>기록 측정 기능 추가</t>
    <phoneticPr fontId="4" type="noConversion"/>
  </si>
  <si>
    <t>성공 시간 측정 기능</t>
    <phoneticPr fontId="4" type="noConversion"/>
  </si>
  <si>
    <t>top 5 기록 저장 갱신 기능</t>
    <phoneticPr fontId="4" type="noConversion"/>
  </si>
  <si>
    <t>Task 1-4</t>
    <phoneticPr fontId="5" type="noConversion"/>
  </si>
  <si>
    <t>1.4.1</t>
    <phoneticPr fontId="4" type="noConversion"/>
  </si>
  <si>
    <t>1.4.2</t>
    <phoneticPr fontId="4" type="noConversion"/>
  </si>
  <si>
    <t>1.4.3</t>
    <phoneticPr fontId="4" type="noConversion"/>
  </si>
  <si>
    <t>추가 요구사항 개발계획서, 설계문서 작성</t>
    <phoneticPr fontId="4" type="noConversion"/>
  </si>
  <si>
    <t>WBS, BPMN 조사 및 서류 작성</t>
    <phoneticPr fontId="4" type="noConversion"/>
  </si>
  <si>
    <t>좌우 동시 클릭 기능 구현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</si>
</sst>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mmm"/>
    <numFmt numFmtId="178" formatCode="d"/>
  </numFmts>
  <fonts count="14" x14ac:knownFonts="1"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u/>
      <sz val="8"/>
      <name val="맑은 고딕"/>
      <family val="3"/>
      <charset val="129"/>
    </font>
    <font>
      <sz val="8"/>
      <color theme="1" tint="0.499984740745262"/>
      <name val="맑은 고딕"/>
      <family val="3"/>
      <charset val="129"/>
    </font>
    <font>
      <sz val="8"/>
      <color theme="1" tint="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u/>
      <sz val="12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3743705557422"/>
      </left>
      <right/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4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91">
    <xf numFmtId="0" fontId="0" fillId="0" borderId="0" xfId="0">
      <alignment vertical="center"/>
    </xf>
    <xf numFmtId="0" fontId="6" fillId="0" borderId="0" xfId="0" applyFont="1" applyBorder="1" applyAlignment="1">
      <alignment horizontal="center" vertical="center"/>
    </xf>
    <xf numFmtId="9" fontId="6" fillId="0" borderId="0" xfId="0" applyNumberFormat="1" applyFont="1" applyBorder="1" applyAlignment="1">
      <alignment horizontal="center" vertical="center"/>
    </xf>
    <xf numFmtId="176" fontId="7" fillId="0" borderId="0" xfId="2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4" xfId="0" applyFont="1" applyBorder="1">
      <alignment vertical="center"/>
    </xf>
    <xf numFmtId="176" fontId="10" fillId="0" borderId="7" xfId="2" applyNumberFormat="1" applyFont="1" applyBorder="1" applyAlignment="1">
      <alignment horizontal="center" vertical="center"/>
    </xf>
    <xf numFmtId="176" fontId="10" fillId="0" borderId="0" xfId="2" applyNumberFormat="1" applyFont="1" applyBorder="1" applyAlignment="1">
      <alignment vertical="center"/>
    </xf>
    <xf numFmtId="0" fontId="10" fillId="0" borderId="13" xfId="0" applyFont="1" applyBorder="1" applyAlignment="1">
      <alignment horizontal="left" vertical="center"/>
    </xf>
    <xf numFmtId="14" fontId="10" fillId="0" borderId="13" xfId="0" applyNumberFormat="1" applyFont="1" applyFill="1" applyBorder="1" applyAlignment="1">
      <alignment horizontal="left" vertical="center" wrapText="1"/>
    </xf>
    <xf numFmtId="14" fontId="10" fillId="0" borderId="13" xfId="0" applyNumberFormat="1" applyFont="1" applyFill="1" applyBorder="1" applyAlignment="1">
      <alignment horizontal="left" vertical="center"/>
    </xf>
    <xf numFmtId="14" fontId="10" fillId="0" borderId="13" xfId="0" applyNumberFormat="1" applyFont="1" applyFill="1" applyBorder="1" applyAlignment="1">
      <alignment horizontal="center" vertical="center"/>
    </xf>
    <xf numFmtId="9" fontId="10" fillId="0" borderId="13" xfId="0" applyNumberFormat="1" applyFont="1" applyBorder="1" applyAlignment="1">
      <alignment horizontal="center" vertical="center"/>
    </xf>
    <xf numFmtId="178" fontId="10" fillId="0" borderId="13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Fill="1" applyBorder="1" applyAlignment="1">
      <alignment horizontal="left" vertical="center"/>
    </xf>
    <xf numFmtId="0" fontId="10" fillId="0" borderId="13" xfId="0" applyFont="1" applyBorder="1" applyAlignment="1">
      <alignment horizontal="left" vertical="center" indent="1"/>
    </xf>
    <xf numFmtId="0" fontId="10" fillId="0" borderId="13" xfId="0" applyFont="1" applyBorder="1" applyAlignment="1">
      <alignment horizontal="left"/>
    </xf>
    <xf numFmtId="0" fontId="10" fillId="0" borderId="13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 indent="1"/>
    </xf>
    <xf numFmtId="0" fontId="10" fillId="0" borderId="0" xfId="0" applyFont="1" applyBorder="1">
      <alignment vertical="center"/>
    </xf>
    <xf numFmtId="176" fontId="10" fillId="0" borderId="17" xfId="2" applyNumberFormat="1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8" fillId="4" borderId="0" xfId="0" applyFont="1" applyFill="1" applyBorder="1">
      <alignment vertical="center"/>
    </xf>
    <xf numFmtId="0" fontId="8" fillId="5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9" fontId="10" fillId="0" borderId="26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 indent="1"/>
    </xf>
    <xf numFmtId="0" fontId="10" fillId="0" borderId="26" xfId="0" applyFont="1" applyBorder="1" applyAlignment="1">
      <alignment horizontal="left"/>
    </xf>
    <xf numFmtId="0" fontId="10" fillId="0" borderId="26" xfId="0" applyFont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9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7" borderId="24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14" fontId="9" fillId="7" borderId="13" xfId="0" applyNumberFormat="1" applyFont="1" applyFill="1" applyBorder="1" applyAlignment="1">
      <alignment horizontal="center" vertical="center"/>
    </xf>
    <xf numFmtId="9" fontId="9" fillId="7" borderId="13" xfId="0" applyNumberFormat="1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left" vertical="center"/>
    </xf>
    <xf numFmtId="14" fontId="10" fillId="9" borderId="13" xfId="0" applyNumberFormat="1" applyFont="1" applyFill="1" applyBorder="1" applyAlignment="1">
      <alignment horizontal="left" vertical="center" wrapText="1"/>
    </xf>
    <xf numFmtId="14" fontId="10" fillId="9" borderId="13" xfId="0" applyNumberFormat="1" applyFont="1" applyFill="1" applyBorder="1" applyAlignment="1">
      <alignment horizontal="left" vertical="center"/>
    </xf>
    <xf numFmtId="14" fontId="10" fillId="9" borderId="13" xfId="0" applyNumberFormat="1" applyFont="1" applyFill="1" applyBorder="1" applyAlignment="1">
      <alignment horizontal="center" vertical="center"/>
    </xf>
    <xf numFmtId="9" fontId="10" fillId="9" borderId="13" xfId="0" applyNumberFormat="1" applyFont="1" applyFill="1" applyBorder="1" applyAlignment="1">
      <alignment horizontal="center" vertical="center"/>
    </xf>
    <xf numFmtId="178" fontId="10" fillId="9" borderId="13" xfId="0" applyNumberFormat="1" applyFont="1" applyFill="1" applyBorder="1" applyAlignment="1">
      <alignment horizontal="center" vertical="center"/>
    </xf>
    <xf numFmtId="14" fontId="11" fillId="7" borderId="15" xfId="0" applyNumberFormat="1" applyFont="1" applyFill="1" applyBorder="1" applyAlignment="1">
      <alignment vertical="center"/>
    </xf>
    <xf numFmtId="14" fontId="11" fillId="7" borderId="12" xfId="0" applyNumberFormat="1" applyFont="1" applyFill="1" applyBorder="1" applyAlignment="1">
      <alignment vertical="center"/>
    </xf>
    <xf numFmtId="14" fontId="11" fillId="7" borderId="21" xfId="0" applyNumberFormat="1" applyFont="1" applyFill="1" applyBorder="1" applyAlignment="1">
      <alignment horizontal="center" vertical="center"/>
    </xf>
    <xf numFmtId="177" fontId="9" fillId="7" borderId="6" xfId="3" applyNumberFormat="1" applyFont="1" applyFill="1" applyBorder="1" applyAlignment="1">
      <alignment horizontal="center" vertical="center"/>
    </xf>
    <xf numFmtId="177" fontId="9" fillId="7" borderId="16" xfId="3" applyNumberFormat="1" applyFont="1" applyFill="1" applyBorder="1" applyAlignment="1">
      <alignment horizontal="center" vertical="center"/>
    </xf>
    <xf numFmtId="14" fontId="11" fillId="8" borderId="10" xfId="0" applyNumberFormat="1" applyFont="1" applyFill="1" applyBorder="1" applyAlignment="1">
      <alignment horizontal="center" vertical="center"/>
    </xf>
    <xf numFmtId="14" fontId="11" fillId="10" borderId="13" xfId="0" applyNumberFormat="1" applyFont="1" applyFill="1" applyBorder="1" applyAlignment="1">
      <alignment horizontal="center" vertical="center"/>
    </xf>
    <xf numFmtId="177" fontId="9" fillId="10" borderId="13" xfId="0" applyNumberFormat="1" applyFont="1" applyFill="1" applyBorder="1" applyAlignment="1">
      <alignment horizontal="center" vertical="center"/>
    </xf>
    <xf numFmtId="14" fontId="11" fillId="9" borderId="13" xfId="0" applyNumberFormat="1" applyFont="1" applyFill="1" applyBorder="1" applyAlignment="1">
      <alignment horizontal="center" vertical="center"/>
    </xf>
    <xf numFmtId="178" fontId="8" fillId="9" borderId="13" xfId="0" applyNumberFormat="1" applyFont="1" applyFill="1" applyBorder="1" applyAlignment="1">
      <alignment horizontal="center" vertical="center"/>
    </xf>
    <xf numFmtId="177" fontId="9" fillId="7" borderId="0" xfId="3" applyNumberFormat="1" applyFont="1" applyFill="1" applyBorder="1" applyAlignment="1">
      <alignment horizontal="center" vertical="center"/>
    </xf>
    <xf numFmtId="0" fontId="9" fillId="8" borderId="0" xfId="1" applyFont="1" applyFill="1" applyBorder="1" applyAlignment="1">
      <alignment vertical="center"/>
    </xf>
    <xf numFmtId="177" fontId="9" fillId="10" borderId="0" xfId="0" applyNumberFormat="1" applyFont="1" applyFill="1" applyBorder="1" applyAlignment="1">
      <alignment horizontal="center" vertical="center"/>
    </xf>
    <xf numFmtId="178" fontId="8" fillId="9" borderId="0" xfId="0" applyNumberFormat="1" applyFont="1" applyFill="1" applyBorder="1" applyAlignment="1">
      <alignment horizontal="center" vertical="center"/>
    </xf>
    <xf numFmtId="14" fontId="11" fillId="7" borderId="0" xfId="0" applyNumberFormat="1" applyFont="1" applyFill="1" applyBorder="1" applyAlignment="1">
      <alignment vertical="center"/>
    </xf>
    <xf numFmtId="178" fontId="10" fillId="9" borderId="0" xfId="0" applyNumberFormat="1" applyFont="1" applyFill="1" applyBorder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9" borderId="13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9" borderId="13" xfId="0" applyFont="1" applyFill="1" applyBorder="1" applyAlignment="1">
      <alignment horizontal="left"/>
    </xf>
    <xf numFmtId="14" fontId="9" fillId="7" borderId="13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9" fillId="7" borderId="5" xfId="2" applyFont="1" applyFill="1" applyBorder="1" applyAlignment="1">
      <alignment horizontal="center" vertical="center"/>
    </xf>
    <xf numFmtId="0" fontId="9" fillId="7" borderId="6" xfId="2" applyFont="1" applyFill="1" applyBorder="1" applyAlignment="1">
      <alignment horizontal="center" vertical="center"/>
    </xf>
    <xf numFmtId="0" fontId="9" fillId="7" borderId="8" xfId="2" applyFont="1" applyFill="1" applyBorder="1" applyAlignment="1">
      <alignment horizontal="center" vertical="center"/>
    </xf>
    <xf numFmtId="0" fontId="9" fillId="7" borderId="9" xfId="2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0" fontId="9" fillId="7" borderId="22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23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14" fontId="9" fillId="7" borderId="20" xfId="0" applyNumberFormat="1" applyFont="1" applyFill="1" applyBorder="1" applyAlignment="1">
      <alignment horizontal="center" vertical="center"/>
    </xf>
    <xf numFmtId="14" fontId="9" fillId="7" borderId="10" xfId="0" applyNumberFormat="1" applyFont="1" applyFill="1" applyBorder="1" applyAlignment="1">
      <alignment horizontal="center" vertical="center"/>
    </xf>
    <xf numFmtId="0" fontId="9" fillId="8" borderId="10" xfId="1" applyFont="1" applyFill="1" applyBorder="1" applyAlignment="1">
      <alignment vertical="center"/>
    </xf>
  </cellXfs>
  <cellStyles count="4">
    <cellStyle name="제목 1" xfId="1" builtinId="16"/>
    <cellStyle name="제목 2" xfId="2" builtinId="17"/>
    <cellStyle name="제목 3" xfId="3" builtinId="1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U52"/>
  <sheetViews>
    <sheetView tabSelected="1" view="pageBreakPreview" zoomScale="115" zoomScaleNormal="115" zoomScaleSheetLayoutView="11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19" sqref="K19"/>
    </sheetView>
  </sheetViews>
  <sheetFormatPr defaultColWidth="4.625" defaultRowHeight="11.25" customHeight="1" x14ac:dyDescent="0.2"/>
  <cols>
    <col min="1" max="1" width="3.375" style="22" customWidth="1"/>
    <col min="2" max="2" width="4.875" style="20" customWidth="1"/>
    <col min="3" max="3" width="4.25" style="37" bestFit="1" customWidth="1"/>
    <col min="4" max="4" width="14.75" style="37" customWidth="1"/>
    <col min="5" max="5" width="30.75" style="37" customWidth="1"/>
    <col min="6" max="6" width="7.5" style="20" bestFit="1" customWidth="1"/>
    <col min="7" max="7" width="5.625" style="38" bestFit="1" customWidth="1"/>
    <col min="8" max="8" width="3.5" style="21" bestFit="1" customWidth="1"/>
    <col min="9" max="9" width="4.625" style="39"/>
    <col min="10" max="21" width="4.625" style="40"/>
    <col min="22" max="16384" width="4.625" style="22"/>
  </cols>
  <sheetData>
    <row r="1" spans="1:21" s="5" customFormat="1" ht="28.5" customHeight="1" x14ac:dyDescent="0.3">
      <c r="A1" s="74" t="s">
        <v>19</v>
      </c>
      <c r="B1" s="74"/>
      <c r="C1" s="74"/>
      <c r="D1" s="74"/>
      <c r="E1" s="74"/>
      <c r="F1" s="1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s="5" customFormat="1" x14ac:dyDescent="0.3">
      <c r="A2" s="6"/>
      <c r="B2" s="75" t="s">
        <v>0</v>
      </c>
      <c r="C2" s="75"/>
      <c r="D2" s="76"/>
      <c r="E2" s="7">
        <v>44606</v>
      </c>
      <c r="F2" s="8"/>
      <c r="G2" s="8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5" customFormat="1" x14ac:dyDescent="0.3">
      <c r="A3" s="6"/>
      <c r="B3" s="77" t="s">
        <v>1</v>
      </c>
      <c r="C3" s="77"/>
      <c r="D3" s="78"/>
      <c r="E3" s="23">
        <f>T7</f>
        <v>44617</v>
      </c>
      <c r="F3" s="8"/>
      <c r="G3" s="8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s="25" customFormat="1" x14ac:dyDescent="0.3">
      <c r="A4" s="5"/>
      <c r="B4" s="79"/>
      <c r="C4" s="80"/>
      <c r="D4" s="80"/>
      <c r="E4" s="81"/>
      <c r="F4" s="88" t="s">
        <v>2</v>
      </c>
      <c r="G4" s="88"/>
      <c r="H4" s="54" t="s">
        <v>3</v>
      </c>
      <c r="I4" s="55" t="str">
        <f>LOWER(TEXT(I7,"m월"))</f>
        <v>2월</v>
      </c>
      <c r="J4" s="56" t="str">
        <f t="shared" ref="J4:S4" si="0">IF(TEXT(J7,"m월")=TEXT(I7,"m월"),"",LOWER(TEXT(J7,"m월")))</f>
        <v/>
      </c>
      <c r="K4" s="56" t="str">
        <f t="shared" si="0"/>
        <v/>
      </c>
      <c r="L4" s="56" t="str">
        <f t="shared" si="0"/>
        <v/>
      </c>
      <c r="M4" s="56" t="str">
        <f t="shared" si="0"/>
        <v/>
      </c>
      <c r="N4" s="56" t="str">
        <f t="shared" si="0"/>
        <v/>
      </c>
      <c r="O4" s="56" t="str">
        <f t="shared" si="0"/>
        <v/>
      </c>
      <c r="P4" s="56" t="str">
        <f t="shared" si="0"/>
        <v/>
      </c>
      <c r="Q4" s="56" t="str">
        <f t="shared" si="0"/>
        <v/>
      </c>
      <c r="R4" s="56" t="str">
        <f t="shared" si="0"/>
        <v/>
      </c>
      <c r="S4" s="56" t="str">
        <f t="shared" si="0"/>
        <v/>
      </c>
      <c r="T4" s="56" t="str">
        <f>IF(TEXT(T7,"m월")=TEXT(S7,"m월"),"",LOWER(TEXT(T7,"m월")))</f>
        <v/>
      </c>
      <c r="U4" s="62"/>
    </row>
    <row r="5" spans="1:21" s="26" customFormat="1" x14ac:dyDescent="0.3">
      <c r="A5" s="5"/>
      <c r="B5" s="82"/>
      <c r="C5" s="83"/>
      <c r="D5" s="83"/>
      <c r="E5" s="84"/>
      <c r="F5" s="89" t="s">
        <v>4</v>
      </c>
      <c r="G5" s="89"/>
      <c r="H5" s="57" t="s">
        <v>5</v>
      </c>
      <c r="I5" s="90" t="s">
        <v>6</v>
      </c>
      <c r="J5" s="90"/>
      <c r="K5" s="90"/>
      <c r="L5" s="90"/>
      <c r="M5" s="90"/>
      <c r="N5" s="90"/>
      <c r="O5" s="90"/>
      <c r="P5" s="90" t="s">
        <v>7</v>
      </c>
      <c r="Q5" s="90"/>
      <c r="R5" s="90"/>
      <c r="S5" s="90"/>
      <c r="T5" s="90"/>
      <c r="U5" s="63"/>
    </row>
    <row r="6" spans="1:21" s="27" customFormat="1" x14ac:dyDescent="0.3">
      <c r="A6" s="4"/>
      <c r="B6" s="82"/>
      <c r="C6" s="83"/>
      <c r="D6" s="83"/>
      <c r="E6" s="84"/>
      <c r="F6" s="73" t="s">
        <v>8</v>
      </c>
      <c r="G6" s="73"/>
      <c r="H6" s="58" t="s">
        <v>9</v>
      </c>
      <c r="I6" s="59" t="str">
        <f t="shared" ref="I6:T6" si="1">LOWER(TEXT(I7,"aaa"))</f>
        <v>월</v>
      </c>
      <c r="J6" s="59" t="str">
        <f t="shared" si="1"/>
        <v>화</v>
      </c>
      <c r="K6" s="59" t="str">
        <f t="shared" si="1"/>
        <v>수</v>
      </c>
      <c r="L6" s="59" t="str">
        <f t="shared" si="1"/>
        <v>목</v>
      </c>
      <c r="M6" s="59" t="str">
        <f t="shared" si="1"/>
        <v>금</v>
      </c>
      <c r="N6" s="59" t="str">
        <f t="shared" si="1"/>
        <v>토</v>
      </c>
      <c r="O6" s="59" t="str">
        <f t="shared" si="1"/>
        <v>일</v>
      </c>
      <c r="P6" s="59" t="str">
        <f t="shared" si="1"/>
        <v>월</v>
      </c>
      <c r="Q6" s="59" t="str">
        <f t="shared" si="1"/>
        <v>화</v>
      </c>
      <c r="R6" s="59" t="str">
        <f t="shared" si="1"/>
        <v>수</v>
      </c>
      <c r="S6" s="59" t="str">
        <f t="shared" si="1"/>
        <v>목</v>
      </c>
      <c r="T6" s="59" t="str">
        <f t="shared" si="1"/>
        <v>금</v>
      </c>
      <c r="U6" s="64"/>
    </row>
    <row r="7" spans="1:21" s="28" customFormat="1" x14ac:dyDescent="0.3">
      <c r="A7" s="4"/>
      <c r="B7" s="85"/>
      <c r="C7" s="86"/>
      <c r="D7" s="86"/>
      <c r="E7" s="87"/>
      <c r="F7" s="73" t="s">
        <v>10</v>
      </c>
      <c r="G7" s="73"/>
      <c r="H7" s="60" t="s">
        <v>11</v>
      </c>
      <c r="I7" s="61">
        <f>E2</f>
        <v>44606</v>
      </c>
      <c r="J7" s="61">
        <f>I7+1</f>
        <v>44607</v>
      </c>
      <c r="K7" s="61">
        <f t="shared" ref="K7:L7" si="2">J7+1</f>
        <v>44608</v>
      </c>
      <c r="L7" s="61">
        <f t="shared" si="2"/>
        <v>44609</v>
      </c>
      <c r="M7" s="61">
        <f>L7+1</f>
        <v>44610</v>
      </c>
      <c r="N7" s="61">
        <f>M7+1</f>
        <v>44611</v>
      </c>
      <c r="O7" s="61">
        <f t="shared" ref="O7:S7" si="3">N7+1</f>
        <v>44612</v>
      </c>
      <c r="P7" s="61">
        <f>O7+1</f>
        <v>44613</v>
      </c>
      <c r="Q7" s="61">
        <f t="shared" si="3"/>
        <v>44614</v>
      </c>
      <c r="R7" s="61">
        <f t="shared" si="3"/>
        <v>44615</v>
      </c>
      <c r="S7" s="61">
        <f t="shared" si="3"/>
        <v>44616</v>
      </c>
      <c r="T7" s="61">
        <f>S7+1</f>
        <v>44617</v>
      </c>
      <c r="U7" s="65"/>
    </row>
    <row r="8" spans="1:21" s="29" customFormat="1" ht="11.25" customHeight="1" x14ac:dyDescent="0.3">
      <c r="A8" s="4"/>
      <c r="B8" s="41"/>
      <c r="C8" s="42" t="s">
        <v>12</v>
      </c>
      <c r="D8" s="43" t="s">
        <v>20</v>
      </c>
      <c r="E8" s="43" t="s">
        <v>21</v>
      </c>
      <c r="F8" s="43" t="s">
        <v>13</v>
      </c>
      <c r="G8" s="44" t="s">
        <v>14</v>
      </c>
      <c r="H8" s="52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66"/>
    </row>
    <row r="9" spans="1:21" s="20" customFormat="1" ht="20.25" customHeight="1" x14ac:dyDescent="0.3">
      <c r="B9" s="45"/>
      <c r="C9" s="46">
        <v>1</v>
      </c>
      <c r="D9" s="47" t="s">
        <v>15</v>
      </c>
      <c r="E9" s="48" t="s">
        <v>31</v>
      </c>
      <c r="F9" s="49" t="str">
        <f t="shared" ref="F9:F21" si="4">IF(AND(G9&gt;0%,G9&lt;100%),"진행 중",IF(G9=0%,"작업 대기","작업 완료"))</f>
        <v>작업 대기</v>
      </c>
      <c r="G9" s="50">
        <f>AVERAGE(G10,G14,G18)</f>
        <v>0</v>
      </c>
      <c r="H9" s="49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67"/>
    </row>
    <row r="10" spans="1:21" s="20" customFormat="1" ht="11.25" customHeight="1" x14ac:dyDescent="0.3">
      <c r="B10" s="24"/>
      <c r="C10" s="9">
        <v>1.1000000000000001</v>
      </c>
      <c r="D10" s="10" t="s">
        <v>16</v>
      </c>
      <c r="E10" s="69" t="s">
        <v>43</v>
      </c>
      <c r="F10" s="12" t="str">
        <f t="shared" si="4"/>
        <v>작업 대기</v>
      </c>
      <c r="G10" s="13">
        <f>AVERAGE(G11:G13)</f>
        <v>0</v>
      </c>
      <c r="H10" s="12"/>
      <c r="I10" s="51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68"/>
    </row>
    <row r="11" spans="1:21" s="20" customFormat="1" ht="11.25" customHeight="1" x14ac:dyDescent="0.3">
      <c r="B11" s="24"/>
      <c r="C11" s="9"/>
      <c r="D11" s="11" t="s">
        <v>22</v>
      </c>
      <c r="E11" s="11" t="s">
        <v>44</v>
      </c>
      <c r="F11" s="12" t="str">
        <f t="shared" si="4"/>
        <v>작업 대기</v>
      </c>
      <c r="G11" s="13">
        <v>0</v>
      </c>
      <c r="H11" s="12"/>
      <c r="I11" s="51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68"/>
    </row>
    <row r="12" spans="1:21" s="21" customFormat="1" ht="11.25" customHeight="1" x14ac:dyDescent="0.3">
      <c r="B12" s="24"/>
      <c r="C12" s="9"/>
      <c r="D12" s="16" t="s">
        <v>23</v>
      </c>
      <c r="E12" s="16"/>
      <c r="F12" s="12" t="str">
        <f t="shared" si="4"/>
        <v>작업 대기</v>
      </c>
      <c r="G12" s="13">
        <v>0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20"/>
    </row>
    <row r="13" spans="1:21" ht="11.25" customHeight="1" x14ac:dyDescent="0.2">
      <c r="B13" s="24"/>
      <c r="C13" s="9"/>
      <c r="D13" s="9" t="s">
        <v>24</v>
      </c>
      <c r="E13" s="9"/>
      <c r="F13" s="12" t="str">
        <f t="shared" si="4"/>
        <v>작업 대기</v>
      </c>
      <c r="G13" s="13">
        <v>0</v>
      </c>
      <c r="H13" s="17"/>
      <c r="I13" s="1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1" ht="11.25" customHeight="1" x14ac:dyDescent="0.2">
      <c r="B14" s="24"/>
      <c r="C14" s="9">
        <v>1.2</v>
      </c>
      <c r="D14" s="9" t="s">
        <v>17</v>
      </c>
      <c r="E14" s="11" t="s">
        <v>32</v>
      </c>
      <c r="F14" s="15" t="str">
        <f t="shared" si="4"/>
        <v>작업 대기</v>
      </c>
      <c r="G14" s="13">
        <f>AVERAGE(G15:G17)</f>
        <v>0</v>
      </c>
      <c r="H14" s="17"/>
      <c r="I14" s="72"/>
      <c r="J14" s="70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1" ht="11.25" customHeight="1" x14ac:dyDescent="0.2">
      <c r="B15" s="24"/>
      <c r="C15" s="9"/>
      <c r="D15" s="9" t="s">
        <v>28</v>
      </c>
      <c r="E15" s="37" t="s">
        <v>45</v>
      </c>
      <c r="F15" s="15" t="str">
        <f t="shared" si="4"/>
        <v>작업 대기</v>
      </c>
      <c r="G15" s="13">
        <v>0</v>
      </c>
      <c r="H15" s="17"/>
      <c r="I15" s="72"/>
      <c r="J15" s="70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1" ht="11.25" customHeight="1" x14ac:dyDescent="0.2">
      <c r="B16" s="24"/>
      <c r="C16" s="9"/>
      <c r="D16" s="9" t="s">
        <v>29</v>
      </c>
      <c r="F16" s="15" t="str">
        <f t="shared" si="4"/>
        <v>작업 대기</v>
      </c>
      <c r="G16" s="13">
        <v>0</v>
      </c>
      <c r="H16" s="17"/>
      <c r="I16" s="1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1" s="21" customFormat="1" ht="11.25" customHeight="1" x14ac:dyDescent="0.2">
      <c r="A17" s="22"/>
      <c r="B17" s="24"/>
      <c r="C17" s="9"/>
      <c r="D17" s="9" t="s">
        <v>30</v>
      </c>
      <c r="E17" s="9"/>
      <c r="F17" s="15" t="str">
        <f t="shared" si="4"/>
        <v>작업 대기</v>
      </c>
      <c r="G17" s="13">
        <v>0</v>
      </c>
      <c r="H17" s="17"/>
      <c r="I17" s="18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0"/>
    </row>
    <row r="18" spans="1:21" s="21" customFormat="1" ht="11.25" customHeight="1" x14ac:dyDescent="0.2">
      <c r="A18" s="22"/>
      <c r="B18" s="24"/>
      <c r="C18" s="9">
        <v>1.3</v>
      </c>
      <c r="D18" s="9" t="s">
        <v>18</v>
      </c>
      <c r="E18" s="9" t="s">
        <v>33</v>
      </c>
      <c r="F18" s="15" t="str">
        <f t="shared" si="4"/>
        <v>작업 대기</v>
      </c>
      <c r="G18" s="13">
        <f>AVERAGE(G19:G21)</f>
        <v>0</v>
      </c>
      <c r="H18" s="17"/>
      <c r="I18" s="18"/>
      <c r="J18" s="19"/>
      <c r="K18" s="70"/>
      <c r="L18" s="70"/>
      <c r="M18" s="19"/>
      <c r="N18" s="19"/>
      <c r="O18" s="19"/>
      <c r="P18" s="19"/>
      <c r="Q18" s="19"/>
      <c r="R18" s="19"/>
      <c r="S18" s="19"/>
      <c r="T18" s="19"/>
      <c r="U18" s="40"/>
    </row>
    <row r="19" spans="1:21" s="21" customFormat="1" ht="11.25" customHeight="1" x14ac:dyDescent="0.2">
      <c r="A19" s="22"/>
      <c r="B19" s="24"/>
      <c r="C19" s="9"/>
      <c r="D19" s="9" t="s">
        <v>25</v>
      </c>
      <c r="E19" s="9" t="s">
        <v>34</v>
      </c>
      <c r="F19" s="15" t="str">
        <f t="shared" si="4"/>
        <v>작업 대기</v>
      </c>
      <c r="G19" s="13">
        <v>0</v>
      </c>
      <c r="H19" s="17"/>
      <c r="I19" s="18"/>
      <c r="J19" s="19"/>
      <c r="K19" s="70"/>
      <c r="L19" s="70"/>
      <c r="M19" s="19"/>
      <c r="N19" s="19"/>
      <c r="O19" s="19"/>
      <c r="P19" s="19"/>
      <c r="Q19" s="19"/>
      <c r="R19" s="19"/>
      <c r="S19" s="19"/>
      <c r="T19" s="19"/>
      <c r="U19" s="40"/>
    </row>
    <row r="20" spans="1:21" s="21" customFormat="1" ht="11.25" customHeight="1" x14ac:dyDescent="0.2">
      <c r="A20" s="22"/>
      <c r="B20" s="24"/>
      <c r="C20" s="9"/>
      <c r="D20" s="9" t="s">
        <v>26</v>
      </c>
      <c r="E20" s="9" t="s">
        <v>35</v>
      </c>
      <c r="F20" s="15" t="str">
        <f t="shared" si="4"/>
        <v>작업 대기</v>
      </c>
      <c r="G20" s="13">
        <v>0</v>
      </c>
      <c r="H20" s="17"/>
      <c r="I20" s="18"/>
      <c r="J20" s="19"/>
      <c r="K20" s="19"/>
      <c r="L20" s="70"/>
      <c r="M20" s="19"/>
      <c r="N20" s="19"/>
      <c r="O20" s="19"/>
      <c r="P20" s="19"/>
      <c r="Q20" s="19"/>
      <c r="R20" s="19"/>
      <c r="S20" s="19"/>
      <c r="T20" s="19"/>
      <c r="U20" s="40"/>
    </row>
    <row r="21" spans="1:21" s="21" customFormat="1" ht="11.25" customHeight="1" x14ac:dyDescent="0.2">
      <c r="A21" s="22"/>
      <c r="B21" s="24"/>
      <c r="C21" s="9"/>
      <c r="D21" s="9" t="s">
        <v>27</v>
      </c>
      <c r="E21" s="9"/>
      <c r="F21" s="15" t="str">
        <f t="shared" si="4"/>
        <v>작업 대기</v>
      </c>
      <c r="G21" s="13">
        <v>0</v>
      </c>
      <c r="H21" s="17"/>
      <c r="I21" s="18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0"/>
    </row>
    <row r="22" spans="1:21" s="21" customFormat="1" ht="11.25" customHeight="1" x14ac:dyDescent="0.2">
      <c r="A22" s="22"/>
      <c r="B22" s="24"/>
      <c r="C22" s="9">
        <v>1.4</v>
      </c>
      <c r="D22" s="9" t="s">
        <v>39</v>
      </c>
      <c r="E22" s="9" t="s">
        <v>36</v>
      </c>
      <c r="F22" s="15" t="str">
        <f t="shared" ref="F22:F25" si="5">IF(AND(G22&gt;0%,G22&lt;100%),"진행 중",IF(G22=0%,"작업 대기","작업 완료"))</f>
        <v>작업 대기</v>
      </c>
      <c r="G22" s="13">
        <f>AVERAGE(G23:G25)</f>
        <v>0</v>
      </c>
      <c r="H22" s="17"/>
      <c r="I22" s="18"/>
      <c r="J22" s="19"/>
      <c r="K22" s="19"/>
      <c r="L22" s="19"/>
      <c r="M22" s="70"/>
      <c r="N22" s="19"/>
      <c r="O22" s="19"/>
      <c r="P22" s="19"/>
      <c r="Q22" s="19"/>
      <c r="R22" s="19"/>
      <c r="S22" s="19"/>
      <c r="T22" s="19"/>
      <c r="U22" s="40"/>
    </row>
    <row r="23" spans="1:21" s="21" customFormat="1" ht="11.25" customHeight="1" x14ac:dyDescent="0.2">
      <c r="A23" s="22"/>
      <c r="B23" s="24"/>
      <c r="C23" s="9"/>
      <c r="D23" s="9" t="s">
        <v>40</v>
      </c>
      <c r="E23" s="9" t="s">
        <v>37</v>
      </c>
      <c r="F23" s="15" t="str">
        <f t="shared" si="5"/>
        <v>작업 대기</v>
      </c>
      <c r="G23" s="13">
        <v>0</v>
      </c>
      <c r="H23" s="17"/>
      <c r="I23" s="18"/>
      <c r="J23" s="19"/>
      <c r="K23" s="19"/>
      <c r="L23" s="19"/>
      <c r="M23" s="70"/>
      <c r="N23" s="19"/>
      <c r="O23" s="19"/>
      <c r="P23" s="19"/>
      <c r="Q23" s="19"/>
      <c r="R23" s="19"/>
      <c r="S23" s="19"/>
      <c r="T23" s="19"/>
      <c r="U23" s="40"/>
    </row>
    <row r="24" spans="1:21" s="21" customFormat="1" ht="11.25" customHeight="1" x14ac:dyDescent="0.2">
      <c r="A24" s="22"/>
      <c r="B24" s="24"/>
      <c r="C24" s="9"/>
      <c r="D24" s="9" t="s">
        <v>41</v>
      </c>
      <c r="E24" s="9" t="s">
        <v>38</v>
      </c>
      <c r="F24" s="15" t="str">
        <f t="shared" si="5"/>
        <v>작업 대기</v>
      </c>
      <c r="G24" s="13">
        <v>0</v>
      </c>
      <c r="H24" s="17"/>
      <c r="I24" s="18"/>
      <c r="J24" s="19"/>
      <c r="K24" s="19"/>
      <c r="L24" s="19"/>
      <c r="M24" s="70"/>
      <c r="N24" s="19"/>
      <c r="O24" s="19"/>
      <c r="P24" s="19"/>
      <c r="Q24" s="19"/>
      <c r="R24" s="19"/>
      <c r="S24" s="19"/>
      <c r="T24" s="19"/>
      <c r="U24" s="40"/>
    </row>
    <row r="25" spans="1:21" s="21" customFormat="1" ht="11.25" customHeight="1" x14ac:dyDescent="0.2">
      <c r="A25" s="22"/>
      <c r="B25" s="24"/>
      <c r="C25" s="9"/>
      <c r="D25" s="9" t="s">
        <v>42</v>
      </c>
      <c r="E25" s="9"/>
      <c r="F25" s="15" t="str">
        <f t="shared" si="5"/>
        <v>작업 대기</v>
      </c>
      <c r="G25" s="13">
        <v>0</v>
      </c>
      <c r="H25" s="17"/>
      <c r="I25" s="18"/>
      <c r="J25" s="19"/>
      <c r="K25" s="19"/>
      <c r="L25" s="19"/>
      <c r="M25" s="71"/>
      <c r="N25" s="19"/>
      <c r="O25" s="19"/>
      <c r="P25" s="19"/>
      <c r="Q25" s="19"/>
      <c r="R25" s="19"/>
      <c r="S25" s="19"/>
      <c r="T25" s="19"/>
      <c r="U25" s="40"/>
    </row>
    <row r="26" spans="1:21" s="21" customFormat="1" ht="11.25" customHeight="1" x14ac:dyDescent="0.2">
      <c r="A26" s="22"/>
      <c r="B26" s="24"/>
      <c r="C26" s="9"/>
      <c r="D26" s="9"/>
      <c r="E26" s="9"/>
      <c r="F26" s="15"/>
      <c r="G26" s="13"/>
      <c r="H26" s="17"/>
      <c r="I26" s="18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0"/>
    </row>
    <row r="27" spans="1:21" s="21" customFormat="1" ht="11.25" customHeight="1" x14ac:dyDescent="0.2">
      <c r="A27" s="22"/>
      <c r="B27" s="24"/>
      <c r="C27" s="9"/>
      <c r="D27" s="9"/>
      <c r="E27" s="9"/>
      <c r="F27" s="15"/>
      <c r="G27" s="13"/>
      <c r="H27" s="17"/>
      <c r="I27" s="18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40"/>
    </row>
    <row r="28" spans="1:21" s="21" customFormat="1" ht="11.25" customHeight="1" x14ac:dyDescent="0.2">
      <c r="A28" s="22"/>
      <c r="B28" s="24"/>
      <c r="C28" s="9"/>
      <c r="D28" s="9"/>
      <c r="E28" s="9"/>
      <c r="F28" s="15"/>
      <c r="G28" s="13"/>
      <c r="H28" s="17"/>
      <c r="I28" s="1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0"/>
    </row>
    <row r="29" spans="1:21" s="21" customFormat="1" ht="11.25" customHeight="1" x14ac:dyDescent="0.2">
      <c r="A29" s="22"/>
      <c r="B29" s="24"/>
      <c r="C29" s="9"/>
      <c r="D29" s="9"/>
      <c r="E29" s="9"/>
      <c r="F29" s="15"/>
      <c r="G29" s="13"/>
      <c r="H29" s="17"/>
      <c r="I29" s="18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40"/>
    </row>
    <row r="30" spans="1:21" s="21" customFormat="1" ht="11.25" customHeight="1" x14ac:dyDescent="0.2">
      <c r="A30" s="22"/>
      <c r="B30" s="24"/>
      <c r="C30" s="9"/>
      <c r="D30" s="9"/>
      <c r="E30" s="9"/>
      <c r="F30" s="15"/>
      <c r="G30" s="13"/>
      <c r="H30" s="17"/>
      <c r="I30" s="18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0"/>
    </row>
    <row r="31" spans="1:21" s="21" customFormat="1" ht="11.25" customHeight="1" x14ac:dyDescent="0.2">
      <c r="A31" s="22"/>
      <c r="B31" s="24"/>
      <c r="C31" s="9"/>
      <c r="D31" s="9"/>
      <c r="E31" s="9"/>
      <c r="F31" s="15"/>
      <c r="G31" s="13"/>
      <c r="H31" s="17"/>
      <c r="I31" s="18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40"/>
    </row>
    <row r="32" spans="1:21" s="21" customFormat="1" ht="11.25" customHeight="1" x14ac:dyDescent="0.2">
      <c r="A32" s="22"/>
      <c r="B32" s="24"/>
      <c r="C32" s="9"/>
      <c r="D32" s="9"/>
      <c r="E32" s="9"/>
      <c r="F32" s="15"/>
      <c r="G32" s="13"/>
      <c r="H32" s="17"/>
      <c r="I32" s="18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0"/>
    </row>
    <row r="33" spans="1:21" s="20" customFormat="1" ht="11.25" customHeight="1" x14ac:dyDescent="0.2">
      <c r="A33" s="22"/>
      <c r="B33" s="24"/>
      <c r="C33" s="9"/>
      <c r="D33" s="9"/>
      <c r="E33" s="9"/>
      <c r="F33" s="15"/>
      <c r="G33" s="13"/>
      <c r="H33" s="17"/>
      <c r="I33" s="18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0"/>
    </row>
    <row r="34" spans="1:21" s="20" customFormat="1" ht="11.25" customHeight="1" x14ac:dyDescent="0.2">
      <c r="A34" s="22"/>
      <c r="B34" s="24"/>
      <c r="C34" s="9"/>
      <c r="D34" s="9"/>
      <c r="E34" s="9"/>
      <c r="F34" s="15"/>
      <c r="G34" s="13"/>
      <c r="H34" s="17"/>
      <c r="I34" s="18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40"/>
    </row>
    <row r="35" spans="1:21" s="20" customFormat="1" ht="11.25" customHeight="1" x14ac:dyDescent="0.2">
      <c r="A35" s="22"/>
      <c r="B35" s="24"/>
      <c r="C35" s="9"/>
      <c r="D35" s="9"/>
      <c r="E35" s="9"/>
      <c r="F35" s="15"/>
      <c r="G35" s="13"/>
      <c r="H35" s="17"/>
      <c r="I35" s="18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40"/>
    </row>
    <row r="36" spans="1:21" s="20" customFormat="1" ht="11.25" customHeight="1" x14ac:dyDescent="0.2">
      <c r="A36" s="22"/>
      <c r="B36" s="24"/>
      <c r="C36" s="9"/>
      <c r="D36" s="9"/>
      <c r="E36" s="9"/>
      <c r="F36" s="15"/>
      <c r="G36" s="13"/>
      <c r="H36" s="17"/>
      <c r="I36" s="18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40"/>
    </row>
    <row r="37" spans="1:21" s="20" customFormat="1" ht="11.25" customHeight="1" x14ac:dyDescent="0.2">
      <c r="A37" s="22"/>
      <c r="B37" s="24"/>
      <c r="C37" s="9"/>
      <c r="D37" s="9"/>
      <c r="E37" s="9"/>
      <c r="F37" s="15"/>
      <c r="G37" s="13"/>
      <c r="H37" s="17"/>
      <c r="I37" s="18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40"/>
    </row>
    <row r="38" spans="1:21" s="20" customFormat="1" ht="11.25" customHeight="1" x14ac:dyDescent="0.2">
      <c r="A38" s="22"/>
      <c r="B38" s="24"/>
      <c r="C38" s="9"/>
      <c r="D38" s="9"/>
      <c r="E38" s="9"/>
      <c r="F38" s="15"/>
      <c r="G38" s="13"/>
      <c r="H38" s="17"/>
      <c r="I38" s="1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40"/>
    </row>
    <row r="39" spans="1:21" s="20" customFormat="1" ht="11.25" customHeight="1" x14ac:dyDescent="0.2">
      <c r="A39" s="22"/>
      <c r="B39" s="24"/>
      <c r="C39" s="9"/>
      <c r="D39" s="9"/>
      <c r="E39" s="9"/>
      <c r="F39" s="15"/>
      <c r="G39" s="13"/>
      <c r="H39" s="17"/>
      <c r="I39" s="18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40"/>
    </row>
    <row r="40" spans="1:21" s="20" customFormat="1" ht="11.25" customHeight="1" x14ac:dyDescent="0.2">
      <c r="A40" s="22"/>
      <c r="B40" s="24"/>
      <c r="C40" s="9"/>
      <c r="D40" s="9"/>
      <c r="E40" s="9"/>
      <c r="F40" s="15"/>
      <c r="G40" s="13"/>
      <c r="H40" s="17"/>
      <c r="I40" s="1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40"/>
    </row>
    <row r="41" spans="1:21" s="20" customFormat="1" ht="11.25" customHeight="1" x14ac:dyDescent="0.2">
      <c r="A41" s="22"/>
      <c r="B41" s="24"/>
      <c r="C41" s="9"/>
      <c r="D41" s="9"/>
      <c r="E41" s="9"/>
      <c r="F41" s="15"/>
      <c r="G41" s="13"/>
      <c r="H41" s="17"/>
      <c r="I41" s="1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40"/>
    </row>
    <row r="42" spans="1:21" s="20" customFormat="1" ht="11.25" customHeight="1" x14ac:dyDescent="0.2">
      <c r="A42" s="22"/>
      <c r="B42" s="24"/>
      <c r="C42" s="9"/>
      <c r="D42" s="9"/>
      <c r="E42" s="9"/>
      <c r="F42" s="15"/>
      <c r="G42" s="13"/>
      <c r="H42" s="17"/>
      <c r="I42" s="1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40"/>
    </row>
    <row r="43" spans="1:21" s="20" customFormat="1" ht="11.25" customHeight="1" x14ac:dyDescent="0.2">
      <c r="A43" s="22"/>
      <c r="B43" s="24"/>
      <c r="C43" s="9"/>
      <c r="D43" s="9"/>
      <c r="E43" s="9"/>
      <c r="F43" s="15"/>
      <c r="G43" s="13"/>
      <c r="H43" s="17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40"/>
    </row>
    <row r="44" spans="1:21" s="20" customFormat="1" ht="11.25" customHeight="1" x14ac:dyDescent="0.2">
      <c r="A44" s="22"/>
      <c r="B44" s="24"/>
      <c r="C44" s="9"/>
      <c r="D44" s="9"/>
      <c r="E44" s="9"/>
      <c r="F44" s="15"/>
      <c r="G44" s="13"/>
      <c r="H44" s="17"/>
      <c r="I44" s="18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40"/>
    </row>
    <row r="45" spans="1:21" s="20" customFormat="1" ht="11.25" customHeight="1" x14ac:dyDescent="0.2">
      <c r="A45" s="22"/>
      <c r="B45" s="24"/>
      <c r="C45" s="9"/>
      <c r="D45" s="9"/>
      <c r="E45" s="9"/>
      <c r="F45" s="15"/>
      <c r="G45" s="13"/>
      <c r="H45" s="17"/>
      <c r="I45" s="1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40"/>
    </row>
    <row r="46" spans="1:21" s="20" customFormat="1" ht="11.25" customHeight="1" x14ac:dyDescent="0.2">
      <c r="A46" s="22"/>
      <c r="B46" s="24"/>
      <c r="C46" s="9"/>
      <c r="D46" s="9"/>
      <c r="E46" s="9"/>
      <c r="F46" s="15"/>
      <c r="G46" s="13"/>
      <c r="H46" s="17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40"/>
    </row>
    <row r="47" spans="1:21" s="20" customFormat="1" ht="11.25" customHeight="1" x14ac:dyDescent="0.2">
      <c r="A47" s="22"/>
      <c r="B47" s="24"/>
      <c r="C47" s="9"/>
      <c r="D47" s="9"/>
      <c r="E47" s="9"/>
      <c r="F47" s="15"/>
      <c r="G47" s="13"/>
      <c r="H47" s="17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40"/>
    </row>
    <row r="48" spans="1:21" s="20" customFormat="1" ht="11.25" customHeight="1" x14ac:dyDescent="0.2">
      <c r="A48" s="22"/>
      <c r="B48" s="24"/>
      <c r="C48" s="9"/>
      <c r="D48" s="9"/>
      <c r="E48" s="9"/>
      <c r="F48" s="15"/>
      <c r="G48" s="13"/>
      <c r="H48" s="17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40"/>
    </row>
    <row r="49" spans="1:21" s="20" customFormat="1" ht="11.25" customHeight="1" x14ac:dyDescent="0.2">
      <c r="A49" s="22"/>
      <c r="B49" s="24"/>
      <c r="C49" s="9"/>
      <c r="D49" s="9"/>
      <c r="E49" s="9"/>
      <c r="F49" s="15"/>
      <c r="G49" s="13"/>
      <c r="H49" s="17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40"/>
    </row>
    <row r="50" spans="1:21" s="20" customFormat="1" ht="11.25" customHeight="1" x14ac:dyDescent="0.2">
      <c r="A50" s="22"/>
      <c r="B50" s="24"/>
      <c r="C50" s="9"/>
      <c r="D50" s="9"/>
      <c r="E50" s="9"/>
      <c r="F50" s="15"/>
      <c r="G50" s="13"/>
      <c r="H50" s="17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40"/>
    </row>
    <row r="51" spans="1:21" s="20" customFormat="1" ht="11.25" customHeight="1" x14ac:dyDescent="0.2">
      <c r="A51" s="22"/>
      <c r="B51" s="24"/>
      <c r="C51" s="9"/>
      <c r="D51" s="9"/>
      <c r="E51" s="9"/>
      <c r="F51" s="15"/>
      <c r="G51" s="13"/>
      <c r="H51" s="17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40"/>
    </row>
    <row r="52" spans="1:21" s="20" customFormat="1" ht="11.25" customHeight="1" x14ac:dyDescent="0.2">
      <c r="A52" s="22"/>
      <c r="B52" s="30"/>
      <c r="C52" s="31"/>
      <c r="D52" s="31"/>
      <c r="E52" s="31"/>
      <c r="F52" s="32"/>
      <c r="G52" s="33"/>
      <c r="H52" s="34"/>
      <c r="I52" s="35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40"/>
    </row>
  </sheetData>
  <mergeCells count="10">
    <mergeCell ref="I5:O5"/>
    <mergeCell ref="P5:T5"/>
    <mergeCell ref="F6:G6"/>
    <mergeCell ref="A1:E1"/>
    <mergeCell ref="B2:D2"/>
    <mergeCell ref="B3:D3"/>
    <mergeCell ref="B4:E7"/>
    <mergeCell ref="F4:G4"/>
    <mergeCell ref="F5:G5"/>
    <mergeCell ref="F7:G7"/>
  </mergeCells>
  <phoneticPr fontId="4" type="noConversion"/>
  <pageMargins left="0.25" right="0.25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Default WBS</vt:lpstr>
      <vt:lpstr>'Default WBS'!Print_Area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GNP-JH</dc:creator>
  <cp:lastModifiedBy>hakdo kim</cp:lastModifiedBy>
  <cp:lastPrinted>2017-10-30T07:47:37Z</cp:lastPrinted>
  <dcterms:created xsi:type="dcterms:W3CDTF">2017-10-30T05:43:47Z</dcterms:created>
  <dcterms:modified xsi:type="dcterms:W3CDTF">2022-02-14T00:14:03Z</dcterms:modified>
</cp:coreProperties>
</file>