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8.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9.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ADMIN\Desktop\"/>
    </mc:Choice>
  </mc:AlternateContent>
  <bookViews>
    <workbookView minimized="1" xWindow="0" yWindow="0" windowWidth="15345" windowHeight="4545" tabRatio="743" firstSheet="11" activeTab="11"/>
  </bookViews>
  <sheets>
    <sheet name="Industrial Data" sheetId="1" r:id="rId1"/>
    <sheet name="Growth rate" sheetId="2" r:id="rId2"/>
    <sheet name="Growt rate part2" sheetId="3" r:id="rId3"/>
    <sheet name="Anova" sheetId="4" r:id="rId4"/>
    <sheet name="Industrial growth" sheetId="5" r:id="rId5"/>
    <sheet name="Regression" sheetId="7" r:id="rId6"/>
    <sheet name="Scenario Summary" sheetId="11" r:id="rId7"/>
    <sheet name="Prescriptive analysis" sheetId="10" r:id="rId8"/>
    <sheet name="Sheet1" sheetId="9" r:id="rId9"/>
    <sheet name="MAPE" sheetId="12" r:id="rId10"/>
    <sheet name="optimization" sheetId="8" r:id="rId11"/>
    <sheet name="Productivity" sheetId="14" r:id="rId12"/>
  </sheets>
  <externalReferences>
    <externalReference r:id="rId13"/>
  </externalReferences>
  <definedNames>
    <definedName name="_xlnm._FilterDatabase" localSheetId="0" hidden="1">'Industrial Data'!$A$1:$AI$1153</definedName>
    <definedName name="Employees.gr">[1]RangeName!$N:$N</definedName>
    <definedName name="Factories.gr">[1]RangeName!$I:$I</definedName>
    <definedName name="GVA.gr">[1]RangeName!$P:$P</definedName>
    <definedName name="Industry">[1]RangeName!$B:$B</definedName>
    <definedName name="solver_adj" localSheetId="10" hidden="1">optimization!$D$4:$D$5</definedName>
    <definedName name="solver_cvg" localSheetId="10" hidden="1">0.0001</definedName>
    <definedName name="solver_drv" localSheetId="10" hidden="1">1</definedName>
    <definedName name="solver_eng" localSheetId="10" hidden="1">1</definedName>
    <definedName name="solver_est" localSheetId="10" hidden="1">1</definedName>
    <definedName name="solver_itr" localSheetId="10" hidden="1">2147483647</definedName>
    <definedName name="solver_lhs1" localSheetId="10" hidden="1">optimization!$D$4</definedName>
    <definedName name="solver_lhs2" localSheetId="10" hidden="1">optimization!$D$5</definedName>
    <definedName name="solver_lhs3" localSheetId="10" hidden="1">optimization!$D$7</definedName>
    <definedName name="solver_mip" localSheetId="10" hidden="1">2147483647</definedName>
    <definedName name="solver_mni" localSheetId="10" hidden="1">30</definedName>
    <definedName name="solver_mrt" localSheetId="10" hidden="1">0.075</definedName>
    <definedName name="solver_msl" localSheetId="10" hidden="1">2</definedName>
    <definedName name="solver_neg" localSheetId="10" hidden="1">1</definedName>
    <definedName name="solver_nod" localSheetId="10" hidden="1">2147483647</definedName>
    <definedName name="solver_num" localSheetId="10" hidden="1">3</definedName>
    <definedName name="solver_nwt" localSheetId="10" hidden="1">1</definedName>
    <definedName name="solver_opt" localSheetId="10" hidden="1">optimization!$D$9</definedName>
    <definedName name="solver_pre" localSheetId="10" hidden="1">0.000001</definedName>
    <definedName name="solver_rbv" localSheetId="10" hidden="1">1</definedName>
    <definedName name="solver_rel1" localSheetId="10" hidden="1">1</definedName>
    <definedName name="solver_rel2" localSheetId="10" hidden="1">1</definedName>
    <definedName name="solver_rel3" localSheetId="10" hidden="1">3</definedName>
    <definedName name="solver_rhs1" localSheetId="10" hidden="1">110</definedName>
    <definedName name="solver_rhs2" localSheetId="10" hidden="1">14</definedName>
    <definedName name="solver_rhs3" localSheetId="10" hidden="1">7</definedName>
    <definedName name="solver_rlx" localSheetId="10" hidden="1">2</definedName>
    <definedName name="solver_rsd" localSheetId="10" hidden="1">0</definedName>
    <definedName name="solver_scl" localSheetId="10" hidden="1">1</definedName>
    <definedName name="solver_sho" localSheetId="10" hidden="1">2</definedName>
    <definedName name="solver_ssz" localSheetId="10" hidden="1">100</definedName>
    <definedName name="solver_tim" localSheetId="10" hidden="1">2147483647</definedName>
    <definedName name="solver_tol" localSheetId="10" hidden="1">0.01</definedName>
    <definedName name="solver_typ" localSheetId="10" hidden="1">1</definedName>
    <definedName name="solver_val" localSheetId="10" hidden="1">0</definedName>
    <definedName name="solver_ver" localSheetId="10" hidden="1">3</definedName>
  </definedNames>
  <calcPr calcId="152511" calcCompleted="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6" i="8" l="1"/>
  <c r="D8" i="8"/>
  <c r="D9" i="8" s="1"/>
  <c r="G2" i="12" l="1"/>
  <c r="F6" i="12"/>
  <c r="F7" i="12"/>
  <c r="F8" i="12"/>
  <c r="F9" i="12"/>
  <c r="F10" i="12"/>
  <c r="F11" i="12"/>
  <c r="F12" i="12"/>
  <c r="F13" i="12"/>
  <c r="F14" i="12"/>
  <c r="F15" i="12"/>
  <c r="F16" i="12"/>
  <c r="F17" i="12"/>
  <c r="F18" i="12"/>
  <c r="F19" i="12"/>
  <c r="F20" i="12"/>
  <c r="F21" i="12"/>
  <c r="F22" i="12"/>
  <c r="F23" i="12"/>
  <c r="F24" i="12"/>
  <c r="F25" i="12"/>
  <c r="F26" i="12"/>
  <c r="F27" i="12"/>
  <c r="F28" i="12"/>
  <c r="F29" i="12"/>
  <c r="F30" i="12"/>
  <c r="F31" i="12"/>
  <c r="F32" i="12"/>
  <c r="F33" i="12"/>
  <c r="F34" i="12"/>
  <c r="F35" i="12"/>
  <c r="F36" i="12"/>
  <c r="F37" i="12"/>
  <c r="F5" i="12"/>
  <c r="E6" i="12"/>
  <c r="E7" i="12"/>
  <c r="E8" i="12"/>
  <c r="E9" i="12"/>
  <c r="E10" i="12"/>
  <c r="E11" i="12"/>
  <c r="E12" i="12"/>
  <c r="E13" i="12"/>
  <c r="E14" i="12"/>
  <c r="E15" i="12"/>
  <c r="E16" i="12"/>
  <c r="E17" i="12"/>
  <c r="E18" i="12"/>
  <c r="E19" i="12"/>
  <c r="E20" i="12"/>
  <c r="E21" i="12"/>
  <c r="E22" i="12"/>
  <c r="E23" i="12"/>
  <c r="E24" i="12"/>
  <c r="E25" i="12"/>
  <c r="E26" i="12"/>
  <c r="E27" i="12"/>
  <c r="E28" i="12"/>
  <c r="E29" i="12"/>
  <c r="E30" i="12"/>
  <c r="E31" i="12"/>
  <c r="E32" i="12"/>
  <c r="E33" i="12"/>
  <c r="E34" i="12"/>
  <c r="E35" i="12"/>
  <c r="E36" i="12"/>
  <c r="E37" i="12"/>
  <c r="E5" i="12"/>
  <c r="B40" i="12"/>
  <c r="B39" i="12"/>
  <c r="B38" i="12"/>
  <c r="C38" i="12"/>
  <c r="D6" i="12"/>
  <c r="D7" i="12"/>
  <c r="D8" i="12"/>
  <c r="D9" i="12"/>
  <c r="D10" i="12"/>
  <c r="D11" i="12"/>
  <c r="D12" i="12"/>
  <c r="D13" i="12"/>
  <c r="D14" i="12"/>
  <c r="D15" i="12"/>
  <c r="D16" i="12"/>
  <c r="D17" i="12"/>
  <c r="D18" i="12"/>
  <c r="D19" i="12"/>
  <c r="D20" i="12"/>
  <c r="D21" i="12"/>
  <c r="D22" i="12"/>
  <c r="D23" i="12"/>
  <c r="D24" i="12"/>
  <c r="D25" i="12"/>
  <c r="D26" i="12"/>
  <c r="D27" i="12"/>
  <c r="D28" i="12"/>
  <c r="D29" i="12"/>
  <c r="D30" i="12"/>
  <c r="D31" i="12"/>
  <c r="D32" i="12"/>
  <c r="D33" i="12"/>
  <c r="D34" i="12"/>
  <c r="D35" i="12"/>
  <c r="D36" i="12"/>
  <c r="D37" i="12"/>
  <c r="D5" i="12"/>
  <c r="C8" i="12"/>
  <c r="C6" i="12"/>
  <c r="C7" i="12"/>
  <c r="C9" i="12"/>
  <c r="C10" i="12"/>
  <c r="C11" i="12"/>
  <c r="C12" i="12"/>
  <c r="C13" i="12"/>
  <c r="C14" i="12"/>
  <c r="C15" i="12"/>
  <c r="C16" i="12"/>
  <c r="C17" i="12"/>
  <c r="C18" i="12"/>
  <c r="C19" i="12"/>
  <c r="C20" i="12"/>
  <c r="C21" i="12"/>
  <c r="C22" i="12"/>
  <c r="C23" i="12"/>
  <c r="C24" i="12"/>
  <c r="C25" i="12"/>
  <c r="C26" i="12"/>
  <c r="C27" i="12"/>
  <c r="C28" i="12"/>
  <c r="C29" i="12"/>
  <c r="C30" i="12"/>
  <c r="C31" i="12"/>
  <c r="C32" i="12"/>
  <c r="C33" i="12"/>
  <c r="C34" i="12"/>
  <c r="C35" i="12"/>
  <c r="C36" i="12"/>
  <c r="C37" i="12"/>
  <c r="C39" i="12"/>
  <c r="C40" i="12"/>
  <c r="C5" i="12"/>
  <c r="D8" i="10" l="1"/>
  <c r="D6" i="10"/>
  <c r="D9" i="10" l="1"/>
  <c r="D4" i="9" l="1"/>
  <c r="D3" i="9"/>
  <c r="D5" i="9"/>
  <c r="D6" i="9"/>
  <c r="D7" i="9"/>
  <c r="D8" i="9"/>
  <c r="D9" i="9"/>
  <c r="D10" i="9"/>
  <c r="D11" i="9"/>
  <c r="D12" i="9"/>
  <c r="D13" i="9"/>
  <c r="D14" i="9"/>
  <c r="D15" i="9"/>
  <c r="D16" i="9"/>
  <c r="D17" i="9"/>
  <c r="D18" i="9"/>
  <c r="D19" i="9"/>
  <c r="D20" i="9"/>
  <c r="D21" i="9"/>
  <c r="D22" i="9"/>
  <c r="D23" i="9"/>
  <c r="D24" i="9"/>
  <c r="D25" i="9"/>
  <c r="D26" i="9"/>
  <c r="D27" i="9"/>
  <c r="D28" i="9"/>
  <c r="D29" i="9"/>
  <c r="D30" i="9"/>
  <c r="D31" i="9"/>
  <c r="D32" i="9"/>
  <c r="D33" i="9"/>
  <c r="D34" i="9"/>
  <c r="D35" i="9"/>
  <c r="D36" i="9"/>
  <c r="D37" i="9"/>
  <c r="D2" i="9"/>
  <c r="C5" i="9"/>
  <c r="C6" i="9"/>
  <c r="C7" i="9"/>
  <c r="C8" i="9"/>
  <c r="C9" i="9"/>
  <c r="C10" i="9"/>
  <c r="C11" i="9"/>
  <c r="C12" i="9"/>
  <c r="C13" i="9"/>
  <c r="C14" i="9"/>
  <c r="C15" i="9"/>
  <c r="C16" i="9"/>
  <c r="C17" i="9"/>
  <c r="C18" i="9"/>
  <c r="C19" i="9"/>
  <c r="C20" i="9"/>
  <c r="C21" i="9"/>
  <c r="C22" i="9"/>
  <c r="C23" i="9"/>
  <c r="C24" i="9"/>
  <c r="C25" i="9"/>
  <c r="C26" i="9"/>
  <c r="C27" i="9"/>
  <c r="C28" i="9"/>
  <c r="C29" i="9"/>
  <c r="C30" i="9"/>
  <c r="C31" i="9"/>
  <c r="C32" i="9"/>
  <c r="C33" i="9"/>
  <c r="C34" i="9"/>
  <c r="C35" i="9"/>
  <c r="C36" i="9"/>
  <c r="C37" i="9"/>
  <c r="C4" i="9"/>
  <c r="C3" i="9"/>
  <c r="C2" i="9"/>
  <c r="B38" i="9"/>
  <c r="C38" i="3" l="1"/>
  <c r="B38" i="3"/>
  <c r="B38" i="2"/>
  <c r="C38" i="2"/>
  <c r="D39" i="1" l="1"/>
  <c r="D40" i="1"/>
  <c r="D76" i="1" s="1"/>
  <c r="D112" i="1" s="1"/>
  <c r="D148" i="1" s="1"/>
  <c r="D184" i="1" s="1"/>
  <c r="D220" i="1" s="1"/>
  <c r="D256" i="1" s="1"/>
  <c r="D292" i="1" s="1"/>
  <c r="D328" i="1" s="1"/>
  <c r="D364" i="1" s="1"/>
  <c r="D400" i="1" s="1"/>
  <c r="D436" i="1" s="1"/>
  <c r="D472" i="1" s="1"/>
  <c r="D508" i="1" s="1"/>
  <c r="D544" i="1" s="1"/>
  <c r="D580" i="1" s="1"/>
  <c r="D616" i="1" s="1"/>
  <c r="D652" i="1" s="1"/>
  <c r="D688" i="1" s="1"/>
  <c r="D724" i="1" s="1"/>
  <c r="D760" i="1" s="1"/>
  <c r="D796" i="1" s="1"/>
  <c r="D832" i="1" s="1"/>
  <c r="D868" i="1" s="1"/>
  <c r="D904" i="1" s="1"/>
  <c r="D940" i="1" s="1"/>
  <c r="D976" i="1" s="1"/>
  <c r="D1012" i="1" s="1"/>
  <c r="D1048" i="1" s="1"/>
  <c r="D1084" i="1" s="1"/>
  <c r="D1120" i="1" s="1"/>
  <c r="D41" i="1"/>
  <c r="D42" i="1"/>
  <c r="D78" i="1" s="1"/>
  <c r="D43" i="1"/>
  <c r="D44" i="1"/>
  <c r="D80" i="1" s="1"/>
  <c r="D116" i="1" s="1"/>
  <c r="D152" i="1" s="1"/>
  <c r="D188" i="1" s="1"/>
  <c r="D224" i="1" s="1"/>
  <c r="D260" i="1" s="1"/>
  <c r="D296" i="1" s="1"/>
  <c r="D332" i="1" s="1"/>
  <c r="D368" i="1" s="1"/>
  <c r="D404" i="1" s="1"/>
  <c r="D440" i="1" s="1"/>
  <c r="D476" i="1" s="1"/>
  <c r="D512" i="1" s="1"/>
  <c r="D548" i="1" s="1"/>
  <c r="D584" i="1" s="1"/>
  <c r="D620" i="1" s="1"/>
  <c r="D656" i="1" s="1"/>
  <c r="D692" i="1" s="1"/>
  <c r="D728" i="1" s="1"/>
  <c r="D764" i="1" s="1"/>
  <c r="D800" i="1" s="1"/>
  <c r="D836" i="1" s="1"/>
  <c r="D872" i="1" s="1"/>
  <c r="D908" i="1" s="1"/>
  <c r="D944" i="1" s="1"/>
  <c r="D980" i="1" s="1"/>
  <c r="D1016" i="1" s="1"/>
  <c r="D1052" i="1" s="1"/>
  <c r="D1088" i="1" s="1"/>
  <c r="D1124" i="1" s="1"/>
  <c r="D45" i="1"/>
  <c r="D46" i="1"/>
  <c r="D82" i="1" s="1"/>
  <c r="D118" i="1" s="1"/>
  <c r="D154" i="1" s="1"/>
  <c r="D190" i="1" s="1"/>
  <c r="D226" i="1" s="1"/>
  <c r="D262" i="1" s="1"/>
  <c r="D298" i="1" s="1"/>
  <c r="D334" i="1" s="1"/>
  <c r="D370" i="1" s="1"/>
  <c r="D406" i="1" s="1"/>
  <c r="D442" i="1" s="1"/>
  <c r="D478" i="1" s="1"/>
  <c r="D514" i="1" s="1"/>
  <c r="D550" i="1" s="1"/>
  <c r="D586" i="1" s="1"/>
  <c r="D622" i="1" s="1"/>
  <c r="D658" i="1" s="1"/>
  <c r="D694" i="1" s="1"/>
  <c r="D730" i="1" s="1"/>
  <c r="D766" i="1" s="1"/>
  <c r="D802" i="1" s="1"/>
  <c r="D838" i="1" s="1"/>
  <c r="D874" i="1" s="1"/>
  <c r="D910" i="1" s="1"/>
  <c r="D946" i="1" s="1"/>
  <c r="D982" i="1" s="1"/>
  <c r="D1018" i="1" s="1"/>
  <c r="D1054" i="1" s="1"/>
  <c r="D1090" i="1" s="1"/>
  <c r="D1126" i="1" s="1"/>
  <c r="D47" i="1"/>
  <c r="D48" i="1"/>
  <c r="D84" i="1" s="1"/>
  <c r="D120" i="1" s="1"/>
  <c r="D156" i="1" s="1"/>
  <c r="D192" i="1" s="1"/>
  <c r="D228" i="1" s="1"/>
  <c r="D264" i="1" s="1"/>
  <c r="D300" i="1" s="1"/>
  <c r="D336" i="1" s="1"/>
  <c r="D372" i="1" s="1"/>
  <c r="D408" i="1" s="1"/>
  <c r="D444" i="1" s="1"/>
  <c r="D480" i="1" s="1"/>
  <c r="D516" i="1" s="1"/>
  <c r="D552" i="1" s="1"/>
  <c r="D588" i="1" s="1"/>
  <c r="D624" i="1" s="1"/>
  <c r="D660" i="1" s="1"/>
  <c r="D696" i="1" s="1"/>
  <c r="D732" i="1" s="1"/>
  <c r="D768" i="1" s="1"/>
  <c r="D804" i="1" s="1"/>
  <c r="D840" i="1" s="1"/>
  <c r="D876" i="1" s="1"/>
  <c r="D912" i="1" s="1"/>
  <c r="D948" i="1" s="1"/>
  <c r="D984" i="1" s="1"/>
  <c r="D1020" i="1" s="1"/>
  <c r="D1056" i="1" s="1"/>
  <c r="D1092" i="1" s="1"/>
  <c r="D1128" i="1" s="1"/>
  <c r="D49" i="1"/>
  <c r="D50" i="1"/>
  <c r="D86" i="1" s="1"/>
  <c r="D122" i="1" s="1"/>
  <c r="D158" i="1" s="1"/>
  <c r="D194" i="1" s="1"/>
  <c r="D230" i="1" s="1"/>
  <c r="D266" i="1" s="1"/>
  <c r="D302" i="1" s="1"/>
  <c r="D338" i="1" s="1"/>
  <c r="D374" i="1" s="1"/>
  <c r="D410" i="1" s="1"/>
  <c r="D446" i="1" s="1"/>
  <c r="D482" i="1" s="1"/>
  <c r="D518" i="1" s="1"/>
  <c r="D554" i="1" s="1"/>
  <c r="D590" i="1" s="1"/>
  <c r="D626" i="1" s="1"/>
  <c r="D662" i="1" s="1"/>
  <c r="D698" i="1" s="1"/>
  <c r="D734" i="1" s="1"/>
  <c r="D770" i="1" s="1"/>
  <c r="D806" i="1" s="1"/>
  <c r="D842" i="1" s="1"/>
  <c r="D878" i="1" s="1"/>
  <c r="D914" i="1" s="1"/>
  <c r="D950" i="1" s="1"/>
  <c r="D986" i="1" s="1"/>
  <c r="D1022" i="1" s="1"/>
  <c r="D1058" i="1" s="1"/>
  <c r="D1094" i="1" s="1"/>
  <c r="D1130" i="1" s="1"/>
  <c r="D51" i="1"/>
  <c r="D52" i="1"/>
  <c r="D88" i="1" s="1"/>
  <c r="D124" i="1" s="1"/>
  <c r="D160" i="1" s="1"/>
  <c r="D196" i="1" s="1"/>
  <c r="D232" i="1" s="1"/>
  <c r="D268" i="1" s="1"/>
  <c r="D304" i="1" s="1"/>
  <c r="D340" i="1" s="1"/>
  <c r="D376" i="1" s="1"/>
  <c r="D412" i="1" s="1"/>
  <c r="D448" i="1" s="1"/>
  <c r="D484" i="1" s="1"/>
  <c r="D520" i="1" s="1"/>
  <c r="D556" i="1" s="1"/>
  <c r="D592" i="1" s="1"/>
  <c r="D628" i="1" s="1"/>
  <c r="D664" i="1" s="1"/>
  <c r="D700" i="1" s="1"/>
  <c r="D736" i="1" s="1"/>
  <c r="D772" i="1" s="1"/>
  <c r="D808" i="1" s="1"/>
  <c r="D844" i="1" s="1"/>
  <c r="D880" i="1" s="1"/>
  <c r="D916" i="1" s="1"/>
  <c r="D952" i="1" s="1"/>
  <c r="D988" i="1" s="1"/>
  <c r="D1024" i="1" s="1"/>
  <c r="D1060" i="1" s="1"/>
  <c r="D1096" i="1" s="1"/>
  <c r="D1132" i="1" s="1"/>
  <c r="D53" i="1"/>
  <c r="D54" i="1"/>
  <c r="D90" i="1" s="1"/>
  <c r="D126" i="1" s="1"/>
  <c r="D162" i="1" s="1"/>
  <c r="D198" i="1" s="1"/>
  <c r="D234" i="1" s="1"/>
  <c r="D270" i="1" s="1"/>
  <c r="D306" i="1" s="1"/>
  <c r="D342" i="1" s="1"/>
  <c r="D378" i="1" s="1"/>
  <c r="D414" i="1" s="1"/>
  <c r="D450" i="1" s="1"/>
  <c r="D486" i="1" s="1"/>
  <c r="D522" i="1" s="1"/>
  <c r="D558" i="1" s="1"/>
  <c r="D594" i="1" s="1"/>
  <c r="D630" i="1" s="1"/>
  <c r="D666" i="1" s="1"/>
  <c r="D702" i="1" s="1"/>
  <c r="D738" i="1" s="1"/>
  <c r="D774" i="1" s="1"/>
  <c r="D810" i="1" s="1"/>
  <c r="D846" i="1" s="1"/>
  <c r="D882" i="1" s="1"/>
  <c r="D918" i="1" s="1"/>
  <c r="D954" i="1" s="1"/>
  <c r="D990" i="1" s="1"/>
  <c r="D1026" i="1" s="1"/>
  <c r="D1062" i="1" s="1"/>
  <c r="D1098" i="1" s="1"/>
  <c r="D1134" i="1" s="1"/>
  <c r="D55" i="1"/>
  <c r="D56" i="1"/>
  <c r="D92" i="1" s="1"/>
  <c r="D128" i="1" s="1"/>
  <c r="D164" i="1" s="1"/>
  <c r="D200" i="1" s="1"/>
  <c r="D236" i="1" s="1"/>
  <c r="D272" i="1" s="1"/>
  <c r="D308" i="1" s="1"/>
  <c r="D344" i="1" s="1"/>
  <c r="D380" i="1" s="1"/>
  <c r="D416" i="1" s="1"/>
  <c r="D452" i="1" s="1"/>
  <c r="D488" i="1" s="1"/>
  <c r="D524" i="1" s="1"/>
  <c r="D560" i="1" s="1"/>
  <c r="D596" i="1" s="1"/>
  <c r="D632" i="1" s="1"/>
  <c r="D668" i="1" s="1"/>
  <c r="D704" i="1" s="1"/>
  <c r="D740" i="1" s="1"/>
  <c r="D776" i="1" s="1"/>
  <c r="D812" i="1" s="1"/>
  <c r="D848" i="1" s="1"/>
  <c r="D884" i="1" s="1"/>
  <c r="D920" i="1" s="1"/>
  <c r="D956" i="1" s="1"/>
  <c r="D992" i="1" s="1"/>
  <c r="D1028" i="1" s="1"/>
  <c r="D1064" i="1" s="1"/>
  <c r="D1100" i="1" s="1"/>
  <c r="D1136" i="1" s="1"/>
  <c r="D57" i="1"/>
  <c r="D58" i="1"/>
  <c r="D94" i="1" s="1"/>
  <c r="D130" i="1" s="1"/>
  <c r="D166" i="1" s="1"/>
  <c r="D202" i="1" s="1"/>
  <c r="D238" i="1" s="1"/>
  <c r="D274" i="1" s="1"/>
  <c r="D310" i="1" s="1"/>
  <c r="D346" i="1" s="1"/>
  <c r="D382" i="1" s="1"/>
  <c r="D418" i="1" s="1"/>
  <c r="D454" i="1" s="1"/>
  <c r="D490" i="1" s="1"/>
  <c r="D526" i="1" s="1"/>
  <c r="D562" i="1" s="1"/>
  <c r="D598" i="1" s="1"/>
  <c r="D634" i="1" s="1"/>
  <c r="D670" i="1" s="1"/>
  <c r="D706" i="1" s="1"/>
  <c r="D742" i="1" s="1"/>
  <c r="D778" i="1" s="1"/>
  <c r="D814" i="1" s="1"/>
  <c r="D850" i="1" s="1"/>
  <c r="D886" i="1" s="1"/>
  <c r="D922" i="1" s="1"/>
  <c r="D958" i="1" s="1"/>
  <c r="D994" i="1" s="1"/>
  <c r="D1030" i="1" s="1"/>
  <c r="D1066" i="1" s="1"/>
  <c r="D1102" i="1" s="1"/>
  <c r="D1138" i="1" s="1"/>
  <c r="D59" i="1"/>
  <c r="D60" i="1"/>
  <c r="D96" i="1" s="1"/>
  <c r="D132" i="1" s="1"/>
  <c r="D168" i="1" s="1"/>
  <c r="D204" i="1" s="1"/>
  <c r="D240" i="1" s="1"/>
  <c r="D276" i="1" s="1"/>
  <c r="D312" i="1" s="1"/>
  <c r="D348" i="1" s="1"/>
  <c r="D384" i="1" s="1"/>
  <c r="D420" i="1" s="1"/>
  <c r="D456" i="1" s="1"/>
  <c r="D492" i="1" s="1"/>
  <c r="D528" i="1" s="1"/>
  <c r="D564" i="1" s="1"/>
  <c r="D600" i="1" s="1"/>
  <c r="D636" i="1" s="1"/>
  <c r="D672" i="1" s="1"/>
  <c r="D708" i="1" s="1"/>
  <c r="D744" i="1" s="1"/>
  <c r="D780" i="1" s="1"/>
  <c r="D816" i="1" s="1"/>
  <c r="D852" i="1" s="1"/>
  <c r="D888" i="1" s="1"/>
  <c r="D924" i="1" s="1"/>
  <c r="D960" i="1" s="1"/>
  <c r="D996" i="1" s="1"/>
  <c r="D1032" i="1" s="1"/>
  <c r="D1068" i="1" s="1"/>
  <c r="D1104" i="1" s="1"/>
  <c r="D1140" i="1" s="1"/>
  <c r="D61" i="1"/>
  <c r="D62" i="1"/>
  <c r="D98" i="1" s="1"/>
  <c r="D134" i="1" s="1"/>
  <c r="D170" i="1" s="1"/>
  <c r="D206" i="1" s="1"/>
  <c r="D242" i="1" s="1"/>
  <c r="D278" i="1" s="1"/>
  <c r="D314" i="1" s="1"/>
  <c r="D350" i="1" s="1"/>
  <c r="D386" i="1" s="1"/>
  <c r="D422" i="1" s="1"/>
  <c r="D458" i="1" s="1"/>
  <c r="D494" i="1" s="1"/>
  <c r="D530" i="1" s="1"/>
  <c r="D566" i="1" s="1"/>
  <c r="D602" i="1" s="1"/>
  <c r="D638" i="1" s="1"/>
  <c r="D674" i="1" s="1"/>
  <c r="D710" i="1" s="1"/>
  <c r="D746" i="1" s="1"/>
  <c r="D782" i="1" s="1"/>
  <c r="D818" i="1" s="1"/>
  <c r="D854" i="1" s="1"/>
  <c r="D890" i="1" s="1"/>
  <c r="D926" i="1" s="1"/>
  <c r="D962" i="1" s="1"/>
  <c r="D998" i="1" s="1"/>
  <c r="D1034" i="1" s="1"/>
  <c r="D1070" i="1" s="1"/>
  <c r="D1106" i="1" s="1"/>
  <c r="D1142" i="1" s="1"/>
  <c r="D63" i="1"/>
  <c r="D64" i="1"/>
  <c r="D100" i="1" s="1"/>
  <c r="D136" i="1" s="1"/>
  <c r="D172" i="1" s="1"/>
  <c r="D208" i="1" s="1"/>
  <c r="D244" i="1" s="1"/>
  <c r="D280" i="1" s="1"/>
  <c r="D316" i="1" s="1"/>
  <c r="D352" i="1" s="1"/>
  <c r="D388" i="1" s="1"/>
  <c r="D424" i="1" s="1"/>
  <c r="D460" i="1" s="1"/>
  <c r="D496" i="1" s="1"/>
  <c r="D532" i="1" s="1"/>
  <c r="D568" i="1" s="1"/>
  <c r="D604" i="1" s="1"/>
  <c r="D640" i="1" s="1"/>
  <c r="D676" i="1" s="1"/>
  <c r="D712" i="1" s="1"/>
  <c r="D748" i="1" s="1"/>
  <c r="D784" i="1" s="1"/>
  <c r="D820" i="1" s="1"/>
  <c r="D856" i="1" s="1"/>
  <c r="D892" i="1" s="1"/>
  <c r="D928" i="1" s="1"/>
  <c r="D964" i="1" s="1"/>
  <c r="D1000" i="1" s="1"/>
  <c r="D1036" i="1" s="1"/>
  <c r="D1072" i="1" s="1"/>
  <c r="D1108" i="1" s="1"/>
  <c r="D1144" i="1" s="1"/>
  <c r="D65" i="1"/>
  <c r="D66" i="1"/>
  <c r="D102" i="1" s="1"/>
  <c r="D138" i="1" s="1"/>
  <c r="D174" i="1" s="1"/>
  <c r="D210" i="1" s="1"/>
  <c r="D246" i="1" s="1"/>
  <c r="D282" i="1" s="1"/>
  <c r="D318" i="1" s="1"/>
  <c r="D354" i="1" s="1"/>
  <c r="D390" i="1" s="1"/>
  <c r="D426" i="1" s="1"/>
  <c r="D462" i="1" s="1"/>
  <c r="D498" i="1" s="1"/>
  <c r="D534" i="1" s="1"/>
  <c r="D570" i="1" s="1"/>
  <c r="D606" i="1" s="1"/>
  <c r="D642" i="1" s="1"/>
  <c r="D678" i="1" s="1"/>
  <c r="D714" i="1" s="1"/>
  <c r="D750" i="1" s="1"/>
  <c r="D786" i="1" s="1"/>
  <c r="D822" i="1" s="1"/>
  <c r="D858" i="1" s="1"/>
  <c r="D894" i="1" s="1"/>
  <c r="D930" i="1" s="1"/>
  <c r="D966" i="1" s="1"/>
  <c r="D1002" i="1" s="1"/>
  <c r="D1038" i="1" s="1"/>
  <c r="D1074" i="1" s="1"/>
  <c r="D1110" i="1" s="1"/>
  <c r="D1146" i="1" s="1"/>
  <c r="D67" i="1"/>
  <c r="D68" i="1"/>
  <c r="D104" i="1" s="1"/>
  <c r="D140" i="1" s="1"/>
  <c r="D176" i="1" s="1"/>
  <c r="D212" i="1" s="1"/>
  <c r="D248" i="1" s="1"/>
  <c r="D284" i="1" s="1"/>
  <c r="D320" i="1" s="1"/>
  <c r="D356" i="1" s="1"/>
  <c r="D392" i="1" s="1"/>
  <c r="D428" i="1" s="1"/>
  <c r="D464" i="1" s="1"/>
  <c r="D500" i="1" s="1"/>
  <c r="D536" i="1" s="1"/>
  <c r="D572" i="1" s="1"/>
  <c r="D608" i="1" s="1"/>
  <c r="D644" i="1" s="1"/>
  <c r="D680" i="1" s="1"/>
  <c r="D716" i="1" s="1"/>
  <c r="D752" i="1" s="1"/>
  <c r="D788" i="1" s="1"/>
  <c r="D824" i="1" s="1"/>
  <c r="D860" i="1" s="1"/>
  <c r="D896" i="1" s="1"/>
  <c r="D932" i="1" s="1"/>
  <c r="D968" i="1" s="1"/>
  <c r="D1004" i="1" s="1"/>
  <c r="D1040" i="1" s="1"/>
  <c r="D1076" i="1" s="1"/>
  <c r="D1112" i="1" s="1"/>
  <c r="D1148" i="1" s="1"/>
  <c r="D69" i="1"/>
  <c r="D70" i="1"/>
  <c r="D106" i="1" s="1"/>
  <c r="D142" i="1" s="1"/>
  <c r="D178" i="1" s="1"/>
  <c r="D214" i="1" s="1"/>
  <c r="D250" i="1" s="1"/>
  <c r="D286" i="1" s="1"/>
  <c r="D322" i="1" s="1"/>
  <c r="D358" i="1" s="1"/>
  <c r="D394" i="1" s="1"/>
  <c r="D430" i="1" s="1"/>
  <c r="D466" i="1" s="1"/>
  <c r="D502" i="1" s="1"/>
  <c r="D538" i="1" s="1"/>
  <c r="D574" i="1" s="1"/>
  <c r="D610" i="1" s="1"/>
  <c r="D646" i="1" s="1"/>
  <c r="D682" i="1" s="1"/>
  <c r="D718" i="1" s="1"/>
  <c r="D754" i="1" s="1"/>
  <c r="D790" i="1" s="1"/>
  <c r="D826" i="1" s="1"/>
  <c r="D862" i="1" s="1"/>
  <c r="D898" i="1" s="1"/>
  <c r="D934" i="1" s="1"/>
  <c r="D970" i="1" s="1"/>
  <c r="D1006" i="1" s="1"/>
  <c r="D1042" i="1" s="1"/>
  <c r="D1078" i="1" s="1"/>
  <c r="D1114" i="1" s="1"/>
  <c r="D1150" i="1" s="1"/>
  <c r="D71" i="1"/>
  <c r="D72" i="1"/>
  <c r="D108" i="1" s="1"/>
  <c r="D144" i="1" s="1"/>
  <c r="D180" i="1" s="1"/>
  <c r="D216" i="1" s="1"/>
  <c r="D252" i="1" s="1"/>
  <c r="D288" i="1" s="1"/>
  <c r="D324" i="1" s="1"/>
  <c r="D360" i="1" s="1"/>
  <c r="D396" i="1" s="1"/>
  <c r="D432" i="1" s="1"/>
  <c r="D468" i="1" s="1"/>
  <c r="D504" i="1" s="1"/>
  <c r="D540" i="1" s="1"/>
  <c r="D576" i="1" s="1"/>
  <c r="D612" i="1" s="1"/>
  <c r="D648" i="1" s="1"/>
  <c r="D684" i="1" s="1"/>
  <c r="D720" i="1" s="1"/>
  <c r="D756" i="1" s="1"/>
  <c r="D792" i="1" s="1"/>
  <c r="D828" i="1" s="1"/>
  <c r="D864" i="1" s="1"/>
  <c r="D900" i="1" s="1"/>
  <c r="D936" i="1" s="1"/>
  <c r="D972" i="1" s="1"/>
  <c r="D1008" i="1" s="1"/>
  <c r="D1044" i="1" s="1"/>
  <c r="D1080" i="1" s="1"/>
  <c r="D1116" i="1" s="1"/>
  <c r="D1152" i="1" s="1"/>
  <c r="D73" i="1"/>
  <c r="D75" i="1"/>
  <c r="D111" i="1" s="1"/>
  <c r="D147" i="1" s="1"/>
  <c r="D183" i="1" s="1"/>
  <c r="D219" i="1" s="1"/>
  <c r="D255" i="1" s="1"/>
  <c r="D291" i="1" s="1"/>
  <c r="D327" i="1" s="1"/>
  <c r="D363" i="1" s="1"/>
  <c r="D399" i="1" s="1"/>
  <c r="D435" i="1" s="1"/>
  <c r="D471" i="1" s="1"/>
  <c r="D507" i="1" s="1"/>
  <c r="D543" i="1" s="1"/>
  <c r="D579" i="1" s="1"/>
  <c r="D615" i="1" s="1"/>
  <c r="D651" i="1" s="1"/>
  <c r="D687" i="1" s="1"/>
  <c r="D723" i="1" s="1"/>
  <c r="D759" i="1" s="1"/>
  <c r="D795" i="1" s="1"/>
  <c r="D831" i="1" s="1"/>
  <c r="D867" i="1" s="1"/>
  <c r="D903" i="1" s="1"/>
  <c r="D939" i="1" s="1"/>
  <c r="D975" i="1" s="1"/>
  <c r="D1011" i="1" s="1"/>
  <c r="D1047" i="1" s="1"/>
  <c r="D1083" i="1" s="1"/>
  <c r="D1119" i="1" s="1"/>
  <c r="D77" i="1"/>
  <c r="D113" i="1" s="1"/>
  <c r="D79" i="1"/>
  <c r="D115" i="1" s="1"/>
  <c r="D151" i="1" s="1"/>
  <c r="D187" i="1" s="1"/>
  <c r="D223" i="1" s="1"/>
  <c r="D259" i="1" s="1"/>
  <c r="D295" i="1" s="1"/>
  <c r="D331" i="1" s="1"/>
  <c r="D367" i="1" s="1"/>
  <c r="D403" i="1" s="1"/>
  <c r="D439" i="1" s="1"/>
  <c r="D475" i="1" s="1"/>
  <c r="D511" i="1" s="1"/>
  <c r="D547" i="1" s="1"/>
  <c r="D583" i="1" s="1"/>
  <c r="D619" i="1" s="1"/>
  <c r="D655" i="1" s="1"/>
  <c r="D691" i="1" s="1"/>
  <c r="D727" i="1" s="1"/>
  <c r="D763" i="1" s="1"/>
  <c r="D799" i="1" s="1"/>
  <c r="D835" i="1" s="1"/>
  <c r="D871" i="1" s="1"/>
  <c r="D907" i="1" s="1"/>
  <c r="D943" i="1" s="1"/>
  <c r="D979" i="1" s="1"/>
  <c r="D1015" i="1" s="1"/>
  <c r="D1051" i="1" s="1"/>
  <c r="D1087" i="1" s="1"/>
  <c r="D1123" i="1" s="1"/>
  <c r="D81" i="1"/>
  <c r="D117" i="1" s="1"/>
  <c r="D83" i="1"/>
  <c r="D119" i="1" s="1"/>
  <c r="D155" i="1" s="1"/>
  <c r="D191" i="1" s="1"/>
  <c r="D227" i="1" s="1"/>
  <c r="D263" i="1" s="1"/>
  <c r="D299" i="1" s="1"/>
  <c r="D335" i="1" s="1"/>
  <c r="D371" i="1" s="1"/>
  <c r="D407" i="1" s="1"/>
  <c r="D443" i="1" s="1"/>
  <c r="D479" i="1" s="1"/>
  <c r="D515" i="1" s="1"/>
  <c r="D551" i="1" s="1"/>
  <c r="D587" i="1" s="1"/>
  <c r="D623" i="1" s="1"/>
  <c r="D659" i="1" s="1"/>
  <c r="D695" i="1" s="1"/>
  <c r="D731" i="1" s="1"/>
  <c r="D767" i="1" s="1"/>
  <c r="D803" i="1" s="1"/>
  <c r="D839" i="1" s="1"/>
  <c r="D875" i="1" s="1"/>
  <c r="D911" i="1" s="1"/>
  <c r="D947" i="1" s="1"/>
  <c r="D983" i="1" s="1"/>
  <c r="D1019" i="1" s="1"/>
  <c r="D1055" i="1" s="1"/>
  <c r="D1091" i="1" s="1"/>
  <c r="D1127" i="1" s="1"/>
  <c r="D85" i="1"/>
  <c r="D121" i="1" s="1"/>
  <c r="D87" i="1"/>
  <c r="D123" i="1" s="1"/>
  <c r="D159" i="1" s="1"/>
  <c r="D195" i="1" s="1"/>
  <c r="D231" i="1" s="1"/>
  <c r="D267" i="1" s="1"/>
  <c r="D303" i="1" s="1"/>
  <c r="D339" i="1" s="1"/>
  <c r="D375" i="1" s="1"/>
  <c r="D411" i="1" s="1"/>
  <c r="D447" i="1" s="1"/>
  <c r="D483" i="1" s="1"/>
  <c r="D519" i="1" s="1"/>
  <c r="D555" i="1" s="1"/>
  <c r="D591" i="1" s="1"/>
  <c r="D627" i="1" s="1"/>
  <c r="D663" i="1" s="1"/>
  <c r="D699" i="1" s="1"/>
  <c r="D735" i="1" s="1"/>
  <c r="D771" i="1" s="1"/>
  <c r="D807" i="1" s="1"/>
  <c r="D843" i="1" s="1"/>
  <c r="D879" i="1" s="1"/>
  <c r="D915" i="1" s="1"/>
  <c r="D951" i="1" s="1"/>
  <c r="D987" i="1" s="1"/>
  <c r="D1023" i="1" s="1"/>
  <c r="D1059" i="1" s="1"/>
  <c r="D1095" i="1" s="1"/>
  <c r="D1131" i="1" s="1"/>
  <c r="D89" i="1"/>
  <c r="D125" i="1" s="1"/>
  <c r="D91" i="1"/>
  <c r="D127" i="1" s="1"/>
  <c r="D163" i="1" s="1"/>
  <c r="D199" i="1" s="1"/>
  <c r="D235" i="1" s="1"/>
  <c r="D271" i="1" s="1"/>
  <c r="D307" i="1" s="1"/>
  <c r="D343" i="1" s="1"/>
  <c r="D379" i="1" s="1"/>
  <c r="D415" i="1" s="1"/>
  <c r="D451" i="1" s="1"/>
  <c r="D487" i="1" s="1"/>
  <c r="D523" i="1" s="1"/>
  <c r="D559" i="1" s="1"/>
  <c r="D595" i="1" s="1"/>
  <c r="D631" i="1" s="1"/>
  <c r="D667" i="1" s="1"/>
  <c r="D703" i="1" s="1"/>
  <c r="D739" i="1" s="1"/>
  <c r="D775" i="1" s="1"/>
  <c r="D811" i="1" s="1"/>
  <c r="D847" i="1" s="1"/>
  <c r="D883" i="1" s="1"/>
  <c r="D919" i="1" s="1"/>
  <c r="D955" i="1" s="1"/>
  <c r="D991" i="1" s="1"/>
  <c r="D1027" i="1" s="1"/>
  <c r="D1063" i="1" s="1"/>
  <c r="D1099" i="1" s="1"/>
  <c r="D1135" i="1" s="1"/>
  <c r="D93" i="1"/>
  <c r="D129" i="1" s="1"/>
  <c r="D165" i="1" s="1"/>
  <c r="D201" i="1" s="1"/>
  <c r="D237" i="1" s="1"/>
  <c r="D273" i="1" s="1"/>
  <c r="D309" i="1" s="1"/>
  <c r="D345" i="1" s="1"/>
  <c r="D381" i="1" s="1"/>
  <c r="D417" i="1" s="1"/>
  <c r="D453" i="1" s="1"/>
  <c r="D489" i="1" s="1"/>
  <c r="D525" i="1" s="1"/>
  <c r="D561" i="1" s="1"/>
  <c r="D597" i="1" s="1"/>
  <c r="D633" i="1" s="1"/>
  <c r="D669" i="1" s="1"/>
  <c r="D705" i="1" s="1"/>
  <c r="D741" i="1" s="1"/>
  <c r="D777" i="1" s="1"/>
  <c r="D813" i="1" s="1"/>
  <c r="D849" i="1" s="1"/>
  <c r="D885" i="1" s="1"/>
  <c r="D921" i="1" s="1"/>
  <c r="D957" i="1" s="1"/>
  <c r="D993" i="1" s="1"/>
  <c r="D95" i="1"/>
  <c r="D131" i="1" s="1"/>
  <c r="D167" i="1" s="1"/>
  <c r="D203" i="1" s="1"/>
  <c r="D239" i="1" s="1"/>
  <c r="D275" i="1" s="1"/>
  <c r="D311" i="1" s="1"/>
  <c r="D347" i="1" s="1"/>
  <c r="D383" i="1" s="1"/>
  <c r="D419" i="1" s="1"/>
  <c r="D455" i="1" s="1"/>
  <c r="D491" i="1" s="1"/>
  <c r="D527" i="1" s="1"/>
  <c r="D563" i="1" s="1"/>
  <c r="D599" i="1" s="1"/>
  <c r="D635" i="1" s="1"/>
  <c r="D671" i="1" s="1"/>
  <c r="D707" i="1" s="1"/>
  <c r="D743" i="1" s="1"/>
  <c r="D779" i="1" s="1"/>
  <c r="D815" i="1" s="1"/>
  <c r="D851" i="1" s="1"/>
  <c r="D887" i="1" s="1"/>
  <c r="D923" i="1" s="1"/>
  <c r="D959" i="1" s="1"/>
  <c r="D995" i="1" s="1"/>
  <c r="D1031" i="1" s="1"/>
  <c r="D1067" i="1" s="1"/>
  <c r="D1103" i="1" s="1"/>
  <c r="D1139" i="1" s="1"/>
  <c r="D97" i="1"/>
  <c r="D133" i="1" s="1"/>
  <c r="D169" i="1" s="1"/>
  <c r="D205" i="1" s="1"/>
  <c r="D241" i="1" s="1"/>
  <c r="D277" i="1" s="1"/>
  <c r="D313" i="1" s="1"/>
  <c r="D349" i="1" s="1"/>
  <c r="D385" i="1" s="1"/>
  <c r="D421" i="1" s="1"/>
  <c r="D457" i="1" s="1"/>
  <c r="D493" i="1" s="1"/>
  <c r="D529" i="1" s="1"/>
  <c r="D565" i="1" s="1"/>
  <c r="D601" i="1" s="1"/>
  <c r="D637" i="1" s="1"/>
  <c r="D673" i="1" s="1"/>
  <c r="D709" i="1" s="1"/>
  <c r="D745" i="1" s="1"/>
  <c r="D781" i="1" s="1"/>
  <c r="D817" i="1" s="1"/>
  <c r="D853" i="1" s="1"/>
  <c r="D889" i="1" s="1"/>
  <c r="D925" i="1" s="1"/>
  <c r="D961" i="1" s="1"/>
  <c r="D997" i="1" s="1"/>
  <c r="D99" i="1"/>
  <c r="D135" i="1" s="1"/>
  <c r="D171" i="1" s="1"/>
  <c r="D207" i="1" s="1"/>
  <c r="D243" i="1" s="1"/>
  <c r="D279" i="1" s="1"/>
  <c r="D315" i="1" s="1"/>
  <c r="D351" i="1" s="1"/>
  <c r="D387" i="1" s="1"/>
  <c r="D423" i="1" s="1"/>
  <c r="D459" i="1" s="1"/>
  <c r="D495" i="1" s="1"/>
  <c r="D531" i="1" s="1"/>
  <c r="D567" i="1" s="1"/>
  <c r="D603" i="1" s="1"/>
  <c r="D639" i="1" s="1"/>
  <c r="D675" i="1" s="1"/>
  <c r="D711" i="1" s="1"/>
  <c r="D747" i="1" s="1"/>
  <c r="D783" i="1" s="1"/>
  <c r="D819" i="1" s="1"/>
  <c r="D855" i="1" s="1"/>
  <c r="D891" i="1" s="1"/>
  <c r="D927" i="1" s="1"/>
  <c r="D963" i="1" s="1"/>
  <c r="D999" i="1" s="1"/>
  <c r="D1035" i="1" s="1"/>
  <c r="D1071" i="1" s="1"/>
  <c r="D1107" i="1" s="1"/>
  <c r="D1143" i="1" s="1"/>
  <c r="D101" i="1"/>
  <c r="D137" i="1" s="1"/>
  <c r="D173" i="1" s="1"/>
  <c r="D209" i="1" s="1"/>
  <c r="D245" i="1" s="1"/>
  <c r="D281" i="1" s="1"/>
  <c r="D317" i="1" s="1"/>
  <c r="D353" i="1" s="1"/>
  <c r="D389" i="1" s="1"/>
  <c r="D425" i="1" s="1"/>
  <c r="D461" i="1" s="1"/>
  <c r="D497" i="1" s="1"/>
  <c r="D533" i="1" s="1"/>
  <c r="D569" i="1" s="1"/>
  <c r="D605" i="1" s="1"/>
  <c r="D641" i="1" s="1"/>
  <c r="D677" i="1" s="1"/>
  <c r="D713" i="1" s="1"/>
  <c r="D749" i="1" s="1"/>
  <c r="D785" i="1" s="1"/>
  <c r="D821" i="1" s="1"/>
  <c r="D857" i="1" s="1"/>
  <c r="D893" i="1" s="1"/>
  <c r="D929" i="1" s="1"/>
  <c r="D965" i="1" s="1"/>
  <c r="D1001" i="1" s="1"/>
  <c r="D103" i="1"/>
  <c r="D139" i="1" s="1"/>
  <c r="D175" i="1" s="1"/>
  <c r="D211" i="1" s="1"/>
  <c r="D247" i="1" s="1"/>
  <c r="D283" i="1" s="1"/>
  <c r="D319" i="1" s="1"/>
  <c r="D355" i="1" s="1"/>
  <c r="D391" i="1" s="1"/>
  <c r="D427" i="1" s="1"/>
  <c r="D463" i="1" s="1"/>
  <c r="D499" i="1" s="1"/>
  <c r="D535" i="1" s="1"/>
  <c r="D571" i="1" s="1"/>
  <c r="D607" i="1" s="1"/>
  <c r="D643" i="1" s="1"/>
  <c r="D679" i="1" s="1"/>
  <c r="D715" i="1" s="1"/>
  <c r="D751" i="1" s="1"/>
  <c r="D787" i="1" s="1"/>
  <c r="D823" i="1" s="1"/>
  <c r="D859" i="1" s="1"/>
  <c r="D895" i="1" s="1"/>
  <c r="D931" i="1" s="1"/>
  <c r="D967" i="1" s="1"/>
  <c r="D1003" i="1" s="1"/>
  <c r="D1039" i="1" s="1"/>
  <c r="D1075" i="1" s="1"/>
  <c r="D1111" i="1" s="1"/>
  <c r="D1147" i="1" s="1"/>
  <c r="D105" i="1"/>
  <c r="D141" i="1" s="1"/>
  <c r="D177" i="1" s="1"/>
  <c r="D213" i="1" s="1"/>
  <c r="D249" i="1" s="1"/>
  <c r="D285" i="1" s="1"/>
  <c r="D321" i="1" s="1"/>
  <c r="D357" i="1" s="1"/>
  <c r="D393" i="1" s="1"/>
  <c r="D429" i="1" s="1"/>
  <c r="D465" i="1" s="1"/>
  <c r="D501" i="1" s="1"/>
  <c r="D537" i="1" s="1"/>
  <c r="D573" i="1" s="1"/>
  <c r="D609" i="1" s="1"/>
  <c r="D645" i="1" s="1"/>
  <c r="D681" i="1" s="1"/>
  <c r="D717" i="1" s="1"/>
  <c r="D753" i="1" s="1"/>
  <c r="D789" i="1" s="1"/>
  <c r="D825" i="1" s="1"/>
  <c r="D861" i="1" s="1"/>
  <c r="D897" i="1" s="1"/>
  <c r="D933" i="1" s="1"/>
  <c r="D969" i="1" s="1"/>
  <c r="D1005" i="1" s="1"/>
  <c r="D107" i="1"/>
  <c r="D143" i="1" s="1"/>
  <c r="D179" i="1" s="1"/>
  <c r="D215" i="1" s="1"/>
  <c r="D251" i="1" s="1"/>
  <c r="D287" i="1" s="1"/>
  <c r="D323" i="1" s="1"/>
  <c r="D359" i="1" s="1"/>
  <c r="D395" i="1" s="1"/>
  <c r="D431" i="1" s="1"/>
  <c r="D467" i="1" s="1"/>
  <c r="D503" i="1" s="1"/>
  <c r="D539" i="1" s="1"/>
  <c r="D575" i="1" s="1"/>
  <c r="D611" i="1" s="1"/>
  <c r="D647" i="1" s="1"/>
  <c r="D683" i="1" s="1"/>
  <c r="D719" i="1" s="1"/>
  <c r="D755" i="1" s="1"/>
  <c r="D791" i="1" s="1"/>
  <c r="D827" i="1" s="1"/>
  <c r="D863" i="1" s="1"/>
  <c r="D899" i="1" s="1"/>
  <c r="D935" i="1" s="1"/>
  <c r="D971" i="1" s="1"/>
  <c r="D1007" i="1" s="1"/>
  <c r="D1043" i="1" s="1"/>
  <c r="D1079" i="1" s="1"/>
  <c r="D1115" i="1" s="1"/>
  <c r="D1151" i="1" s="1"/>
  <c r="D109" i="1"/>
  <c r="D145" i="1" s="1"/>
  <c r="D181" i="1" s="1"/>
  <c r="D217" i="1" s="1"/>
  <c r="D253" i="1" s="1"/>
  <c r="D114" i="1"/>
  <c r="D150" i="1" s="1"/>
  <c r="D186" i="1" s="1"/>
  <c r="D222" i="1" s="1"/>
  <c r="D258" i="1" s="1"/>
  <c r="D294" i="1" s="1"/>
  <c r="D330" i="1" s="1"/>
  <c r="D366" i="1" s="1"/>
  <c r="D402" i="1" s="1"/>
  <c r="D438" i="1" s="1"/>
  <c r="D474" i="1" s="1"/>
  <c r="D510" i="1" s="1"/>
  <c r="D546" i="1" s="1"/>
  <c r="D582" i="1" s="1"/>
  <c r="D618" i="1" s="1"/>
  <c r="D654" i="1" s="1"/>
  <c r="D690" i="1" s="1"/>
  <c r="D726" i="1" s="1"/>
  <c r="D762" i="1" s="1"/>
  <c r="D798" i="1" s="1"/>
  <c r="D834" i="1" s="1"/>
  <c r="D870" i="1" s="1"/>
  <c r="D906" i="1" s="1"/>
  <c r="D942" i="1" s="1"/>
  <c r="D978" i="1" s="1"/>
  <c r="D1014" i="1" s="1"/>
  <c r="D1050" i="1" s="1"/>
  <c r="D1086" i="1" s="1"/>
  <c r="D1122" i="1" s="1"/>
  <c r="D149" i="1"/>
  <c r="D185" i="1" s="1"/>
  <c r="D221" i="1" s="1"/>
  <c r="D257" i="1" s="1"/>
  <c r="D293" i="1" s="1"/>
  <c r="D329" i="1" s="1"/>
  <c r="D365" i="1" s="1"/>
  <c r="D401" i="1" s="1"/>
  <c r="D437" i="1" s="1"/>
  <c r="D473" i="1" s="1"/>
  <c r="D509" i="1" s="1"/>
  <c r="D545" i="1" s="1"/>
  <c r="D581" i="1" s="1"/>
  <c r="D617" i="1" s="1"/>
  <c r="D653" i="1" s="1"/>
  <c r="D689" i="1" s="1"/>
  <c r="D725" i="1" s="1"/>
  <c r="D761" i="1" s="1"/>
  <c r="D797" i="1" s="1"/>
  <c r="D833" i="1" s="1"/>
  <c r="D869" i="1" s="1"/>
  <c r="D905" i="1" s="1"/>
  <c r="D941" i="1" s="1"/>
  <c r="D977" i="1" s="1"/>
  <c r="D1013" i="1" s="1"/>
  <c r="D153" i="1"/>
  <c r="D189" i="1" s="1"/>
  <c r="D225" i="1" s="1"/>
  <c r="D261" i="1" s="1"/>
  <c r="D297" i="1" s="1"/>
  <c r="D333" i="1" s="1"/>
  <c r="D369" i="1" s="1"/>
  <c r="D405" i="1" s="1"/>
  <c r="D441" i="1" s="1"/>
  <c r="D477" i="1" s="1"/>
  <c r="D513" i="1" s="1"/>
  <c r="D549" i="1" s="1"/>
  <c r="D585" i="1" s="1"/>
  <c r="D621" i="1" s="1"/>
  <c r="D657" i="1" s="1"/>
  <c r="D693" i="1" s="1"/>
  <c r="D729" i="1" s="1"/>
  <c r="D765" i="1" s="1"/>
  <c r="D801" i="1" s="1"/>
  <c r="D837" i="1" s="1"/>
  <c r="D873" i="1" s="1"/>
  <c r="D909" i="1" s="1"/>
  <c r="D945" i="1" s="1"/>
  <c r="D981" i="1" s="1"/>
  <c r="D1017" i="1" s="1"/>
  <c r="D1053" i="1" s="1"/>
  <c r="D1089" i="1" s="1"/>
  <c r="D1125" i="1" s="1"/>
  <c r="D157" i="1"/>
  <c r="D193" i="1" s="1"/>
  <c r="D229" i="1" s="1"/>
  <c r="D265" i="1" s="1"/>
  <c r="D301" i="1" s="1"/>
  <c r="D337" i="1" s="1"/>
  <c r="D373" i="1" s="1"/>
  <c r="D409" i="1" s="1"/>
  <c r="D445" i="1" s="1"/>
  <c r="D481" i="1" s="1"/>
  <c r="D517" i="1" s="1"/>
  <c r="D553" i="1" s="1"/>
  <c r="D589" i="1" s="1"/>
  <c r="D625" i="1" s="1"/>
  <c r="D661" i="1" s="1"/>
  <c r="D697" i="1" s="1"/>
  <c r="D733" i="1" s="1"/>
  <c r="D769" i="1" s="1"/>
  <c r="D805" i="1" s="1"/>
  <c r="D841" i="1" s="1"/>
  <c r="D877" i="1" s="1"/>
  <c r="D913" i="1" s="1"/>
  <c r="D949" i="1" s="1"/>
  <c r="D985" i="1" s="1"/>
  <c r="D1021" i="1" s="1"/>
  <c r="D1057" i="1" s="1"/>
  <c r="D1093" i="1" s="1"/>
  <c r="D1129" i="1" s="1"/>
  <c r="D161" i="1"/>
  <c r="D197" i="1" s="1"/>
  <c r="D233" i="1" s="1"/>
  <c r="D269" i="1" s="1"/>
  <c r="D305" i="1" s="1"/>
  <c r="D341" i="1" s="1"/>
  <c r="D377" i="1" s="1"/>
  <c r="D413" i="1" s="1"/>
  <c r="D449" i="1" s="1"/>
  <c r="D485" i="1" s="1"/>
  <c r="D521" i="1" s="1"/>
  <c r="D557" i="1" s="1"/>
  <c r="D593" i="1" s="1"/>
  <c r="D629" i="1" s="1"/>
  <c r="D665" i="1" s="1"/>
  <c r="D701" i="1" s="1"/>
  <c r="D737" i="1" s="1"/>
  <c r="D773" i="1" s="1"/>
  <c r="D809" i="1" s="1"/>
  <c r="D845" i="1" s="1"/>
  <c r="D881" i="1" s="1"/>
  <c r="D917" i="1" s="1"/>
  <c r="D953" i="1" s="1"/>
  <c r="D989" i="1" s="1"/>
  <c r="D1025" i="1" s="1"/>
  <c r="D1061" i="1" s="1"/>
  <c r="D1097" i="1" s="1"/>
  <c r="D1133" i="1" s="1"/>
  <c r="D289" i="1"/>
  <c r="D325" i="1" s="1"/>
  <c r="D361" i="1" s="1"/>
  <c r="D397" i="1" s="1"/>
  <c r="D433" i="1" s="1"/>
  <c r="D469" i="1" s="1"/>
  <c r="D505" i="1" s="1"/>
  <c r="D541" i="1" s="1"/>
  <c r="D577" i="1" s="1"/>
  <c r="D613" i="1" s="1"/>
  <c r="D649" i="1" s="1"/>
  <c r="D685" i="1" s="1"/>
  <c r="D721" i="1" s="1"/>
  <c r="D757" i="1" s="1"/>
  <c r="D793" i="1" s="1"/>
  <c r="D829" i="1" s="1"/>
  <c r="D865" i="1" s="1"/>
  <c r="D901" i="1" s="1"/>
  <c r="D937" i="1" s="1"/>
  <c r="D973" i="1" s="1"/>
  <c r="D1009" i="1" s="1"/>
  <c r="D1045" i="1" s="1"/>
  <c r="D1081" i="1" s="1"/>
  <c r="D1117" i="1" s="1"/>
  <c r="D1153" i="1" s="1"/>
  <c r="D1029" i="1"/>
  <c r="D1065" i="1" s="1"/>
  <c r="D1101" i="1" s="1"/>
  <c r="D1137" i="1" s="1"/>
  <c r="D1033" i="1"/>
  <c r="D1069" i="1" s="1"/>
  <c r="D1105" i="1" s="1"/>
  <c r="D1141" i="1" s="1"/>
  <c r="D1037" i="1"/>
  <c r="D1073" i="1" s="1"/>
  <c r="D1109" i="1" s="1"/>
  <c r="D1145" i="1" s="1"/>
  <c r="D1041" i="1"/>
  <c r="D1077" i="1" s="1"/>
  <c r="D1113" i="1" s="1"/>
  <c r="D1149" i="1" s="1"/>
  <c r="D1049" i="1"/>
  <c r="D1085" i="1" s="1"/>
  <c r="D1121" i="1" s="1"/>
  <c r="D38" i="1"/>
  <c r="D74" i="1" s="1"/>
  <c r="D110" i="1" s="1"/>
  <c r="D146" i="1" s="1"/>
  <c r="D182" i="1" s="1"/>
  <c r="D218" i="1" s="1"/>
  <c r="D254" i="1" s="1"/>
  <c r="D290" i="1" s="1"/>
  <c r="D326" i="1" s="1"/>
  <c r="D362" i="1" s="1"/>
  <c r="D398" i="1" s="1"/>
  <c r="D434" i="1" s="1"/>
  <c r="D470" i="1" s="1"/>
  <c r="D506" i="1" s="1"/>
  <c r="D542" i="1" s="1"/>
  <c r="D578" i="1" s="1"/>
  <c r="D614" i="1" s="1"/>
  <c r="D650" i="1" s="1"/>
  <c r="D686" i="1" s="1"/>
  <c r="D722" i="1" s="1"/>
  <c r="D758" i="1" s="1"/>
  <c r="D794" i="1" s="1"/>
  <c r="D830" i="1" s="1"/>
  <c r="D866" i="1" s="1"/>
  <c r="D902" i="1" s="1"/>
  <c r="D938" i="1" s="1"/>
  <c r="D974" i="1" s="1"/>
  <c r="D1010" i="1" s="1"/>
  <c r="D1046" i="1" s="1"/>
  <c r="D1082" i="1" s="1"/>
  <c r="D1118" i="1" s="1"/>
</calcChain>
</file>

<file path=xl/sharedStrings.xml><?xml version="1.0" encoding="utf-8"?>
<sst xmlns="http://schemas.openxmlformats.org/spreadsheetml/2006/main" count="6158" uniqueCount="240">
  <si>
    <t>ClassificationCategory</t>
  </si>
  <si>
    <t>Industry</t>
  </si>
  <si>
    <t>UBC</t>
  </si>
  <si>
    <t>Year</t>
  </si>
  <si>
    <t>FactorIntensity</t>
  </si>
  <si>
    <t>EnergyIntensityClass</t>
  </si>
  <si>
    <t>Factories</t>
  </si>
  <si>
    <t>Factories.gr</t>
  </si>
  <si>
    <t>TotalInput</t>
  </si>
  <si>
    <t>MaterialsConsumed</t>
  </si>
  <si>
    <t>FuelsConsumed</t>
  </si>
  <si>
    <t>Employees</t>
  </si>
  <si>
    <t>Employees.gr</t>
  </si>
  <si>
    <t>GVA</t>
  </si>
  <si>
    <t>GVA.gr</t>
  </si>
  <si>
    <t>Capital</t>
  </si>
  <si>
    <t>Capital.gr</t>
  </si>
  <si>
    <t>LabourIntensity</t>
  </si>
  <si>
    <t>LabourIntensity.gr</t>
  </si>
  <si>
    <t>EnergyIntensity</t>
  </si>
  <si>
    <t>EnergyIntensity.gr</t>
  </si>
  <si>
    <t>LabourProductivity</t>
  </si>
  <si>
    <t>CapitalProductivity</t>
  </si>
  <si>
    <t>LabourProductivityGrowth</t>
  </si>
  <si>
    <t>CapitalProductivityGrowth</t>
  </si>
  <si>
    <t>TFP.GVA</t>
  </si>
  <si>
    <t>IIP.index</t>
  </si>
  <si>
    <t>IIP.gr</t>
  </si>
  <si>
    <t>IIP.volatility</t>
  </si>
  <si>
    <t>WPI.industry.index</t>
  </si>
  <si>
    <t>WPI.industry.gr</t>
  </si>
  <si>
    <t>WPI.fuel.index</t>
  </si>
  <si>
    <t>WPI.fuel.gr</t>
  </si>
  <si>
    <t>WPI.capital.index</t>
  </si>
  <si>
    <t>WPI.capital.gr</t>
  </si>
  <si>
    <t>Time.trend</t>
  </si>
  <si>
    <t>2-digit</t>
  </si>
  <si>
    <t>Food &amp; Beverages</t>
  </si>
  <si>
    <t>Consumer non-durables</t>
  </si>
  <si>
    <t>Labour Intensive</t>
  </si>
  <si>
    <t>Energy Intensive</t>
  </si>
  <si>
    <t/>
  </si>
  <si>
    <t>Capital Intensive</t>
  </si>
  <si>
    <t>Tobacco</t>
  </si>
  <si>
    <t>Energy Efficient</t>
  </si>
  <si>
    <t>Textiles</t>
  </si>
  <si>
    <t>Intermediate goods</t>
  </si>
  <si>
    <t>Wearing Apparel</t>
  </si>
  <si>
    <t>Consumer durables</t>
  </si>
  <si>
    <t>Leather</t>
  </si>
  <si>
    <t>Wood</t>
  </si>
  <si>
    <t>Paper</t>
  </si>
  <si>
    <t>Publishing &amp; Printing</t>
  </si>
  <si>
    <t>Coke &amp; Refinery</t>
  </si>
  <si>
    <t>Basic goods</t>
  </si>
  <si>
    <t>Chemicals</t>
  </si>
  <si>
    <t>Rubber</t>
  </si>
  <si>
    <t>Other Non-Metallic</t>
  </si>
  <si>
    <t>Basic Metals</t>
  </si>
  <si>
    <t>Fabricated Metal</t>
  </si>
  <si>
    <t>Capital goods</t>
  </si>
  <si>
    <t>M/c and Eqpmnt</t>
  </si>
  <si>
    <t>Computing M/c</t>
  </si>
  <si>
    <t>Electrical Machinery</t>
  </si>
  <si>
    <t>Radio &amp; Television</t>
  </si>
  <si>
    <t>Medical &amp; Optical Instr.</t>
  </si>
  <si>
    <t>Motor Vehicles</t>
  </si>
  <si>
    <t>Other Transport Eqpmnt</t>
  </si>
  <si>
    <t>Furniture</t>
  </si>
  <si>
    <t>Total</t>
  </si>
  <si>
    <t>NA</t>
  </si>
  <si>
    <t>Chemical</t>
  </si>
  <si>
    <t>Coke n refinery</t>
  </si>
  <si>
    <t>Average</t>
  </si>
  <si>
    <t>Consumer Durables</t>
  </si>
  <si>
    <t>Consumer Non-durables</t>
  </si>
  <si>
    <t>As you can refer the figures of average GVA growth rate of consumer durables &amp; consumer non-durable industries which are 10% and 7% respectively.</t>
  </si>
  <si>
    <t xml:space="preserve"> </t>
  </si>
  <si>
    <t xml:space="preserve">so as to create a concrete conclusion we need authentic defending reasons to comment about average growth rate of above two. </t>
  </si>
  <si>
    <r>
      <t xml:space="preserve">Also by observing the the line chart, the </t>
    </r>
    <r>
      <rPr>
        <b/>
        <sz val="11"/>
        <color theme="1"/>
        <rFont val="Calibri"/>
        <family val="2"/>
        <scheme val="minor"/>
      </rPr>
      <t xml:space="preserve">variation in growth rate doesn't seems much higher, </t>
    </r>
  </si>
  <si>
    <t xml:space="preserve">Just to ensure this we'll perform Hypothetical testing. </t>
  </si>
  <si>
    <t xml:space="preserve">However, in majority cases we stood upon average function to predict this.  </t>
  </si>
  <si>
    <t xml:space="preserve">In hypothetical testing we assume the opposite or contradiction of our the result obtained. </t>
  </si>
  <si>
    <t>We would here assume that consumer durables insudtry does not have higher growth,</t>
  </si>
  <si>
    <t xml:space="preserve">that means consumer non-durables have higher or equal growth rate to consumer durables. </t>
  </si>
  <si>
    <t>Assumetion for Hypothetical testing:</t>
  </si>
  <si>
    <t>Null-</t>
  </si>
  <si>
    <t>Consumer non-durables have higher or equal to consumer durables.</t>
  </si>
  <si>
    <t>P-value</t>
  </si>
  <si>
    <t>&gt;= 5%</t>
  </si>
  <si>
    <t>&lt;5%</t>
  </si>
  <si>
    <t>Do not reject H0</t>
  </si>
  <si>
    <t>Reject H0</t>
  </si>
  <si>
    <t>Give the benefit of doubt to the prediction which comes against the H0</t>
  </si>
  <si>
    <t>We do not have enough evidence</t>
  </si>
  <si>
    <r>
      <t xml:space="preserve">The difference between the </t>
    </r>
    <r>
      <rPr>
        <b/>
        <sz val="11"/>
        <color theme="1"/>
        <rFont val="Calibri"/>
        <family val="2"/>
        <scheme val="minor"/>
      </rPr>
      <t xml:space="preserve">avg. growth rate of two is hardly 3%, </t>
    </r>
    <r>
      <rPr>
        <sz val="11"/>
        <color theme="1"/>
        <rFont val="Calibri"/>
        <family val="2"/>
        <scheme val="minor"/>
      </rPr>
      <t>therefore it's tedious to predict which is growing with higher rate.</t>
    </r>
  </si>
  <si>
    <r>
      <t xml:space="preserve">Now, it raises the question what is the solution to predict which is growing with higher rate. We'll use </t>
    </r>
    <r>
      <rPr>
        <b/>
        <sz val="11"/>
        <color theme="1"/>
        <rFont val="Calibri"/>
        <family val="2"/>
        <scheme val="minor"/>
      </rPr>
      <t xml:space="preserve">hypothetical testing </t>
    </r>
    <r>
      <rPr>
        <sz val="11"/>
        <color theme="1"/>
        <rFont val="Calibri"/>
        <family val="2"/>
        <scheme val="minor"/>
      </rPr>
      <t>to resolve this issue.</t>
    </r>
  </si>
  <si>
    <t>Mean</t>
  </si>
  <si>
    <t>Variance</t>
  </si>
  <si>
    <t>Observations</t>
  </si>
  <si>
    <t>Hypothesized Mean Difference</t>
  </si>
  <si>
    <t>df</t>
  </si>
  <si>
    <t>t Stat</t>
  </si>
  <si>
    <t>P(T&lt;=t) one-tail</t>
  </si>
  <si>
    <t>t Critical one-tail</t>
  </si>
  <si>
    <t>P(T&lt;=t) two-tail</t>
  </si>
  <si>
    <t>t Critical two-tail</t>
  </si>
  <si>
    <t>t-Test: Two-Sample Assuming Unequal Variances</t>
  </si>
  <si>
    <t>From P-value we can predict that we have enough evidence,</t>
  </si>
  <si>
    <t>hence, we would reject the H0 and the give the benefit of doubt to the</t>
  </si>
  <si>
    <t>prediction which comes against the H0.</t>
  </si>
  <si>
    <t>Ultimately, we can conclude that Consumer durables industry</t>
  </si>
  <si>
    <r>
      <rPr>
        <b/>
        <sz val="11"/>
        <color theme="1"/>
        <rFont val="Calibri"/>
        <family val="2"/>
        <scheme val="minor"/>
      </rPr>
      <t xml:space="preserve">does have higher growth than consumer non-durables </t>
    </r>
    <r>
      <rPr>
        <sz val="11"/>
        <color theme="1"/>
        <rFont val="Calibri"/>
        <family val="2"/>
        <scheme val="minor"/>
      </rPr>
      <t xml:space="preserve">industry. </t>
    </r>
  </si>
  <si>
    <t xml:space="preserve">Now we analyze it with hypothetical testing and ultimately give the benefit of doubt to the prediction which comes against the null hypothetical testing. </t>
  </si>
  <si>
    <t xml:space="preserve">Consumer durable industry have seen higher growth rate because   </t>
  </si>
  <si>
    <t xml:space="preserve">of advancement in technology and betterment in lifestyle. </t>
  </si>
  <si>
    <t>Also consumer durable market has been broadly covering urban and rural areas which is probably untrue in the case of consumer non-durable industry.</t>
  </si>
  <si>
    <t>How can we increase growth rate in consumer non-durable industry?</t>
  </si>
  <si>
    <t>solution-</t>
  </si>
  <si>
    <t>Implementation-</t>
  </si>
  <si>
    <t xml:space="preserve">We can create awarenees for personal and social hygiene. Also by establishing certain standards of living. However, this would not only increase non-durable industry but also increase standard of living.  </t>
  </si>
  <si>
    <t>Increase can be seen if this industry also covers small towns or rural areas equally. That means if the life style in rural area will get improve then ultimately we can observe growth.</t>
  </si>
  <si>
    <t>Here, we can see there's significant huge difference between the growth of two industries hence, I guess we don't need hypothetical testing in this case.</t>
  </si>
  <si>
    <t>We can clearly conclude that growth rate in coke n refinery industry is double that of chemical industry.</t>
  </si>
  <si>
    <t xml:space="preserve">Higher increase in coke and refinery industry is because of the higher consumptiom of it's byproducts.  </t>
  </si>
  <si>
    <t>They're highly consumable and used in every house and sector.</t>
  </si>
  <si>
    <t>F n B</t>
  </si>
  <si>
    <t>Textile</t>
  </si>
  <si>
    <t>Tobaco</t>
  </si>
  <si>
    <t>Anova: Single Factor</t>
  </si>
  <si>
    <t>SUMMARY</t>
  </si>
  <si>
    <t>Groups</t>
  </si>
  <si>
    <t>Count</t>
  </si>
  <si>
    <t>Sum</t>
  </si>
  <si>
    <t>ANOVA</t>
  </si>
  <si>
    <t>Source of Variation</t>
  </si>
  <si>
    <t>SS</t>
  </si>
  <si>
    <t>MS</t>
  </si>
  <si>
    <t>F</t>
  </si>
  <si>
    <t>F crit</t>
  </si>
  <si>
    <t>Between Groups</t>
  </si>
  <si>
    <t>Within Groups</t>
  </si>
  <si>
    <t>Standard Error</t>
  </si>
  <si>
    <t>Median</t>
  </si>
  <si>
    <t>Mode</t>
  </si>
  <si>
    <t>Standard Deviation</t>
  </si>
  <si>
    <t>Sample Variance</t>
  </si>
  <si>
    <t>Kurtosis</t>
  </si>
  <si>
    <t>Skewness</t>
  </si>
  <si>
    <t>Range</t>
  </si>
  <si>
    <t>Minimum</t>
  </si>
  <si>
    <t>Maximum</t>
  </si>
  <si>
    <t xml:space="preserve">As India tolerated lot of criticism and repercussions after the success of Pokhran nuclear test. Super powers like USA, Russia etc. seized off their support, </t>
  </si>
  <si>
    <t>due to which India faced a great depression in Industires, many of them got shut and ran out capitals.</t>
  </si>
  <si>
    <t>However, this depression doesn't last long and our textile industry observe sudden increment after 2007 which provided employment to many.</t>
  </si>
  <si>
    <t>This scene was same for almost all the other industries as well, that means the globalization wasn't actually observed during that particular period.</t>
  </si>
  <si>
    <t>Growth is the major concern every country is working for, therefore we must support and ecourage each other's growth and success rather than criticism.</t>
  </si>
  <si>
    <t xml:space="preserve">Respect and support is the key to harmony which balances the world. </t>
  </si>
  <si>
    <t>SUMMARY OUTPUT</t>
  </si>
  <si>
    <t>Regression Statistics</t>
  </si>
  <si>
    <t>Multiple R</t>
  </si>
  <si>
    <t>R Square</t>
  </si>
  <si>
    <t>Adjusted R Square</t>
  </si>
  <si>
    <t>Regression</t>
  </si>
  <si>
    <t>Residual</t>
  </si>
  <si>
    <t>Intercept</t>
  </si>
  <si>
    <t>Significance F</t>
  </si>
  <si>
    <t>Coefficients</t>
  </si>
  <si>
    <t>Lower 95%</t>
  </si>
  <si>
    <t>Upper 95%</t>
  </si>
  <si>
    <t>Lower 95.0%</t>
  </si>
  <si>
    <t>Upper 95.0%</t>
  </si>
  <si>
    <t>Materials Consumed</t>
  </si>
  <si>
    <t>Material consumed is independent variable and capital is dependent variable in regression analysis.</t>
  </si>
  <si>
    <t>As we can predict from figures that square of R that meams degree of determination comes out to be 93%.</t>
  </si>
  <si>
    <t xml:space="preserve">Material consumed have around 93% of impact on capital and ergo, any increment/decrement or proportion of variation </t>
  </si>
  <si>
    <t xml:space="preserve">in materials consumed can affect directly to capital. </t>
  </si>
  <si>
    <t>Diff from avg</t>
  </si>
  <si>
    <t>sq of error</t>
  </si>
  <si>
    <t>Suppose I'm a confectionery artist who needs to produce candies for a market.</t>
  </si>
  <si>
    <t>U S</t>
  </si>
  <si>
    <t>P P U</t>
  </si>
  <si>
    <t>R</t>
  </si>
  <si>
    <t>C</t>
  </si>
  <si>
    <t>T</t>
  </si>
  <si>
    <t>P</t>
  </si>
  <si>
    <t>U S- Unit sold, P P U-price per unit,  R-revenue,  C- cost,  T- Total cost,  P- Profit</t>
  </si>
  <si>
    <t>maximize the profit</t>
  </si>
  <si>
    <t>$D$16</t>
  </si>
  <si>
    <t>Created by ADMIN on 11/1/2021
Modified by ADMIN on 11/1/2021</t>
  </si>
  <si>
    <t>K</t>
  </si>
  <si>
    <t>Created by ADMIN on 11/1/2021</t>
  </si>
  <si>
    <t>G</t>
  </si>
  <si>
    <t>Scenario Summary</t>
  </si>
  <si>
    <t>Changing Cells:</t>
  </si>
  <si>
    <t>Current Values:</t>
  </si>
  <si>
    <t>Notes:  Current Values column represents values of changing cells at</t>
  </si>
  <si>
    <t>time Scenario Summary Report was created.  Changing cells for each</t>
  </si>
  <si>
    <t>scenario are highlighted in gray.</t>
  </si>
  <si>
    <t>Now, I have to maximize my profit 1000 Rs therefore I would use goal seek analysis i.e what if analysis.</t>
  </si>
  <si>
    <t>Earlier before subjecting my data in what if analysis my units sold was 200 units, revenue was 2800 Rs, total cost was 1800 Rs and ultimately profit was 1000 Rs.</t>
  </si>
  <si>
    <t>But when I increased my targetted profit to atleast 1000 Rs then to achieve that target what if analysis suggested us to increase the No. of units sold to 200 from 120.</t>
  </si>
  <si>
    <t>1K</t>
  </si>
  <si>
    <t>Profit:</t>
  </si>
  <si>
    <t>Output in cr</t>
  </si>
  <si>
    <t>forecast</t>
  </si>
  <si>
    <t>Error</t>
  </si>
  <si>
    <t>Abs Error</t>
  </si>
  <si>
    <t>% abs error</t>
  </si>
  <si>
    <t>Mean abs percentage error</t>
  </si>
  <si>
    <t>Optimization is minimization and maximization coupled with cconstraints.</t>
  </si>
  <si>
    <t>Unit sold</t>
  </si>
  <si>
    <t>Price per unit</t>
  </si>
  <si>
    <t>Revenue</t>
  </si>
  <si>
    <t>Cost of each unit</t>
  </si>
  <si>
    <t>Total cost</t>
  </si>
  <si>
    <t>Profit</t>
  </si>
  <si>
    <t>Maximize profit</t>
  </si>
  <si>
    <t>Constraints</t>
  </si>
  <si>
    <t>Unable to produce more than 110 units</t>
  </si>
  <si>
    <t>Cannot increase price more than  14 rs</t>
  </si>
  <si>
    <t>Cannot reduce price below 7 Rs</t>
  </si>
  <si>
    <t>Here we will not implement goal seek (what-if analysis) because we have multiple constraints which can be possible through solver technique.</t>
  </si>
  <si>
    <t>Labour productivity</t>
  </si>
  <si>
    <t>It seems easy to predict that capital is highly dependable on Labour productivity, therefore our major concern is to maximize the labour productivity.</t>
  </si>
  <si>
    <r>
      <rPr>
        <sz val="11"/>
        <color theme="1"/>
        <rFont val="Bahnschrift"/>
        <family val="2"/>
      </rPr>
      <t>Therefore, here I'll suggest few effective methods or implementations, nonetheless we know it's a matter of an individual being as much dextrous which can help boosting the capital</t>
    </r>
    <r>
      <rPr>
        <sz val="11"/>
        <color theme="1"/>
        <rFont val="Calibri"/>
        <family val="2"/>
        <scheme val="minor"/>
      </rPr>
      <t>.</t>
    </r>
  </si>
  <si>
    <t>One of the most famous policies implemented by govt. are Skill India, digital India, Aatma Nirbhar Bharat, start-ups culture and list goes on.</t>
  </si>
  <si>
    <t>Nevertheless, I have few methods which can be implemented  at an individual and national level.</t>
  </si>
  <si>
    <t>1. Our education system starting from the High school till at least our undergraduate program should be highly project oriented rather than theoritical knowledge.</t>
  </si>
  <si>
    <t>Facts and figures are easily found in books and now in internet, but most important is practical knowledge for which countries like USA, Japan, Germany etc are actually known for.</t>
  </si>
  <si>
    <t>We have many flaws in our education system, no wonder why we are ranked at 59th position among 64 education system in this world.</t>
  </si>
  <si>
    <t>2. Updated labs and work arena should be the soul agendas for all the university/colleges, so that students should not face dearth of resources at any cost.</t>
  </si>
  <si>
    <t xml:space="preserve">3. Finally, coming on the move our government should play in order to not only increase the labour productivity but also our GDP. </t>
  </si>
  <si>
    <t xml:space="preserve">If India will have 2 different time zones then Northeastern belt of India which consists Arunachal Pradesh, Assam, Mizoram, Manipur, Meghalaya, Nagaland, Tripura, Sikkim &amp; </t>
  </si>
  <si>
    <t xml:space="preserve">few area of West Bengal does have a lag of around 2 hours then rest of the country. Using 2 different timezones would increase labour productivity and also the lifestyle and health of </t>
  </si>
  <si>
    <t xml:space="preserve">people residing in those states. Increase in labour productivity will eventually increase our GDP by more than 4.1 Billion rupees. </t>
  </si>
  <si>
    <t>Reasons-</t>
  </si>
  <si>
    <t>As we can see consumer durables industry seems to be growing with higher rate than the latter one. But how to state that it's legitimate? Is this true?</t>
  </si>
  <si>
    <t>The figures and trend lines are the evidences that during the time of Pokhran tests i.e after 1998 we can see the regular declination or gravitation in textile industry.</t>
  </si>
  <si>
    <t>Analysis of Variance</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</si>
</sst>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0.0"/>
    <numFmt numFmtId="165" formatCode="yyyy"/>
    <numFmt numFmtId="166" formatCode="##0.00"/>
    <numFmt numFmtId="167" formatCode="##0"/>
  </numFmts>
  <fonts count="21" x14ac:knownFonts="1">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sz val="9"/>
      <color theme="1"/>
      <name val="Calibri"/>
      <family val="2"/>
      <scheme val="minor"/>
    </font>
    <font>
      <b/>
      <sz val="11"/>
      <color rgb="FFFF0000"/>
      <name val="Calibri"/>
      <family val="2"/>
      <scheme val="minor"/>
    </font>
    <font>
      <b/>
      <sz val="11"/>
      <color rgb="FFC00000"/>
      <name val="Calibri"/>
      <family val="2"/>
      <scheme val="minor"/>
    </font>
    <font>
      <sz val="11"/>
      <name val="Calibri"/>
      <family val="2"/>
      <scheme val="minor"/>
    </font>
    <font>
      <sz val="11"/>
      <color rgb="FFC00000"/>
      <name val="Calibri"/>
      <family val="2"/>
      <scheme val="minor"/>
    </font>
    <font>
      <b/>
      <sz val="11"/>
      <color rgb="FF0070C0"/>
      <name val="Calibri"/>
      <family val="2"/>
      <scheme val="minor"/>
    </font>
    <font>
      <sz val="11"/>
      <color rgb="FF0070C0"/>
      <name val="Calibri"/>
      <family val="2"/>
      <scheme val="minor"/>
    </font>
    <font>
      <sz val="8"/>
      <color theme="1" tint="0.499984740745262"/>
      <name val="Calibri"/>
      <family val="2"/>
      <scheme val="minor"/>
    </font>
    <font>
      <sz val="11"/>
      <color theme="2" tint="-9.9978637043366805E-2"/>
      <name val="Calibri"/>
      <family val="2"/>
      <scheme val="minor"/>
    </font>
    <font>
      <sz val="11"/>
      <color theme="2" tint="-0.249977111117893"/>
      <name val="Calibri"/>
      <family val="2"/>
      <scheme val="minor"/>
    </font>
    <font>
      <i/>
      <sz val="11"/>
      <color theme="1"/>
      <name val="Calibri"/>
      <family val="2"/>
      <scheme val="minor"/>
    </font>
    <font>
      <b/>
      <sz val="12"/>
      <color indexed="9"/>
      <name val="Calibri"/>
      <family val="2"/>
      <scheme val="minor"/>
    </font>
    <font>
      <b/>
      <sz val="11"/>
      <color indexed="8"/>
      <name val="Calibri"/>
      <family val="2"/>
      <scheme val="minor"/>
    </font>
    <font>
      <b/>
      <sz val="11"/>
      <color indexed="18"/>
      <name val="Calibri"/>
      <family val="2"/>
      <scheme val="minor"/>
    </font>
    <font>
      <sz val="10"/>
      <color indexed="9"/>
      <name val="Calibri"/>
      <family val="2"/>
      <scheme val="minor"/>
    </font>
    <font>
      <sz val="8"/>
      <color theme="1"/>
      <name val="Calibri"/>
      <family val="2"/>
      <scheme val="minor"/>
    </font>
    <font>
      <sz val="11"/>
      <color theme="1"/>
      <name val="Bahnschrift"/>
      <family val="2"/>
    </font>
  </fonts>
  <fills count="18">
    <fill>
      <patternFill patternType="none"/>
    </fill>
    <fill>
      <patternFill patternType="gray125"/>
    </fill>
    <fill>
      <patternFill patternType="solid">
        <fgColor theme="9" tint="0.79998168889431442"/>
        <bgColor indexed="64"/>
      </patternFill>
    </fill>
    <fill>
      <patternFill patternType="solid">
        <fgColor theme="2" tint="-9.9978637043366805E-2"/>
        <bgColor indexed="64"/>
      </patternFill>
    </fill>
    <fill>
      <patternFill patternType="solid">
        <fgColor theme="2" tint="-0.249977111117893"/>
        <bgColor indexed="64"/>
      </patternFill>
    </fill>
    <fill>
      <patternFill patternType="solid">
        <fgColor rgb="FFECF4FA"/>
        <bgColor indexed="64"/>
      </patternFill>
    </fill>
    <fill>
      <patternFill patternType="solid">
        <fgColor theme="9"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theme="7" tint="0.59999389629810485"/>
        <bgColor indexed="64"/>
      </patternFill>
    </fill>
    <fill>
      <patternFill patternType="solid">
        <fgColor rgb="FFFFFF00"/>
        <bgColor indexed="64"/>
      </patternFill>
    </fill>
    <fill>
      <patternFill patternType="solid">
        <fgColor indexed="20"/>
        <bgColor indexed="24"/>
      </patternFill>
    </fill>
    <fill>
      <patternFill patternType="solid">
        <fgColor indexed="22"/>
        <bgColor indexed="24"/>
      </patternFill>
    </fill>
    <fill>
      <patternFill patternType="solid">
        <fgColor indexed="22"/>
        <bgColor indexed="7"/>
      </patternFill>
    </fill>
    <fill>
      <patternFill patternType="solid">
        <fgColor theme="0"/>
        <bgColor indexed="64"/>
      </patternFill>
    </fill>
  </fills>
  <borders count="11">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top/>
      <bottom style="medium">
        <color indexed="64"/>
      </bottom>
      <diagonal/>
    </border>
    <border>
      <left/>
      <right/>
      <top style="medium">
        <color indexed="64"/>
      </top>
      <bottom style="thin">
        <color indexed="64"/>
      </bottom>
      <diagonal/>
    </border>
    <border>
      <left/>
      <right/>
      <top style="medium">
        <color indexed="64"/>
      </top>
      <bottom/>
      <diagonal/>
    </border>
  </borders>
  <cellStyleXfs count="2">
    <xf numFmtId="0" fontId="0" fillId="0" borderId="0"/>
    <xf numFmtId="9" fontId="1" fillId="0" borderId="0" applyFont="0" applyFill="0" applyBorder="0" applyAlignment="0" applyProtection="0"/>
  </cellStyleXfs>
  <cellXfs count="293">
    <xf numFmtId="0" fontId="0" fillId="0" borderId="0" xfId="0"/>
    <xf numFmtId="0" fontId="4" fillId="0" borderId="1" xfId="0" applyFont="1" applyBorder="1" applyAlignment="1">
      <alignment horizontal="center" vertical="center" wrapText="1"/>
    </xf>
    <xf numFmtId="0" fontId="3" fillId="0" borderId="2" xfId="0" applyFont="1" applyBorder="1" applyAlignment="1">
      <alignment horizontal="center" vertical="center" wrapText="1"/>
    </xf>
    <xf numFmtId="0" fontId="5" fillId="0" borderId="2" xfId="0" applyFont="1" applyBorder="1" applyAlignment="1">
      <alignment horizontal="center" vertical="center" wrapText="1"/>
    </xf>
    <xf numFmtId="1" fontId="3" fillId="2" borderId="2" xfId="0" applyNumberFormat="1" applyFont="1" applyFill="1" applyBorder="1" applyAlignment="1">
      <alignment horizontal="center" vertical="center" wrapText="1"/>
    </xf>
    <xf numFmtId="9" fontId="1" fillId="2" borderId="2" xfId="1" applyFont="1" applyFill="1" applyBorder="1" applyAlignment="1">
      <alignment horizontal="center" vertical="center" wrapText="1"/>
    </xf>
    <xf numFmtId="1" fontId="6" fillId="2" borderId="2" xfId="0" applyNumberFormat="1" applyFont="1" applyFill="1" applyBorder="1" applyAlignment="1">
      <alignment horizontal="center" vertical="center" wrapText="1"/>
    </xf>
    <xf numFmtId="164" fontId="7" fillId="2" borderId="2" xfId="0" applyNumberFormat="1" applyFont="1" applyFill="1" applyBorder="1" applyAlignment="1">
      <alignment horizontal="center" vertical="center" wrapText="1"/>
    </xf>
    <xf numFmtId="9" fontId="8" fillId="2" borderId="2" xfId="1" applyFont="1" applyFill="1" applyBorder="1" applyAlignment="1">
      <alignment horizontal="center" vertical="center" wrapText="1"/>
    </xf>
    <xf numFmtId="1" fontId="5" fillId="2" borderId="2" xfId="0" applyNumberFormat="1" applyFont="1" applyFill="1" applyBorder="1" applyAlignment="1">
      <alignment horizontal="center" vertical="center" wrapText="1"/>
    </xf>
    <xf numFmtId="164" fontId="2" fillId="2" borderId="2" xfId="0" applyNumberFormat="1" applyFont="1" applyFill="1" applyBorder="1" applyAlignment="1">
      <alignment horizontal="center" vertical="center" wrapText="1"/>
    </xf>
    <xf numFmtId="9" fontId="2" fillId="2" borderId="2" xfId="1" applyFont="1" applyFill="1" applyBorder="1" applyAlignment="1">
      <alignment horizontal="center" vertical="center" wrapText="1"/>
    </xf>
    <xf numFmtId="0" fontId="5" fillId="2" borderId="2" xfId="0" applyFont="1" applyFill="1" applyBorder="1" applyAlignment="1">
      <alignment horizontal="center" vertical="center" wrapText="1"/>
    </xf>
    <xf numFmtId="0" fontId="2" fillId="2" borderId="2" xfId="0" applyFont="1" applyFill="1" applyBorder="1" applyAlignment="1">
      <alignment horizontal="center" vertical="center" wrapText="1"/>
    </xf>
    <xf numFmtId="9" fontId="5" fillId="2" borderId="2" xfId="1" applyFont="1" applyFill="1" applyBorder="1" applyAlignment="1">
      <alignment horizontal="center" vertical="center" wrapText="1"/>
    </xf>
    <xf numFmtId="1" fontId="9" fillId="2" borderId="2" xfId="0" applyNumberFormat="1" applyFont="1" applyFill="1" applyBorder="1" applyAlignment="1">
      <alignment horizontal="center" vertical="center" wrapText="1"/>
    </xf>
    <xf numFmtId="164" fontId="10" fillId="2" borderId="2" xfId="0" applyNumberFormat="1" applyFont="1" applyFill="1" applyBorder="1" applyAlignment="1">
      <alignment horizontal="center" vertical="center" wrapText="1"/>
    </xf>
    <xf numFmtId="9" fontId="9" fillId="2" borderId="2" xfId="1" applyFont="1" applyFill="1" applyBorder="1" applyAlignment="1">
      <alignment horizontal="center" vertical="center" wrapText="1"/>
    </xf>
    <xf numFmtId="164" fontId="9" fillId="2" borderId="2" xfId="0" applyNumberFormat="1" applyFont="1" applyFill="1" applyBorder="1" applyAlignment="1">
      <alignment horizontal="center" vertical="center" wrapText="1"/>
    </xf>
    <xf numFmtId="0" fontId="11" fillId="3" borderId="3" xfId="0" applyFont="1" applyFill="1" applyBorder="1" applyAlignment="1">
      <alignment horizontal="center" vertical="center" wrapText="1"/>
    </xf>
    <xf numFmtId="0" fontId="0" fillId="0" borderId="0" xfId="0" applyFill="1" applyAlignment="1">
      <alignment vertical="center" wrapText="1"/>
    </xf>
    <xf numFmtId="49" fontId="0" fillId="0" borderId="4" xfId="0" applyNumberFormat="1" applyBorder="1" applyAlignment="1">
      <alignment vertical="center"/>
    </xf>
    <xf numFmtId="0" fontId="0" fillId="0" borderId="0" xfId="0" applyNumberFormat="1" applyBorder="1" applyAlignment="1">
      <alignment vertical="center"/>
    </xf>
    <xf numFmtId="165" fontId="0" fillId="0" borderId="0" xfId="0" applyNumberFormat="1" applyBorder="1" applyAlignment="1">
      <alignment vertical="center" wrapText="1"/>
    </xf>
    <xf numFmtId="0" fontId="8" fillId="0" borderId="0" xfId="0" applyFont="1" applyBorder="1" applyAlignment="1">
      <alignment vertical="center" wrapText="1"/>
    </xf>
    <xf numFmtId="1" fontId="0" fillId="0" borderId="0" xfId="0" applyNumberFormat="1" applyBorder="1" applyAlignment="1">
      <alignment vertical="center"/>
    </xf>
    <xf numFmtId="9" fontId="0" fillId="0" borderId="0" xfId="1" applyFont="1" applyBorder="1" applyAlignment="1">
      <alignment vertical="center"/>
    </xf>
    <xf numFmtId="1" fontId="8" fillId="0" borderId="0" xfId="0" applyNumberFormat="1" applyFont="1" applyBorder="1" applyAlignment="1">
      <alignment vertical="center"/>
    </xf>
    <xf numFmtId="9" fontId="8" fillId="0" borderId="0" xfId="1" applyFont="1" applyBorder="1" applyAlignment="1">
      <alignment vertical="center"/>
    </xf>
    <xf numFmtId="166" fontId="0" fillId="0" borderId="0" xfId="0" applyNumberFormat="1" applyBorder="1" applyAlignment="1">
      <alignment vertical="center"/>
    </xf>
    <xf numFmtId="166" fontId="8" fillId="0" borderId="0" xfId="0" applyNumberFormat="1" applyFont="1" applyBorder="1" applyAlignment="1">
      <alignment vertical="center"/>
    </xf>
    <xf numFmtId="10" fontId="8" fillId="0" borderId="0" xfId="1" applyNumberFormat="1" applyFont="1" applyBorder="1" applyAlignment="1">
      <alignment vertical="center"/>
    </xf>
    <xf numFmtId="10" fontId="0" fillId="0" borderId="0" xfId="1" applyNumberFormat="1" applyFont="1" applyBorder="1" applyAlignment="1">
      <alignment vertical="center"/>
    </xf>
    <xf numFmtId="164" fontId="0" fillId="0" borderId="0" xfId="1" applyNumberFormat="1" applyFont="1" applyBorder="1" applyAlignment="1">
      <alignment vertical="center"/>
    </xf>
    <xf numFmtId="9" fontId="0" fillId="0" borderId="0" xfId="1" applyNumberFormat="1" applyFont="1" applyBorder="1" applyAlignment="1">
      <alignment vertical="center"/>
    </xf>
    <xf numFmtId="167" fontId="12" fillId="4" borderId="5" xfId="0" applyNumberFormat="1" applyFont="1" applyFill="1" applyBorder="1" applyAlignment="1">
      <alignment vertical="center"/>
    </xf>
    <xf numFmtId="0" fontId="0" fillId="0" borderId="0" xfId="0" applyFill="1"/>
    <xf numFmtId="49" fontId="7" fillId="0" borderId="4" xfId="0" applyNumberFormat="1" applyFont="1" applyBorder="1" applyAlignment="1">
      <alignment vertical="center"/>
    </xf>
    <xf numFmtId="0" fontId="7" fillId="0" borderId="0" xfId="0" applyNumberFormat="1" applyFont="1" applyBorder="1" applyAlignment="1">
      <alignment vertical="center"/>
    </xf>
    <xf numFmtId="1" fontId="7" fillId="0" borderId="0" xfId="0" applyNumberFormat="1" applyFont="1" applyBorder="1" applyAlignment="1">
      <alignment vertical="center"/>
    </xf>
    <xf numFmtId="9" fontId="7" fillId="0" borderId="0" xfId="1" applyFont="1" applyBorder="1" applyAlignment="1">
      <alignment vertical="center"/>
    </xf>
    <xf numFmtId="166" fontId="7" fillId="0" borderId="0" xfId="0" applyNumberFormat="1" applyFont="1" applyBorder="1" applyAlignment="1">
      <alignment vertical="center"/>
    </xf>
    <xf numFmtId="10" fontId="7" fillId="0" borderId="0" xfId="1" applyNumberFormat="1" applyFont="1" applyBorder="1" applyAlignment="1">
      <alignment vertical="center"/>
    </xf>
    <xf numFmtId="49" fontId="0" fillId="5" borderId="4" xfId="0" applyNumberFormat="1" applyFill="1" applyBorder="1" applyAlignment="1">
      <alignment vertical="center"/>
    </xf>
    <xf numFmtId="0" fontId="0" fillId="5" borderId="0" xfId="0" applyNumberFormat="1" applyFill="1" applyBorder="1" applyAlignment="1">
      <alignment vertical="center"/>
    </xf>
    <xf numFmtId="0" fontId="8" fillId="5" borderId="0" xfId="0" applyFont="1" applyFill="1" applyBorder="1" applyAlignment="1">
      <alignment vertical="center" wrapText="1"/>
    </xf>
    <xf numFmtId="1" fontId="0" fillId="5" borderId="0" xfId="0" applyNumberFormat="1" applyFill="1" applyBorder="1" applyAlignment="1">
      <alignment vertical="center"/>
    </xf>
    <xf numFmtId="9" fontId="0" fillId="5" borderId="0" xfId="1" applyFont="1" applyFill="1" applyBorder="1" applyAlignment="1">
      <alignment vertical="center"/>
    </xf>
    <xf numFmtId="1" fontId="8" fillId="5" borderId="0" xfId="0" applyNumberFormat="1" applyFont="1" applyFill="1" applyBorder="1" applyAlignment="1">
      <alignment vertical="center"/>
    </xf>
    <xf numFmtId="9" fontId="8" fillId="5" borderId="0" xfId="1" applyFont="1" applyFill="1" applyBorder="1" applyAlignment="1">
      <alignment vertical="center"/>
    </xf>
    <xf numFmtId="166" fontId="0" fillId="5" borderId="0" xfId="0" applyNumberFormat="1" applyFill="1" applyBorder="1" applyAlignment="1">
      <alignment vertical="center"/>
    </xf>
    <xf numFmtId="166" fontId="8" fillId="5" borderId="0" xfId="0" applyNumberFormat="1" applyFont="1" applyFill="1" applyBorder="1" applyAlignment="1">
      <alignment vertical="center"/>
    </xf>
    <xf numFmtId="10" fontId="8" fillId="5" borderId="0" xfId="1" applyNumberFormat="1" applyFont="1" applyFill="1" applyBorder="1" applyAlignment="1">
      <alignment vertical="center"/>
    </xf>
    <xf numFmtId="10" fontId="0" fillId="5" borderId="0" xfId="1" applyNumberFormat="1" applyFont="1" applyFill="1" applyBorder="1" applyAlignment="1">
      <alignment vertical="center"/>
    </xf>
    <xf numFmtId="164" fontId="0" fillId="5" borderId="0" xfId="1" applyNumberFormat="1" applyFont="1" applyFill="1" applyBorder="1" applyAlignment="1">
      <alignment vertical="center"/>
    </xf>
    <xf numFmtId="9" fontId="0" fillId="5" borderId="0" xfId="1" applyNumberFormat="1" applyFont="1" applyFill="1" applyBorder="1" applyAlignment="1">
      <alignment vertical="center"/>
    </xf>
    <xf numFmtId="49" fontId="7" fillId="5" borderId="6" xfId="0" applyNumberFormat="1" applyFont="1" applyFill="1" applyBorder="1" applyAlignment="1">
      <alignment vertical="center"/>
    </xf>
    <xf numFmtId="0" fontId="7" fillId="5" borderId="7" xfId="0" applyNumberFormat="1" applyFont="1" applyFill="1" applyBorder="1" applyAlignment="1">
      <alignment vertical="center"/>
    </xf>
    <xf numFmtId="0" fontId="8" fillId="5" borderId="7" xfId="0" applyFont="1" applyFill="1" applyBorder="1" applyAlignment="1">
      <alignment vertical="center" wrapText="1"/>
    </xf>
    <xf numFmtId="1" fontId="0" fillId="5" borderId="7" xfId="0" applyNumberFormat="1" applyFill="1" applyBorder="1" applyAlignment="1">
      <alignment vertical="center"/>
    </xf>
    <xf numFmtId="9" fontId="0" fillId="5" borderId="7" xfId="1" applyFont="1" applyFill="1" applyBorder="1" applyAlignment="1">
      <alignment vertical="center"/>
    </xf>
    <xf numFmtId="1" fontId="8" fillId="5" borderId="7" xfId="0" applyNumberFormat="1" applyFont="1" applyFill="1" applyBorder="1" applyAlignment="1">
      <alignment vertical="center"/>
    </xf>
    <xf numFmtId="9" fontId="8" fillId="5" borderId="7" xfId="1" applyFont="1" applyFill="1" applyBorder="1" applyAlignment="1">
      <alignment vertical="center"/>
    </xf>
    <xf numFmtId="166" fontId="0" fillId="5" borderId="7" xfId="0" applyNumberFormat="1" applyFill="1" applyBorder="1" applyAlignment="1">
      <alignment vertical="center"/>
    </xf>
    <xf numFmtId="166" fontId="8" fillId="5" borderId="7" xfId="0" applyNumberFormat="1" applyFont="1" applyFill="1" applyBorder="1" applyAlignment="1">
      <alignment vertical="center"/>
    </xf>
    <xf numFmtId="10" fontId="8" fillId="5" borderId="7" xfId="1" applyNumberFormat="1" applyFont="1" applyFill="1" applyBorder="1" applyAlignment="1">
      <alignment vertical="center"/>
    </xf>
    <xf numFmtId="10" fontId="0" fillId="5" borderId="7" xfId="1" applyNumberFormat="1" applyFont="1" applyFill="1" applyBorder="1" applyAlignment="1">
      <alignment vertical="center"/>
    </xf>
    <xf numFmtId="164" fontId="0" fillId="5" borderId="7" xfId="1" applyNumberFormat="1" applyFont="1" applyFill="1" applyBorder="1" applyAlignment="1">
      <alignment vertical="center"/>
    </xf>
    <xf numFmtId="0" fontId="0" fillId="0" borderId="4" xfId="0" applyBorder="1" applyAlignment="1">
      <alignment vertical="center"/>
    </xf>
    <xf numFmtId="0" fontId="0" fillId="0" borderId="0" xfId="0" applyBorder="1" applyAlignment="1">
      <alignment vertical="center"/>
    </xf>
    <xf numFmtId="0" fontId="8" fillId="0" borderId="0" xfId="0" applyFont="1" applyBorder="1" applyAlignment="1">
      <alignment vertical="center"/>
    </xf>
    <xf numFmtId="0" fontId="7" fillId="0" borderId="4" xfId="0" applyFont="1" applyBorder="1" applyAlignment="1">
      <alignment vertical="center"/>
    </xf>
    <xf numFmtId="0" fontId="7" fillId="0" borderId="0" xfId="0" applyFont="1" applyBorder="1" applyAlignment="1">
      <alignment vertical="center"/>
    </xf>
    <xf numFmtId="0" fontId="0" fillId="5" borderId="4" xfId="0" applyFill="1" applyBorder="1" applyAlignment="1">
      <alignment vertical="center"/>
    </xf>
    <xf numFmtId="0" fontId="0" fillId="5" borderId="0" xfId="0" applyFill="1" applyBorder="1" applyAlignment="1">
      <alignment vertical="center"/>
    </xf>
    <xf numFmtId="0" fontId="8" fillId="5" borderId="0" xfId="0" applyFont="1" applyFill="1" applyBorder="1" applyAlignment="1">
      <alignment vertical="center"/>
    </xf>
    <xf numFmtId="0" fontId="7" fillId="5" borderId="6" xfId="0" applyFont="1" applyFill="1" applyBorder="1" applyAlignment="1">
      <alignment vertical="center"/>
    </xf>
    <xf numFmtId="0" fontId="7" fillId="5" borderId="7" xfId="0" applyFont="1" applyFill="1" applyBorder="1" applyAlignment="1">
      <alignment vertical="center"/>
    </xf>
    <xf numFmtId="0" fontId="8" fillId="5" borderId="7" xfId="0" applyFont="1" applyFill="1" applyBorder="1" applyAlignment="1">
      <alignment vertical="center"/>
    </xf>
    <xf numFmtId="1" fontId="7" fillId="5" borderId="7" xfId="0" applyNumberFormat="1" applyFont="1" applyFill="1" applyBorder="1" applyAlignment="1">
      <alignment vertical="center"/>
    </xf>
    <xf numFmtId="9" fontId="7" fillId="5" borderId="7" xfId="1" applyFont="1" applyFill="1" applyBorder="1" applyAlignment="1">
      <alignment vertical="center"/>
    </xf>
    <xf numFmtId="166" fontId="7" fillId="5" borderId="7" xfId="0" applyNumberFormat="1" applyFont="1" applyFill="1" applyBorder="1" applyAlignment="1">
      <alignment vertical="center"/>
    </xf>
    <xf numFmtId="10" fontId="7" fillId="5" borderId="7" xfId="1" applyNumberFormat="1" applyFont="1" applyFill="1" applyBorder="1" applyAlignment="1">
      <alignment vertical="center"/>
    </xf>
    <xf numFmtId="0" fontId="0" fillId="0" borderId="4" xfId="0" applyFill="1" applyBorder="1" applyAlignment="1">
      <alignment vertical="center"/>
    </xf>
    <xf numFmtId="0" fontId="0" fillId="0" borderId="0" xfId="0" applyFill="1" applyBorder="1" applyAlignment="1">
      <alignment vertical="center"/>
    </xf>
    <xf numFmtId="0" fontId="8" fillId="0" borderId="0" xfId="0" applyFont="1" applyFill="1" applyBorder="1" applyAlignment="1">
      <alignment vertical="center"/>
    </xf>
    <xf numFmtId="1" fontId="0" fillId="0" borderId="0" xfId="0" applyNumberFormat="1" applyFill="1" applyBorder="1" applyAlignment="1">
      <alignment vertical="center"/>
    </xf>
    <xf numFmtId="9" fontId="0" fillId="0" borderId="0" xfId="1" applyFont="1" applyFill="1" applyBorder="1" applyAlignment="1">
      <alignment vertical="center"/>
    </xf>
    <xf numFmtId="1" fontId="8" fillId="0" borderId="0" xfId="0" applyNumberFormat="1" applyFont="1" applyFill="1" applyBorder="1" applyAlignment="1">
      <alignment vertical="center"/>
    </xf>
    <xf numFmtId="9" fontId="8" fillId="0" borderId="0" xfId="1" applyFont="1" applyFill="1" applyBorder="1" applyAlignment="1">
      <alignment vertical="center"/>
    </xf>
    <xf numFmtId="166" fontId="0" fillId="0" borderId="0" xfId="0" applyNumberFormat="1" applyFill="1" applyBorder="1" applyAlignment="1">
      <alignment vertical="center"/>
    </xf>
    <xf numFmtId="166" fontId="8" fillId="0" borderId="0" xfId="0" applyNumberFormat="1" applyFont="1" applyFill="1" applyBorder="1" applyAlignment="1">
      <alignment vertical="center"/>
    </xf>
    <xf numFmtId="10" fontId="8" fillId="0" borderId="0" xfId="1" applyNumberFormat="1" applyFont="1" applyFill="1" applyBorder="1" applyAlignment="1">
      <alignment vertical="center"/>
    </xf>
    <xf numFmtId="10" fontId="0" fillId="0" borderId="0" xfId="1" applyNumberFormat="1" applyFont="1" applyFill="1" applyBorder="1" applyAlignment="1">
      <alignment vertical="center"/>
    </xf>
    <xf numFmtId="164" fontId="0" fillId="0" borderId="0" xfId="1" applyNumberFormat="1" applyFont="1" applyFill="1" applyBorder="1" applyAlignment="1">
      <alignment vertical="center"/>
    </xf>
    <xf numFmtId="9" fontId="0" fillId="0" borderId="0" xfId="1" applyNumberFormat="1" applyFont="1" applyFill="1" applyBorder="1" applyAlignment="1">
      <alignment vertical="center"/>
    </xf>
    <xf numFmtId="0" fontId="7" fillId="0" borderId="4" xfId="0" applyFont="1" applyFill="1" applyBorder="1" applyAlignment="1">
      <alignment vertical="center"/>
    </xf>
    <xf numFmtId="0" fontId="7" fillId="0" borderId="0" xfId="0" applyFont="1" applyFill="1" applyBorder="1" applyAlignment="1">
      <alignment vertical="center"/>
    </xf>
    <xf numFmtId="9" fontId="0" fillId="5" borderId="0" xfId="1" quotePrefix="1" applyFont="1" applyFill="1" applyBorder="1" applyAlignment="1">
      <alignment vertical="center"/>
    </xf>
    <xf numFmtId="164" fontId="0" fillId="5" borderId="0" xfId="1" quotePrefix="1" applyNumberFormat="1" applyFont="1" applyFill="1" applyBorder="1" applyAlignment="1">
      <alignment vertical="center"/>
    </xf>
    <xf numFmtId="9" fontId="0" fillId="5" borderId="0" xfId="1" quotePrefix="1" applyNumberFormat="1" applyFont="1" applyFill="1" applyBorder="1" applyAlignment="1">
      <alignment vertical="center"/>
    </xf>
    <xf numFmtId="164" fontId="0" fillId="5" borderId="7" xfId="1" quotePrefix="1" applyNumberFormat="1" applyFont="1" applyFill="1" applyBorder="1" applyAlignment="1">
      <alignment vertical="center"/>
    </xf>
    <xf numFmtId="9" fontId="0" fillId="0" borderId="0" xfId="1" quotePrefix="1" applyFont="1" applyFill="1" applyBorder="1" applyAlignment="1">
      <alignment vertical="center"/>
    </xf>
    <xf numFmtId="164" fontId="0" fillId="0" borderId="0" xfId="1" quotePrefix="1" applyNumberFormat="1" applyFont="1" applyFill="1" applyBorder="1" applyAlignment="1">
      <alignment vertical="center"/>
    </xf>
    <xf numFmtId="9" fontId="0" fillId="0" borderId="0" xfId="1" quotePrefix="1" applyNumberFormat="1" applyFont="1" applyFill="1" applyBorder="1" applyAlignment="1">
      <alignment vertical="center"/>
    </xf>
    <xf numFmtId="9" fontId="7" fillId="5" borderId="0" xfId="1" applyFont="1" applyFill="1" applyBorder="1" applyAlignment="1">
      <alignment vertical="center"/>
    </xf>
    <xf numFmtId="166" fontId="7" fillId="5" borderId="0" xfId="0" applyNumberFormat="1" applyFont="1" applyFill="1" applyBorder="1" applyAlignment="1">
      <alignment vertical="center"/>
    </xf>
    <xf numFmtId="10" fontId="7" fillId="5" borderId="0" xfId="1" applyNumberFormat="1" applyFont="1" applyFill="1" applyBorder="1" applyAlignment="1">
      <alignment vertical="center"/>
    </xf>
    <xf numFmtId="164" fontId="7" fillId="5" borderId="0" xfId="1" applyNumberFormat="1" applyFont="1" applyFill="1" applyBorder="1" applyAlignment="1">
      <alignment vertical="center"/>
    </xf>
    <xf numFmtId="9" fontId="7" fillId="5" borderId="0" xfId="1" applyNumberFormat="1" applyFont="1" applyFill="1" applyBorder="1" applyAlignment="1">
      <alignment vertical="center"/>
    </xf>
    <xf numFmtId="164" fontId="7" fillId="5" borderId="7" xfId="1" applyNumberFormat="1" applyFont="1" applyFill="1" applyBorder="1" applyAlignment="1">
      <alignment vertical="center"/>
    </xf>
    <xf numFmtId="9" fontId="0" fillId="5" borderId="7" xfId="1" applyNumberFormat="1" applyFont="1" applyFill="1" applyBorder="1" applyAlignment="1">
      <alignment vertical="center"/>
    </xf>
    <xf numFmtId="0" fontId="0" fillId="6" borderId="4" xfId="0" applyFill="1" applyBorder="1" applyAlignment="1">
      <alignment vertical="center"/>
    </xf>
    <xf numFmtId="0" fontId="0" fillId="6" borderId="0" xfId="0" applyFill="1" applyBorder="1" applyAlignment="1">
      <alignment vertical="center"/>
    </xf>
    <xf numFmtId="0" fontId="0" fillId="6" borderId="0" xfId="0" applyFont="1" applyFill="1" applyBorder="1" applyAlignment="1">
      <alignment horizontal="center" vertical="center"/>
    </xf>
    <xf numFmtId="0" fontId="8" fillId="6" borderId="0" xfId="0" applyFont="1" applyFill="1" applyBorder="1" applyAlignment="1">
      <alignment vertical="center"/>
    </xf>
    <xf numFmtId="167" fontId="7" fillId="6" borderId="0" xfId="0" applyNumberFormat="1" applyFont="1" applyFill="1" applyBorder="1" applyAlignment="1">
      <alignment vertical="center"/>
    </xf>
    <xf numFmtId="9" fontId="7" fillId="6" borderId="0" xfId="1" applyFont="1" applyFill="1" applyBorder="1" applyAlignment="1">
      <alignment vertical="center"/>
    </xf>
    <xf numFmtId="167" fontId="8" fillId="6" borderId="0" xfId="0" applyNumberFormat="1" applyFont="1" applyFill="1" applyBorder="1" applyAlignment="1">
      <alignment vertical="center"/>
    </xf>
    <xf numFmtId="9" fontId="8" fillId="6" borderId="0" xfId="1" applyFont="1" applyFill="1" applyBorder="1" applyAlignment="1">
      <alignment vertical="center"/>
    </xf>
    <xf numFmtId="1" fontId="0" fillId="6" borderId="0" xfId="0" applyNumberFormat="1" applyFill="1" applyBorder="1" applyAlignment="1">
      <alignment vertical="center"/>
    </xf>
    <xf numFmtId="9" fontId="0" fillId="6" borderId="0" xfId="1" applyFont="1" applyFill="1" applyBorder="1" applyAlignment="1">
      <alignment vertical="center"/>
    </xf>
    <xf numFmtId="166" fontId="7" fillId="6" borderId="0" xfId="0" applyNumberFormat="1" applyFont="1" applyFill="1" applyBorder="1" applyAlignment="1">
      <alignment vertical="center"/>
    </xf>
    <xf numFmtId="166" fontId="0" fillId="6" borderId="0" xfId="0" applyNumberFormat="1" applyFill="1" applyBorder="1" applyAlignment="1">
      <alignment vertical="center"/>
    </xf>
    <xf numFmtId="10" fontId="7" fillId="6" borderId="0" xfId="1" applyNumberFormat="1" applyFont="1" applyFill="1" applyBorder="1" applyAlignment="1">
      <alignment vertical="center"/>
    </xf>
    <xf numFmtId="164" fontId="7" fillId="6" borderId="0" xfId="1" applyNumberFormat="1" applyFont="1" applyFill="1" applyBorder="1" applyAlignment="1">
      <alignment vertical="center"/>
    </xf>
    <xf numFmtId="9" fontId="7" fillId="6" borderId="0" xfId="1" applyNumberFormat="1" applyFont="1" applyFill="1" applyBorder="1" applyAlignment="1">
      <alignment vertical="center"/>
    </xf>
    <xf numFmtId="0" fontId="0" fillId="6" borderId="6" xfId="0" applyFill="1" applyBorder="1" applyAlignment="1">
      <alignment vertical="center"/>
    </xf>
    <xf numFmtId="0" fontId="0" fillId="6" borderId="7" xfId="0" applyFill="1" applyBorder="1" applyAlignment="1">
      <alignment vertical="center"/>
    </xf>
    <xf numFmtId="0" fontId="0" fillId="6" borderId="7" xfId="0" applyFont="1" applyFill="1" applyBorder="1" applyAlignment="1">
      <alignment horizontal="center" vertical="center"/>
    </xf>
    <xf numFmtId="0" fontId="8" fillId="6" borderId="7" xfId="0" applyFont="1" applyFill="1" applyBorder="1" applyAlignment="1">
      <alignment vertical="center"/>
    </xf>
    <xf numFmtId="167" fontId="7" fillId="6" borderId="7" xfId="0" applyNumberFormat="1" applyFont="1" applyFill="1" applyBorder="1" applyAlignment="1">
      <alignment vertical="center"/>
    </xf>
    <xf numFmtId="9" fontId="7" fillId="6" borderId="7" xfId="1" applyFont="1" applyFill="1" applyBorder="1" applyAlignment="1">
      <alignment vertical="center"/>
    </xf>
    <xf numFmtId="167" fontId="8" fillId="6" borderId="7" xfId="0" applyNumberFormat="1" applyFont="1" applyFill="1" applyBorder="1" applyAlignment="1">
      <alignment vertical="center"/>
    </xf>
    <xf numFmtId="9" fontId="8" fillId="6" borderId="7" xfId="1" applyFont="1" applyFill="1" applyBorder="1" applyAlignment="1">
      <alignment vertical="center"/>
    </xf>
    <xf numFmtId="1" fontId="0" fillId="6" borderId="7" xfId="0" applyNumberFormat="1" applyFill="1" applyBorder="1" applyAlignment="1">
      <alignment vertical="center"/>
    </xf>
    <xf numFmtId="9" fontId="0" fillId="6" borderId="7" xfId="1" applyFont="1" applyFill="1" applyBorder="1" applyAlignment="1">
      <alignment vertical="center"/>
    </xf>
    <xf numFmtId="166" fontId="7" fillId="6" borderId="7" xfId="0" applyNumberFormat="1" applyFont="1" applyFill="1" applyBorder="1" applyAlignment="1">
      <alignment vertical="center"/>
    </xf>
    <xf numFmtId="166" fontId="0" fillId="6" borderId="7" xfId="0" applyNumberFormat="1" applyFill="1" applyBorder="1" applyAlignment="1">
      <alignment vertical="center"/>
    </xf>
    <xf numFmtId="10" fontId="7" fillId="6" borderId="7" xfId="1" applyNumberFormat="1" applyFont="1" applyFill="1" applyBorder="1" applyAlignment="1">
      <alignment vertical="center"/>
    </xf>
    <xf numFmtId="164" fontId="7" fillId="6" borderId="7" xfId="1" applyNumberFormat="1" applyFont="1" applyFill="1" applyBorder="1" applyAlignment="1">
      <alignment vertical="center"/>
    </xf>
    <xf numFmtId="9" fontId="7" fillId="6" borderId="7" xfId="1" applyNumberFormat="1" applyFont="1" applyFill="1" applyBorder="1" applyAlignment="1">
      <alignment vertical="center"/>
    </xf>
    <xf numFmtId="0" fontId="0" fillId="7" borderId="4" xfId="0" applyFill="1" applyBorder="1" applyAlignment="1">
      <alignment vertical="center"/>
    </xf>
    <xf numFmtId="0" fontId="0" fillId="7" borderId="0" xfId="0" applyFill="1" applyBorder="1" applyAlignment="1">
      <alignment vertical="center"/>
    </xf>
    <xf numFmtId="0" fontId="0" fillId="7" borderId="0" xfId="0" applyFont="1" applyFill="1" applyBorder="1" applyAlignment="1">
      <alignment horizontal="center" vertical="center"/>
    </xf>
    <xf numFmtId="0" fontId="8" fillId="7" borderId="0" xfId="0" applyFont="1" applyFill="1" applyBorder="1" applyAlignment="1">
      <alignment vertical="center"/>
    </xf>
    <xf numFmtId="167" fontId="7" fillId="7" borderId="0" xfId="0" applyNumberFormat="1" applyFont="1" applyFill="1" applyBorder="1" applyAlignment="1">
      <alignment vertical="center"/>
    </xf>
    <xf numFmtId="9" fontId="7" fillId="7" borderId="0" xfId="1" applyFont="1" applyFill="1" applyBorder="1" applyAlignment="1">
      <alignment vertical="center"/>
    </xf>
    <xf numFmtId="9" fontId="2" fillId="7" borderId="0" xfId="1" applyFont="1" applyFill="1" applyBorder="1" applyAlignment="1">
      <alignment vertical="center"/>
    </xf>
    <xf numFmtId="1" fontId="0" fillId="7" borderId="0" xfId="0" applyNumberFormat="1" applyFill="1" applyBorder="1" applyAlignment="1">
      <alignment vertical="center"/>
    </xf>
    <xf numFmtId="9" fontId="0" fillId="7" borderId="0" xfId="1" applyFont="1" applyFill="1" applyBorder="1" applyAlignment="1">
      <alignment vertical="center"/>
    </xf>
    <xf numFmtId="166" fontId="7" fillId="7" borderId="0" xfId="0" applyNumberFormat="1" applyFont="1" applyFill="1" applyBorder="1" applyAlignment="1">
      <alignment vertical="center"/>
    </xf>
    <xf numFmtId="166" fontId="0" fillId="7" borderId="0" xfId="0" applyNumberFormat="1" applyFill="1" applyBorder="1" applyAlignment="1">
      <alignment vertical="center"/>
    </xf>
    <xf numFmtId="10" fontId="7" fillId="7" borderId="0" xfId="1" applyNumberFormat="1" applyFont="1" applyFill="1" applyBorder="1" applyAlignment="1">
      <alignment vertical="center"/>
    </xf>
    <xf numFmtId="164" fontId="2" fillId="7" borderId="0" xfId="1" applyNumberFormat="1" applyFont="1" applyFill="1" applyBorder="1" applyAlignment="1">
      <alignment vertical="center"/>
    </xf>
    <xf numFmtId="9" fontId="2" fillId="7" borderId="0" xfId="1" applyNumberFormat="1" applyFont="1" applyFill="1" applyBorder="1" applyAlignment="1">
      <alignment vertical="center"/>
    </xf>
    <xf numFmtId="164" fontId="7" fillId="7" borderId="0" xfId="1" applyNumberFormat="1" applyFont="1" applyFill="1" applyBorder="1" applyAlignment="1">
      <alignment vertical="center"/>
    </xf>
    <xf numFmtId="9" fontId="7" fillId="7" borderId="0" xfId="1" applyNumberFormat="1" applyFont="1" applyFill="1" applyBorder="1" applyAlignment="1">
      <alignment vertical="center"/>
    </xf>
    <xf numFmtId="0" fontId="0" fillId="2" borderId="4" xfId="0" applyFill="1" applyBorder="1" applyAlignment="1">
      <alignment vertical="center"/>
    </xf>
    <xf numFmtId="0" fontId="0" fillId="2" borderId="0" xfId="0" applyFill="1" applyBorder="1" applyAlignment="1">
      <alignment vertical="center"/>
    </xf>
    <xf numFmtId="0" fontId="0" fillId="2" borderId="0" xfId="0" applyFont="1" applyFill="1" applyBorder="1" applyAlignment="1">
      <alignment horizontal="center" vertical="center"/>
    </xf>
    <xf numFmtId="0" fontId="8" fillId="2" borderId="0" xfId="0" applyFont="1" applyFill="1" applyBorder="1" applyAlignment="1">
      <alignment vertical="center"/>
    </xf>
    <xf numFmtId="167" fontId="7" fillId="2" borderId="0" xfId="0" applyNumberFormat="1" applyFont="1" applyFill="1" applyBorder="1" applyAlignment="1">
      <alignment vertical="center"/>
    </xf>
    <xf numFmtId="9" fontId="7" fillId="2" borderId="0" xfId="1" applyFont="1" applyFill="1" applyBorder="1" applyAlignment="1">
      <alignment vertical="center"/>
    </xf>
    <xf numFmtId="9" fontId="2" fillId="2" borderId="0" xfId="1" applyFont="1" applyFill="1" applyBorder="1" applyAlignment="1">
      <alignment vertical="center"/>
    </xf>
    <xf numFmtId="1" fontId="0" fillId="2" borderId="0" xfId="0" applyNumberFormat="1" applyFill="1" applyBorder="1" applyAlignment="1">
      <alignment vertical="center"/>
    </xf>
    <xf numFmtId="9" fontId="0" fillId="2" borderId="0" xfId="1" applyFont="1" applyFill="1" applyBorder="1" applyAlignment="1">
      <alignment vertical="center"/>
    </xf>
    <xf numFmtId="166" fontId="7" fillId="2" borderId="0" xfId="0" applyNumberFormat="1" applyFont="1" applyFill="1" applyBorder="1" applyAlignment="1">
      <alignment vertical="center"/>
    </xf>
    <xf numFmtId="166" fontId="0" fillId="2" borderId="0" xfId="0" applyNumberFormat="1" applyFill="1" applyBorder="1" applyAlignment="1">
      <alignment vertical="center"/>
    </xf>
    <xf numFmtId="10" fontId="7" fillId="2" borderId="0" xfId="1" applyNumberFormat="1" applyFont="1" applyFill="1" applyBorder="1" applyAlignment="1">
      <alignment vertical="center"/>
    </xf>
    <xf numFmtId="164" fontId="2" fillId="2" borderId="0" xfId="1" applyNumberFormat="1" applyFont="1" applyFill="1" applyBorder="1" applyAlignment="1">
      <alignment vertical="center"/>
    </xf>
    <xf numFmtId="9" fontId="2" fillId="2" borderId="0" xfId="1" applyNumberFormat="1" applyFont="1" applyFill="1" applyBorder="1" applyAlignment="1">
      <alignment vertical="center"/>
    </xf>
    <xf numFmtId="164" fontId="7" fillId="2" borderId="0" xfId="1" applyNumberFormat="1" applyFont="1" applyFill="1" applyBorder="1" applyAlignment="1">
      <alignment vertical="center"/>
    </xf>
    <xf numFmtId="9" fontId="7" fillId="2" borderId="0" xfId="1" applyNumberFormat="1" applyFont="1" applyFill="1" applyBorder="1" applyAlignment="1">
      <alignment vertical="center"/>
    </xf>
    <xf numFmtId="0" fontId="0" fillId="8" borderId="4" xfId="0" applyFill="1" applyBorder="1" applyAlignment="1">
      <alignment vertical="center"/>
    </xf>
    <xf numFmtId="0" fontId="0" fillId="8" borderId="0" xfId="0" applyFill="1" applyBorder="1" applyAlignment="1">
      <alignment vertical="center"/>
    </xf>
    <xf numFmtId="0" fontId="0" fillId="8" borderId="0" xfId="0" applyFont="1" applyFill="1" applyBorder="1" applyAlignment="1">
      <alignment horizontal="center" vertical="center"/>
    </xf>
    <xf numFmtId="0" fontId="8" fillId="8" borderId="0" xfId="0" applyFont="1" applyFill="1" applyBorder="1" applyAlignment="1">
      <alignment vertical="center"/>
    </xf>
    <xf numFmtId="167" fontId="7" fillId="8" borderId="0" xfId="0" applyNumberFormat="1" applyFont="1" applyFill="1" applyBorder="1" applyAlignment="1">
      <alignment vertical="center"/>
    </xf>
    <xf numFmtId="9" fontId="7" fillId="8" borderId="0" xfId="1" applyFont="1" applyFill="1" applyBorder="1" applyAlignment="1">
      <alignment vertical="center"/>
    </xf>
    <xf numFmtId="9" fontId="2" fillId="8" borderId="0" xfId="1" applyFont="1" applyFill="1" applyBorder="1" applyAlignment="1">
      <alignment vertical="center"/>
    </xf>
    <xf numFmtId="1" fontId="0" fillId="8" borderId="0" xfId="0" applyNumberFormat="1" applyFill="1" applyBorder="1" applyAlignment="1">
      <alignment vertical="center"/>
    </xf>
    <xf numFmtId="9" fontId="0" fillId="8" borderId="0" xfId="1" applyFont="1" applyFill="1" applyBorder="1" applyAlignment="1">
      <alignment vertical="center"/>
    </xf>
    <xf numFmtId="166" fontId="7" fillId="8" borderId="0" xfId="0" applyNumberFormat="1" applyFont="1" applyFill="1" applyBorder="1" applyAlignment="1">
      <alignment vertical="center"/>
    </xf>
    <xf numFmtId="166" fontId="0" fillId="8" borderId="0" xfId="0" applyNumberFormat="1" applyFill="1" applyBorder="1" applyAlignment="1">
      <alignment vertical="center"/>
    </xf>
    <xf numFmtId="10" fontId="7" fillId="8" borderId="0" xfId="1" applyNumberFormat="1" applyFont="1" applyFill="1" applyBorder="1" applyAlignment="1">
      <alignment vertical="center"/>
    </xf>
    <xf numFmtId="164" fontId="2" fillId="8" borderId="0" xfId="1" applyNumberFormat="1" applyFont="1" applyFill="1" applyBorder="1" applyAlignment="1">
      <alignment vertical="center"/>
    </xf>
    <xf numFmtId="9" fontId="2" fillId="8" borderId="0" xfId="1" applyNumberFormat="1" applyFont="1" applyFill="1" applyBorder="1" applyAlignment="1">
      <alignment vertical="center"/>
    </xf>
    <xf numFmtId="164" fontId="7" fillId="8" borderId="0" xfId="1" applyNumberFormat="1" applyFont="1" applyFill="1" applyBorder="1" applyAlignment="1">
      <alignment vertical="center"/>
    </xf>
    <xf numFmtId="9" fontId="7" fillId="8" borderId="0" xfId="1" applyNumberFormat="1" applyFont="1" applyFill="1" applyBorder="1" applyAlignment="1">
      <alignment vertical="center"/>
    </xf>
    <xf numFmtId="0" fontId="0" fillId="7" borderId="6" xfId="0" applyFill="1" applyBorder="1" applyAlignment="1">
      <alignment vertical="center"/>
    </xf>
    <xf numFmtId="0" fontId="0" fillId="7" borderId="7" xfId="0" applyFill="1" applyBorder="1" applyAlignment="1">
      <alignment vertical="center"/>
    </xf>
    <xf numFmtId="0" fontId="0" fillId="7" borderId="7" xfId="0" applyFont="1" applyFill="1" applyBorder="1" applyAlignment="1">
      <alignment horizontal="center" vertical="center"/>
    </xf>
    <xf numFmtId="0" fontId="8" fillId="7" borderId="7" xfId="0" applyFont="1" applyFill="1" applyBorder="1" applyAlignment="1">
      <alignment vertical="center"/>
    </xf>
    <xf numFmtId="167" fontId="7" fillId="7" borderId="7" xfId="0" applyNumberFormat="1" applyFont="1" applyFill="1" applyBorder="1" applyAlignment="1">
      <alignment vertical="center"/>
    </xf>
    <xf numFmtId="9" fontId="7" fillId="7" borderId="7" xfId="1" applyFont="1" applyFill="1" applyBorder="1" applyAlignment="1">
      <alignment vertical="center"/>
    </xf>
    <xf numFmtId="1" fontId="0" fillId="7" borderId="7" xfId="0" applyNumberFormat="1" applyFill="1" applyBorder="1" applyAlignment="1">
      <alignment vertical="center"/>
    </xf>
    <xf numFmtId="9" fontId="0" fillId="7" borderId="7" xfId="1" applyFont="1" applyFill="1" applyBorder="1" applyAlignment="1">
      <alignment vertical="center"/>
    </xf>
    <xf numFmtId="166" fontId="7" fillId="7" borderId="7" xfId="0" applyNumberFormat="1" applyFont="1" applyFill="1" applyBorder="1" applyAlignment="1">
      <alignment vertical="center"/>
    </xf>
    <xf numFmtId="166" fontId="0" fillId="7" borderId="7" xfId="0" applyNumberFormat="1" applyFill="1" applyBorder="1" applyAlignment="1">
      <alignment vertical="center"/>
    </xf>
    <xf numFmtId="10" fontId="7" fillId="7" borderId="7" xfId="1" applyNumberFormat="1" applyFont="1" applyFill="1" applyBorder="1" applyAlignment="1">
      <alignment vertical="center"/>
    </xf>
    <xf numFmtId="164" fontId="7" fillId="7" borderId="7" xfId="1" applyNumberFormat="1" applyFont="1" applyFill="1" applyBorder="1" applyAlignment="1">
      <alignment vertical="center"/>
    </xf>
    <xf numFmtId="9" fontId="7" fillId="7" borderId="7" xfId="1" applyNumberFormat="1" applyFont="1" applyFill="1" applyBorder="1" applyAlignment="1">
      <alignment vertical="center"/>
    </xf>
    <xf numFmtId="0" fontId="0" fillId="9" borderId="4" xfId="0" applyFill="1" applyBorder="1" applyAlignment="1">
      <alignment vertical="center"/>
    </xf>
    <xf numFmtId="0" fontId="0" fillId="9" borderId="0" xfId="0" applyFill="1" applyBorder="1" applyAlignment="1">
      <alignment vertical="center"/>
    </xf>
    <xf numFmtId="0" fontId="13" fillId="9" borderId="0" xfId="0" applyFont="1" applyFill="1" applyBorder="1" applyAlignment="1">
      <alignment horizontal="center" vertical="center"/>
    </xf>
    <xf numFmtId="0" fontId="8" fillId="9" borderId="0" xfId="0" applyFont="1" applyFill="1" applyBorder="1" applyAlignment="1">
      <alignment vertical="center"/>
    </xf>
    <xf numFmtId="167" fontId="7" fillId="9" borderId="0" xfId="0" applyNumberFormat="1" applyFont="1" applyFill="1" applyBorder="1" applyAlignment="1">
      <alignment vertical="center"/>
    </xf>
    <xf numFmtId="9" fontId="7" fillId="9" borderId="0" xfId="1" applyFont="1" applyFill="1" applyBorder="1" applyAlignment="1">
      <alignment vertical="center"/>
    </xf>
    <xf numFmtId="1" fontId="0" fillId="9" borderId="0" xfId="0" applyNumberFormat="1" applyFill="1" applyBorder="1" applyAlignment="1">
      <alignment vertical="center"/>
    </xf>
    <xf numFmtId="9" fontId="0" fillId="9" borderId="0" xfId="1" applyFont="1" applyFill="1" applyBorder="1" applyAlignment="1">
      <alignment vertical="center"/>
    </xf>
    <xf numFmtId="166" fontId="7" fillId="9" borderId="0" xfId="0" applyNumberFormat="1" applyFont="1" applyFill="1" applyBorder="1" applyAlignment="1">
      <alignment vertical="center"/>
    </xf>
    <xf numFmtId="166" fontId="0" fillId="9" borderId="0" xfId="0" applyNumberFormat="1" applyFill="1" applyBorder="1" applyAlignment="1">
      <alignment vertical="center"/>
    </xf>
    <xf numFmtId="10" fontId="7" fillId="9" borderId="0" xfId="1" applyNumberFormat="1" applyFont="1" applyFill="1" applyBorder="1" applyAlignment="1">
      <alignment vertical="center"/>
    </xf>
    <xf numFmtId="164" fontId="7" fillId="9" borderId="0" xfId="1" applyNumberFormat="1" applyFont="1" applyFill="1" applyBorder="1" applyAlignment="1">
      <alignment vertical="center"/>
    </xf>
    <xf numFmtId="9" fontId="7" fillId="9" borderId="0" xfId="1" applyNumberFormat="1" applyFont="1" applyFill="1" applyBorder="1" applyAlignment="1">
      <alignment vertical="center"/>
    </xf>
    <xf numFmtId="0" fontId="0" fillId="10" borderId="4" xfId="0" applyFill="1" applyBorder="1" applyAlignment="1">
      <alignment vertical="center"/>
    </xf>
    <xf numFmtId="0" fontId="0" fillId="10" borderId="0" xfId="0" applyFill="1" applyBorder="1" applyAlignment="1">
      <alignment vertical="center"/>
    </xf>
    <xf numFmtId="0" fontId="13" fillId="10" borderId="0" xfId="0" applyFont="1" applyFill="1" applyBorder="1" applyAlignment="1">
      <alignment horizontal="center" vertical="center"/>
    </xf>
    <xf numFmtId="0" fontId="8" fillId="10" borderId="0" xfId="0" applyFont="1" applyFill="1" applyBorder="1" applyAlignment="1">
      <alignment vertical="center"/>
    </xf>
    <xf numFmtId="167" fontId="7" fillId="10" borderId="0" xfId="0" applyNumberFormat="1" applyFont="1" applyFill="1" applyBorder="1" applyAlignment="1">
      <alignment vertical="center"/>
    </xf>
    <xf numFmtId="9" fontId="7" fillId="10" borderId="0" xfId="1" applyFont="1" applyFill="1" applyBorder="1" applyAlignment="1">
      <alignment vertical="center"/>
    </xf>
    <xf numFmtId="1" fontId="0" fillId="10" borderId="0" xfId="0" applyNumberFormat="1" applyFill="1" applyBorder="1" applyAlignment="1">
      <alignment vertical="center"/>
    </xf>
    <xf numFmtId="9" fontId="0" fillId="10" borderId="0" xfId="1" applyFont="1" applyFill="1" applyBorder="1" applyAlignment="1">
      <alignment vertical="center"/>
    </xf>
    <xf numFmtId="166" fontId="7" fillId="10" borderId="0" xfId="0" applyNumberFormat="1" applyFont="1" applyFill="1" applyBorder="1" applyAlignment="1">
      <alignment vertical="center"/>
    </xf>
    <xf numFmtId="166" fontId="0" fillId="10" borderId="0" xfId="0" applyNumberFormat="1" applyFill="1" applyBorder="1" applyAlignment="1">
      <alignment vertical="center"/>
    </xf>
    <xf numFmtId="10" fontId="7" fillId="10" borderId="0" xfId="1" applyNumberFormat="1" applyFont="1" applyFill="1" applyBorder="1" applyAlignment="1">
      <alignment vertical="center"/>
    </xf>
    <xf numFmtId="164" fontId="7" fillId="10" borderId="0" xfId="1" applyNumberFormat="1" applyFont="1" applyFill="1" applyBorder="1" applyAlignment="1">
      <alignment vertical="center"/>
    </xf>
    <xf numFmtId="9" fontId="7" fillId="10" borderId="0" xfId="1" applyNumberFormat="1" applyFont="1" applyFill="1" applyBorder="1" applyAlignment="1">
      <alignment vertical="center"/>
    </xf>
    <xf numFmtId="0" fontId="0" fillId="11" borderId="4" xfId="0" applyFill="1" applyBorder="1" applyAlignment="1">
      <alignment vertical="center"/>
    </xf>
    <xf numFmtId="0" fontId="0" fillId="11" borderId="0" xfId="0" applyFill="1" applyBorder="1" applyAlignment="1">
      <alignment vertical="center"/>
    </xf>
    <xf numFmtId="0" fontId="13" fillId="11" borderId="0" xfId="0" applyFont="1" applyFill="1" applyBorder="1" applyAlignment="1">
      <alignment horizontal="center" vertical="center"/>
    </xf>
    <xf numFmtId="0" fontId="8" fillId="11" borderId="0" xfId="0" applyFont="1" applyFill="1" applyBorder="1" applyAlignment="1">
      <alignment vertical="center"/>
    </xf>
    <xf numFmtId="167" fontId="7" fillId="11" borderId="0" xfId="0" applyNumberFormat="1" applyFont="1" applyFill="1" applyBorder="1" applyAlignment="1">
      <alignment vertical="center"/>
    </xf>
    <xf numFmtId="9" fontId="7" fillId="11" borderId="0" xfId="1" applyFont="1" applyFill="1" applyBorder="1" applyAlignment="1">
      <alignment vertical="center"/>
    </xf>
    <xf numFmtId="1" fontId="0" fillId="11" borderId="0" xfId="0" applyNumberFormat="1" applyFill="1" applyBorder="1" applyAlignment="1">
      <alignment vertical="center"/>
    </xf>
    <xf numFmtId="9" fontId="0" fillId="11" borderId="0" xfId="1" applyFont="1" applyFill="1" applyBorder="1" applyAlignment="1">
      <alignment vertical="center"/>
    </xf>
    <xf numFmtId="166" fontId="7" fillId="11" borderId="0" xfId="0" applyNumberFormat="1" applyFont="1" applyFill="1" applyBorder="1" applyAlignment="1">
      <alignment vertical="center"/>
    </xf>
    <xf numFmtId="166" fontId="0" fillId="11" borderId="0" xfId="0" applyNumberFormat="1" applyFill="1" applyBorder="1" applyAlignment="1">
      <alignment vertical="center"/>
    </xf>
    <xf numFmtId="10" fontId="7" fillId="11" borderId="0" xfId="1" applyNumberFormat="1" applyFont="1" applyFill="1" applyBorder="1" applyAlignment="1">
      <alignment vertical="center"/>
    </xf>
    <xf numFmtId="164" fontId="7" fillId="11" borderId="0" xfId="1" applyNumberFormat="1" applyFont="1" applyFill="1" applyBorder="1" applyAlignment="1">
      <alignment vertical="center"/>
    </xf>
    <xf numFmtId="9" fontId="7" fillId="11" borderId="0" xfId="1" applyNumberFormat="1" applyFont="1" applyFill="1" applyBorder="1" applyAlignment="1">
      <alignment vertical="center"/>
    </xf>
    <xf numFmtId="0" fontId="0" fillId="12" borderId="4" xfId="0" applyFill="1" applyBorder="1" applyAlignment="1">
      <alignment vertical="center"/>
    </xf>
    <xf numFmtId="0" fontId="0" fillId="12" borderId="0" xfId="0" applyFill="1" applyBorder="1" applyAlignment="1">
      <alignment vertical="center"/>
    </xf>
    <xf numFmtId="0" fontId="13" fillId="12" borderId="0" xfId="0" applyFont="1" applyFill="1" applyBorder="1" applyAlignment="1">
      <alignment horizontal="center" vertical="center"/>
    </xf>
    <xf numFmtId="0" fontId="8" fillId="12" borderId="0" xfId="0" applyFont="1" applyFill="1" applyBorder="1" applyAlignment="1">
      <alignment vertical="center"/>
    </xf>
    <xf numFmtId="167" fontId="7" fillId="12" borderId="0" xfId="0" applyNumberFormat="1" applyFont="1" applyFill="1" applyBorder="1" applyAlignment="1">
      <alignment vertical="center"/>
    </xf>
    <xf numFmtId="9" fontId="7" fillId="12" borderId="0" xfId="1" applyFont="1" applyFill="1" applyBorder="1" applyAlignment="1">
      <alignment vertical="center"/>
    </xf>
    <xf numFmtId="1" fontId="0" fillId="12" borderId="0" xfId="0" applyNumberFormat="1" applyFill="1" applyBorder="1" applyAlignment="1">
      <alignment vertical="center"/>
    </xf>
    <xf numFmtId="9" fontId="0" fillId="12" borderId="0" xfId="1" applyFont="1" applyFill="1" applyBorder="1" applyAlignment="1">
      <alignment vertical="center"/>
    </xf>
    <xf numFmtId="166" fontId="7" fillId="12" borderId="0" xfId="0" applyNumberFormat="1" applyFont="1" applyFill="1" applyBorder="1" applyAlignment="1">
      <alignment vertical="center"/>
    </xf>
    <xf numFmtId="166" fontId="0" fillId="12" borderId="0" xfId="0" applyNumberFormat="1" applyFill="1" applyBorder="1" applyAlignment="1">
      <alignment vertical="center"/>
    </xf>
    <xf numFmtId="10" fontId="7" fillId="12" borderId="0" xfId="1" applyNumberFormat="1" applyFont="1" applyFill="1" applyBorder="1" applyAlignment="1">
      <alignment vertical="center"/>
    </xf>
    <xf numFmtId="164" fontId="7" fillId="12" borderId="0" xfId="1" applyNumberFormat="1" applyFont="1" applyFill="1" applyBorder="1" applyAlignment="1">
      <alignment vertical="center"/>
    </xf>
    <xf numFmtId="9" fontId="7" fillId="12" borderId="0" xfId="1" applyNumberFormat="1" applyFont="1" applyFill="1" applyBorder="1" applyAlignment="1">
      <alignment vertical="center"/>
    </xf>
    <xf numFmtId="1" fontId="0" fillId="0" borderId="0" xfId="0" applyNumberFormat="1"/>
    <xf numFmtId="9" fontId="0" fillId="0" borderId="0" xfId="1" applyFont="1"/>
    <xf numFmtId="1" fontId="0" fillId="0" borderId="0" xfId="0" applyNumberFormat="1" applyBorder="1" applyAlignment="1">
      <alignment vertical="center" wrapText="1"/>
    </xf>
    <xf numFmtId="1" fontId="0" fillId="5" borderId="0" xfId="0" applyNumberFormat="1" applyFill="1" applyBorder="1" applyAlignment="1">
      <alignment vertical="center" wrapText="1"/>
    </xf>
    <xf numFmtId="1" fontId="7" fillId="5" borderId="7" xfId="0" applyNumberFormat="1" applyFont="1" applyFill="1" applyBorder="1" applyAlignment="1">
      <alignment vertical="center" wrapText="1"/>
    </xf>
    <xf numFmtId="1" fontId="7" fillId="0" borderId="0" xfId="0" applyNumberFormat="1" applyFont="1" applyFill="1" applyBorder="1" applyAlignment="1">
      <alignment vertical="center"/>
    </xf>
    <xf numFmtId="9" fontId="3" fillId="0" borderId="0" xfId="0" applyNumberFormat="1" applyFont="1"/>
    <xf numFmtId="0" fontId="3" fillId="0" borderId="0" xfId="0" applyFont="1"/>
    <xf numFmtId="0" fontId="0" fillId="0" borderId="0" xfId="0" applyFill="1" applyBorder="1" applyAlignment="1"/>
    <xf numFmtId="0" fontId="0" fillId="0" borderId="8" xfId="0" applyFill="1" applyBorder="1" applyAlignment="1"/>
    <xf numFmtId="0" fontId="14" fillId="0" borderId="9" xfId="0" applyFont="1" applyFill="1" applyBorder="1" applyAlignment="1">
      <alignment horizontal="center"/>
    </xf>
    <xf numFmtId="9" fontId="0" fillId="0" borderId="0" xfId="1" applyFont="1" applyFill="1" applyBorder="1" applyAlignment="1"/>
    <xf numFmtId="9" fontId="0" fillId="0" borderId="8" xfId="1" applyFont="1" applyFill="1" applyBorder="1" applyAlignment="1"/>
    <xf numFmtId="0" fontId="0" fillId="13" borderId="0" xfId="0" applyFill="1" applyBorder="1" applyAlignment="1"/>
    <xf numFmtId="9" fontId="0" fillId="2" borderId="2" xfId="1" applyFont="1" applyFill="1" applyBorder="1" applyAlignment="1">
      <alignment horizontal="center" vertical="center" wrapText="1"/>
    </xf>
    <xf numFmtId="0" fontId="14" fillId="0" borderId="9" xfId="0" applyFont="1" applyFill="1" applyBorder="1" applyAlignment="1">
      <alignment horizontal="centerContinuous"/>
    </xf>
    <xf numFmtId="9" fontId="0" fillId="13" borderId="0" xfId="1" applyFont="1" applyFill="1" applyBorder="1" applyAlignment="1"/>
    <xf numFmtId="0" fontId="0" fillId="13" borderId="8" xfId="0" applyFill="1" applyBorder="1" applyAlignment="1"/>
    <xf numFmtId="9" fontId="0" fillId="0" borderId="0" xfId="0" applyNumberFormat="1"/>
    <xf numFmtId="0" fontId="0" fillId="0" borderId="0" xfId="0" applyNumberFormat="1"/>
    <xf numFmtId="0" fontId="15" fillId="14" borderId="7" xfId="0" applyFont="1" applyFill="1" applyBorder="1" applyAlignment="1">
      <alignment horizontal="left"/>
    </xf>
    <xf numFmtId="0" fontId="15" fillId="14" borderId="10" xfId="0" applyFont="1" applyFill="1" applyBorder="1" applyAlignment="1">
      <alignment horizontal="left"/>
    </xf>
    <xf numFmtId="0" fontId="0" fillId="0" borderId="2" xfId="0" applyFill="1" applyBorder="1" applyAlignment="1"/>
    <xf numFmtId="0" fontId="16" fillId="15" borderId="0" xfId="0" applyFont="1" applyFill="1" applyBorder="1" applyAlignment="1">
      <alignment horizontal="left"/>
    </xf>
    <xf numFmtId="0" fontId="17" fillId="15" borderId="2" xfId="0" applyFont="1" applyFill="1" applyBorder="1" applyAlignment="1">
      <alignment horizontal="left"/>
    </xf>
    <xf numFmtId="0" fontId="16" fillId="15" borderId="8" xfId="0" applyFont="1" applyFill="1" applyBorder="1" applyAlignment="1">
      <alignment horizontal="left"/>
    </xf>
    <xf numFmtId="0" fontId="18" fillId="14" borderId="10" xfId="0" applyFont="1" applyFill="1" applyBorder="1" applyAlignment="1">
      <alignment horizontal="right"/>
    </xf>
    <xf numFmtId="0" fontId="18" fillId="14" borderId="7" xfId="0" applyFont="1" applyFill="1" applyBorder="1" applyAlignment="1">
      <alignment horizontal="right"/>
    </xf>
    <xf numFmtId="0" fontId="0" fillId="16" borderId="0" xfId="0" applyFill="1" applyBorder="1" applyAlignment="1"/>
    <xf numFmtId="0" fontId="19" fillId="0" borderId="0" xfId="0" applyFont="1" applyFill="1" applyBorder="1" applyAlignment="1">
      <alignment vertical="top" wrapText="1"/>
    </xf>
    <xf numFmtId="1" fontId="0" fillId="17" borderId="0" xfId="0" applyNumberFormat="1" applyFill="1" applyBorder="1" applyAlignment="1">
      <alignment vertical="center"/>
    </xf>
    <xf numFmtId="1" fontId="6" fillId="17" borderId="2" xfId="0" applyNumberFormat="1" applyFont="1" applyFill="1" applyBorder="1" applyAlignment="1">
      <alignment horizontal="center" vertical="center" wrapText="1"/>
    </xf>
    <xf numFmtId="167" fontId="8" fillId="17" borderId="2" xfId="0" applyNumberFormat="1" applyFont="1" applyFill="1" applyBorder="1" applyAlignment="1">
      <alignment vertical="center"/>
    </xf>
    <xf numFmtId="167" fontId="8" fillId="17" borderId="7" xfId="0" applyNumberFormat="1" applyFont="1" applyFill="1" applyBorder="1" applyAlignment="1">
      <alignment vertical="center"/>
    </xf>
    <xf numFmtId="167" fontId="8" fillId="17" borderId="0" xfId="0" applyNumberFormat="1" applyFont="1" applyFill="1" applyBorder="1" applyAlignment="1">
      <alignment vertical="center"/>
    </xf>
    <xf numFmtId="167" fontId="0" fillId="0" borderId="0" xfId="0" applyNumberFormat="1"/>
    <xf numFmtId="9" fontId="0" fillId="13" borderId="0" xfId="0" applyNumberFormat="1" applyFill="1"/>
    <xf numFmtId="167" fontId="0" fillId="13" borderId="0" xfId="0" applyNumberFormat="1" applyFill="1"/>
  </cellXfs>
  <cellStyles count="2">
    <cellStyle name="Normal" xfId="0" builtinId="0"/>
    <cellStyle name="Percent" xfId="1" builtinId="5"/>
  </cellStyles>
  <dxfs count="2">
    <dxf>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Growth rate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'Growth rate'!$B$1</c:f>
              <c:strCache>
                <c:ptCount val="1"/>
                <c:pt idx="0">
                  <c:v>Chemical</c:v>
                </c:pt>
              </c:strCache>
            </c:strRef>
          </c:tx>
          <c:spPr>
            <a:ln w="28575" cap="rnd">
              <a:solidFill>
                <a:schemeClr val="accent1"/>
              </a:solidFill>
              <a:round/>
            </a:ln>
            <a:effectLst/>
          </c:spPr>
          <c:marker>
            <c:symbol val="none"/>
          </c:marker>
          <c:val>
            <c:numRef>
              <c:f>'Growth rate'!$B$2:$B$37</c:f>
              <c:numCache>
                <c:formatCode>0%</c:formatCode>
                <c:ptCount val="36"/>
                <c:pt idx="0">
                  <c:v>8.9856978666188025E-2</c:v>
                </c:pt>
                <c:pt idx="1">
                  <c:v>0.11237457852823107</c:v>
                </c:pt>
                <c:pt idx="2">
                  <c:v>0.19385274545799569</c:v>
                </c:pt>
                <c:pt idx="3">
                  <c:v>-5.8669960985602287E-4</c:v>
                </c:pt>
                <c:pt idx="4">
                  <c:v>5.5520629852400916E-2</c:v>
                </c:pt>
                <c:pt idx="5">
                  <c:v>2.2952468542638549E-3</c:v>
                </c:pt>
                <c:pt idx="6">
                  <c:v>0.16029202649400442</c:v>
                </c:pt>
                <c:pt idx="7">
                  <c:v>0.1467032075778687</c:v>
                </c:pt>
                <c:pt idx="8">
                  <c:v>0.21806995828610409</c:v>
                </c:pt>
                <c:pt idx="9">
                  <c:v>9.4200027358934735E-2</c:v>
                </c:pt>
                <c:pt idx="10">
                  <c:v>1.6691182526049397E-2</c:v>
                </c:pt>
                <c:pt idx="11">
                  <c:v>0.28104765890307926</c:v>
                </c:pt>
                <c:pt idx="12">
                  <c:v>8.922106774113292E-2</c:v>
                </c:pt>
                <c:pt idx="13">
                  <c:v>2.6010593980277719E-2</c:v>
                </c:pt>
                <c:pt idx="14">
                  <c:v>0.31555191611862554</c:v>
                </c:pt>
                <c:pt idx="15">
                  <c:v>-2.8533363624625552E-2</c:v>
                </c:pt>
                <c:pt idx="16">
                  <c:v>-2.1677990054484786E-2</c:v>
                </c:pt>
                <c:pt idx="17">
                  <c:v>0.33817806613522161</c:v>
                </c:pt>
                <c:pt idx="18">
                  <c:v>2.1844751285598596E-2</c:v>
                </c:pt>
                <c:pt idx="19">
                  <c:v>-0.16937946475412413</c:v>
                </c:pt>
                <c:pt idx="20">
                  <c:v>-5.4305122961710528E-2</c:v>
                </c:pt>
                <c:pt idx="21">
                  <c:v>7.7164966182779127E-2</c:v>
                </c:pt>
                <c:pt idx="22">
                  <c:v>5.793198874057226E-2</c:v>
                </c:pt>
                <c:pt idx="23">
                  <c:v>0.1239957243117864</c:v>
                </c:pt>
                <c:pt idx="24">
                  <c:v>0.10634578992098342</c:v>
                </c:pt>
                <c:pt idx="25">
                  <c:v>7.364779853287029E-2</c:v>
                </c:pt>
                <c:pt idx="26">
                  <c:v>8.1758066740503565E-2</c:v>
                </c:pt>
                <c:pt idx="27">
                  <c:v>0.1909572500087251</c:v>
                </c:pt>
                <c:pt idx="28">
                  <c:v>0.13323579098255145</c:v>
                </c:pt>
                <c:pt idx="29">
                  <c:v>6.9580417024748487E-2</c:v>
                </c:pt>
                <c:pt idx="30">
                  <c:v>0.19398645650340707</c:v>
                </c:pt>
                <c:pt idx="31">
                  <c:v>-6.5524453867982557E-2</c:v>
                </c:pt>
                <c:pt idx="32">
                  <c:v>5.2689302102939539E-2</c:v>
                </c:pt>
                <c:pt idx="33">
                  <c:v>3.2677256281968603E-2</c:v>
                </c:pt>
                <c:pt idx="34">
                  <c:v>0.30570064176430245</c:v>
                </c:pt>
                <c:pt idx="35">
                  <c:v>3.8336737682459043E-2</c:v>
                </c:pt>
              </c:numCache>
            </c:numRef>
          </c:val>
          <c:smooth val="0"/>
        </c:ser>
        <c:ser>
          <c:idx val="1"/>
          <c:order val="1"/>
          <c:tx>
            <c:strRef>
              <c:f>'Growth rate'!$C$1</c:f>
              <c:strCache>
                <c:ptCount val="1"/>
                <c:pt idx="0">
                  <c:v>Coke n refinery</c:v>
                </c:pt>
              </c:strCache>
            </c:strRef>
          </c:tx>
          <c:spPr>
            <a:ln w="28575" cap="rnd">
              <a:solidFill>
                <a:schemeClr val="accent2"/>
              </a:solidFill>
              <a:round/>
            </a:ln>
            <a:effectLst/>
          </c:spPr>
          <c:marker>
            <c:symbol val="none"/>
          </c:marker>
          <c:dLbls>
            <c:dLbl>
              <c:idx val="4"/>
              <c:layout/>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'Growth rate'!$C$2:$C$37</c:f>
              <c:numCache>
                <c:formatCode>0%</c:formatCode>
                <c:ptCount val="36"/>
                <c:pt idx="0">
                  <c:v>-9.4028516835645837E-3</c:v>
                </c:pt>
                <c:pt idx="1">
                  <c:v>0.51384464596842228</c:v>
                </c:pt>
                <c:pt idx="2">
                  <c:v>-0.58024758534469312</c:v>
                </c:pt>
                <c:pt idx="3">
                  <c:v>0.79310205525627597</c:v>
                </c:pt>
                <c:pt idx="4">
                  <c:v>1.5279475209840578</c:v>
                </c:pt>
                <c:pt idx="5">
                  <c:v>-0.11003767612806648</c:v>
                </c:pt>
                <c:pt idx="6">
                  <c:v>0.16196078640074774</c:v>
                </c:pt>
                <c:pt idx="7">
                  <c:v>5.2371776367443612E-3</c:v>
                </c:pt>
                <c:pt idx="8">
                  <c:v>0.21597637038933404</c:v>
                </c:pt>
                <c:pt idx="9">
                  <c:v>-2.2527397476845845E-4</c:v>
                </c:pt>
                <c:pt idx="10">
                  <c:v>-0.2616953039227542</c:v>
                </c:pt>
                <c:pt idx="11">
                  <c:v>0.59176562736285088</c:v>
                </c:pt>
                <c:pt idx="12">
                  <c:v>6.2767935713077039E-2</c:v>
                </c:pt>
                <c:pt idx="13">
                  <c:v>6.1359137871118463E-2</c:v>
                </c:pt>
                <c:pt idx="14">
                  <c:v>0.19985647575515775</c:v>
                </c:pt>
                <c:pt idx="15">
                  <c:v>5.0616423026883739E-2</c:v>
                </c:pt>
                <c:pt idx="16">
                  <c:v>-0.58216602100981385</c:v>
                </c:pt>
                <c:pt idx="17">
                  <c:v>0.95531128408908006</c:v>
                </c:pt>
                <c:pt idx="18">
                  <c:v>-0.19427932765616573</c:v>
                </c:pt>
                <c:pt idx="19">
                  <c:v>4.9725709207449675E-2</c:v>
                </c:pt>
                <c:pt idx="20">
                  <c:v>0.18246540245149889</c:v>
                </c:pt>
                <c:pt idx="21">
                  <c:v>0.83722492694843731</c:v>
                </c:pt>
                <c:pt idx="22">
                  <c:v>0.22793011425537757</c:v>
                </c:pt>
                <c:pt idx="23">
                  <c:v>9.2868487807641564E-2</c:v>
                </c:pt>
                <c:pt idx="24">
                  <c:v>0.22707333856953982</c:v>
                </c:pt>
                <c:pt idx="25">
                  <c:v>0.11746819029268507</c:v>
                </c:pt>
                <c:pt idx="26">
                  <c:v>0.25011323802687757</c:v>
                </c:pt>
                <c:pt idx="27">
                  <c:v>-3.6795320099684226E-2</c:v>
                </c:pt>
                <c:pt idx="28">
                  <c:v>-5.9966454814860848E-2</c:v>
                </c:pt>
                <c:pt idx="29">
                  <c:v>0.11321949412171417</c:v>
                </c:pt>
                <c:pt idx="30">
                  <c:v>-0.35255708411810782</c:v>
                </c:pt>
                <c:pt idx="31">
                  <c:v>0.81812149465081663</c:v>
                </c:pt>
                <c:pt idx="32">
                  <c:v>-0.15330542018809323</c:v>
                </c:pt>
                <c:pt idx="33">
                  <c:v>0.39343570360806557</c:v>
                </c:pt>
                <c:pt idx="34">
                  <c:v>0.35314505240106264</c:v>
                </c:pt>
                <c:pt idx="35">
                  <c:v>8.3882371067712125E-2</c:v>
                </c:pt>
              </c:numCache>
            </c:numRef>
          </c:val>
          <c:smooth val="0"/>
        </c:ser>
        <c:dLbls>
          <c:showLegendKey val="0"/>
          <c:showVal val="0"/>
          <c:showCatName val="0"/>
          <c:showSerName val="0"/>
          <c:showPercent val="0"/>
          <c:showBubbleSize val="0"/>
        </c:dLbls>
        <c:smooth val="0"/>
        <c:axId val="500821624"/>
        <c:axId val="500818096"/>
      </c:lineChart>
      <c:catAx>
        <c:axId val="500821624"/>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0818096"/>
        <c:crosses val="autoZero"/>
        <c:auto val="1"/>
        <c:lblAlgn val="ctr"/>
        <c:lblOffset val="100"/>
        <c:noMultiLvlLbl val="0"/>
      </c:catAx>
      <c:valAx>
        <c:axId val="50081809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082162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Growth</a:t>
            </a:r>
            <a:r>
              <a:rPr lang="en-US" baseline="0"/>
              <a:t> rate</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lineChart>
        <c:grouping val="standard"/>
        <c:varyColors val="0"/>
        <c:ser>
          <c:idx val="0"/>
          <c:order val="0"/>
          <c:tx>
            <c:strRef>
              <c:f>'Growt rate part2'!$B$1</c:f>
              <c:strCache>
                <c:ptCount val="1"/>
                <c:pt idx="0">
                  <c:v>Consumer Durables</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dLbls>
            <c:dLbl>
              <c:idx val="19"/>
              <c:layout/>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val>
            <c:numRef>
              <c:f>'Growt rate part2'!$B$2:$B$37</c:f>
              <c:numCache>
                <c:formatCode>0%</c:formatCode>
                <c:ptCount val="36"/>
                <c:pt idx="0">
                  <c:v>4.0108280477531677E-2</c:v>
                </c:pt>
                <c:pt idx="1">
                  <c:v>0.18611853643594811</c:v>
                </c:pt>
                <c:pt idx="2">
                  <c:v>8.07514649524812E-2</c:v>
                </c:pt>
                <c:pt idx="3">
                  <c:v>0.15333099591874655</c:v>
                </c:pt>
                <c:pt idx="4">
                  <c:v>-8.8646887941082775E-2</c:v>
                </c:pt>
                <c:pt idx="5">
                  <c:v>6.7139119726870256E-2</c:v>
                </c:pt>
                <c:pt idx="6">
                  <c:v>0.15350567112411784</c:v>
                </c:pt>
                <c:pt idx="7">
                  <c:v>0.10928627520812695</c:v>
                </c:pt>
                <c:pt idx="8">
                  <c:v>7.1377779795612994E-2</c:v>
                </c:pt>
                <c:pt idx="9">
                  <c:v>0.13368692472733867</c:v>
                </c:pt>
                <c:pt idx="10">
                  <c:v>1.7386166334331543E-2</c:v>
                </c:pt>
                <c:pt idx="11">
                  <c:v>8.4157242561683443E-2</c:v>
                </c:pt>
                <c:pt idx="12">
                  <c:v>0.19101062163191695</c:v>
                </c:pt>
                <c:pt idx="13">
                  <c:v>0.18989615398748794</c:v>
                </c:pt>
                <c:pt idx="14">
                  <c:v>0.19832303629049175</c:v>
                </c:pt>
                <c:pt idx="15">
                  <c:v>-1.4650541308645515E-2</c:v>
                </c:pt>
                <c:pt idx="16">
                  <c:v>4.9135721688397416E-2</c:v>
                </c:pt>
                <c:pt idx="17">
                  <c:v>4.0754390854544464E-2</c:v>
                </c:pt>
                <c:pt idx="18">
                  <c:v>8.7718586485149297E-2</c:v>
                </c:pt>
                <c:pt idx="19">
                  <c:v>-0.16232712929861992</c:v>
                </c:pt>
                <c:pt idx="20">
                  <c:v>0.10204370807950358</c:v>
                </c:pt>
                <c:pt idx="21">
                  <c:v>0.10640711392117019</c:v>
                </c:pt>
                <c:pt idx="22">
                  <c:v>0.15921794590999894</c:v>
                </c:pt>
                <c:pt idx="23">
                  <c:v>0.17631943867214894</c:v>
                </c:pt>
                <c:pt idx="24">
                  <c:v>0.26978742495324526</c:v>
                </c:pt>
                <c:pt idx="25">
                  <c:v>0.12487888402506298</c:v>
                </c:pt>
                <c:pt idx="26">
                  <c:v>7.0086040948352357E-2</c:v>
                </c:pt>
                <c:pt idx="27">
                  <c:v>4.0207666255664742E-2</c:v>
                </c:pt>
                <c:pt idx="28">
                  <c:v>0.25554950915347363</c:v>
                </c:pt>
                <c:pt idx="29">
                  <c:v>9.8817389941839417E-2</c:v>
                </c:pt>
                <c:pt idx="30">
                  <c:v>7.2568702942414465E-2</c:v>
                </c:pt>
                <c:pt idx="31">
                  <c:v>6.332300612826991E-2</c:v>
                </c:pt>
                <c:pt idx="32">
                  <c:v>-2.318547755391076E-2</c:v>
                </c:pt>
                <c:pt idx="33">
                  <c:v>0.13143479454145868</c:v>
                </c:pt>
                <c:pt idx="34">
                  <c:v>0.14941575748736646</c:v>
                </c:pt>
                <c:pt idx="35">
                  <c:v>5.8372739128823792E-2</c:v>
                </c:pt>
              </c:numCache>
            </c:numRef>
          </c:val>
          <c:smooth val="0"/>
        </c:ser>
        <c:ser>
          <c:idx val="1"/>
          <c:order val="1"/>
          <c:tx>
            <c:strRef>
              <c:f>'Growt rate part2'!$C$1</c:f>
              <c:strCache>
                <c:ptCount val="1"/>
                <c:pt idx="0">
                  <c:v>Consumer Non-durables</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dLbls>
            <c:dLbl>
              <c:idx val="2"/>
              <c:layout/>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val>
            <c:numRef>
              <c:f>'Growt rate part2'!$C$2:$C$37</c:f>
              <c:numCache>
                <c:formatCode>0%</c:formatCode>
                <c:ptCount val="36"/>
                <c:pt idx="0">
                  <c:v>0.20705024055530963</c:v>
                </c:pt>
                <c:pt idx="1">
                  <c:v>0.11447905382493762</c:v>
                </c:pt>
                <c:pt idx="2">
                  <c:v>0.36672587572200555</c:v>
                </c:pt>
                <c:pt idx="3">
                  <c:v>-5.8226049254843981E-2</c:v>
                </c:pt>
                <c:pt idx="4">
                  <c:v>-3.3108605439634453E-2</c:v>
                </c:pt>
                <c:pt idx="5">
                  <c:v>6.7553297805016843E-2</c:v>
                </c:pt>
                <c:pt idx="6">
                  <c:v>5.9732455307876631E-2</c:v>
                </c:pt>
                <c:pt idx="7">
                  <c:v>0.1455495989943798</c:v>
                </c:pt>
                <c:pt idx="8">
                  <c:v>0.14476839306919498</c:v>
                </c:pt>
                <c:pt idx="9">
                  <c:v>-1.7142320320361448E-2</c:v>
                </c:pt>
                <c:pt idx="10">
                  <c:v>1.0447154369809031E-2</c:v>
                </c:pt>
                <c:pt idx="11">
                  <c:v>1.9171907194366344E-3</c:v>
                </c:pt>
                <c:pt idx="12">
                  <c:v>0.19490188682076859</c:v>
                </c:pt>
                <c:pt idx="13">
                  <c:v>0.12983680209816728</c:v>
                </c:pt>
                <c:pt idx="14">
                  <c:v>1.8098712401614314E-2</c:v>
                </c:pt>
                <c:pt idx="15">
                  <c:v>0.12062511027747314</c:v>
                </c:pt>
                <c:pt idx="16">
                  <c:v>-4.4826001274301475E-2</c:v>
                </c:pt>
                <c:pt idx="17">
                  <c:v>0.13869838303249638</c:v>
                </c:pt>
                <c:pt idx="18">
                  <c:v>4.0571984721899712E-2</c:v>
                </c:pt>
                <c:pt idx="19">
                  <c:v>2.9617788945457857E-2</c:v>
                </c:pt>
                <c:pt idx="20">
                  <c:v>-2.044295780832206E-2</c:v>
                </c:pt>
                <c:pt idx="21">
                  <c:v>3.2946650315827108E-2</c:v>
                </c:pt>
                <c:pt idx="22">
                  <c:v>-5.6503167665246878E-2</c:v>
                </c:pt>
                <c:pt idx="23">
                  <c:v>4.4855376169397498E-2</c:v>
                </c:pt>
                <c:pt idx="24">
                  <c:v>0.20949259952692945</c:v>
                </c:pt>
                <c:pt idx="25">
                  <c:v>0.2594133693915861</c:v>
                </c:pt>
                <c:pt idx="26">
                  <c:v>2.0853423758534495E-2</c:v>
                </c:pt>
                <c:pt idx="27">
                  <c:v>7.9277974815299634E-2</c:v>
                </c:pt>
                <c:pt idx="28">
                  <c:v>-5.5496615951037165E-2</c:v>
                </c:pt>
                <c:pt idx="29">
                  <c:v>0.23898294304942236</c:v>
                </c:pt>
                <c:pt idx="30">
                  <c:v>0.10719354234350997</c:v>
                </c:pt>
                <c:pt idx="31">
                  <c:v>-4.975065184098304E-2</c:v>
                </c:pt>
                <c:pt idx="32">
                  <c:v>-1.8641312077405381E-3</c:v>
                </c:pt>
                <c:pt idx="33">
                  <c:v>7.9409649471759769E-2</c:v>
                </c:pt>
                <c:pt idx="34">
                  <c:v>0.13015426946985742</c:v>
                </c:pt>
                <c:pt idx="35">
                  <c:v>2.3072829839218878E-2</c:v>
                </c:pt>
              </c:numCache>
            </c:numRef>
          </c:val>
          <c:smooth val="0"/>
        </c:ser>
        <c:dLbls>
          <c:showLegendKey val="0"/>
          <c:showVal val="0"/>
          <c:showCatName val="0"/>
          <c:showSerName val="0"/>
          <c:showPercent val="0"/>
          <c:showBubbleSize val="0"/>
        </c:dLbls>
        <c:smooth val="0"/>
        <c:axId val="500816528"/>
        <c:axId val="500817704"/>
      </c:lineChart>
      <c:catAx>
        <c:axId val="500816528"/>
        <c:scaling>
          <c:orientation val="minMax"/>
        </c:scaling>
        <c:delete val="0"/>
        <c:axPos val="b"/>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00817704"/>
        <c:crosses val="autoZero"/>
        <c:auto val="1"/>
        <c:lblAlgn val="ctr"/>
        <c:lblOffset val="100"/>
        <c:noMultiLvlLbl val="0"/>
      </c:catAx>
      <c:valAx>
        <c:axId val="500817704"/>
        <c:scaling>
          <c:orientation val="minMax"/>
        </c:scaling>
        <c:delete val="0"/>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0081652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ANOVA</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lineChart>
        <c:grouping val="standard"/>
        <c:varyColors val="0"/>
        <c:ser>
          <c:idx val="0"/>
          <c:order val="0"/>
          <c:tx>
            <c:strRef>
              <c:f>Anova!$B$1</c:f>
              <c:strCache>
                <c:ptCount val="1"/>
                <c:pt idx="0">
                  <c:v>F n B</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val>
            <c:numRef>
              <c:f>Anova!$B$2:$B$37</c:f>
              <c:numCache>
                <c:formatCode>0%</c:formatCode>
                <c:ptCount val="36"/>
                <c:pt idx="0">
                  <c:v>0.31534418083460403</c:v>
                </c:pt>
                <c:pt idx="1">
                  <c:v>0.28062543291916464</c:v>
                </c:pt>
                <c:pt idx="2">
                  <c:v>0.27990634279869986</c:v>
                </c:pt>
                <c:pt idx="3">
                  <c:v>-2.7177169869571416E-2</c:v>
                </c:pt>
                <c:pt idx="4">
                  <c:v>3.5534855392442388E-2</c:v>
                </c:pt>
                <c:pt idx="5">
                  <c:v>6.3961634346052509E-3</c:v>
                </c:pt>
                <c:pt idx="6">
                  <c:v>8.4980043743991374E-2</c:v>
                </c:pt>
                <c:pt idx="7">
                  <c:v>0.18454791236964052</c:v>
                </c:pt>
                <c:pt idx="8">
                  <c:v>0.16831512259635129</c:v>
                </c:pt>
                <c:pt idx="9">
                  <c:v>-7.5382164338844371E-2</c:v>
                </c:pt>
                <c:pt idx="10">
                  <c:v>4.0350804136386476E-3</c:v>
                </c:pt>
                <c:pt idx="11">
                  <c:v>1.1932526045633107E-2</c:v>
                </c:pt>
                <c:pt idx="12">
                  <c:v>0.21287425850885677</c:v>
                </c:pt>
                <c:pt idx="13">
                  <c:v>0.15226634247093052</c:v>
                </c:pt>
                <c:pt idx="14">
                  <c:v>3.5138555599014243E-2</c:v>
                </c:pt>
                <c:pt idx="15">
                  <c:v>0.14822122562007811</c:v>
                </c:pt>
                <c:pt idx="16">
                  <c:v>-2.3739722869466795E-2</c:v>
                </c:pt>
                <c:pt idx="17">
                  <c:v>0.13056562338527189</c:v>
                </c:pt>
                <c:pt idx="18">
                  <c:v>1.5018908273285669E-2</c:v>
                </c:pt>
                <c:pt idx="19">
                  <c:v>-4.88864462789107E-3</c:v>
                </c:pt>
                <c:pt idx="20">
                  <c:v>4.9695992288888657E-2</c:v>
                </c:pt>
                <c:pt idx="21">
                  <c:v>-3.5230039741429686E-2</c:v>
                </c:pt>
                <c:pt idx="22">
                  <c:v>-9.5057980227225558E-2</c:v>
                </c:pt>
                <c:pt idx="23">
                  <c:v>7.0856949419482618E-2</c:v>
                </c:pt>
                <c:pt idx="24">
                  <c:v>0.23671152809053586</c:v>
                </c:pt>
                <c:pt idx="25">
                  <c:v>0.36203002393355499</c:v>
                </c:pt>
                <c:pt idx="26">
                  <c:v>-1.2982552405933601E-2</c:v>
                </c:pt>
                <c:pt idx="27">
                  <c:v>7.6891058658921541E-2</c:v>
                </c:pt>
                <c:pt idx="28">
                  <c:v>-3.8446563100214992E-2</c:v>
                </c:pt>
                <c:pt idx="29">
                  <c:v>0.20500850576498375</c:v>
                </c:pt>
                <c:pt idx="30">
                  <c:v>0.17374330717603215</c:v>
                </c:pt>
                <c:pt idx="31">
                  <c:v>-8.7860740172739149E-2</c:v>
                </c:pt>
                <c:pt idx="32">
                  <c:v>1.3499953696906708E-2</c:v>
                </c:pt>
                <c:pt idx="33">
                  <c:v>4.7601808344805985E-2</c:v>
                </c:pt>
                <c:pt idx="34">
                  <c:v>0.14945128817728981</c:v>
                </c:pt>
                <c:pt idx="35">
                  <c:v>6.7435293772508009E-2</c:v>
                </c:pt>
              </c:numCache>
            </c:numRef>
          </c:val>
          <c:smooth val="0"/>
        </c:ser>
        <c:ser>
          <c:idx val="1"/>
          <c:order val="1"/>
          <c:tx>
            <c:strRef>
              <c:f>Anova!$C$1</c:f>
              <c:strCache>
                <c:ptCount val="1"/>
                <c:pt idx="0">
                  <c:v>Textile</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val>
            <c:numRef>
              <c:f>Anova!$C$2:$C$37</c:f>
              <c:numCache>
                <c:formatCode>0%</c:formatCode>
                <c:ptCount val="36"/>
                <c:pt idx="0">
                  <c:v>-6.5849884218649901E-2</c:v>
                </c:pt>
                <c:pt idx="1">
                  <c:v>-2.8949458373482173E-2</c:v>
                </c:pt>
                <c:pt idx="2">
                  <c:v>0.17870216002252381</c:v>
                </c:pt>
                <c:pt idx="3">
                  <c:v>-1.9355032891283486E-2</c:v>
                </c:pt>
                <c:pt idx="4">
                  <c:v>2.2731938033128563E-2</c:v>
                </c:pt>
                <c:pt idx="5">
                  <c:v>0.14661833168811822</c:v>
                </c:pt>
                <c:pt idx="6">
                  <c:v>-6.7740093195956974E-2</c:v>
                </c:pt>
                <c:pt idx="7">
                  <c:v>1.952864838784385E-2</c:v>
                </c:pt>
                <c:pt idx="8">
                  <c:v>0.28375690875817972</c:v>
                </c:pt>
                <c:pt idx="9">
                  <c:v>9.1724197087821535E-2</c:v>
                </c:pt>
                <c:pt idx="10">
                  <c:v>-0.13744211999890821</c:v>
                </c:pt>
                <c:pt idx="11">
                  <c:v>7.0051922289202206E-2</c:v>
                </c:pt>
                <c:pt idx="12">
                  <c:v>0.23720094703603123</c:v>
                </c:pt>
                <c:pt idx="13">
                  <c:v>5.5178782060065545E-2</c:v>
                </c:pt>
                <c:pt idx="14">
                  <c:v>-0.10811306546505228</c:v>
                </c:pt>
                <c:pt idx="15">
                  <c:v>0.29350385521669242</c:v>
                </c:pt>
                <c:pt idx="16">
                  <c:v>8.9499651127550761E-2</c:v>
                </c:pt>
                <c:pt idx="17">
                  <c:v>1.0987061135913079E-2</c:v>
                </c:pt>
                <c:pt idx="18">
                  <c:v>4.9908118002277124E-2</c:v>
                </c:pt>
                <c:pt idx="19">
                  <c:v>4.8042321922669773E-2</c:v>
                </c:pt>
                <c:pt idx="20">
                  <c:v>-0.12806411035433007</c:v>
                </c:pt>
                <c:pt idx="21">
                  <c:v>9.2010607766301655E-2</c:v>
                </c:pt>
                <c:pt idx="22">
                  <c:v>-1.6587579220272541E-2</c:v>
                </c:pt>
                <c:pt idx="23">
                  <c:v>7.1500527064289443E-2</c:v>
                </c:pt>
                <c:pt idx="24">
                  <c:v>0.23910865801425096</c:v>
                </c:pt>
                <c:pt idx="25">
                  <c:v>0.23901534932831914</c:v>
                </c:pt>
                <c:pt idx="26">
                  <c:v>-1.3752975749129814E-2</c:v>
                </c:pt>
                <c:pt idx="27">
                  <c:v>-1.0116495419840388E-2</c:v>
                </c:pt>
                <c:pt idx="28">
                  <c:v>0.24196512463176867</c:v>
                </c:pt>
                <c:pt idx="29">
                  <c:v>0.1932936506105527</c:v>
                </c:pt>
                <c:pt idx="30">
                  <c:v>-0.17442006308608149</c:v>
                </c:pt>
                <c:pt idx="31">
                  <c:v>0.31423810714507239</c:v>
                </c:pt>
                <c:pt idx="32">
                  <c:v>-3.1502897617389447E-2</c:v>
                </c:pt>
                <c:pt idx="33">
                  <c:v>-9.168045449966078E-3</c:v>
                </c:pt>
                <c:pt idx="34">
                  <c:v>9.7248412750942981E-2</c:v>
                </c:pt>
                <c:pt idx="35">
                  <c:v>5.3099089330928662E-2</c:v>
                </c:pt>
              </c:numCache>
            </c:numRef>
          </c:val>
          <c:smooth val="0"/>
        </c:ser>
        <c:ser>
          <c:idx val="2"/>
          <c:order val="2"/>
          <c:tx>
            <c:strRef>
              <c:f>Anova!$D$1</c:f>
              <c:strCache>
                <c:ptCount val="1"/>
                <c:pt idx="0">
                  <c:v>Tobaco</c:v>
                </c:pt>
              </c:strCache>
            </c:strRef>
          </c:tx>
          <c:spPr>
            <a:ln w="34925" cap="rnd">
              <a:solidFill>
                <a:schemeClr val="accent3"/>
              </a:solidFill>
              <a:round/>
            </a:ln>
            <a:effectLst>
              <a:outerShdw blurRad="57150" dist="19050" dir="5400000" algn="ctr" rotWithShape="0">
                <a:srgbClr val="000000">
                  <a:alpha val="63000"/>
                </a:srgbClr>
              </a:outerShdw>
            </a:effectLst>
          </c:spPr>
          <c:marker>
            <c:symbol val="none"/>
          </c:marker>
          <c:val>
            <c:numRef>
              <c:f>Anova!$D$2:$D$37</c:f>
              <c:numCache>
                <c:formatCode>0%</c:formatCode>
                <c:ptCount val="36"/>
                <c:pt idx="0">
                  <c:v>5.8293476041482384E-2</c:v>
                </c:pt>
                <c:pt idx="1">
                  <c:v>-2.8388090687594403E-3</c:v>
                </c:pt>
                <c:pt idx="2">
                  <c:v>1.407283955178253</c:v>
                </c:pt>
                <c:pt idx="3">
                  <c:v>-0.3770009082407807</c:v>
                </c:pt>
                <c:pt idx="4">
                  <c:v>-6.5731473125320128E-2</c:v>
                </c:pt>
                <c:pt idx="5">
                  <c:v>0.22617341283064185</c:v>
                </c:pt>
                <c:pt idx="6">
                  <c:v>-5.0396937174144174E-3</c:v>
                </c:pt>
                <c:pt idx="7">
                  <c:v>0.16250349307414647</c:v>
                </c:pt>
                <c:pt idx="8">
                  <c:v>1.5423277799952784E-2</c:v>
                </c:pt>
                <c:pt idx="9">
                  <c:v>4.0467210005427301E-2</c:v>
                </c:pt>
                <c:pt idx="10">
                  <c:v>0.14558683090478008</c:v>
                </c:pt>
                <c:pt idx="11">
                  <c:v>4.9662703204680358E-2</c:v>
                </c:pt>
                <c:pt idx="12">
                  <c:v>0.11019216156487599</c:v>
                </c:pt>
                <c:pt idx="13">
                  <c:v>2.9619962736936012E-2</c:v>
                </c:pt>
                <c:pt idx="14">
                  <c:v>-0.1997387123100488</c:v>
                </c:pt>
                <c:pt idx="15">
                  <c:v>0.45615433821510321</c:v>
                </c:pt>
                <c:pt idx="16">
                  <c:v>-0.13541756905403268</c:v>
                </c:pt>
                <c:pt idx="17">
                  <c:v>0.21571600287232306</c:v>
                </c:pt>
                <c:pt idx="18">
                  <c:v>0.20213672923292525</c:v>
                </c:pt>
                <c:pt idx="19">
                  <c:v>4.72889752376211E-2</c:v>
                </c:pt>
                <c:pt idx="20">
                  <c:v>-0.10888425710387184</c:v>
                </c:pt>
                <c:pt idx="21">
                  <c:v>0.16653046481261802</c:v>
                </c:pt>
                <c:pt idx="22">
                  <c:v>-1.8155783318132279E-3</c:v>
                </c:pt>
                <c:pt idx="23">
                  <c:v>-8.1092862657246023E-3</c:v>
                </c:pt>
                <c:pt idx="24">
                  <c:v>1.6237408009151633E-2</c:v>
                </c:pt>
                <c:pt idx="25">
                  <c:v>8.3549168123428386E-2</c:v>
                </c:pt>
                <c:pt idx="26">
                  <c:v>-6.6681377344271042E-2</c:v>
                </c:pt>
                <c:pt idx="27">
                  <c:v>0.34392402939750499</c:v>
                </c:pt>
                <c:pt idx="28">
                  <c:v>-0.24297341503619863</c:v>
                </c:pt>
                <c:pt idx="29">
                  <c:v>0.15890410386632525</c:v>
                </c:pt>
                <c:pt idx="30">
                  <c:v>-1.3349407427894477E-2</c:v>
                </c:pt>
                <c:pt idx="31">
                  <c:v>0.18212733683259752</c:v>
                </c:pt>
                <c:pt idx="32">
                  <c:v>-6.8958604382584165E-2</c:v>
                </c:pt>
                <c:pt idx="33">
                  <c:v>0.17527172739014163</c:v>
                </c:pt>
                <c:pt idx="34">
                  <c:v>0.19543460313568661</c:v>
                </c:pt>
                <c:pt idx="35">
                  <c:v>-0.14312565968020119</c:v>
                </c:pt>
              </c:numCache>
            </c:numRef>
          </c:val>
          <c:smooth val="0"/>
        </c:ser>
        <c:ser>
          <c:idx val="3"/>
          <c:order val="3"/>
          <c:tx>
            <c:strRef>
              <c:f>Anova!$E$1</c:f>
              <c:strCache>
                <c:ptCount val="1"/>
                <c:pt idx="0">
                  <c:v>Basic goods</c:v>
                </c:pt>
              </c:strCache>
            </c:strRef>
          </c:tx>
          <c:spPr>
            <a:ln w="34925" cap="rnd">
              <a:solidFill>
                <a:schemeClr val="accent4"/>
              </a:solidFill>
              <a:round/>
            </a:ln>
            <a:effectLst>
              <a:outerShdw blurRad="57150" dist="19050" dir="5400000" algn="ctr" rotWithShape="0">
                <a:srgbClr val="000000">
                  <a:alpha val="63000"/>
                </a:srgbClr>
              </a:outerShdw>
            </a:effectLst>
          </c:spPr>
          <c:marker>
            <c:symbol val="none"/>
          </c:marker>
          <c:val>
            <c:numRef>
              <c:f>Anova!$E$2:$E$37</c:f>
              <c:numCache>
                <c:formatCode>0%</c:formatCode>
                <c:ptCount val="36"/>
                <c:pt idx="0">
                  <c:v>9.9039398109171284E-2</c:v>
                </c:pt>
                <c:pt idx="1">
                  <c:v>0.12760307683630545</c:v>
                </c:pt>
                <c:pt idx="2">
                  <c:v>-7.4269089056113957E-2</c:v>
                </c:pt>
                <c:pt idx="3">
                  <c:v>4.6424063723742748E-2</c:v>
                </c:pt>
                <c:pt idx="4">
                  <c:v>0.36008916164790272</c:v>
                </c:pt>
                <c:pt idx="5">
                  <c:v>-9.5661397318360208E-2</c:v>
                </c:pt>
                <c:pt idx="6">
                  <c:v>0.15022692043227082</c:v>
                </c:pt>
                <c:pt idx="7">
                  <c:v>0.16966460342757683</c:v>
                </c:pt>
                <c:pt idx="8">
                  <c:v>3.0939980195685335E-2</c:v>
                </c:pt>
                <c:pt idx="9">
                  <c:v>0.13733325655200979</c:v>
                </c:pt>
                <c:pt idx="10">
                  <c:v>-0.16826420037923184</c:v>
                </c:pt>
                <c:pt idx="11">
                  <c:v>0.29094230014165845</c:v>
                </c:pt>
                <c:pt idx="12">
                  <c:v>3.6353764941627675E-2</c:v>
                </c:pt>
                <c:pt idx="13">
                  <c:v>0.15284597541694889</c:v>
                </c:pt>
                <c:pt idx="14">
                  <c:v>0.21871175557004552</c:v>
                </c:pt>
                <c:pt idx="15">
                  <c:v>-4.949039157493984E-2</c:v>
                </c:pt>
                <c:pt idx="16">
                  <c:v>2.0321185158030275E-2</c:v>
                </c:pt>
                <c:pt idx="17">
                  <c:v>4.5651257513371624E-2</c:v>
                </c:pt>
                <c:pt idx="18">
                  <c:v>4.6994379798463326E-2</c:v>
                </c:pt>
                <c:pt idx="19">
                  <c:v>-0.13857323399612298</c:v>
                </c:pt>
                <c:pt idx="20">
                  <c:v>8.4901671959178859E-3</c:v>
                </c:pt>
                <c:pt idx="21">
                  <c:v>0.43947529322155487</c:v>
                </c:pt>
                <c:pt idx="22">
                  <c:v>0.18202486108221794</c:v>
                </c:pt>
                <c:pt idx="23">
                  <c:v>0.26080769044308805</c:v>
                </c:pt>
                <c:pt idx="24">
                  <c:v>9.0501159015585753E-3</c:v>
                </c:pt>
                <c:pt idx="25">
                  <c:v>0.24476500900835063</c:v>
                </c:pt>
                <c:pt idx="26">
                  <c:v>0.25176889867933872</c:v>
                </c:pt>
                <c:pt idx="27">
                  <c:v>-0.10824017500888405</c:v>
                </c:pt>
                <c:pt idx="28">
                  <c:v>3.8471880247294976E-2</c:v>
                </c:pt>
                <c:pt idx="29">
                  <c:v>3.5321117791260237E-2</c:v>
                </c:pt>
                <c:pt idx="30">
                  <c:v>-0.12763187051945024</c:v>
                </c:pt>
                <c:pt idx="31">
                  <c:v>0.18363942540436917</c:v>
                </c:pt>
                <c:pt idx="32">
                  <c:v>6.7193889759468606E-2</c:v>
                </c:pt>
                <c:pt idx="33">
                  <c:v>9.9956348204092382E-2</c:v>
                </c:pt>
                <c:pt idx="34">
                  <c:v>8.3110183462144605E-2</c:v>
                </c:pt>
                <c:pt idx="35">
                  <c:v>0.13401727663234442</c:v>
                </c:pt>
              </c:numCache>
            </c:numRef>
          </c:val>
          <c:smooth val="0"/>
        </c:ser>
        <c:ser>
          <c:idx val="4"/>
          <c:order val="4"/>
          <c:tx>
            <c:strRef>
              <c:f>Anova!$F$1</c:f>
              <c:strCache>
                <c:ptCount val="1"/>
                <c:pt idx="0">
                  <c:v>Basic Metals</c:v>
                </c:pt>
              </c:strCache>
            </c:strRef>
          </c:tx>
          <c:spPr>
            <a:ln w="34925" cap="rnd">
              <a:solidFill>
                <a:schemeClr val="accent5"/>
              </a:solidFill>
              <a:round/>
            </a:ln>
            <a:effectLst>
              <a:outerShdw blurRad="57150" dist="19050" dir="5400000" algn="ctr" rotWithShape="0">
                <a:srgbClr val="000000">
                  <a:alpha val="63000"/>
                </a:srgbClr>
              </a:outerShdw>
            </a:effectLst>
          </c:spPr>
          <c:marker>
            <c:symbol val="none"/>
          </c:marker>
          <c:val>
            <c:numRef>
              <c:f>Anova!$F$2:$F$37</c:f>
              <c:numCache>
                <c:formatCode>0%</c:formatCode>
                <c:ptCount val="36"/>
                <c:pt idx="0">
                  <c:v>0.13847189323201414</c:v>
                </c:pt>
                <c:pt idx="1">
                  <c:v>-1.0239327470950021E-2</c:v>
                </c:pt>
                <c:pt idx="2">
                  <c:v>9.3034221217352941E-2</c:v>
                </c:pt>
                <c:pt idx="3">
                  <c:v>-8.523966135646055E-2</c:v>
                </c:pt>
                <c:pt idx="4">
                  <c:v>7.508026310033955E-2</c:v>
                </c:pt>
                <c:pt idx="5">
                  <c:v>-9.2942845649037764E-2</c:v>
                </c:pt>
                <c:pt idx="6">
                  <c:v>0.14738113431151167</c:v>
                </c:pt>
                <c:pt idx="7">
                  <c:v>0.30688669257711765</c:v>
                </c:pt>
                <c:pt idx="8">
                  <c:v>-0.1028926969373648</c:v>
                </c:pt>
                <c:pt idx="9">
                  <c:v>0.22317311491106206</c:v>
                </c:pt>
                <c:pt idx="10">
                  <c:v>-0.23491871712488199</c:v>
                </c:pt>
                <c:pt idx="11">
                  <c:v>0.37373381609850886</c:v>
                </c:pt>
                <c:pt idx="12">
                  <c:v>3.5199116782163253E-2</c:v>
                </c:pt>
                <c:pt idx="13">
                  <c:v>0.22742221667268536</c:v>
                </c:pt>
                <c:pt idx="14">
                  <c:v>0.21029711924987504</c:v>
                </c:pt>
                <c:pt idx="15">
                  <c:v>-8.8418324578865226E-2</c:v>
                </c:pt>
                <c:pt idx="16">
                  <c:v>0.38849767959944881</c:v>
                </c:pt>
                <c:pt idx="17">
                  <c:v>-0.11914172030899051</c:v>
                </c:pt>
                <c:pt idx="18">
                  <c:v>6.2697956414258016E-2</c:v>
                </c:pt>
                <c:pt idx="19">
                  <c:v>-0.24082739243519413</c:v>
                </c:pt>
                <c:pt idx="20">
                  <c:v>-5.7540441171884504E-2</c:v>
                </c:pt>
                <c:pt idx="21">
                  <c:v>0.40731593874880523</c:v>
                </c:pt>
                <c:pt idx="22">
                  <c:v>0.18889335814824992</c:v>
                </c:pt>
                <c:pt idx="23">
                  <c:v>0.37693995448827544</c:v>
                </c:pt>
                <c:pt idx="24">
                  <c:v>-0.13092338968542305</c:v>
                </c:pt>
                <c:pt idx="25">
                  <c:v>0.3086306507392258</c:v>
                </c:pt>
                <c:pt idx="26">
                  <c:v>0.23766015418025521</c:v>
                </c:pt>
                <c:pt idx="27">
                  <c:v>-0.23938730581946643</c:v>
                </c:pt>
                <c:pt idx="28">
                  <c:v>0.13460765371268546</c:v>
                </c:pt>
                <c:pt idx="29">
                  <c:v>3.4704213792598582E-2</c:v>
                </c:pt>
                <c:pt idx="30">
                  <c:v>-4.6364849008606601E-2</c:v>
                </c:pt>
                <c:pt idx="31">
                  <c:v>-8.6353766578819879E-2</c:v>
                </c:pt>
                <c:pt idx="32">
                  <c:v>0.39379586515786902</c:v>
                </c:pt>
                <c:pt idx="33">
                  <c:v>-0.11930545898232381</c:v>
                </c:pt>
                <c:pt idx="34">
                  <c:v>-0.17656261459988809</c:v>
                </c:pt>
                <c:pt idx="35">
                  <c:v>0.18166926160352714</c:v>
                </c:pt>
              </c:numCache>
            </c:numRef>
          </c:val>
          <c:smooth val="0"/>
        </c:ser>
        <c:ser>
          <c:idx val="5"/>
          <c:order val="5"/>
          <c:tx>
            <c:strRef>
              <c:f>Anova!$G$1</c:f>
              <c:strCache>
                <c:ptCount val="1"/>
                <c:pt idx="0">
                  <c:v>Chemical</c:v>
                </c:pt>
              </c:strCache>
            </c:strRef>
          </c:tx>
          <c:spPr>
            <a:ln w="34925" cap="rnd">
              <a:solidFill>
                <a:schemeClr val="accent6"/>
              </a:solidFill>
              <a:round/>
            </a:ln>
            <a:effectLst>
              <a:outerShdw blurRad="57150" dist="19050" dir="5400000" algn="ctr" rotWithShape="0">
                <a:srgbClr val="000000">
                  <a:alpha val="63000"/>
                </a:srgbClr>
              </a:outerShdw>
            </a:effectLst>
          </c:spPr>
          <c:marker>
            <c:symbol val="none"/>
          </c:marker>
          <c:val>
            <c:numRef>
              <c:f>Anova!$G$2:$G$37</c:f>
              <c:numCache>
                <c:formatCode>0%</c:formatCode>
                <c:ptCount val="36"/>
                <c:pt idx="0">
                  <c:v>8.9856978666188025E-2</c:v>
                </c:pt>
                <c:pt idx="1">
                  <c:v>0.11237457852823107</c:v>
                </c:pt>
                <c:pt idx="2">
                  <c:v>0.19385274545799569</c:v>
                </c:pt>
                <c:pt idx="3">
                  <c:v>-5.8669960985602287E-4</c:v>
                </c:pt>
                <c:pt idx="4">
                  <c:v>5.5520629852400916E-2</c:v>
                </c:pt>
                <c:pt idx="5">
                  <c:v>2.2952468542638549E-3</c:v>
                </c:pt>
                <c:pt idx="6">
                  <c:v>0.16029202649400442</c:v>
                </c:pt>
                <c:pt idx="7">
                  <c:v>0.1467032075778687</c:v>
                </c:pt>
                <c:pt idx="8">
                  <c:v>0.21806995828610409</c:v>
                </c:pt>
                <c:pt idx="9">
                  <c:v>9.4200027358934735E-2</c:v>
                </c:pt>
                <c:pt idx="10">
                  <c:v>1.6691182526049397E-2</c:v>
                </c:pt>
                <c:pt idx="11">
                  <c:v>0.28104765890307926</c:v>
                </c:pt>
                <c:pt idx="12">
                  <c:v>8.922106774113292E-2</c:v>
                </c:pt>
                <c:pt idx="13">
                  <c:v>2.6010593980277719E-2</c:v>
                </c:pt>
                <c:pt idx="14">
                  <c:v>0.31555191611862554</c:v>
                </c:pt>
                <c:pt idx="15">
                  <c:v>-2.8533363624625552E-2</c:v>
                </c:pt>
                <c:pt idx="16">
                  <c:v>-2.1677990054484786E-2</c:v>
                </c:pt>
                <c:pt idx="17">
                  <c:v>0.33817806613522161</c:v>
                </c:pt>
                <c:pt idx="18">
                  <c:v>2.1844751285598596E-2</c:v>
                </c:pt>
                <c:pt idx="19">
                  <c:v>-0.16937946475412413</c:v>
                </c:pt>
                <c:pt idx="20">
                  <c:v>-5.4305122961710528E-2</c:v>
                </c:pt>
                <c:pt idx="21">
                  <c:v>7.7164966182779127E-2</c:v>
                </c:pt>
                <c:pt idx="22">
                  <c:v>5.793198874057226E-2</c:v>
                </c:pt>
                <c:pt idx="23">
                  <c:v>0.1239957243117864</c:v>
                </c:pt>
                <c:pt idx="24">
                  <c:v>0.10634578992098342</c:v>
                </c:pt>
                <c:pt idx="25">
                  <c:v>7.364779853287029E-2</c:v>
                </c:pt>
                <c:pt idx="26">
                  <c:v>8.1758066740503565E-2</c:v>
                </c:pt>
                <c:pt idx="27">
                  <c:v>0.1909572500087251</c:v>
                </c:pt>
                <c:pt idx="28">
                  <c:v>0.13323579098255145</c:v>
                </c:pt>
                <c:pt idx="29">
                  <c:v>6.9580417024748487E-2</c:v>
                </c:pt>
                <c:pt idx="30">
                  <c:v>0.19398645650340707</c:v>
                </c:pt>
                <c:pt idx="31">
                  <c:v>-6.5524453867982557E-2</c:v>
                </c:pt>
                <c:pt idx="32">
                  <c:v>5.2689302102939539E-2</c:v>
                </c:pt>
                <c:pt idx="33">
                  <c:v>3.2677256281968603E-2</c:v>
                </c:pt>
                <c:pt idx="34">
                  <c:v>0.30570064176430245</c:v>
                </c:pt>
                <c:pt idx="35">
                  <c:v>3.8336737682459043E-2</c:v>
                </c:pt>
              </c:numCache>
            </c:numRef>
          </c:val>
          <c:smooth val="0"/>
        </c:ser>
        <c:ser>
          <c:idx val="6"/>
          <c:order val="6"/>
          <c:tx>
            <c:strRef>
              <c:f>Anova!$H$1</c:f>
              <c:strCache>
                <c:ptCount val="1"/>
                <c:pt idx="0">
                  <c:v>Coke n refinery</c:v>
                </c:pt>
              </c:strCache>
            </c:strRef>
          </c:tx>
          <c:spPr>
            <a:ln w="34925" cap="rnd">
              <a:solidFill>
                <a:schemeClr val="accent1">
                  <a:lumMod val="60000"/>
                </a:schemeClr>
              </a:solidFill>
              <a:round/>
            </a:ln>
            <a:effectLst>
              <a:outerShdw blurRad="57150" dist="19050" dir="5400000" algn="ctr" rotWithShape="0">
                <a:srgbClr val="000000">
                  <a:alpha val="63000"/>
                </a:srgbClr>
              </a:outerShdw>
            </a:effectLst>
          </c:spPr>
          <c:marker>
            <c:symbol val="none"/>
          </c:marker>
          <c:val>
            <c:numRef>
              <c:f>Anova!$H$2:$H$37</c:f>
              <c:numCache>
                <c:formatCode>0%</c:formatCode>
                <c:ptCount val="36"/>
                <c:pt idx="0">
                  <c:v>-9.4028516835645837E-3</c:v>
                </c:pt>
                <c:pt idx="1">
                  <c:v>0.51384464596842228</c:v>
                </c:pt>
                <c:pt idx="2">
                  <c:v>-0.58024758534469312</c:v>
                </c:pt>
                <c:pt idx="3">
                  <c:v>0.79310205525627597</c:v>
                </c:pt>
                <c:pt idx="4">
                  <c:v>1.5279475209840578</c:v>
                </c:pt>
                <c:pt idx="5">
                  <c:v>-0.11003767612806648</c:v>
                </c:pt>
                <c:pt idx="6">
                  <c:v>0.16196078640074774</c:v>
                </c:pt>
                <c:pt idx="7">
                  <c:v>5.2371776367443612E-3</c:v>
                </c:pt>
                <c:pt idx="8">
                  <c:v>0.21597637038933404</c:v>
                </c:pt>
                <c:pt idx="9">
                  <c:v>-2.2527397476845845E-4</c:v>
                </c:pt>
                <c:pt idx="10">
                  <c:v>-0.2616953039227542</c:v>
                </c:pt>
                <c:pt idx="11">
                  <c:v>0.59176562736285088</c:v>
                </c:pt>
                <c:pt idx="12">
                  <c:v>6.2767935713077039E-2</c:v>
                </c:pt>
                <c:pt idx="13">
                  <c:v>6.1359137871118463E-2</c:v>
                </c:pt>
                <c:pt idx="14">
                  <c:v>0.19985647575515775</c:v>
                </c:pt>
                <c:pt idx="15">
                  <c:v>5.0616423026883739E-2</c:v>
                </c:pt>
                <c:pt idx="16">
                  <c:v>-0.58216602100981385</c:v>
                </c:pt>
                <c:pt idx="17">
                  <c:v>0.95531128408908006</c:v>
                </c:pt>
                <c:pt idx="18">
                  <c:v>-0.19427932765616573</c:v>
                </c:pt>
                <c:pt idx="19">
                  <c:v>4.9725709207449675E-2</c:v>
                </c:pt>
                <c:pt idx="20">
                  <c:v>0.18246540245149889</c:v>
                </c:pt>
                <c:pt idx="21">
                  <c:v>0.83722492694843731</c:v>
                </c:pt>
                <c:pt idx="22">
                  <c:v>0.22793011425537757</c:v>
                </c:pt>
                <c:pt idx="23">
                  <c:v>9.2868487807641564E-2</c:v>
                </c:pt>
                <c:pt idx="24">
                  <c:v>0.22707333856953982</c:v>
                </c:pt>
                <c:pt idx="25">
                  <c:v>0.11746819029268507</c:v>
                </c:pt>
                <c:pt idx="26">
                  <c:v>0.25011323802687757</c:v>
                </c:pt>
                <c:pt idx="27">
                  <c:v>-3.6795320099684226E-2</c:v>
                </c:pt>
                <c:pt idx="28">
                  <c:v>-5.9966454814860848E-2</c:v>
                </c:pt>
                <c:pt idx="29">
                  <c:v>0.11321949412171417</c:v>
                </c:pt>
                <c:pt idx="30">
                  <c:v>-0.35255708411810782</c:v>
                </c:pt>
                <c:pt idx="31">
                  <c:v>0.81812149465081663</c:v>
                </c:pt>
                <c:pt idx="32">
                  <c:v>-0.15330542018809323</c:v>
                </c:pt>
                <c:pt idx="33">
                  <c:v>0.39343570360806557</c:v>
                </c:pt>
                <c:pt idx="34">
                  <c:v>0.35314505240106264</c:v>
                </c:pt>
                <c:pt idx="35">
                  <c:v>8.3882371067712125E-2</c:v>
                </c:pt>
              </c:numCache>
            </c:numRef>
          </c:val>
          <c:smooth val="0"/>
        </c:ser>
        <c:dLbls>
          <c:showLegendKey val="0"/>
          <c:showVal val="0"/>
          <c:showCatName val="0"/>
          <c:showSerName val="0"/>
          <c:showPercent val="0"/>
          <c:showBubbleSize val="0"/>
        </c:dLbls>
        <c:smooth val="0"/>
        <c:axId val="500823584"/>
        <c:axId val="500820056"/>
      </c:lineChart>
      <c:catAx>
        <c:axId val="500823584"/>
        <c:scaling>
          <c:orientation val="minMax"/>
        </c:scaling>
        <c:delete val="0"/>
        <c:axPos val="b"/>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00820056"/>
        <c:crosses val="autoZero"/>
        <c:auto val="1"/>
        <c:lblAlgn val="ctr"/>
        <c:lblOffset val="100"/>
        <c:noMultiLvlLbl val="0"/>
      </c:catAx>
      <c:valAx>
        <c:axId val="500820056"/>
        <c:scaling>
          <c:orientation val="minMax"/>
        </c:scaling>
        <c:delete val="0"/>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0082358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800" b="1" i="0" u="sng" baseline="0">
                <a:effectLst>
                  <a:outerShdw blurRad="50800" dist="38100" dir="5400000" algn="t" rotWithShape="0">
                    <a:srgbClr val="000000">
                      <a:alpha val="40000"/>
                    </a:srgbClr>
                  </a:outerShdw>
                </a:effectLst>
              </a:rPr>
              <a:t>Factories growth in Textiles Industry</a:t>
            </a:r>
            <a:endParaRPr lang="en-US">
              <a:effectLst/>
            </a:endParaRP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lineChart>
        <c:grouping val="standard"/>
        <c:varyColors val="0"/>
        <c:ser>
          <c:idx val="0"/>
          <c:order val="0"/>
          <c:tx>
            <c:strRef>
              <c:f>'Industrial growth'!$A$1</c:f>
              <c:strCache>
                <c:ptCount val="1"/>
                <c:pt idx="0">
                  <c:v>Year</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val>
            <c:numRef>
              <c:f>'Industrial growth'!$A$2:$A$37</c:f>
              <c:numCache>
                <c:formatCode>0</c:formatCode>
                <c:ptCount val="36"/>
                <c:pt idx="0">
                  <c:v>1981</c:v>
                </c:pt>
                <c:pt idx="1">
                  <c:v>1982</c:v>
                </c:pt>
                <c:pt idx="2">
                  <c:v>1983</c:v>
                </c:pt>
                <c:pt idx="3">
                  <c:v>1984</c:v>
                </c:pt>
                <c:pt idx="4">
                  <c:v>1985</c:v>
                </c:pt>
                <c:pt idx="5">
                  <c:v>1986</c:v>
                </c:pt>
                <c:pt idx="6">
                  <c:v>1987</c:v>
                </c:pt>
                <c:pt idx="7">
                  <c:v>1988</c:v>
                </c:pt>
                <c:pt idx="8">
                  <c:v>1989</c:v>
                </c:pt>
                <c:pt idx="9">
                  <c:v>1990</c:v>
                </c:pt>
                <c:pt idx="10">
                  <c:v>1991</c:v>
                </c:pt>
                <c:pt idx="11">
                  <c:v>1992</c:v>
                </c:pt>
                <c:pt idx="12">
                  <c:v>1993</c:v>
                </c:pt>
                <c:pt idx="13">
                  <c:v>1994</c:v>
                </c:pt>
                <c:pt idx="14">
                  <c:v>1995</c:v>
                </c:pt>
                <c:pt idx="15">
                  <c:v>1996</c:v>
                </c:pt>
                <c:pt idx="16">
                  <c:v>1997</c:v>
                </c:pt>
                <c:pt idx="17">
                  <c:v>1998</c:v>
                </c:pt>
                <c:pt idx="18">
                  <c:v>1999</c:v>
                </c:pt>
                <c:pt idx="19">
                  <c:v>2000</c:v>
                </c:pt>
                <c:pt idx="20">
                  <c:v>2001</c:v>
                </c:pt>
                <c:pt idx="21">
                  <c:v>2002</c:v>
                </c:pt>
                <c:pt idx="22">
                  <c:v>2003</c:v>
                </c:pt>
                <c:pt idx="23">
                  <c:v>2004</c:v>
                </c:pt>
                <c:pt idx="24">
                  <c:v>2005</c:v>
                </c:pt>
                <c:pt idx="25">
                  <c:v>2006</c:v>
                </c:pt>
                <c:pt idx="26">
                  <c:v>2007</c:v>
                </c:pt>
                <c:pt idx="27">
                  <c:v>2008</c:v>
                </c:pt>
                <c:pt idx="28">
                  <c:v>2009</c:v>
                </c:pt>
                <c:pt idx="29">
                  <c:v>2010</c:v>
                </c:pt>
                <c:pt idx="30">
                  <c:v>2011</c:v>
                </c:pt>
                <c:pt idx="31">
                  <c:v>2012</c:v>
                </c:pt>
                <c:pt idx="32">
                  <c:v>2013</c:v>
                </c:pt>
                <c:pt idx="33">
                  <c:v>2014</c:v>
                </c:pt>
                <c:pt idx="34">
                  <c:v>2015</c:v>
                </c:pt>
                <c:pt idx="35">
                  <c:v>2016</c:v>
                </c:pt>
              </c:numCache>
            </c:numRef>
          </c:val>
          <c:smooth val="0"/>
        </c:ser>
        <c:ser>
          <c:idx val="1"/>
          <c:order val="1"/>
          <c:tx>
            <c:strRef>
              <c:f>'Industrial growth'!$B$1</c:f>
              <c:strCache>
                <c:ptCount val="1"/>
                <c:pt idx="0">
                  <c:v>Factories</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trendline>
            <c:spPr>
              <a:ln w="19050" cap="rnd">
                <a:solidFill>
                  <a:srgbClr val="FF0000"/>
                </a:solidFill>
              </a:ln>
              <a:effectLst/>
            </c:spPr>
            <c:trendlineType val="linear"/>
            <c:dispRSqr val="0"/>
            <c:dispEq val="0"/>
          </c:trendline>
          <c:val>
            <c:numRef>
              <c:f>'Industrial growth'!$B$2:$B$37</c:f>
              <c:numCache>
                <c:formatCode>0</c:formatCode>
                <c:ptCount val="36"/>
                <c:pt idx="0">
                  <c:v>10088</c:v>
                </c:pt>
                <c:pt idx="1">
                  <c:v>8478</c:v>
                </c:pt>
                <c:pt idx="2">
                  <c:v>8969</c:v>
                </c:pt>
                <c:pt idx="3">
                  <c:v>8692</c:v>
                </c:pt>
                <c:pt idx="4">
                  <c:v>8968</c:v>
                </c:pt>
                <c:pt idx="5">
                  <c:v>8745</c:v>
                </c:pt>
                <c:pt idx="6">
                  <c:v>9064</c:v>
                </c:pt>
                <c:pt idx="7">
                  <c:v>9108</c:v>
                </c:pt>
                <c:pt idx="8">
                  <c:v>9475</c:v>
                </c:pt>
                <c:pt idx="9">
                  <c:v>9870</c:v>
                </c:pt>
                <c:pt idx="10">
                  <c:v>9964</c:v>
                </c:pt>
                <c:pt idx="11">
                  <c:v>11548</c:v>
                </c:pt>
                <c:pt idx="12">
                  <c:v>11800</c:v>
                </c:pt>
                <c:pt idx="13">
                  <c:v>12003</c:v>
                </c:pt>
                <c:pt idx="14">
                  <c:v>12818</c:v>
                </c:pt>
                <c:pt idx="15">
                  <c:v>12667</c:v>
                </c:pt>
                <c:pt idx="16">
                  <c:v>12670</c:v>
                </c:pt>
                <c:pt idx="17">
                  <c:v>13470</c:v>
                </c:pt>
                <c:pt idx="18">
                  <c:v>13612</c:v>
                </c:pt>
                <c:pt idx="19">
                  <c:v>13561</c:v>
                </c:pt>
                <c:pt idx="20">
                  <c:v>12557</c:v>
                </c:pt>
                <c:pt idx="21">
                  <c:v>12764</c:v>
                </c:pt>
                <c:pt idx="22">
                  <c:v>13035</c:v>
                </c:pt>
                <c:pt idx="23">
                  <c:v>13521</c:v>
                </c:pt>
                <c:pt idx="24">
                  <c:v>13810</c:v>
                </c:pt>
                <c:pt idx="25">
                  <c:v>15035</c:v>
                </c:pt>
                <c:pt idx="26">
                  <c:v>12860</c:v>
                </c:pt>
                <c:pt idx="27">
                  <c:v>15117</c:v>
                </c:pt>
                <c:pt idx="28">
                  <c:v>15715</c:v>
                </c:pt>
                <c:pt idx="29">
                  <c:v>21555</c:v>
                </c:pt>
                <c:pt idx="30">
                  <c:v>21565</c:v>
                </c:pt>
                <c:pt idx="31">
                  <c:v>21589</c:v>
                </c:pt>
                <c:pt idx="32">
                  <c:v>21873</c:v>
                </c:pt>
                <c:pt idx="33">
                  <c:v>22183</c:v>
                </c:pt>
                <c:pt idx="34">
                  <c:v>21423</c:v>
                </c:pt>
                <c:pt idx="35">
                  <c:v>21342</c:v>
                </c:pt>
              </c:numCache>
            </c:numRef>
          </c:val>
          <c:smooth val="0"/>
        </c:ser>
        <c:ser>
          <c:idx val="2"/>
          <c:order val="2"/>
          <c:tx>
            <c:strRef>
              <c:f>'Industrial growth'!$C$1</c:f>
              <c:strCache>
                <c:ptCount val="1"/>
                <c:pt idx="0">
                  <c:v>Factories.gr</c:v>
                </c:pt>
              </c:strCache>
            </c:strRef>
          </c:tx>
          <c:spPr>
            <a:ln w="34925" cap="rnd">
              <a:solidFill>
                <a:schemeClr val="accent3"/>
              </a:solidFill>
              <a:round/>
            </a:ln>
            <a:effectLst>
              <a:outerShdw blurRad="57150" dist="19050" dir="5400000" algn="ctr" rotWithShape="0">
                <a:srgbClr val="000000">
                  <a:alpha val="63000"/>
                </a:srgbClr>
              </a:outerShdw>
            </a:effectLst>
          </c:spPr>
          <c:marker>
            <c:symbol val="none"/>
          </c:marker>
          <c:val>
            <c:numRef>
              <c:f>'Industrial growth'!$C$2:$C$37</c:f>
              <c:numCache>
                <c:formatCode>0%</c:formatCode>
                <c:ptCount val="36"/>
                <c:pt idx="0">
                  <c:v>6.3798376041337201E-2</c:v>
                </c:pt>
                <c:pt idx="1">
                  <c:v>-0.15959555908009515</c:v>
                </c:pt>
                <c:pt idx="2">
                  <c:v>5.7914602500589663E-2</c:v>
                </c:pt>
                <c:pt idx="3">
                  <c:v>-3.0884156539190522E-2</c:v>
                </c:pt>
                <c:pt idx="4">
                  <c:v>3.1753336401288523E-2</c:v>
                </c:pt>
                <c:pt idx="5">
                  <c:v>-2.48661909009813E-2</c:v>
                </c:pt>
                <c:pt idx="6">
                  <c:v>3.647798742138364E-2</c:v>
                </c:pt>
                <c:pt idx="7">
                  <c:v>4.8543689320388328E-3</c:v>
                </c:pt>
                <c:pt idx="8">
                  <c:v>4.0294246815985924E-2</c:v>
                </c:pt>
                <c:pt idx="9">
                  <c:v>4.1688654353561949E-2</c:v>
                </c:pt>
                <c:pt idx="10">
                  <c:v>9.52380952380949E-3</c:v>
                </c:pt>
                <c:pt idx="11">
                  <c:v>0.15897230028101172</c:v>
                </c:pt>
                <c:pt idx="12">
                  <c:v>2.1821960512642846E-2</c:v>
                </c:pt>
                <c:pt idx="13">
                  <c:v>1.7203389830508398E-2</c:v>
                </c:pt>
                <c:pt idx="14">
                  <c:v>6.7899691743730672E-2</c:v>
                </c:pt>
                <c:pt idx="15">
                  <c:v>-1.1780308940552375E-2</c:v>
                </c:pt>
                <c:pt idx="16">
                  <c:v>2.3683587274025975E-4</c:v>
                </c:pt>
                <c:pt idx="17">
                  <c:v>6.3141278610891804E-2</c:v>
                </c:pt>
                <c:pt idx="18">
                  <c:v>1.0541945063103242E-2</c:v>
                </c:pt>
                <c:pt idx="19">
                  <c:v>-3.7466940934469672E-3</c:v>
                </c:pt>
                <c:pt idx="20">
                  <c:v>-7.4035838065039439E-2</c:v>
                </c:pt>
                <c:pt idx="21">
                  <c:v>1.6484829178944116E-2</c:v>
                </c:pt>
                <c:pt idx="22">
                  <c:v>2.1231588843622751E-2</c:v>
                </c:pt>
                <c:pt idx="23">
                  <c:v>3.728423475258924E-2</c:v>
                </c:pt>
                <c:pt idx="24">
                  <c:v>2.1374158716071401E-2</c:v>
                </c:pt>
                <c:pt idx="25">
                  <c:v>8.8703837798696616E-2</c:v>
                </c:pt>
                <c:pt idx="26">
                  <c:v>-0.14466245427336211</c:v>
                </c:pt>
                <c:pt idx="27">
                  <c:v>0.17550544323483663</c:v>
                </c:pt>
                <c:pt idx="28">
                  <c:v>3.9558113382284876E-2</c:v>
                </c:pt>
                <c:pt idx="29">
                  <c:v>0.37161947184218902</c:v>
                </c:pt>
                <c:pt idx="30">
                  <c:v>4.639294827186724E-4</c:v>
                </c:pt>
                <c:pt idx="31">
                  <c:v>1.1129144447019623E-3</c:v>
                </c:pt>
                <c:pt idx="32">
                  <c:v>1.3154847375978607E-2</c:v>
                </c:pt>
                <c:pt idx="33">
                  <c:v>1.417272436337047E-2</c:v>
                </c:pt>
                <c:pt idx="34">
                  <c:v>-3.4260469729071819E-2</c:v>
                </c:pt>
                <c:pt idx="35">
                  <c:v>-3.780983055594489E-3</c:v>
                </c:pt>
              </c:numCache>
            </c:numRef>
          </c:val>
          <c:smooth val="0"/>
        </c:ser>
        <c:dLbls>
          <c:showLegendKey val="0"/>
          <c:showVal val="0"/>
          <c:showCatName val="0"/>
          <c:showSerName val="0"/>
          <c:showPercent val="0"/>
          <c:showBubbleSize val="0"/>
        </c:dLbls>
        <c:smooth val="0"/>
        <c:axId val="500819272"/>
        <c:axId val="500817312"/>
      </c:lineChart>
      <c:dateAx>
        <c:axId val="500819272"/>
        <c:scaling>
          <c:orientation val="minMax"/>
        </c:scaling>
        <c:delete val="0"/>
        <c:axPos val="b"/>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00817312"/>
        <c:crosses val="autoZero"/>
        <c:auto val="0"/>
        <c:lblOffset val="100"/>
        <c:baseTimeUnit val="days"/>
      </c:dateAx>
      <c:valAx>
        <c:axId val="500817312"/>
        <c:scaling>
          <c:orientation val="minMax"/>
        </c:scaling>
        <c:delete val="0"/>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00819272"/>
        <c:crossesAt val="1"/>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Regression!$B$1</c:f>
              <c:strCache>
                <c:ptCount val="1"/>
                <c:pt idx="0">
                  <c:v>Capital</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0"/>
            <c:dispEq val="0"/>
          </c:trendline>
          <c:xVal>
            <c:numRef>
              <c:f>Regression!$A$2:$A$1153</c:f>
              <c:numCache>
                <c:formatCode>0</c:formatCode>
                <c:ptCount val="1152"/>
                <c:pt idx="0">
                  <c:v>52434.182140658653</c:v>
                </c:pt>
                <c:pt idx="1">
                  <c:v>66589.570613249482</c:v>
                </c:pt>
                <c:pt idx="2">
                  <c:v>66716.879226382167</c:v>
                </c:pt>
                <c:pt idx="3">
                  <c:v>69481.362282065573</c:v>
                </c:pt>
                <c:pt idx="4">
                  <c:v>74442.595986446526</c:v>
                </c:pt>
                <c:pt idx="5">
                  <c:v>76237.230978604814</c:v>
                </c:pt>
                <c:pt idx="6">
                  <c:v>85620.017720464268</c:v>
                </c:pt>
                <c:pt idx="7">
                  <c:v>95385.849004531832</c:v>
                </c:pt>
                <c:pt idx="8">
                  <c:v>105166.14420748128</c:v>
                </c:pt>
                <c:pt idx="9">
                  <c:v>109591.74283759612</c:v>
                </c:pt>
                <c:pt idx="10">
                  <c:v>114762.50106100288</c:v>
                </c:pt>
                <c:pt idx="11">
                  <c:v>122122.91174066578</c:v>
                </c:pt>
                <c:pt idx="12">
                  <c:v>120960.57585024</c:v>
                </c:pt>
                <c:pt idx="13">
                  <c:v>128978.00120678499</c:v>
                </c:pt>
                <c:pt idx="14">
                  <c:v>153971.8536299851</c:v>
                </c:pt>
                <c:pt idx="15">
                  <c:v>158828.39088083254</c:v>
                </c:pt>
                <c:pt idx="16">
                  <c:v>156039.40986664355</c:v>
                </c:pt>
                <c:pt idx="17">
                  <c:v>169397.94181175419</c:v>
                </c:pt>
                <c:pt idx="18">
                  <c:v>183171.66970282127</c:v>
                </c:pt>
                <c:pt idx="19">
                  <c:v>188329.31648567502</c:v>
                </c:pt>
                <c:pt idx="20">
                  <c:v>195570.28489005557</c:v>
                </c:pt>
                <c:pt idx="21">
                  <c:v>223265.39207367453</c:v>
                </c:pt>
                <c:pt idx="22">
                  <c:v>203287.91848847995</c:v>
                </c:pt>
                <c:pt idx="23">
                  <c:v>218304.81750010166</c:v>
                </c:pt>
                <c:pt idx="24">
                  <c:v>242945.66469570951</c:v>
                </c:pt>
                <c:pt idx="25">
                  <c:v>276692.76430817362</c:v>
                </c:pt>
                <c:pt idx="26">
                  <c:v>333369.33296668431</c:v>
                </c:pt>
                <c:pt idx="27">
                  <c:v>369011.69594662217</c:v>
                </c:pt>
                <c:pt idx="28">
                  <c:v>352767.36993508873</c:v>
                </c:pt>
                <c:pt idx="29">
                  <c:v>452847.84561105201</c:v>
                </c:pt>
                <c:pt idx="30">
                  <c:v>525643.17999999993</c:v>
                </c:pt>
                <c:pt idx="31">
                  <c:v>485599.82820768462</c:v>
                </c:pt>
                <c:pt idx="32">
                  <c:v>519729.21998247167</c:v>
                </c:pt>
                <c:pt idx="33">
                  <c:v>572812.256259416</c:v>
                </c:pt>
                <c:pt idx="34">
                  <c:v>589377.773249891</c:v>
                </c:pt>
                <c:pt idx="35">
                  <c:v>618501.35992023931</c:v>
                </c:pt>
                <c:pt idx="36">
                  <c:v>6123.7837970655664</c:v>
                </c:pt>
                <c:pt idx="37">
                  <c:v>6315.883037576813</c:v>
                </c:pt>
                <c:pt idx="38">
                  <c:v>7367.1001144141037</c:v>
                </c:pt>
                <c:pt idx="39">
                  <c:v>7248.082472353075</c:v>
                </c:pt>
                <c:pt idx="40">
                  <c:v>7013.2248516767813</c:v>
                </c:pt>
                <c:pt idx="41">
                  <c:v>6889.5577090610323</c:v>
                </c:pt>
                <c:pt idx="42">
                  <c:v>6588.8233678938323</c:v>
                </c:pt>
                <c:pt idx="43">
                  <c:v>6612.0153301460332</c:v>
                </c:pt>
                <c:pt idx="44">
                  <c:v>8246.4131044962596</c:v>
                </c:pt>
                <c:pt idx="45">
                  <c:v>8564.0962067567398</c:v>
                </c:pt>
                <c:pt idx="46">
                  <c:v>9085.8507460064266</c:v>
                </c:pt>
                <c:pt idx="47">
                  <c:v>9726.0940314662566</c:v>
                </c:pt>
                <c:pt idx="48">
                  <c:v>10517.112120782222</c:v>
                </c:pt>
                <c:pt idx="49">
                  <c:v>8561.8522461333323</c:v>
                </c:pt>
                <c:pt idx="50">
                  <c:v>7979.3702106874816</c:v>
                </c:pt>
                <c:pt idx="51">
                  <c:v>9763.1288621574422</c:v>
                </c:pt>
                <c:pt idx="52">
                  <c:v>9822.1301311123389</c:v>
                </c:pt>
                <c:pt idx="53">
                  <c:v>10335.54993122807</c:v>
                </c:pt>
                <c:pt idx="54">
                  <c:v>9768.2917956078763</c:v>
                </c:pt>
                <c:pt idx="55">
                  <c:v>10318.750447040793</c:v>
                </c:pt>
                <c:pt idx="56">
                  <c:v>7287.9978287412732</c:v>
                </c:pt>
                <c:pt idx="57">
                  <c:v>8746.6367246800946</c:v>
                </c:pt>
                <c:pt idx="58">
                  <c:v>8435.2151586570999</c:v>
                </c:pt>
                <c:pt idx="59">
                  <c:v>7701.5083160233053</c:v>
                </c:pt>
                <c:pt idx="60">
                  <c:v>8841.3443490723748</c:v>
                </c:pt>
                <c:pt idx="61">
                  <c:v>8509.3696121212088</c:v>
                </c:pt>
                <c:pt idx="62">
                  <c:v>7931.7851817082683</c:v>
                </c:pt>
                <c:pt idx="63">
                  <c:v>10077.577750649347</c:v>
                </c:pt>
                <c:pt idx="64">
                  <c:v>13503.649020255792</c:v>
                </c:pt>
                <c:pt idx="65">
                  <c:v>13982.282407660734</c:v>
                </c:pt>
                <c:pt idx="66">
                  <c:v>13577.509999999995</c:v>
                </c:pt>
                <c:pt idx="67">
                  <c:v>12515.240818412454</c:v>
                </c:pt>
                <c:pt idx="68">
                  <c:v>13008.859071503786</c:v>
                </c:pt>
                <c:pt idx="69">
                  <c:v>15578.830538019858</c:v>
                </c:pt>
                <c:pt idx="70">
                  <c:v>17780.587380315254</c:v>
                </c:pt>
                <c:pt idx="71">
                  <c:v>16066.461439058308</c:v>
                </c:pt>
                <c:pt idx="72">
                  <c:v>19608.199482309836</c:v>
                </c:pt>
                <c:pt idx="73">
                  <c:v>21066.201356413701</c:v>
                </c:pt>
                <c:pt idx="74">
                  <c:v>22188.270683925228</c:v>
                </c:pt>
                <c:pt idx="75">
                  <c:v>24143.701960436196</c:v>
                </c:pt>
                <c:pt idx="76">
                  <c:v>26680.780361348654</c:v>
                </c:pt>
                <c:pt idx="77">
                  <c:v>25910.573771150714</c:v>
                </c:pt>
                <c:pt idx="78">
                  <c:v>26897.166954050532</c:v>
                </c:pt>
                <c:pt idx="79">
                  <c:v>28725.473053813646</c:v>
                </c:pt>
                <c:pt idx="80">
                  <c:v>34310.520560162258</c:v>
                </c:pt>
                <c:pt idx="81">
                  <c:v>35652.677042681353</c:v>
                </c:pt>
                <c:pt idx="82">
                  <c:v>37604.774740981688</c:v>
                </c:pt>
                <c:pt idx="83">
                  <c:v>40759.018892161286</c:v>
                </c:pt>
                <c:pt idx="84">
                  <c:v>43546.905108947947</c:v>
                </c:pt>
                <c:pt idx="85">
                  <c:v>46186.594893778652</c:v>
                </c:pt>
                <c:pt idx="86">
                  <c:v>52895.539143442671</c:v>
                </c:pt>
                <c:pt idx="87">
                  <c:v>56920.160026463294</c:v>
                </c:pt>
                <c:pt idx="88">
                  <c:v>65183.29226123845</c:v>
                </c:pt>
                <c:pt idx="89">
                  <c:v>66865.882678996742</c:v>
                </c:pt>
                <c:pt idx="90">
                  <c:v>73685.070369963782</c:v>
                </c:pt>
                <c:pt idx="91">
                  <c:v>78677.316512460035</c:v>
                </c:pt>
                <c:pt idx="92">
                  <c:v>72538.64571348131</c:v>
                </c:pt>
                <c:pt idx="93">
                  <c:v>72565.778679202223</c:v>
                </c:pt>
                <c:pt idx="94">
                  <c:v>75204.4528519124</c:v>
                </c:pt>
                <c:pt idx="95">
                  <c:v>84951.818031481569</c:v>
                </c:pt>
                <c:pt idx="96">
                  <c:v>98976.221553103707</c:v>
                </c:pt>
                <c:pt idx="97">
                  <c:v>127233.42365244715</c:v>
                </c:pt>
                <c:pt idx="98">
                  <c:v>126483.3416700862</c:v>
                </c:pt>
                <c:pt idx="99">
                  <c:v>143299.794617621</c:v>
                </c:pt>
                <c:pt idx="100">
                  <c:v>155125.98631607721</c:v>
                </c:pt>
                <c:pt idx="101">
                  <c:v>195596.2966246343</c:v>
                </c:pt>
                <c:pt idx="102">
                  <c:v>199463.38000000009</c:v>
                </c:pt>
                <c:pt idx="103">
                  <c:v>197066.13990353802</c:v>
                </c:pt>
                <c:pt idx="104">
                  <c:v>222641.15402242419</c:v>
                </c:pt>
                <c:pt idx="105">
                  <c:v>228223.17043804133</c:v>
                </c:pt>
                <c:pt idx="106">
                  <c:v>221892.51689970825</c:v>
                </c:pt>
                <c:pt idx="107">
                  <c:v>230049.40798939619</c:v>
                </c:pt>
                <c:pt idx="108">
                  <c:v>751.07422915866709</c:v>
                </c:pt>
                <c:pt idx="109">
                  <c:v>931.2661851058192</c:v>
                </c:pt>
                <c:pt idx="110">
                  <c:v>905.68445614491088</c:v>
                </c:pt>
                <c:pt idx="111">
                  <c:v>1140.5532000973976</c:v>
                </c:pt>
                <c:pt idx="112">
                  <c:v>1469.2161449685491</c:v>
                </c:pt>
                <c:pt idx="113">
                  <c:v>1724.1692507308894</c:v>
                </c:pt>
                <c:pt idx="114">
                  <c:v>2016.069291037604</c:v>
                </c:pt>
                <c:pt idx="115">
                  <c:v>2368.3416243281272</c:v>
                </c:pt>
                <c:pt idx="116">
                  <c:v>2719.8742940063494</c:v>
                </c:pt>
                <c:pt idx="117">
                  <c:v>3026.6321033267218</c:v>
                </c:pt>
                <c:pt idx="118">
                  <c:v>3747.2606398104772</c:v>
                </c:pt>
                <c:pt idx="119">
                  <c:v>4515.2444559373735</c:v>
                </c:pt>
                <c:pt idx="120">
                  <c:v>5712.6063312500037</c:v>
                </c:pt>
                <c:pt idx="121">
                  <c:v>6098.8281764422527</c:v>
                </c:pt>
                <c:pt idx="122">
                  <c:v>7590.4971938644403</c:v>
                </c:pt>
                <c:pt idx="123">
                  <c:v>7695.8024329875507</c:v>
                </c:pt>
                <c:pt idx="124">
                  <c:v>9547.9921794583825</c:v>
                </c:pt>
                <c:pt idx="125">
                  <c:v>10085.886911867265</c:v>
                </c:pt>
                <c:pt idx="126">
                  <c:v>11027.571349045897</c:v>
                </c:pt>
                <c:pt idx="127">
                  <c:v>12483.818044050353</c:v>
                </c:pt>
                <c:pt idx="128">
                  <c:v>11054.397325874776</c:v>
                </c:pt>
                <c:pt idx="129">
                  <c:v>14395.834184888025</c:v>
                </c:pt>
                <c:pt idx="130">
                  <c:v>11518.227824304326</c:v>
                </c:pt>
                <c:pt idx="131">
                  <c:v>14886.438516577469</c:v>
                </c:pt>
                <c:pt idx="132">
                  <c:v>17796.965636317702</c:v>
                </c:pt>
                <c:pt idx="133">
                  <c:v>19480.859395667998</c:v>
                </c:pt>
                <c:pt idx="134">
                  <c:v>21129.27513336069</c:v>
                </c:pt>
                <c:pt idx="135">
                  <c:v>24503.726742308016</c:v>
                </c:pt>
                <c:pt idx="136">
                  <c:v>27191.961310220984</c:v>
                </c:pt>
                <c:pt idx="137">
                  <c:v>28977.411017834755</c:v>
                </c:pt>
                <c:pt idx="138">
                  <c:v>28926.780000000013</c:v>
                </c:pt>
                <c:pt idx="139">
                  <c:v>28658.768189656726</c:v>
                </c:pt>
                <c:pt idx="140">
                  <c:v>39372.910868164894</c:v>
                </c:pt>
                <c:pt idx="141">
                  <c:v>29148.381980453174</c:v>
                </c:pt>
                <c:pt idx="142">
                  <c:v>33286.590275820628</c:v>
                </c:pt>
                <c:pt idx="143">
                  <c:v>32181.647849175453</c:v>
                </c:pt>
                <c:pt idx="144">
                  <c:v>2352.5457875702227</c:v>
                </c:pt>
                <c:pt idx="145">
                  <c:v>2476.809610172636</c:v>
                </c:pt>
                <c:pt idx="146">
                  <c:v>2473.8651055059736</c:v>
                </c:pt>
                <c:pt idx="147">
                  <c:v>2983.7065103641639</c:v>
                </c:pt>
                <c:pt idx="148">
                  <c:v>3243.0012680834043</c:v>
                </c:pt>
                <c:pt idx="149">
                  <c:v>3317.5950993163815</c:v>
                </c:pt>
                <c:pt idx="150">
                  <c:v>5178.4552954235396</c:v>
                </c:pt>
                <c:pt idx="151">
                  <c:v>5773.6492254762043</c:v>
                </c:pt>
                <c:pt idx="152">
                  <c:v>4874.912648292262</c:v>
                </c:pt>
                <c:pt idx="153">
                  <c:v>5589.6390359819989</c:v>
                </c:pt>
                <c:pt idx="154">
                  <c:v>5031.6643524512783</c:v>
                </c:pt>
                <c:pt idx="155">
                  <c:v>5431.0804806425012</c:v>
                </c:pt>
                <c:pt idx="156">
                  <c:v>6701.2945345947228</c:v>
                </c:pt>
                <c:pt idx="157">
                  <c:v>7900.3511607218288</c:v>
                </c:pt>
                <c:pt idx="158">
                  <c:v>7653.6517111563089</c:v>
                </c:pt>
                <c:pt idx="159">
                  <c:v>7698.9467300566048</c:v>
                </c:pt>
                <c:pt idx="160">
                  <c:v>7785.3112026375957</c:v>
                </c:pt>
                <c:pt idx="161">
                  <c:v>8117.8499734186225</c:v>
                </c:pt>
                <c:pt idx="162">
                  <c:v>7057.1078634977875</c:v>
                </c:pt>
                <c:pt idx="163">
                  <c:v>9346.731674275743</c:v>
                </c:pt>
                <c:pt idx="164">
                  <c:v>10244.21609353114</c:v>
                </c:pt>
                <c:pt idx="165">
                  <c:v>10948.268554413193</c:v>
                </c:pt>
                <c:pt idx="166">
                  <c:v>10721.471665435767</c:v>
                </c:pt>
                <c:pt idx="167">
                  <c:v>11470.592159501783</c:v>
                </c:pt>
                <c:pt idx="168">
                  <c:v>13115.791897681856</c:v>
                </c:pt>
                <c:pt idx="169">
                  <c:v>13759.400379118846</c:v>
                </c:pt>
                <c:pt idx="170">
                  <c:v>17338.109136370167</c:v>
                </c:pt>
                <c:pt idx="171">
                  <c:v>17002.523648998504</c:v>
                </c:pt>
                <c:pt idx="172">
                  <c:v>19134.402467212047</c:v>
                </c:pt>
                <c:pt idx="173">
                  <c:v>21264.118219016396</c:v>
                </c:pt>
                <c:pt idx="174">
                  <c:v>23507.78</c:v>
                </c:pt>
                <c:pt idx="175">
                  <c:v>21918.760773351973</c:v>
                </c:pt>
                <c:pt idx="176">
                  <c:v>27100.195950359241</c:v>
                </c:pt>
                <c:pt idx="177">
                  <c:v>27750.762430939223</c:v>
                </c:pt>
                <c:pt idx="178">
                  <c:v>32617.203772037716</c:v>
                </c:pt>
                <c:pt idx="179">
                  <c:v>29929.851801495577</c:v>
                </c:pt>
                <c:pt idx="180">
                  <c:v>1997.4564562356704</c:v>
                </c:pt>
                <c:pt idx="181">
                  <c:v>2051.9652124900745</c:v>
                </c:pt>
                <c:pt idx="182">
                  <c:v>2006.9552505071761</c:v>
                </c:pt>
                <c:pt idx="183">
                  <c:v>2356.1443216844464</c:v>
                </c:pt>
                <c:pt idx="184">
                  <c:v>2141.2047490584609</c:v>
                </c:pt>
                <c:pt idx="185">
                  <c:v>2419.5871951813742</c:v>
                </c:pt>
                <c:pt idx="186">
                  <c:v>2731.0187252449059</c:v>
                </c:pt>
                <c:pt idx="187">
                  <c:v>3615.2144865323048</c:v>
                </c:pt>
                <c:pt idx="188">
                  <c:v>3708.8862683772013</c:v>
                </c:pt>
                <c:pt idx="189">
                  <c:v>3807.3758183985065</c:v>
                </c:pt>
                <c:pt idx="190">
                  <c:v>3763.1775476346479</c:v>
                </c:pt>
                <c:pt idx="191">
                  <c:v>2311.3393125511748</c:v>
                </c:pt>
                <c:pt idx="192">
                  <c:v>2325.3928679968749</c:v>
                </c:pt>
                <c:pt idx="193">
                  <c:v>2366.5281303792826</c:v>
                </c:pt>
                <c:pt idx="194">
                  <c:v>2330.4272235620397</c:v>
                </c:pt>
                <c:pt idx="195">
                  <c:v>2851.5531117501032</c:v>
                </c:pt>
                <c:pt idx="196">
                  <c:v>1928.8874142288319</c:v>
                </c:pt>
                <c:pt idx="197">
                  <c:v>1594.0519150149753</c:v>
                </c:pt>
                <c:pt idx="198">
                  <c:v>1774.7415784852988</c:v>
                </c:pt>
                <c:pt idx="199">
                  <c:v>2320.453842213115</c:v>
                </c:pt>
                <c:pt idx="200">
                  <c:v>3325.2377589516136</c:v>
                </c:pt>
                <c:pt idx="201">
                  <c:v>2735.9227994461776</c:v>
                </c:pt>
                <c:pt idx="202">
                  <c:v>3341.6933248606279</c:v>
                </c:pt>
                <c:pt idx="203">
                  <c:v>4387.2074339932715</c:v>
                </c:pt>
                <c:pt idx="204">
                  <c:v>4092.0628820237994</c:v>
                </c:pt>
                <c:pt idx="205">
                  <c:v>5223.6274979521932</c:v>
                </c:pt>
                <c:pt idx="206">
                  <c:v>5753.9465138190944</c:v>
                </c:pt>
                <c:pt idx="207">
                  <c:v>7295.0606699388063</c:v>
                </c:pt>
                <c:pt idx="208">
                  <c:v>7637.9740411795501</c:v>
                </c:pt>
                <c:pt idx="209">
                  <c:v>11082.642009398074</c:v>
                </c:pt>
                <c:pt idx="210">
                  <c:v>10207.129999999999</c:v>
                </c:pt>
                <c:pt idx="211">
                  <c:v>11068.275602975431</c:v>
                </c:pt>
                <c:pt idx="212">
                  <c:v>10621.974598273806</c:v>
                </c:pt>
                <c:pt idx="213">
                  <c:v>10019.462207357856</c:v>
                </c:pt>
                <c:pt idx="214">
                  <c:v>9686.7012887093661</c:v>
                </c:pt>
                <c:pt idx="215">
                  <c:v>10515.69337442219</c:v>
                </c:pt>
                <c:pt idx="216">
                  <c:v>4784.1574655718232</c:v>
                </c:pt>
                <c:pt idx="217">
                  <c:v>4684.3484448452573</c:v>
                </c:pt>
                <c:pt idx="218">
                  <c:v>4923.6438481869754</c:v>
                </c:pt>
                <c:pt idx="219">
                  <c:v>5779.5704184275683</c:v>
                </c:pt>
                <c:pt idx="220">
                  <c:v>5932.7785824679631</c:v>
                </c:pt>
                <c:pt idx="221">
                  <c:v>6085.3148354831474</c:v>
                </c:pt>
                <c:pt idx="222">
                  <c:v>6212.1697564037931</c:v>
                </c:pt>
                <c:pt idx="223">
                  <c:v>6767.9196993941523</c:v>
                </c:pt>
                <c:pt idx="224">
                  <c:v>8104.1158145386062</c:v>
                </c:pt>
                <c:pt idx="225">
                  <c:v>9121.4097089882653</c:v>
                </c:pt>
                <c:pt idx="226">
                  <c:v>8624.1867756087177</c:v>
                </c:pt>
                <c:pt idx="227">
                  <c:v>8151.1698299599584</c:v>
                </c:pt>
                <c:pt idx="228">
                  <c:v>8624.7348502333316</c:v>
                </c:pt>
                <c:pt idx="229">
                  <c:v>10231.794869377649</c:v>
                </c:pt>
                <c:pt idx="230">
                  <c:v>10858.581863448097</c:v>
                </c:pt>
                <c:pt idx="231">
                  <c:v>11513.242467196944</c:v>
                </c:pt>
                <c:pt idx="232">
                  <c:v>11537.427564575521</c:v>
                </c:pt>
                <c:pt idx="233">
                  <c:v>12310.758375833278</c:v>
                </c:pt>
                <c:pt idx="234">
                  <c:v>11897.062750814912</c:v>
                </c:pt>
                <c:pt idx="235">
                  <c:v>14214.815454543161</c:v>
                </c:pt>
                <c:pt idx="236">
                  <c:v>12696.461136699945</c:v>
                </c:pt>
                <c:pt idx="237">
                  <c:v>14836.521763726894</c:v>
                </c:pt>
                <c:pt idx="238">
                  <c:v>15374.281236829698</c:v>
                </c:pt>
                <c:pt idx="239">
                  <c:v>17737.777865914974</c:v>
                </c:pt>
                <c:pt idx="240">
                  <c:v>18521.453998070112</c:v>
                </c:pt>
                <c:pt idx="241">
                  <c:v>19613.837355473548</c:v>
                </c:pt>
                <c:pt idx="242">
                  <c:v>25118.621148361082</c:v>
                </c:pt>
                <c:pt idx="243">
                  <c:v>27400.670192032096</c:v>
                </c:pt>
                <c:pt idx="244">
                  <c:v>31256.839099768622</c:v>
                </c:pt>
                <c:pt idx="245">
                  <c:v>38743.400572455561</c:v>
                </c:pt>
                <c:pt idx="246">
                  <c:v>44186.05</c:v>
                </c:pt>
                <c:pt idx="247">
                  <c:v>41137.781204842649</c:v>
                </c:pt>
                <c:pt idx="248">
                  <c:v>47695.782146411962</c:v>
                </c:pt>
                <c:pt idx="249">
                  <c:v>48957.179726948263</c:v>
                </c:pt>
                <c:pt idx="250">
                  <c:v>47576.117829881856</c:v>
                </c:pt>
                <c:pt idx="251">
                  <c:v>50019.797479773006</c:v>
                </c:pt>
                <c:pt idx="252">
                  <c:v>3089.0311873917822</c:v>
                </c:pt>
                <c:pt idx="253">
                  <c:v>3263.0221950480486</c:v>
                </c:pt>
                <c:pt idx="254">
                  <c:v>3270.5144403015483</c:v>
                </c:pt>
                <c:pt idx="255">
                  <c:v>3304.1244397586611</c:v>
                </c:pt>
                <c:pt idx="256">
                  <c:v>3265.8464554995212</c:v>
                </c:pt>
                <c:pt idx="257">
                  <c:v>3672.3028784417238</c:v>
                </c:pt>
                <c:pt idx="258">
                  <c:v>3979.1570170354303</c:v>
                </c:pt>
                <c:pt idx="259">
                  <c:v>3633.5198356483052</c:v>
                </c:pt>
                <c:pt idx="260">
                  <c:v>4069.66979353743</c:v>
                </c:pt>
                <c:pt idx="261">
                  <c:v>4318.1503356669618</c:v>
                </c:pt>
                <c:pt idx="262">
                  <c:v>4671.1682704171026</c:v>
                </c:pt>
                <c:pt idx="263">
                  <c:v>4628.2129764867377</c:v>
                </c:pt>
                <c:pt idx="264">
                  <c:v>4851.6610209833325</c:v>
                </c:pt>
                <c:pt idx="265">
                  <c:v>5799.9918519330486</c:v>
                </c:pt>
                <c:pt idx="266">
                  <c:v>7141.8821681933659</c:v>
                </c:pt>
                <c:pt idx="267">
                  <c:v>6139.2935185237029</c:v>
                </c:pt>
                <c:pt idx="268">
                  <c:v>6820.756500460313</c:v>
                </c:pt>
                <c:pt idx="269">
                  <c:v>6925.2420718755966</c:v>
                </c:pt>
                <c:pt idx="270">
                  <c:v>7184.5591809276611</c:v>
                </c:pt>
                <c:pt idx="271">
                  <c:v>7240.1474776871128</c:v>
                </c:pt>
                <c:pt idx="272">
                  <c:v>6803.4205368446428</c:v>
                </c:pt>
                <c:pt idx="273">
                  <c:v>6709.0532106291266</c:v>
                </c:pt>
                <c:pt idx="274">
                  <c:v>6911.2586162891339</c:v>
                </c:pt>
                <c:pt idx="275">
                  <c:v>8863.553598466533</c:v>
                </c:pt>
                <c:pt idx="276">
                  <c:v>10755.74087487938</c:v>
                </c:pt>
                <c:pt idx="277">
                  <c:v>12389.087693726933</c:v>
                </c:pt>
                <c:pt idx="278">
                  <c:v>13774.147348614946</c:v>
                </c:pt>
                <c:pt idx="279">
                  <c:v>14739.77804528518</c:v>
                </c:pt>
                <c:pt idx="280">
                  <c:v>14913.848340461329</c:v>
                </c:pt>
                <c:pt idx="281">
                  <c:v>17057.712744458495</c:v>
                </c:pt>
                <c:pt idx="282">
                  <c:v>17761.84</c:v>
                </c:pt>
                <c:pt idx="283">
                  <c:v>18682.222907588413</c:v>
                </c:pt>
                <c:pt idx="284">
                  <c:v>17435.377474927078</c:v>
                </c:pt>
                <c:pt idx="285">
                  <c:v>22495.051391289333</c:v>
                </c:pt>
                <c:pt idx="286">
                  <c:v>17444.534311894691</c:v>
                </c:pt>
                <c:pt idx="287">
                  <c:v>18492.643644075844</c:v>
                </c:pt>
                <c:pt idx="288">
                  <c:v>65764.875024712208</c:v>
                </c:pt>
                <c:pt idx="289">
                  <c:v>82085.675712733413</c:v>
                </c:pt>
                <c:pt idx="290">
                  <c:v>75667.240849231748</c:v>
                </c:pt>
                <c:pt idx="291">
                  <c:v>81441.948015707982</c:v>
                </c:pt>
                <c:pt idx="292">
                  <c:v>94632.013258707302</c:v>
                </c:pt>
                <c:pt idx="293">
                  <c:v>88765.160467382084</c:v>
                </c:pt>
                <c:pt idx="294">
                  <c:v>86802.4309999877</c:v>
                </c:pt>
                <c:pt idx="295">
                  <c:v>95703.923013675099</c:v>
                </c:pt>
                <c:pt idx="296">
                  <c:v>101825.56450216204</c:v>
                </c:pt>
                <c:pt idx="297">
                  <c:v>125426.2766863154</c:v>
                </c:pt>
                <c:pt idx="298">
                  <c:v>74214.729826926559</c:v>
                </c:pt>
                <c:pt idx="299">
                  <c:v>87374.566399757066</c:v>
                </c:pt>
                <c:pt idx="300">
                  <c:v>94079.069561614582</c:v>
                </c:pt>
                <c:pt idx="301">
                  <c:v>101599.96073752774</c:v>
                </c:pt>
                <c:pt idx="302">
                  <c:v>132105.2608827943</c:v>
                </c:pt>
                <c:pt idx="303">
                  <c:v>114624.11523540536</c:v>
                </c:pt>
                <c:pt idx="304">
                  <c:v>118113.65618781495</c:v>
                </c:pt>
                <c:pt idx="305">
                  <c:v>114479.8826507949</c:v>
                </c:pt>
                <c:pt idx="306">
                  <c:v>140405.30884112034</c:v>
                </c:pt>
                <c:pt idx="307">
                  <c:v>151507.45891890945</c:v>
                </c:pt>
                <c:pt idx="308">
                  <c:v>183148.81812808945</c:v>
                </c:pt>
                <c:pt idx="309">
                  <c:v>239812.09253373989</c:v>
                </c:pt>
                <c:pt idx="310">
                  <c:v>268293.11255257449</c:v>
                </c:pt>
                <c:pt idx="311">
                  <c:v>322170.74141113472</c:v>
                </c:pt>
                <c:pt idx="312">
                  <c:v>348784.39341624477</c:v>
                </c:pt>
                <c:pt idx="313">
                  <c:v>422803.02106064779</c:v>
                </c:pt>
                <c:pt idx="314">
                  <c:v>487112.6851994489</c:v>
                </c:pt>
                <c:pt idx="315">
                  <c:v>477611.05548536492</c:v>
                </c:pt>
                <c:pt idx="316">
                  <c:v>576627.44400075695</c:v>
                </c:pt>
                <c:pt idx="317">
                  <c:v>650020.21174513991</c:v>
                </c:pt>
                <c:pt idx="318">
                  <c:v>803018.05</c:v>
                </c:pt>
                <c:pt idx="319">
                  <c:v>831929.09161671984</c:v>
                </c:pt>
                <c:pt idx="320">
                  <c:v>830871.74187922385</c:v>
                </c:pt>
                <c:pt idx="321">
                  <c:v>745460.26782258681</c:v>
                </c:pt>
                <c:pt idx="322">
                  <c:v>660500.26589595375</c:v>
                </c:pt>
                <c:pt idx="323">
                  <c:v>716893.723558389</c:v>
                </c:pt>
                <c:pt idx="324">
                  <c:v>26359.308542571089</c:v>
                </c:pt>
                <c:pt idx="325">
                  <c:v>27218.089340649291</c:v>
                </c:pt>
                <c:pt idx="326">
                  <c:v>30050.207754710311</c:v>
                </c:pt>
                <c:pt idx="327">
                  <c:v>33847.860608804367</c:v>
                </c:pt>
                <c:pt idx="328">
                  <c:v>36973.294752217626</c:v>
                </c:pt>
                <c:pt idx="329">
                  <c:v>39492.361322763471</c:v>
                </c:pt>
                <c:pt idx="330">
                  <c:v>41062.483245503608</c:v>
                </c:pt>
                <c:pt idx="331">
                  <c:v>47389.777952435354</c:v>
                </c:pt>
                <c:pt idx="332">
                  <c:v>62148.526644762795</c:v>
                </c:pt>
                <c:pt idx="333">
                  <c:v>66403.251432794452</c:v>
                </c:pt>
                <c:pt idx="334">
                  <c:v>69934.974281227725</c:v>
                </c:pt>
                <c:pt idx="335">
                  <c:v>73071.41213100242</c:v>
                </c:pt>
                <c:pt idx="336">
                  <c:v>74998.077758152504</c:v>
                </c:pt>
                <c:pt idx="337">
                  <c:v>78563.293567423898</c:v>
                </c:pt>
                <c:pt idx="338">
                  <c:v>94221.835449304621</c:v>
                </c:pt>
                <c:pt idx="339">
                  <c:v>92978.495128844224</c:v>
                </c:pt>
                <c:pt idx="340">
                  <c:v>110719.52151506217</c:v>
                </c:pt>
                <c:pt idx="341">
                  <c:v>109185.49792833101</c:v>
                </c:pt>
                <c:pt idx="342">
                  <c:v>124026.30942132827</c:v>
                </c:pt>
                <c:pt idx="343">
                  <c:v>133140.87028876162</c:v>
                </c:pt>
                <c:pt idx="344">
                  <c:v>123514.33252565449</c:v>
                </c:pt>
                <c:pt idx="345">
                  <c:v>128942.10177741808</c:v>
                </c:pt>
                <c:pt idx="346">
                  <c:v>139117.48673338763</c:v>
                </c:pt>
                <c:pt idx="347">
                  <c:v>162546.95731982036</c:v>
                </c:pt>
                <c:pt idx="348">
                  <c:v>180099.71800321154</c:v>
                </c:pt>
                <c:pt idx="349">
                  <c:v>197334.72600780232</c:v>
                </c:pt>
                <c:pt idx="350">
                  <c:v>207090.92381610046</c:v>
                </c:pt>
                <c:pt idx="351">
                  <c:v>255189.41960827215</c:v>
                </c:pt>
                <c:pt idx="352">
                  <c:v>252169.1385860873</c:v>
                </c:pt>
                <c:pt idx="353">
                  <c:v>310942.61002552911</c:v>
                </c:pt>
                <c:pt idx="354">
                  <c:v>357854.07000000007</c:v>
                </c:pt>
                <c:pt idx="355">
                  <c:v>356234.84624021751</c:v>
                </c:pt>
                <c:pt idx="356">
                  <c:v>383310.95061696344</c:v>
                </c:pt>
                <c:pt idx="357">
                  <c:v>389432.0812014835</c:v>
                </c:pt>
                <c:pt idx="358">
                  <c:v>411677.7713385782</c:v>
                </c:pt>
                <c:pt idx="359">
                  <c:v>411721.11455581849</c:v>
                </c:pt>
                <c:pt idx="360">
                  <c:v>3954.9288798713546</c:v>
                </c:pt>
                <c:pt idx="361">
                  <c:v>4439.4944463822476</c:v>
                </c:pt>
                <c:pt idx="362">
                  <c:v>4638.7950757749732</c:v>
                </c:pt>
                <c:pt idx="363">
                  <c:v>5022.3212276154554</c:v>
                </c:pt>
                <c:pt idx="364">
                  <c:v>5733.9398683427098</c:v>
                </c:pt>
                <c:pt idx="365">
                  <c:v>5770.9287553330423</c:v>
                </c:pt>
                <c:pt idx="366">
                  <c:v>6550.3807747987476</c:v>
                </c:pt>
                <c:pt idx="367">
                  <c:v>7449.4063092804317</c:v>
                </c:pt>
                <c:pt idx="368">
                  <c:v>9527.2789013728961</c:v>
                </c:pt>
                <c:pt idx="369">
                  <c:v>10363.723003920168</c:v>
                </c:pt>
                <c:pt idx="370">
                  <c:v>11482.167108976357</c:v>
                </c:pt>
                <c:pt idx="371">
                  <c:v>12936.31895836691</c:v>
                </c:pt>
                <c:pt idx="372">
                  <c:v>15282.50124810958</c:v>
                </c:pt>
                <c:pt idx="373">
                  <c:v>16896.82465677139</c:v>
                </c:pt>
                <c:pt idx="374">
                  <c:v>18789.69407073093</c:v>
                </c:pt>
                <c:pt idx="375">
                  <c:v>21099.649592908227</c:v>
                </c:pt>
                <c:pt idx="376">
                  <c:v>21997.812849777132</c:v>
                </c:pt>
                <c:pt idx="377">
                  <c:v>23432.728784520146</c:v>
                </c:pt>
                <c:pt idx="378">
                  <c:v>27324.508675618097</c:v>
                </c:pt>
                <c:pt idx="379">
                  <c:v>24871.85297436106</c:v>
                </c:pt>
                <c:pt idx="380">
                  <c:v>28354.509299402693</c:v>
                </c:pt>
                <c:pt idx="381">
                  <c:v>30815.075626000817</c:v>
                </c:pt>
                <c:pt idx="382">
                  <c:v>34785.094778917533</c:v>
                </c:pt>
                <c:pt idx="383">
                  <c:v>46932.62936606157</c:v>
                </c:pt>
                <c:pt idx="384">
                  <c:v>47542.127701365614</c:v>
                </c:pt>
                <c:pt idx="385">
                  <c:v>58258.662567358318</c:v>
                </c:pt>
                <c:pt idx="386">
                  <c:v>64242.722703986932</c:v>
                </c:pt>
                <c:pt idx="387">
                  <c:v>72656.662130984536</c:v>
                </c:pt>
                <c:pt idx="388">
                  <c:v>94472.061200028213</c:v>
                </c:pt>
                <c:pt idx="389">
                  <c:v>107232.76382286851</c:v>
                </c:pt>
                <c:pt idx="390">
                  <c:v>123875.32</c:v>
                </c:pt>
                <c:pt idx="391">
                  <c:v>128465.05745279229</c:v>
                </c:pt>
                <c:pt idx="392">
                  <c:v>130393.04782082324</c:v>
                </c:pt>
                <c:pt idx="393">
                  <c:v>141526.68108269331</c:v>
                </c:pt>
                <c:pt idx="394">
                  <c:v>141668.23873700423</c:v>
                </c:pt>
                <c:pt idx="395">
                  <c:v>154286.3404420318</c:v>
                </c:pt>
                <c:pt idx="396">
                  <c:v>5392.5407327709145</c:v>
                </c:pt>
                <c:pt idx="397">
                  <c:v>5840.3372624030717</c:v>
                </c:pt>
                <c:pt idx="398">
                  <c:v>6066.7676058128927</c:v>
                </c:pt>
                <c:pt idx="399">
                  <c:v>6936.7373496300443</c:v>
                </c:pt>
                <c:pt idx="400">
                  <c:v>7821.3715438705121</c:v>
                </c:pt>
                <c:pt idx="401">
                  <c:v>8245.5359051745254</c:v>
                </c:pt>
                <c:pt idx="402">
                  <c:v>8405.9741656044898</c:v>
                </c:pt>
                <c:pt idx="403">
                  <c:v>10266.928343674042</c:v>
                </c:pt>
                <c:pt idx="404">
                  <c:v>11181.37104822157</c:v>
                </c:pt>
                <c:pt idx="405">
                  <c:v>11281.410080177078</c:v>
                </c:pt>
                <c:pt idx="406">
                  <c:v>12448.994022626592</c:v>
                </c:pt>
                <c:pt idx="407">
                  <c:v>13352.409324666622</c:v>
                </c:pt>
                <c:pt idx="408">
                  <c:v>12701.895029909727</c:v>
                </c:pt>
                <c:pt idx="409">
                  <c:v>13432.438240650285</c:v>
                </c:pt>
                <c:pt idx="410">
                  <c:v>15154.033409186841</c:v>
                </c:pt>
                <c:pt idx="411">
                  <c:v>14938.969033010266</c:v>
                </c:pt>
                <c:pt idx="412">
                  <c:v>16493.925018979666</c:v>
                </c:pt>
                <c:pt idx="413">
                  <c:v>15869.591281211327</c:v>
                </c:pt>
                <c:pt idx="414">
                  <c:v>22283.080512676657</c:v>
                </c:pt>
                <c:pt idx="415">
                  <c:v>21217.412766506895</c:v>
                </c:pt>
                <c:pt idx="416">
                  <c:v>20227.418256756762</c:v>
                </c:pt>
                <c:pt idx="417">
                  <c:v>22762.027380408683</c:v>
                </c:pt>
                <c:pt idx="418">
                  <c:v>24859.356795572483</c:v>
                </c:pt>
                <c:pt idx="419">
                  <c:v>30428.149732711245</c:v>
                </c:pt>
                <c:pt idx="420">
                  <c:v>30555.95152711742</c:v>
                </c:pt>
                <c:pt idx="421">
                  <c:v>35321.000216653432</c:v>
                </c:pt>
                <c:pt idx="422">
                  <c:v>38528.063328137185</c:v>
                </c:pt>
                <c:pt idx="423">
                  <c:v>51312.511487341784</c:v>
                </c:pt>
                <c:pt idx="424">
                  <c:v>50901.251952431667</c:v>
                </c:pt>
                <c:pt idx="425">
                  <c:v>60722.978363583992</c:v>
                </c:pt>
                <c:pt idx="426">
                  <c:v>70683.929999999993</c:v>
                </c:pt>
                <c:pt idx="427">
                  <c:v>73003.482857809227</c:v>
                </c:pt>
                <c:pt idx="428">
                  <c:v>72516.498681966201</c:v>
                </c:pt>
                <c:pt idx="429">
                  <c:v>82092.122210573638</c:v>
                </c:pt>
                <c:pt idx="430">
                  <c:v>80513.319251659617</c:v>
                </c:pt>
                <c:pt idx="431">
                  <c:v>91817.409515137726</c:v>
                </c:pt>
                <c:pt idx="432">
                  <c:v>44077.265270068601</c:v>
                </c:pt>
                <c:pt idx="433">
                  <c:v>44660.730216337965</c:v>
                </c:pt>
                <c:pt idx="434">
                  <c:v>46757.212065836196</c:v>
                </c:pt>
                <c:pt idx="435">
                  <c:v>53742.24907277467</c:v>
                </c:pt>
                <c:pt idx="436">
                  <c:v>52573.485518764719</c:v>
                </c:pt>
                <c:pt idx="437">
                  <c:v>61131.496880965664</c:v>
                </c:pt>
                <c:pt idx="438">
                  <c:v>63356.902277686473</c:v>
                </c:pt>
                <c:pt idx="439">
                  <c:v>69701.056885259793</c:v>
                </c:pt>
                <c:pt idx="440">
                  <c:v>75958.960547208888</c:v>
                </c:pt>
                <c:pt idx="441">
                  <c:v>77260.511012889139</c:v>
                </c:pt>
                <c:pt idx="442">
                  <c:v>85477.398785923986</c:v>
                </c:pt>
                <c:pt idx="443">
                  <c:v>98749.928426823986</c:v>
                </c:pt>
                <c:pt idx="444">
                  <c:v>91085.046542187541</c:v>
                </c:pt>
                <c:pt idx="445">
                  <c:v>99387.836008485843</c:v>
                </c:pt>
                <c:pt idx="446">
                  <c:v>115353.70665932308</c:v>
                </c:pt>
                <c:pt idx="447">
                  <c:v>103586.40515599558</c:v>
                </c:pt>
                <c:pt idx="448">
                  <c:v>116800.64461161941</c:v>
                </c:pt>
                <c:pt idx="449">
                  <c:v>104341.95880812257</c:v>
                </c:pt>
                <c:pt idx="450">
                  <c:v>123960.85460246071</c:v>
                </c:pt>
                <c:pt idx="451">
                  <c:v>116958.69517130592</c:v>
                </c:pt>
                <c:pt idx="452">
                  <c:v>125713.56964926401</c:v>
                </c:pt>
                <c:pt idx="453">
                  <c:v>151146.00173928431</c:v>
                </c:pt>
                <c:pt idx="454">
                  <c:v>172691.10100484735</c:v>
                </c:pt>
                <c:pt idx="455">
                  <c:v>228012.0023458596</c:v>
                </c:pt>
                <c:pt idx="456">
                  <c:v>236729.30046054776</c:v>
                </c:pt>
                <c:pt idx="457">
                  <c:v>297241.86178203794</c:v>
                </c:pt>
                <c:pt idx="458">
                  <c:v>315090.58314960101</c:v>
                </c:pt>
                <c:pt idx="459">
                  <c:v>353115.56006644526</c:v>
                </c:pt>
                <c:pt idx="460">
                  <c:v>396360.09162859543</c:v>
                </c:pt>
                <c:pt idx="461">
                  <c:v>464228.63976492191</c:v>
                </c:pt>
                <c:pt idx="462">
                  <c:v>495993.20000000007</c:v>
                </c:pt>
                <c:pt idx="463">
                  <c:v>484721.79052252934</c:v>
                </c:pt>
                <c:pt idx="464">
                  <c:v>497522.35724573821</c:v>
                </c:pt>
                <c:pt idx="465">
                  <c:v>522571.68160964584</c:v>
                </c:pt>
                <c:pt idx="466">
                  <c:v>560548.88008748286</c:v>
                </c:pt>
                <c:pt idx="467">
                  <c:v>540966.86232452246</c:v>
                </c:pt>
                <c:pt idx="468">
                  <c:v>9821.3654775105824</c:v>
                </c:pt>
                <c:pt idx="469">
                  <c:v>10597.784595387706</c:v>
                </c:pt>
                <c:pt idx="470">
                  <c:v>10665.113135168289</c:v>
                </c:pt>
                <c:pt idx="471">
                  <c:v>11035.49626563263</c:v>
                </c:pt>
                <c:pt idx="472">
                  <c:v>11567.548513900896</c:v>
                </c:pt>
                <c:pt idx="473">
                  <c:v>10707.052560066119</c:v>
                </c:pt>
                <c:pt idx="474">
                  <c:v>13908.643934086936</c:v>
                </c:pt>
                <c:pt idx="475">
                  <c:v>14264.17245567946</c:v>
                </c:pt>
                <c:pt idx="476">
                  <c:v>16243.103421371065</c:v>
                </c:pt>
                <c:pt idx="477">
                  <c:v>17161.509331489397</c:v>
                </c:pt>
                <c:pt idx="478">
                  <c:v>17864.897950913662</c:v>
                </c:pt>
                <c:pt idx="479">
                  <c:v>16979.660240316454</c:v>
                </c:pt>
                <c:pt idx="480">
                  <c:v>20877.388108232564</c:v>
                </c:pt>
                <c:pt idx="481">
                  <c:v>20867.819414034751</c:v>
                </c:pt>
                <c:pt idx="482">
                  <c:v>26458.458534087818</c:v>
                </c:pt>
                <c:pt idx="483">
                  <c:v>26596.930589031032</c:v>
                </c:pt>
                <c:pt idx="484">
                  <c:v>27900.332429896571</c:v>
                </c:pt>
                <c:pt idx="485">
                  <c:v>26487.552258268483</c:v>
                </c:pt>
                <c:pt idx="486">
                  <c:v>26446.137780592417</c:v>
                </c:pt>
                <c:pt idx="487">
                  <c:v>27872.196818823897</c:v>
                </c:pt>
                <c:pt idx="488">
                  <c:v>27486.598080329644</c:v>
                </c:pt>
                <c:pt idx="489">
                  <c:v>31053.896492578671</c:v>
                </c:pt>
                <c:pt idx="490">
                  <c:v>33362.487987344837</c:v>
                </c:pt>
                <c:pt idx="491">
                  <c:v>34898.452589100103</c:v>
                </c:pt>
                <c:pt idx="492">
                  <c:v>49295.869481578091</c:v>
                </c:pt>
                <c:pt idx="493">
                  <c:v>60044.945319260041</c:v>
                </c:pt>
                <c:pt idx="494">
                  <c:v>76376.344450831879</c:v>
                </c:pt>
                <c:pt idx="495">
                  <c:v>70765.53219269104</c:v>
                </c:pt>
                <c:pt idx="496">
                  <c:v>76483.230319799259</c:v>
                </c:pt>
                <c:pt idx="497">
                  <c:v>96690.487405258173</c:v>
                </c:pt>
                <c:pt idx="498">
                  <c:v>112374.90000000001</c:v>
                </c:pt>
                <c:pt idx="499">
                  <c:v>87975.585596542369</c:v>
                </c:pt>
                <c:pt idx="500">
                  <c:v>95382.925828731139</c:v>
                </c:pt>
                <c:pt idx="501">
                  <c:v>102884.86332171479</c:v>
                </c:pt>
                <c:pt idx="502">
                  <c:v>120856.39388805037</c:v>
                </c:pt>
                <c:pt idx="503">
                  <c:v>128484.19636328892</c:v>
                </c:pt>
                <c:pt idx="504">
                  <c:v>10031.828975082026</c:v>
                </c:pt>
                <c:pt idx="505">
                  <c:v>10679.985043270466</c:v>
                </c:pt>
                <c:pt idx="506">
                  <c:v>11787.496415338361</c:v>
                </c:pt>
                <c:pt idx="507">
                  <c:v>11811.530921536772</c:v>
                </c:pt>
                <c:pt idx="508">
                  <c:v>13174.206495532122</c:v>
                </c:pt>
                <c:pt idx="509">
                  <c:v>13509.222618225347</c:v>
                </c:pt>
                <c:pt idx="510">
                  <c:v>15328.056780049897</c:v>
                </c:pt>
                <c:pt idx="511">
                  <c:v>16418.869737017696</c:v>
                </c:pt>
                <c:pt idx="512">
                  <c:v>18524.661199545073</c:v>
                </c:pt>
                <c:pt idx="513">
                  <c:v>20866.276468921798</c:v>
                </c:pt>
                <c:pt idx="514">
                  <c:v>19628.358957090073</c:v>
                </c:pt>
                <c:pt idx="515">
                  <c:v>20843.041873998434</c:v>
                </c:pt>
                <c:pt idx="516">
                  <c:v>20894.595245215172</c:v>
                </c:pt>
                <c:pt idx="517">
                  <c:v>24085.513983008314</c:v>
                </c:pt>
                <c:pt idx="518">
                  <c:v>32678.234711723559</c:v>
                </c:pt>
                <c:pt idx="519">
                  <c:v>33466.600160717921</c:v>
                </c:pt>
                <c:pt idx="520">
                  <c:v>29271.74924036628</c:v>
                </c:pt>
                <c:pt idx="521">
                  <c:v>35178.674079632823</c:v>
                </c:pt>
                <c:pt idx="522">
                  <c:v>35319.237106948436</c:v>
                </c:pt>
                <c:pt idx="523">
                  <c:v>33488.360292349877</c:v>
                </c:pt>
                <c:pt idx="524">
                  <c:v>33214.013556300706</c:v>
                </c:pt>
                <c:pt idx="525">
                  <c:v>38132.663002596004</c:v>
                </c:pt>
                <c:pt idx="526">
                  <c:v>41241.395914146895</c:v>
                </c:pt>
                <c:pt idx="527">
                  <c:v>53769.170522760927</c:v>
                </c:pt>
                <c:pt idx="528">
                  <c:v>67748.462180209171</c:v>
                </c:pt>
                <c:pt idx="529">
                  <c:v>76017.539556530945</c:v>
                </c:pt>
                <c:pt idx="530">
                  <c:v>95206.576900051121</c:v>
                </c:pt>
                <c:pt idx="531">
                  <c:v>103713.72140779108</c:v>
                </c:pt>
                <c:pt idx="532">
                  <c:v>118078.341545416</c:v>
                </c:pt>
                <c:pt idx="533">
                  <c:v>159086.24375901624</c:v>
                </c:pt>
                <c:pt idx="534">
                  <c:v>160705.22</c:v>
                </c:pt>
                <c:pt idx="535">
                  <c:v>163094.38107034014</c:v>
                </c:pt>
                <c:pt idx="536">
                  <c:v>150365.48381475967</c:v>
                </c:pt>
                <c:pt idx="537">
                  <c:v>158495.06721806628</c:v>
                </c:pt>
                <c:pt idx="538">
                  <c:v>167831.63220901214</c:v>
                </c:pt>
                <c:pt idx="539">
                  <c:v>191517.58112327181</c:v>
                </c:pt>
                <c:pt idx="540">
                  <c:v>415.2489155393518</c:v>
                </c:pt>
                <c:pt idx="541">
                  <c:v>582.8402584611847</c:v>
                </c:pt>
                <c:pt idx="542">
                  <c:v>591.30157602593943</c:v>
                </c:pt>
                <c:pt idx="543">
                  <c:v>775.66804192574273</c:v>
                </c:pt>
                <c:pt idx="544">
                  <c:v>994.39313969313173</c:v>
                </c:pt>
                <c:pt idx="545">
                  <c:v>1058.4473899075031</c:v>
                </c:pt>
                <c:pt idx="546">
                  <c:v>878.42910953569231</c:v>
                </c:pt>
                <c:pt idx="547">
                  <c:v>1847.004778694818</c:v>
                </c:pt>
                <c:pt idx="548">
                  <c:v>1894.3726209845192</c:v>
                </c:pt>
                <c:pt idx="549">
                  <c:v>1723.3692752564016</c:v>
                </c:pt>
                <c:pt idx="550">
                  <c:v>2334.4062117040812</c:v>
                </c:pt>
                <c:pt idx="551">
                  <c:v>2373.4714883953375</c:v>
                </c:pt>
                <c:pt idx="552">
                  <c:v>1703.2989948958336</c:v>
                </c:pt>
                <c:pt idx="553">
                  <c:v>3431.320779796074</c:v>
                </c:pt>
                <c:pt idx="554">
                  <c:v>3775.5485766633119</c:v>
                </c:pt>
                <c:pt idx="555">
                  <c:v>3963.8165130236471</c:v>
                </c:pt>
                <c:pt idx="556">
                  <c:v>3467.1836509155519</c:v>
                </c:pt>
                <c:pt idx="557">
                  <c:v>1915.1997923702429</c:v>
                </c:pt>
                <c:pt idx="558">
                  <c:v>2650.8278682100986</c:v>
                </c:pt>
                <c:pt idx="559">
                  <c:v>4157.8776120079283</c:v>
                </c:pt>
                <c:pt idx="560">
                  <c:v>4553.7351857770027</c:v>
                </c:pt>
                <c:pt idx="561">
                  <c:v>3365.5201869975908</c:v>
                </c:pt>
                <c:pt idx="562">
                  <c:v>5114.4739478277033</c:v>
                </c:pt>
                <c:pt idx="563">
                  <c:v>5032.4831601688493</c:v>
                </c:pt>
                <c:pt idx="564">
                  <c:v>6266.8017940466616</c:v>
                </c:pt>
                <c:pt idx="565">
                  <c:v>6979.2751475707582</c:v>
                </c:pt>
                <c:pt idx="566">
                  <c:v>6897.1152734175366</c:v>
                </c:pt>
                <c:pt idx="567">
                  <c:v>7977.2616972965279</c:v>
                </c:pt>
                <c:pt idx="568">
                  <c:v>8374.7488204548645</c:v>
                </c:pt>
                <c:pt idx="569">
                  <c:v>8935.23429964965</c:v>
                </c:pt>
                <c:pt idx="570">
                  <c:v>10224.049999999999</c:v>
                </c:pt>
                <c:pt idx="571">
                  <c:v>10965.794466548203</c:v>
                </c:pt>
                <c:pt idx="572">
                  <c:v>12121.848280260705</c:v>
                </c:pt>
                <c:pt idx="573">
                  <c:v>9641.6034683347334</c:v>
                </c:pt>
                <c:pt idx="574">
                  <c:v>9623.1062019282781</c:v>
                </c:pt>
                <c:pt idx="575">
                  <c:v>9194.079367738168</c:v>
                </c:pt>
                <c:pt idx="576">
                  <c:v>7557.7001972346525</c:v>
                </c:pt>
                <c:pt idx="577">
                  <c:v>7669.6554044957011</c:v>
                </c:pt>
                <c:pt idx="578">
                  <c:v>7550.6043538167269</c:v>
                </c:pt>
                <c:pt idx="579">
                  <c:v>8666.5476719693834</c:v>
                </c:pt>
                <c:pt idx="580">
                  <c:v>8973.217448936055</c:v>
                </c:pt>
                <c:pt idx="581">
                  <c:v>8692.3581219443258</c:v>
                </c:pt>
                <c:pt idx="582">
                  <c:v>11384.462072627599</c:v>
                </c:pt>
                <c:pt idx="583">
                  <c:v>11933.128752718483</c:v>
                </c:pt>
                <c:pt idx="584">
                  <c:v>13510.598096379808</c:v>
                </c:pt>
                <c:pt idx="585">
                  <c:v>15086.388439558254</c:v>
                </c:pt>
                <c:pt idx="586">
                  <c:v>13991.27969520708</c:v>
                </c:pt>
                <c:pt idx="587">
                  <c:v>14543.258403863889</c:v>
                </c:pt>
                <c:pt idx="588">
                  <c:v>15124.951022022298</c:v>
                </c:pt>
                <c:pt idx="589">
                  <c:v>18964.721656238205</c:v>
                </c:pt>
                <c:pt idx="590">
                  <c:v>22708.422507843461</c:v>
                </c:pt>
                <c:pt idx="591">
                  <c:v>19533.825077150748</c:v>
                </c:pt>
                <c:pt idx="592">
                  <c:v>21738.172422146818</c:v>
                </c:pt>
                <c:pt idx="593">
                  <c:v>24106.47537157793</c:v>
                </c:pt>
                <c:pt idx="594">
                  <c:v>27083.04270477387</c:v>
                </c:pt>
                <c:pt idx="595">
                  <c:v>24019.728049466998</c:v>
                </c:pt>
                <c:pt idx="596">
                  <c:v>25875.343237916157</c:v>
                </c:pt>
                <c:pt idx="597">
                  <c:v>27923.222894531336</c:v>
                </c:pt>
                <c:pt idx="598">
                  <c:v>29266.63152355198</c:v>
                </c:pt>
                <c:pt idx="599">
                  <c:v>36040.31272353325</c:v>
                </c:pt>
                <c:pt idx="600">
                  <c:v>55644.485124698309</c:v>
                </c:pt>
                <c:pt idx="601">
                  <c:v>71911.076630846073</c:v>
                </c:pt>
                <c:pt idx="602">
                  <c:v>73838.855077754255</c:v>
                </c:pt>
                <c:pt idx="603">
                  <c:v>85993.34761228977</c:v>
                </c:pt>
                <c:pt idx="604">
                  <c:v>90606.924622121747</c:v>
                </c:pt>
                <c:pt idx="605">
                  <c:v>119254.55826750014</c:v>
                </c:pt>
                <c:pt idx="606">
                  <c:v>121781.77</c:v>
                </c:pt>
                <c:pt idx="607">
                  <c:v>117977.62669798595</c:v>
                </c:pt>
                <c:pt idx="608">
                  <c:v>126665.66587816188</c:v>
                </c:pt>
                <c:pt idx="609">
                  <c:v>128228.18513031316</c:v>
                </c:pt>
                <c:pt idx="610">
                  <c:v>126834.45488975986</c:v>
                </c:pt>
                <c:pt idx="611">
                  <c:v>151451.25098852796</c:v>
                </c:pt>
                <c:pt idx="612">
                  <c:v>956.17405029137717</c:v>
                </c:pt>
                <c:pt idx="613">
                  <c:v>1596.9465959271743</c:v>
                </c:pt>
                <c:pt idx="614">
                  <c:v>1587.3487289229606</c:v>
                </c:pt>
                <c:pt idx="615">
                  <c:v>2064.866179582104</c:v>
                </c:pt>
                <c:pt idx="616">
                  <c:v>2854.9881419986123</c:v>
                </c:pt>
                <c:pt idx="617">
                  <c:v>3519.1425097448096</c:v>
                </c:pt>
                <c:pt idx="618">
                  <c:v>4504.1733370751454</c:v>
                </c:pt>
                <c:pt idx="619">
                  <c:v>5446.1208749034213</c:v>
                </c:pt>
                <c:pt idx="620">
                  <c:v>6972.6653325826655</c:v>
                </c:pt>
                <c:pt idx="621">
                  <c:v>6746.1639781402619</c:v>
                </c:pt>
                <c:pt idx="622">
                  <c:v>6540.3969876549327</c:v>
                </c:pt>
                <c:pt idx="623">
                  <c:v>8674.0681555163774</c:v>
                </c:pt>
                <c:pt idx="624">
                  <c:v>7785.0268953395234</c:v>
                </c:pt>
                <c:pt idx="625">
                  <c:v>10127.259037192998</c:v>
                </c:pt>
                <c:pt idx="626">
                  <c:v>12478.734096434157</c:v>
                </c:pt>
                <c:pt idx="627">
                  <c:v>11585.245135556919</c:v>
                </c:pt>
                <c:pt idx="628">
                  <c:v>15922.934194011479</c:v>
                </c:pt>
                <c:pt idx="629">
                  <c:v>15714.331491805586</c:v>
                </c:pt>
                <c:pt idx="630">
                  <c:v>15942.676466977748</c:v>
                </c:pt>
                <c:pt idx="631">
                  <c:v>17889.991691976084</c:v>
                </c:pt>
                <c:pt idx="632">
                  <c:v>13563.948117454322</c:v>
                </c:pt>
                <c:pt idx="633">
                  <c:v>22532.359583160091</c:v>
                </c:pt>
                <c:pt idx="634">
                  <c:v>21825.415481218079</c:v>
                </c:pt>
                <c:pt idx="635">
                  <c:v>22549.21913717773</c:v>
                </c:pt>
                <c:pt idx="636">
                  <c:v>22631.239951729684</c:v>
                </c:pt>
                <c:pt idx="637">
                  <c:v>23021.936794309062</c:v>
                </c:pt>
                <c:pt idx="638">
                  <c:v>28192.258260933053</c:v>
                </c:pt>
                <c:pt idx="639">
                  <c:v>34765.100553466254</c:v>
                </c:pt>
                <c:pt idx="640">
                  <c:v>41716.721139991518</c:v>
                </c:pt>
                <c:pt idx="641">
                  <c:v>47185.997753658019</c:v>
                </c:pt>
                <c:pt idx="642">
                  <c:v>42072.99</c:v>
                </c:pt>
                <c:pt idx="643">
                  <c:v>37106.068463313684</c:v>
                </c:pt>
                <c:pt idx="644">
                  <c:v>42824.904106289301</c:v>
                </c:pt>
                <c:pt idx="645">
                  <c:v>37751.414399102541</c:v>
                </c:pt>
                <c:pt idx="646">
                  <c:v>48427.210934510374</c:v>
                </c:pt>
                <c:pt idx="647">
                  <c:v>62572.738025543353</c:v>
                </c:pt>
                <c:pt idx="648">
                  <c:v>594.93950918803034</c:v>
                </c:pt>
                <c:pt idx="649">
                  <c:v>681.57460718046218</c:v>
                </c:pt>
                <c:pt idx="650">
                  <c:v>734.26506327253935</c:v>
                </c:pt>
                <c:pt idx="651">
                  <c:v>750.67438404378777</c:v>
                </c:pt>
                <c:pt idx="652">
                  <c:v>922.83983298894145</c:v>
                </c:pt>
                <c:pt idx="653">
                  <c:v>1108.4595048037067</c:v>
                </c:pt>
                <c:pt idx="654">
                  <c:v>1251.9949468331261</c:v>
                </c:pt>
                <c:pt idx="655">
                  <c:v>1180.4612722532422</c:v>
                </c:pt>
                <c:pt idx="656">
                  <c:v>1430.2037517275346</c:v>
                </c:pt>
                <c:pt idx="657">
                  <c:v>1700.120576485197</c:v>
                </c:pt>
                <c:pt idx="658">
                  <c:v>1524.6340386526931</c:v>
                </c:pt>
                <c:pt idx="659">
                  <c:v>1584.1376194702866</c:v>
                </c:pt>
                <c:pt idx="660">
                  <c:v>1972.98574105834</c:v>
                </c:pt>
                <c:pt idx="661">
                  <c:v>2465.0529113399716</c:v>
                </c:pt>
                <c:pt idx="662">
                  <c:v>3342.102197945534</c:v>
                </c:pt>
                <c:pt idx="663">
                  <c:v>3016.4197063146644</c:v>
                </c:pt>
                <c:pt idx="664">
                  <c:v>2834.0863918979417</c:v>
                </c:pt>
                <c:pt idx="665">
                  <c:v>3452.3045163738593</c:v>
                </c:pt>
                <c:pt idx="666">
                  <c:v>4701.0270305695149</c:v>
                </c:pt>
                <c:pt idx="667">
                  <c:v>3657.0489329109928</c:v>
                </c:pt>
                <c:pt idx="668">
                  <c:v>4520.8540731056446</c:v>
                </c:pt>
                <c:pt idx="669">
                  <c:v>4754.6722993827161</c:v>
                </c:pt>
                <c:pt idx="670">
                  <c:v>5542.9389568811239</c:v>
                </c:pt>
                <c:pt idx="671">
                  <c:v>6397.704181634781</c:v>
                </c:pt>
                <c:pt idx="672">
                  <c:v>6192.0416090104591</c:v>
                </c:pt>
                <c:pt idx="673">
                  <c:v>7963.4445209626147</c:v>
                </c:pt>
                <c:pt idx="674">
                  <c:v>9717.2353216032698</c:v>
                </c:pt>
                <c:pt idx="675">
                  <c:v>6968.9300929539477</c:v>
                </c:pt>
                <c:pt idx="676">
                  <c:v>7574.1660121486066</c:v>
                </c:pt>
                <c:pt idx="677">
                  <c:v>10514.82619358384</c:v>
                </c:pt>
                <c:pt idx="678">
                  <c:v>10034.39</c:v>
                </c:pt>
                <c:pt idx="679">
                  <c:v>10936.241439249912</c:v>
                </c:pt>
                <c:pt idx="680">
                  <c:v>11944.675987044029</c:v>
                </c:pt>
                <c:pt idx="681">
                  <c:v>12355.471689085482</c:v>
                </c:pt>
                <c:pt idx="682">
                  <c:v>11512.037877880612</c:v>
                </c:pt>
                <c:pt idx="683">
                  <c:v>13567.81550623578</c:v>
                </c:pt>
                <c:pt idx="684">
                  <c:v>6207.1249916121878</c:v>
                </c:pt>
                <c:pt idx="685">
                  <c:v>6787.8392548493166</c:v>
                </c:pt>
                <c:pt idx="686">
                  <c:v>6476.8076242491907</c:v>
                </c:pt>
                <c:pt idx="687">
                  <c:v>6615.97222517315</c:v>
                </c:pt>
                <c:pt idx="688">
                  <c:v>8215.602039497544</c:v>
                </c:pt>
                <c:pt idx="689">
                  <c:v>8903.9729784492938</c:v>
                </c:pt>
                <c:pt idx="690">
                  <c:v>9409.439290300179</c:v>
                </c:pt>
                <c:pt idx="691">
                  <c:v>11423.954561185734</c:v>
                </c:pt>
                <c:pt idx="692">
                  <c:v>13637.123599042128</c:v>
                </c:pt>
                <c:pt idx="693">
                  <c:v>14443.105144312347</c:v>
                </c:pt>
                <c:pt idx="694">
                  <c:v>10912.990656156348</c:v>
                </c:pt>
                <c:pt idx="695">
                  <c:v>14796.203747441094</c:v>
                </c:pt>
                <c:pt idx="696">
                  <c:v>16358.242128854165</c:v>
                </c:pt>
                <c:pt idx="697">
                  <c:v>22441.62225153172</c:v>
                </c:pt>
                <c:pt idx="698">
                  <c:v>33420.455238086681</c:v>
                </c:pt>
                <c:pt idx="699">
                  <c:v>34064.629873011843</c:v>
                </c:pt>
                <c:pt idx="700">
                  <c:v>29316.152143439416</c:v>
                </c:pt>
                <c:pt idx="701">
                  <c:v>28531.781640615085</c:v>
                </c:pt>
                <c:pt idx="702">
                  <c:v>39625.233665082145</c:v>
                </c:pt>
                <c:pt idx="703">
                  <c:v>37913.435749665819</c:v>
                </c:pt>
                <c:pt idx="704">
                  <c:v>35617.316632159265</c:v>
                </c:pt>
                <c:pt idx="705">
                  <c:v>50067.337188912745</c:v>
                </c:pt>
                <c:pt idx="706">
                  <c:v>59286.258100265703</c:v>
                </c:pt>
                <c:pt idx="707">
                  <c:v>84235.79647778676</c:v>
                </c:pt>
                <c:pt idx="708">
                  <c:v>96244.637588249607</c:v>
                </c:pt>
                <c:pt idx="709">
                  <c:v>114719.7673864719</c:v>
                </c:pt>
                <c:pt idx="710">
                  <c:v>129598.33807236381</c:v>
                </c:pt>
                <c:pt idx="711">
                  <c:v>135869.32458268991</c:v>
                </c:pt>
                <c:pt idx="712">
                  <c:v>175928.52425452991</c:v>
                </c:pt>
                <c:pt idx="713">
                  <c:v>221306.73104355656</c:v>
                </c:pt>
                <c:pt idx="714">
                  <c:v>267838.5</c:v>
                </c:pt>
                <c:pt idx="715">
                  <c:v>268279.84275888378</c:v>
                </c:pt>
                <c:pt idx="716">
                  <c:v>247031.53888440243</c:v>
                </c:pt>
                <c:pt idx="717">
                  <c:v>278089.09763465961</c:v>
                </c:pt>
                <c:pt idx="718">
                  <c:v>306246.54824968142</c:v>
                </c:pt>
                <c:pt idx="719">
                  <c:v>337896.1670896071</c:v>
                </c:pt>
                <c:pt idx="720">
                  <c:v>4275.351238037344</c:v>
                </c:pt>
                <c:pt idx="721">
                  <c:v>4196.7575534964999</c:v>
                </c:pt>
                <c:pt idx="722">
                  <c:v>5129.1658392023583</c:v>
                </c:pt>
                <c:pt idx="723">
                  <c:v>6429.0857857614628</c:v>
                </c:pt>
                <c:pt idx="724">
                  <c:v>5548.6691709629185</c:v>
                </c:pt>
                <c:pt idx="725">
                  <c:v>6419.1795829926477</c:v>
                </c:pt>
                <c:pt idx="726">
                  <c:v>7595.8412166451881</c:v>
                </c:pt>
                <c:pt idx="727">
                  <c:v>9196.7684218109443</c:v>
                </c:pt>
                <c:pt idx="728">
                  <c:v>9358.8377211306215</c:v>
                </c:pt>
                <c:pt idx="729">
                  <c:v>10117.215476623298</c:v>
                </c:pt>
                <c:pt idx="730">
                  <c:v>10283.150327532538</c:v>
                </c:pt>
                <c:pt idx="731">
                  <c:v>11645.677677168122</c:v>
                </c:pt>
                <c:pt idx="732">
                  <c:v>13135.958279166667</c:v>
                </c:pt>
                <c:pt idx="733">
                  <c:v>15513.565926109042</c:v>
                </c:pt>
                <c:pt idx="734">
                  <c:v>18596.079992453102</c:v>
                </c:pt>
                <c:pt idx="735">
                  <c:v>18454.308964043994</c:v>
                </c:pt>
                <c:pt idx="736">
                  <c:v>16432.855708637668</c:v>
                </c:pt>
                <c:pt idx="737">
                  <c:v>16168.817757450852</c:v>
                </c:pt>
                <c:pt idx="738">
                  <c:v>19671.219314426806</c:v>
                </c:pt>
                <c:pt idx="739">
                  <c:v>20062.338614727421</c:v>
                </c:pt>
                <c:pt idx="740">
                  <c:v>22535.825753604466</c:v>
                </c:pt>
                <c:pt idx="741">
                  <c:v>23982.672717351379</c:v>
                </c:pt>
                <c:pt idx="742">
                  <c:v>27138.246661225119</c:v>
                </c:pt>
                <c:pt idx="743">
                  <c:v>36861.771782216922</c:v>
                </c:pt>
                <c:pt idx="744">
                  <c:v>40156.066379939948</c:v>
                </c:pt>
                <c:pt idx="745">
                  <c:v>46824.940576373454</c:v>
                </c:pt>
                <c:pt idx="746">
                  <c:v>42485.984194623066</c:v>
                </c:pt>
                <c:pt idx="747">
                  <c:v>49946.148172659756</c:v>
                </c:pt>
                <c:pt idx="748">
                  <c:v>58084.855970894569</c:v>
                </c:pt>
                <c:pt idx="749">
                  <c:v>75172.950107333294</c:v>
                </c:pt>
                <c:pt idx="750">
                  <c:v>89336.07</c:v>
                </c:pt>
                <c:pt idx="751">
                  <c:v>90388.687281744205</c:v>
                </c:pt>
                <c:pt idx="752">
                  <c:v>88102.013485795673</c:v>
                </c:pt>
                <c:pt idx="753">
                  <c:v>90238.765870921692</c:v>
                </c:pt>
                <c:pt idx="754">
                  <c:v>97658.810609734704</c:v>
                </c:pt>
                <c:pt idx="755">
                  <c:v>96087.588875205707</c:v>
                </c:pt>
                <c:pt idx="756">
                  <c:v>1191.4959936430225</c:v>
                </c:pt>
                <c:pt idx="757">
                  <c:v>1050.3232243212246</c:v>
                </c:pt>
                <c:pt idx="758">
                  <c:v>1395.2279410475708</c:v>
                </c:pt>
                <c:pt idx="759">
                  <c:v>1500.8723273155747</c:v>
                </c:pt>
                <c:pt idx="760">
                  <c:v>1635.7219118438443</c:v>
                </c:pt>
                <c:pt idx="761">
                  <c:v>1596.5522196344227</c:v>
                </c:pt>
                <c:pt idx="762">
                  <c:v>1996.6699489893235</c:v>
                </c:pt>
                <c:pt idx="763">
                  <c:v>2262.1433140987278</c:v>
                </c:pt>
                <c:pt idx="764">
                  <c:v>2689.9388814537315</c:v>
                </c:pt>
                <c:pt idx="765">
                  <c:v>2304.1181836188307</c:v>
                </c:pt>
                <c:pt idx="766">
                  <c:v>2893.8310525524666</c:v>
                </c:pt>
                <c:pt idx="767">
                  <c:v>4776.2134127636009</c:v>
                </c:pt>
                <c:pt idx="768">
                  <c:v>4978.3293542755555</c:v>
                </c:pt>
                <c:pt idx="769">
                  <c:v>6209.7851916692643</c:v>
                </c:pt>
                <c:pt idx="770">
                  <c:v>7393.4025600656478</c:v>
                </c:pt>
                <c:pt idx="771">
                  <c:v>7634.195247290425</c:v>
                </c:pt>
                <c:pt idx="772">
                  <c:v>8417.7998893499171</c:v>
                </c:pt>
                <c:pt idx="773">
                  <c:v>11660.651121313616</c:v>
                </c:pt>
                <c:pt idx="774">
                  <c:v>19054.79532202749</c:v>
                </c:pt>
                <c:pt idx="775">
                  <c:v>12176.786028235987</c:v>
                </c:pt>
                <c:pt idx="776">
                  <c:v>19571.623989860418</c:v>
                </c:pt>
                <c:pt idx="777">
                  <c:v>17726.261191883277</c:v>
                </c:pt>
                <c:pt idx="778">
                  <c:v>25059.059381417697</c:v>
                </c:pt>
                <c:pt idx="779">
                  <c:v>32177.950121357928</c:v>
                </c:pt>
                <c:pt idx="780">
                  <c:v>42060.270930024402</c:v>
                </c:pt>
                <c:pt idx="781">
                  <c:v>49239.230978746331</c:v>
                </c:pt>
                <c:pt idx="782">
                  <c:v>50504.780791504374</c:v>
                </c:pt>
                <c:pt idx="783">
                  <c:v>56359.651424022159</c:v>
                </c:pt>
                <c:pt idx="784">
                  <c:v>169622.71214072869</c:v>
                </c:pt>
                <c:pt idx="785">
                  <c:v>76334.208421963107</c:v>
                </c:pt>
                <c:pt idx="786">
                  <c:v>99164.119999999966</c:v>
                </c:pt>
                <c:pt idx="787">
                  <c:v>122395.65795724465</c:v>
                </c:pt>
                <c:pt idx="788">
                  <c:v>121893.80560891275</c:v>
                </c:pt>
                <c:pt idx="789">
                  <c:v>159692.57810743991</c:v>
                </c:pt>
                <c:pt idx="790">
                  <c:v>127190.7178274468</c:v>
                </c:pt>
                <c:pt idx="791">
                  <c:v>143511.89762890482</c:v>
                </c:pt>
                <c:pt idx="792" formatCode="##0">
                  <c:v>277740.57834409492</c:v>
                </c:pt>
                <c:pt idx="793" formatCode="##0">
                  <c:v>315467.10017079761</c:v>
                </c:pt>
                <c:pt idx="794" formatCode="##0">
                  <c:v>318950.46715377813</c:v>
                </c:pt>
                <c:pt idx="795" formatCode="##0">
                  <c:v>347079.07568266022</c:v>
                </c:pt>
                <c:pt idx="796" formatCode="##0">
                  <c:v>375809.9400368068</c:v>
                </c:pt>
                <c:pt idx="797" formatCode="##0">
                  <c:v>385176.20253535692</c:v>
                </c:pt>
                <c:pt idx="798" formatCode="##0">
                  <c:v>411658.76022727817</c:v>
                </c:pt>
                <c:pt idx="799" formatCode="##0">
                  <c:v>457365.69893255789</c:v>
                </c:pt>
                <c:pt idx="800" formatCode="##0">
                  <c:v>516103.74295883707</c:v>
                </c:pt>
                <c:pt idx="801" formatCode="##0">
                  <c:v>560555.1621798987</c:v>
                </c:pt>
                <c:pt idx="802" formatCode="##0">
                  <c:v>526822.79403705825</c:v>
                </c:pt>
                <c:pt idx="803" formatCode="##0">
                  <c:v>579345.43957942165</c:v>
                </c:pt>
                <c:pt idx="804" formatCode="##0">
                  <c:v>594217.64859406254</c:v>
                </c:pt>
                <c:pt idx="805" formatCode="##0">
                  <c:v>650110.95689733059</c:v>
                </c:pt>
                <c:pt idx="806" formatCode="##0">
                  <c:v>786897.77203098265</c:v>
                </c:pt>
                <c:pt idx="807" formatCode="##0">
                  <c:v>766954.12344227312</c:v>
                </c:pt>
                <c:pt idx="808" formatCode="##0">
                  <c:v>808092.03337426984</c:v>
                </c:pt>
                <c:pt idx="809" formatCode="##0">
                  <c:v>816158.61115237721</c:v>
                </c:pt>
                <c:pt idx="810" formatCode="##0">
                  <c:v>934060.33390397707</c:v>
                </c:pt>
                <c:pt idx="811" formatCode="##0">
                  <c:v>951865.40384795528</c:v>
                </c:pt>
                <c:pt idx="812" formatCode="##0">
                  <c:v>987418.56776985503</c:v>
                </c:pt>
                <c:pt idx="813" formatCode="##0">
                  <c:v>1147219.312604906</c:v>
                </c:pt>
                <c:pt idx="814" formatCode="##0">
                  <c:v>1222377.5789859474</c:v>
                </c:pt>
                <c:pt idx="815" formatCode="##0">
                  <c:v>1470357.0542933852</c:v>
                </c:pt>
                <c:pt idx="816" formatCode="##0">
                  <c:v>1644996.6120348317</c:v>
                </c:pt>
                <c:pt idx="817" formatCode="##0">
                  <c:v>1950583.7984402524</c:v>
                </c:pt>
                <c:pt idx="818" formatCode="##0">
                  <c:v>2175781.0256393612</c:v>
                </c:pt>
                <c:pt idx="819" formatCode="##0">
                  <c:v>2375575.0541277239</c:v>
                </c:pt>
                <c:pt idx="820" formatCode="##0">
                  <c:v>2738532.2427242491</c:v>
                </c:pt>
                <c:pt idx="821" formatCode="##0">
                  <c:v>3187180.1501800725</c:v>
                </c:pt>
                <c:pt idx="822" formatCode="##0">
                  <c:v>3628230.2300000009</c:v>
                </c:pt>
                <c:pt idx="823" formatCode="##0">
                  <c:v>3600121.1720299711</c:v>
                </c:pt>
                <c:pt idx="824" formatCode="##0">
                  <c:v>3708552.9322336088</c:v>
                </c:pt>
                <c:pt idx="825" formatCode="##0">
                  <c:v>3813444.9757390856</c:v>
                </c:pt>
                <c:pt idx="826" formatCode="##0">
                  <c:v>3840751.4130069418</c:v>
                </c:pt>
                <c:pt idx="827" formatCode="##0">
                  <c:v>4055725.628861859</c:v>
                </c:pt>
                <c:pt idx="828" formatCode="##0">
                  <c:v>115234.68102755172</c:v>
                </c:pt>
                <c:pt idx="829" formatCode="##0">
                  <c:v>132586.74319147447</c:v>
                </c:pt>
                <c:pt idx="830" formatCode="##0">
                  <c:v>128491.22052088084</c:v>
                </c:pt>
                <c:pt idx="831" formatCode="##0">
                  <c:v>142120.93443811269</c:v>
                </c:pt>
                <c:pt idx="832" formatCode="##0">
                  <c:v>155026.87032134255</c:v>
                </c:pt>
                <c:pt idx="833" formatCode="##0">
                  <c:v>158142.19325352227</c:v>
                </c:pt>
                <c:pt idx="834" formatCode="##0">
                  <c:v>158565.30744327867</c:v>
                </c:pt>
                <c:pt idx="835" formatCode="##0">
                  <c:v>175671.90824260894</c:v>
                </c:pt>
                <c:pt idx="836" formatCode="##0">
                  <c:v>188965.89609759249</c:v>
                </c:pt>
                <c:pt idx="837" formatCode="##0">
                  <c:v>213968.19777938159</c:v>
                </c:pt>
                <c:pt idx="838" formatCode="##0">
                  <c:v>172141.12263547714</c:v>
                </c:pt>
                <c:pt idx="839" formatCode="##0">
                  <c:v>199476.90415124767</c:v>
                </c:pt>
                <c:pt idx="840" formatCode="##0">
                  <c:v>197866.01113371184</c:v>
                </c:pt>
                <c:pt idx="841" formatCode="##0">
                  <c:v>214420.23498666385</c:v>
                </c:pt>
                <c:pt idx="842" formatCode="##0">
                  <c:v>262613.00095130422</c:v>
                </c:pt>
                <c:pt idx="843" formatCode="##0">
                  <c:v>233149.48942441121</c:v>
                </c:pt>
                <c:pt idx="844" formatCode="##0">
                  <c:v>251408.22581841404</c:v>
                </c:pt>
                <c:pt idx="845" formatCode="##0">
                  <c:v>234691.43274012877</c:v>
                </c:pt>
                <c:pt idx="846" formatCode="##0">
                  <c:v>286649.24395625771</c:v>
                </c:pt>
                <c:pt idx="847" formatCode="##0">
                  <c:v>289683.56685672229</c:v>
                </c:pt>
                <c:pt idx="848" formatCode="##0">
                  <c:v>329089.80603411025</c:v>
                </c:pt>
                <c:pt idx="849" formatCode="##0">
                  <c:v>413720.1216534329</c:v>
                </c:pt>
                <c:pt idx="850" formatCode="##0">
                  <c:v>465843.57035299437</c:v>
                </c:pt>
                <c:pt idx="851" formatCode="##0">
                  <c:v>580610.89348970563</c:v>
                </c:pt>
                <c:pt idx="852" formatCode="##0">
                  <c:v>616069.64540390996</c:v>
                </c:pt>
                <c:pt idx="853" formatCode="##0">
                  <c:v>755365.88305933913</c:v>
                </c:pt>
                <c:pt idx="854" formatCode="##0">
                  <c:v>840731.33167718712</c:v>
                </c:pt>
                <c:pt idx="855" formatCode="##0">
                  <c:v>882039.12703915196</c:v>
                </c:pt>
                <c:pt idx="856" formatCode="##0">
                  <c:v>1023888.787581784</c:v>
                </c:pt>
                <c:pt idx="857" formatCode="##0">
                  <c:v>1174971.8298736459</c:v>
                </c:pt>
                <c:pt idx="858" formatCode="##0">
                  <c:v>1369695.1800000002</c:v>
                </c:pt>
                <c:pt idx="859" formatCode="##0">
                  <c:v>1389654.3649970584</c:v>
                </c:pt>
                <c:pt idx="860" formatCode="##0">
                  <c:v>1400910.5978069282</c:v>
                </c:pt>
                <c:pt idx="861" formatCode="##0">
                  <c:v>1350124.0716428063</c:v>
                </c:pt>
                <c:pt idx="862" formatCode="##0">
                  <c:v>1301562.4652350964</c:v>
                </c:pt>
                <c:pt idx="863" formatCode="##0">
                  <c:v>1349677.9953980492</c:v>
                </c:pt>
                <c:pt idx="864" formatCode="##0">
                  <c:v>19853.194452592608</c:v>
                </c:pt>
                <c:pt idx="865" formatCode="##0">
                  <c:v>21277.769638658174</c:v>
                </c:pt>
                <c:pt idx="866" formatCode="##0">
                  <c:v>22452.609550506648</c:v>
                </c:pt>
                <c:pt idx="867" formatCode="##0">
                  <c:v>22847.027187169402</c:v>
                </c:pt>
                <c:pt idx="868" formatCode="##0">
                  <c:v>24741.755009433018</c:v>
                </c:pt>
                <c:pt idx="869" formatCode="##0">
                  <c:v>24216.275178291464</c:v>
                </c:pt>
                <c:pt idx="870" formatCode="##0">
                  <c:v>29236.700714136834</c:v>
                </c:pt>
                <c:pt idx="871" formatCode="##0">
                  <c:v>30683.042192697154</c:v>
                </c:pt>
                <c:pt idx="872" formatCode="##0">
                  <c:v>34767.764620916139</c:v>
                </c:pt>
                <c:pt idx="873" formatCode="##0">
                  <c:v>38027.785800411191</c:v>
                </c:pt>
                <c:pt idx="874" formatCode="##0">
                  <c:v>37493.256908003736</c:v>
                </c:pt>
                <c:pt idx="875" formatCode="##0">
                  <c:v>37822.702114314889</c:v>
                </c:pt>
                <c:pt idx="876" formatCode="##0">
                  <c:v>41771.983353447737</c:v>
                </c:pt>
                <c:pt idx="877" formatCode="##0">
                  <c:v>44953.333397043069</c:v>
                </c:pt>
                <c:pt idx="878" formatCode="##0">
                  <c:v>59136.693245811373</c:v>
                </c:pt>
                <c:pt idx="879" formatCode="##0">
                  <c:v>60063.530749748956</c:v>
                </c:pt>
                <c:pt idx="880" formatCode="##0">
                  <c:v>57172.081670262851</c:v>
                </c:pt>
                <c:pt idx="881" formatCode="##0">
                  <c:v>61666.226337901302</c:v>
                </c:pt>
                <c:pt idx="882" formatCode="##0">
                  <c:v>61765.374887540849</c:v>
                </c:pt>
                <c:pt idx="883" formatCode="##0">
                  <c:v>61360.557111173774</c:v>
                </c:pt>
                <c:pt idx="884" formatCode="##0">
                  <c:v>60700.611636630347</c:v>
                </c:pt>
                <c:pt idx="885" formatCode="##0">
                  <c:v>69186.559495174675</c:v>
                </c:pt>
                <c:pt idx="886" formatCode="##0">
                  <c:v>74603.883901491732</c:v>
                </c:pt>
                <c:pt idx="887" formatCode="##0">
                  <c:v>88667.62311186103</c:v>
                </c:pt>
                <c:pt idx="888" formatCode="##0">
                  <c:v>117044.33166178726</c:v>
                </c:pt>
                <c:pt idx="889" formatCode="##0">
                  <c:v>136062.48487579098</c:v>
                </c:pt>
                <c:pt idx="890" formatCode="##0">
                  <c:v>171582.921350883</c:v>
                </c:pt>
                <c:pt idx="891" formatCode="##0">
                  <c:v>174479.25360048213</c:v>
                </c:pt>
                <c:pt idx="892" formatCode="##0">
                  <c:v>194561.57186521526</c:v>
                </c:pt>
                <c:pt idx="893" formatCode="##0">
                  <c:v>255776.73116427442</c:v>
                </c:pt>
                <c:pt idx="894" formatCode="##0">
                  <c:v>273080.12</c:v>
                </c:pt>
                <c:pt idx="895" formatCode="##0">
                  <c:v>251069.96666688251</c:v>
                </c:pt>
                <c:pt idx="896" formatCode="##0">
                  <c:v>245748.4096434908</c:v>
                </c:pt>
                <c:pt idx="897" formatCode="##0">
                  <c:v>261379.93053978105</c:v>
                </c:pt>
                <c:pt idx="898" formatCode="##0">
                  <c:v>288688.02609706251</c:v>
                </c:pt>
                <c:pt idx="899" formatCode="##0">
                  <c:v>320001.77748656075</c:v>
                </c:pt>
                <c:pt idx="900" formatCode="##0">
                  <c:v>51919.893360987946</c:v>
                </c:pt>
                <c:pt idx="901" formatCode="##0">
                  <c:v>54775.750355935314</c:v>
                </c:pt>
                <c:pt idx="902" formatCode="##0">
                  <c:v>58884.228764917687</c:v>
                </c:pt>
                <c:pt idx="903" formatCode="##0">
                  <c:v>65370.02811854046</c:v>
                </c:pt>
                <c:pt idx="904" formatCode="##0">
                  <c:v>71529.219730967452</c:v>
                </c:pt>
                <c:pt idx="905" formatCode="##0">
                  <c:v>73593.451044428599</c:v>
                </c:pt>
                <c:pt idx="906" formatCode="##0">
                  <c:v>77241.049699597788</c:v>
                </c:pt>
                <c:pt idx="907" formatCode="##0">
                  <c:v>87179.871802061738</c:v>
                </c:pt>
                <c:pt idx="908" formatCode="##0">
                  <c:v>109695.21237467515</c:v>
                </c:pt>
                <c:pt idx="909" formatCode="##0">
                  <c:v>116227.02729779447</c:v>
                </c:pt>
                <c:pt idx="910" formatCode="##0">
                  <c:v>122785.09367882041</c:v>
                </c:pt>
                <c:pt idx="911" formatCode="##0">
                  <c:v>129078.0892940818</c:v>
                </c:pt>
                <c:pt idx="912" formatCode="##0">
                  <c:v>136152.87698320692</c:v>
                </c:pt>
                <c:pt idx="913" formatCode="##0">
                  <c:v>144013.24124835321</c:v>
                </c:pt>
                <c:pt idx="914" formatCode="##0">
                  <c:v>168237.49588704028</c:v>
                </c:pt>
                <c:pt idx="915" formatCode="##0">
                  <c:v>173849.85785996582</c:v>
                </c:pt>
                <c:pt idx="916" formatCode="##0">
                  <c:v>199829.51404030659</c:v>
                </c:pt>
                <c:pt idx="917" formatCode="##0">
                  <c:v>201078.16130686286</c:v>
                </c:pt>
                <c:pt idx="918" formatCode="##0">
                  <c:v>226810.63004539546</c:v>
                </c:pt>
                <c:pt idx="919" formatCode="##0">
                  <c:v>239010.49361779584</c:v>
                </c:pt>
                <c:pt idx="920" formatCode="##0">
                  <c:v>227732.72529749013</c:v>
                </c:pt>
                <c:pt idx="921" formatCode="##0">
                  <c:v>235058.87888206731</c:v>
                </c:pt>
                <c:pt idx="922" formatCode="##0">
                  <c:v>252448.72768907816</c:v>
                </c:pt>
                <c:pt idx="923" formatCode="##0">
                  <c:v>298818.61215135676</c:v>
                </c:pt>
                <c:pt idx="924" formatCode="##0">
                  <c:v>330710.13013970468</c:v>
                </c:pt>
                <c:pt idx="925" formatCode="##0">
                  <c:v>388050.43972556002</c:v>
                </c:pt>
                <c:pt idx="926" formatCode="##0">
                  <c:v>403570.93470399268</c:v>
                </c:pt>
                <c:pt idx="927" formatCode="##0">
                  <c:v>478440.93702681648</c:v>
                </c:pt>
                <c:pt idx="928" formatCode="##0">
                  <c:v>509405.16014337231</c:v>
                </c:pt>
                <c:pt idx="929" formatCode="##0">
                  <c:v>624854.31248243002</c:v>
                </c:pt>
                <c:pt idx="930" formatCode="##0">
                  <c:v>691399.90000000014</c:v>
                </c:pt>
                <c:pt idx="931" formatCode="##0">
                  <c:v>692834.31919952319</c:v>
                </c:pt>
                <c:pt idx="932" formatCode="##0">
                  <c:v>746967.12705848471</c:v>
                </c:pt>
                <c:pt idx="933" formatCode="##0">
                  <c:v>769201.39492957597</c:v>
                </c:pt>
                <c:pt idx="934" formatCode="##0">
                  <c:v>784925.22826400003</c:v>
                </c:pt>
                <c:pt idx="935" formatCode="##0">
                  <c:v>806572.55636166874</c:v>
                </c:pt>
                <c:pt idx="936" formatCode="##0">
                  <c:v>24301.654912274855</c:v>
                </c:pt>
                <c:pt idx="937" formatCode="##0">
                  <c:v>25974.01269401002</c:v>
                </c:pt>
                <c:pt idx="938" formatCode="##0">
                  <c:v>26844.270688188171</c:v>
                </c:pt>
                <c:pt idx="939" formatCode="##0">
                  <c:v>30927.946326232766</c:v>
                </c:pt>
                <c:pt idx="940" formatCode="##0">
                  <c:v>33857.649098973008</c:v>
                </c:pt>
                <c:pt idx="941" formatCode="##0">
                  <c:v>36339.876657523986</c:v>
                </c:pt>
                <c:pt idx="942" formatCode="##0">
                  <c:v>44215.534508467397</c:v>
                </c:pt>
                <c:pt idx="943" formatCode="##0">
                  <c:v>51431.572825469702</c:v>
                </c:pt>
                <c:pt idx="944" formatCode="##0">
                  <c:v>57088.526945599617</c:v>
                </c:pt>
                <c:pt idx="945" formatCode="##0">
                  <c:v>60736.75221330332</c:v>
                </c:pt>
                <c:pt idx="946" formatCode="##0">
                  <c:v>57259.613961721894</c:v>
                </c:pt>
                <c:pt idx="947" formatCode="##0">
                  <c:v>68339.355441198568</c:v>
                </c:pt>
                <c:pt idx="948" formatCode="##0">
                  <c:v>73472.693281457105</c:v>
                </c:pt>
                <c:pt idx="949" formatCode="##0">
                  <c:v>93152.507091041363</c:v>
                </c:pt>
                <c:pt idx="950" formatCode="##0">
                  <c:v>116958.89407451265</c:v>
                </c:pt>
                <c:pt idx="951" formatCode="##0">
                  <c:v>113647.18967943641</c:v>
                </c:pt>
                <c:pt idx="952" formatCode="##0">
                  <c:v>115462.48778249478</c:v>
                </c:pt>
                <c:pt idx="953" formatCode="##0">
                  <c:v>119753.29857679304</c:v>
                </c:pt>
                <c:pt idx="954" formatCode="##0">
                  <c:v>146813.50158461134</c:v>
                </c:pt>
                <c:pt idx="955" formatCode="##0">
                  <c:v>141707.75639731731</c:v>
                </c:pt>
                <c:pt idx="956" formatCode="##0">
                  <c:v>147537.26040928319</c:v>
                </c:pt>
                <c:pt idx="957" formatCode="##0">
                  <c:v>175696.14880152035</c:v>
                </c:pt>
                <c:pt idx="958" formatCode="##0">
                  <c:v>195472.7235421275</c:v>
                </c:pt>
                <c:pt idx="959" formatCode="##0">
                  <c:v>249652.26825995545</c:v>
                </c:pt>
                <c:pt idx="960" formatCode="##0">
                  <c:v>300108.30091169861</c:v>
                </c:pt>
                <c:pt idx="961" formatCode="##0">
                  <c:v>353899.93181006704</c:v>
                </c:pt>
                <c:pt idx="962" formatCode="##0">
                  <c:v>379701.95126193023</c:v>
                </c:pt>
                <c:pt idx="963" formatCode="##0">
                  <c:v>419386.01452668483</c:v>
                </c:pt>
                <c:pt idx="964" formatCode="##0">
                  <c:v>598235.01673830289</c:v>
                </c:pt>
                <c:pt idx="965" formatCode="##0">
                  <c:v>608946.03532409575</c:v>
                </c:pt>
                <c:pt idx="966" formatCode="##0">
                  <c:v>692886.45000000007</c:v>
                </c:pt>
                <c:pt idx="967" formatCode="##0">
                  <c:v>708627.44802797912</c:v>
                </c:pt>
                <c:pt idx="968" formatCode="##0">
                  <c:v>717057.55904939084</c:v>
                </c:pt>
                <c:pt idx="969" formatCode="##0">
                  <c:v>772896.26071124955</c:v>
                </c:pt>
                <c:pt idx="970" formatCode="##0">
                  <c:v>793396.68063880038</c:v>
                </c:pt>
                <c:pt idx="971" formatCode="##0">
                  <c:v>876393.03713243385</c:v>
                </c:pt>
                <c:pt idx="972" formatCode="##0">
                  <c:v>66431.154590687831</c:v>
                </c:pt>
                <c:pt idx="973" formatCode="##0">
                  <c:v>80852.824290719596</c:v>
                </c:pt>
                <c:pt idx="974" formatCode="##0">
                  <c:v>82278.137629284785</c:v>
                </c:pt>
                <c:pt idx="975" formatCode="##0">
                  <c:v>85813.139612604878</c:v>
                </c:pt>
                <c:pt idx="976" formatCode="##0">
                  <c:v>90654.445876090787</c:v>
                </c:pt>
                <c:pt idx="977" formatCode="##0">
                  <c:v>92884.406401590721</c:v>
                </c:pt>
                <c:pt idx="978" formatCode="##0">
                  <c:v>102400.16786179731</c:v>
                </c:pt>
                <c:pt idx="979" formatCode="##0">
                  <c:v>112399.30386972033</c:v>
                </c:pt>
                <c:pt idx="980" formatCode="##0">
                  <c:v>125586.34292005356</c:v>
                </c:pt>
                <c:pt idx="981" formatCode="##0">
                  <c:v>131595.3990890081</c:v>
                </c:pt>
                <c:pt idx="982" formatCode="##0">
                  <c:v>137143.70685303514</c:v>
                </c:pt>
                <c:pt idx="983" formatCode="##0">
                  <c:v>144628.38857857871</c:v>
                </c:pt>
                <c:pt idx="984" formatCode="##0">
                  <c:v>144954.08384223888</c:v>
                </c:pt>
                <c:pt idx="985" formatCode="##0">
                  <c:v>153571.64017422902</c:v>
                </c:pt>
                <c:pt idx="986" formatCode="##0">
                  <c:v>179951.68787231404</c:v>
                </c:pt>
                <c:pt idx="987" formatCode="##0">
                  <c:v>186244.05572871063</c:v>
                </c:pt>
                <c:pt idx="988" formatCode="##0">
                  <c:v>184219.72406279173</c:v>
                </c:pt>
                <c:pt idx="989" formatCode="##0">
                  <c:v>198969.49219069115</c:v>
                </c:pt>
                <c:pt idx="990" formatCode="##0">
                  <c:v>212021.58343017174</c:v>
                </c:pt>
                <c:pt idx="991" formatCode="##0">
                  <c:v>220103.02986494609</c:v>
                </c:pt>
                <c:pt idx="992" formatCode="##0">
                  <c:v>222358.16439234142</c:v>
                </c:pt>
                <c:pt idx="993" formatCode="##0">
                  <c:v>253557.60377271063</c:v>
                </c:pt>
                <c:pt idx="994" formatCode="##0">
                  <c:v>234008.67350025589</c:v>
                </c:pt>
                <c:pt idx="995" formatCode="##0">
                  <c:v>252607.65728050648</c:v>
                </c:pt>
                <c:pt idx="996" formatCode="##0">
                  <c:v>281064.20391773136</c:v>
                </c:pt>
                <c:pt idx="997" formatCode="##0">
                  <c:v>317205.05896949529</c:v>
                </c:pt>
                <c:pt idx="998" formatCode="##0">
                  <c:v>380193.88664536859</c:v>
                </c:pt>
                <c:pt idx="999" formatCode="##0">
                  <c:v>421229.72193458886</c:v>
                </c:pt>
                <c:pt idx="1000" formatCode="##0">
                  <c:v>412441.70639557444</c:v>
                </c:pt>
                <c:pt idx="1001" formatCode="##0">
                  <c:v>522631.24133562681</c:v>
                </c:pt>
                <c:pt idx="1002" formatCode="##0">
                  <c:v>601168.57999999996</c:v>
                </c:pt>
                <c:pt idx="1003" formatCode="##0">
                  <c:v>557935.07313852815</c:v>
                </c:pt>
                <c:pt idx="1004" formatCode="##0">
                  <c:v>597869.23867531447</c:v>
                </c:pt>
                <c:pt idx="1005" formatCode="##0">
                  <c:v>659843.31791567348</c:v>
                </c:pt>
                <c:pt idx="1006" formatCode="##0">
                  <c:v>672179.01277198282</c:v>
                </c:pt>
                <c:pt idx="1007" formatCode="##0">
                  <c:v>703080.26248314651</c:v>
                </c:pt>
                <c:pt idx="1008" formatCode="##0">
                  <c:v>103176.92419985427</c:v>
                </c:pt>
                <c:pt idx="1009" formatCode="##0">
                  <c:v>120864.73789934906</c:v>
                </c:pt>
                <c:pt idx="1010" formatCode="##0">
                  <c:v>123790.6430224824</c:v>
                </c:pt>
                <c:pt idx="1011" formatCode="##0">
                  <c:v>130906.44917126351</c:v>
                </c:pt>
                <c:pt idx="1012" formatCode="##0">
                  <c:v>135308.52152451838</c:v>
                </c:pt>
                <c:pt idx="1013" formatCode="##0">
                  <c:v>137102.22367673597</c:v>
                </c:pt>
                <c:pt idx="1014" formatCode="##0">
                  <c:v>168748.25237135138</c:v>
                </c:pt>
                <c:pt idx="1015" formatCode="##0">
                  <c:v>176313.06489274421</c:v>
                </c:pt>
                <c:pt idx="1016" formatCode="##0">
                  <c:v>201984.32813045045</c:v>
                </c:pt>
                <c:pt idx="1017" formatCode="##0">
                  <c:v>217628.38134257868</c:v>
                </c:pt>
                <c:pt idx="1018" formatCode="##0">
                  <c:v>233044.76501406779</c:v>
                </c:pt>
                <c:pt idx="1019" formatCode="##0">
                  <c:v>240766.88557250597</c:v>
                </c:pt>
                <c:pt idx="1020" formatCode="##0">
                  <c:v>256490.81156454064</c:v>
                </c:pt>
                <c:pt idx="1021" formatCode="##0">
                  <c:v>259520.31916622564</c:v>
                </c:pt>
                <c:pt idx="1022" formatCode="##0">
                  <c:v>309435.41928471398</c:v>
                </c:pt>
                <c:pt idx="1023" formatCode="##0">
                  <c:v>320611.42126612528</c:v>
                </c:pt>
                <c:pt idx="1024" formatCode="##0">
                  <c:v>344455.83353753906</c:v>
                </c:pt>
                <c:pt idx="1025" formatCode="##0">
                  <c:v>350101.58726974425</c:v>
                </c:pt>
                <c:pt idx="1026" formatCode="##0">
                  <c:v>379190.20908048743</c:v>
                </c:pt>
                <c:pt idx="1027" formatCode="##0">
                  <c:v>385910.92655572295</c:v>
                </c:pt>
                <c:pt idx="1028" formatCode="##0">
                  <c:v>391617.28984707681</c:v>
                </c:pt>
                <c:pt idx="1029" formatCode="##0">
                  <c:v>431034.37921337411</c:v>
                </c:pt>
                <c:pt idx="1030" formatCode="##0">
                  <c:v>424626.12016972987</c:v>
                </c:pt>
                <c:pt idx="1031" formatCode="##0">
                  <c:v>477809.21297099936</c:v>
                </c:pt>
                <c:pt idx="1032" formatCode="##0">
                  <c:v>549716.45903409959</c:v>
                </c:pt>
                <c:pt idx="1033" formatCode="##0">
                  <c:v>716075.68185182719</c:v>
                </c:pt>
                <c:pt idx="1034" formatCode="##0">
                  <c:v>817649.58314377372</c:v>
                </c:pt>
                <c:pt idx="1035" formatCode="##0">
                  <c:v>894991.56210588582</c:v>
                </c:pt>
                <c:pt idx="1036" formatCode="##0">
                  <c:v>1037726.7177302487</c:v>
                </c:pt>
                <c:pt idx="1037" formatCode="##0">
                  <c:v>1185630.9199369177</c:v>
                </c:pt>
                <c:pt idx="1038" formatCode="##0">
                  <c:v>1305386.1599999999</c:v>
                </c:pt>
                <c:pt idx="1039" formatCode="##0">
                  <c:v>1159911.1024665849</c:v>
                </c:pt>
                <c:pt idx="1040" formatCode="##0">
                  <c:v>1133521.0950633099</c:v>
                </c:pt>
                <c:pt idx="1041" formatCode="##0">
                  <c:v>1309189.0134940702</c:v>
                </c:pt>
                <c:pt idx="1042" formatCode="##0">
                  <c:v>886933.37062063569</c:v>
                </c:pt>
                <c:pt idx="1043" formatCode="##0">
                  <c:v>965768.44770785293</c:v>
                </c:pt>
                <c:pt idx="1044" formatCode="##0">
                  <c:v>174563.65414424072</c:v>
                </c:pt>
                <c:pt idx="1045" formatCode="##0">
                  <c:v>194602.36227144854</c:v>
                </c:pt>
                <c:pt idx="1046" formatCode="##0">
                  <c:v>195159.8241312957</c:v>
                </c:pt>
                <c:pt idx="1047" formatCode="##0">
                  <c:v>216172.62651139669</c:v>
                </c:pt>
                <c:pt idx="1048" formatCode="##0">
                  <c:v>240501.41851228842</c:v>
                </c:pt>
                <c:pt idx="1049" formatCode="##0">
                  <c:v>248073.97885862103</c:v>
                </c:pt>
                <c:pt idx="1050" formatCode="##0">
                  <c:v>242910.50785592658</c:v>
                </c:pt>
                <c:pt idx="1051" formatCode="##0">
                  <c:v>281052.63403981365</c:v>
                </c:pt>
                <c:pt idx="1052" formatCode="##0">
                  <c:v>314119.41482838657</c:v>
                </c:pt>
                <c:pt idx="1053" formatCode="##0">
                  <c:v>342926.78083732002</c:v>
                </c:pt>
                <c:pt idx="1054" formatCode="##0">
                  <c:v>293778.02902299055</c:v>
                </c:pt>
                <c:pt idx="1055" formatCode="##0">
                  <c:v>338578.55400691571</c:v>
                </c:pt>
                <c:pt idx="1056" formatCode="##0">
                  <c:v>337726.83702952182</c:v>
                </c:pt>
                <c:pt idx="1057" formatCode="##0">
                  <c:v>390590.63773110468</c:v>
                </c:pt>
                <c:pt idx="1058" formatCode="##0">
                  <c:v>477462.35274626856</c:v>
                </c:pt>
                <c:pt idx="1059" formatCode="##0">
                  <c:v>446342.70217614772</c:v>
                </c:pt>
                <c:pt idx="1060" formatCode="##0">
                  <c:v>463636.1998367309</c:v>
                </c:pt>
                <c:pt idx="1061" formatCode="##0">
                  <c:v>466057.02388263296</c:v>
                </c:pt>
                <c:pt idx="1062" formatCode="##0">
                  <c:v>554870.12482348969</c:v>
                </c:pt>
                <c:pt idx="1063" formatCode="##0">
                  <c:v>565954.47729223233</c:v>
                </c:pt>
                <c:pt idx="1064" formatCode="##0">
                  <c:v>595801.27792277851</c:v>
                </c:pt>
                <c:pt idx="1065" formatCode="##0">
                  <c:v>716184.93339153181</c:v>
                </c:pt>
                <c:pt idx="1066" formatCode="##0">
                  <c:v>797751.45881621784</c:v>
                </c:pt>
                <c:pt idx="1067" formatCode="##0">
                  <c:v>992547.84132238594</c:v>
                </c:pt>
                <c:pt idx="1068" formatCode="##0">
                  <c:v>1095280.1530007322</c:v>
                </c:pt>
                <c:pt idx="1069" formatCode="##0">
                  <c:v>1234508.1165884256</c:v>
                </c:pt>
                <c:pt idx="1070" formatCode="##0">
                  <c:v>1358131.4424955877</c:v>
                </c:pt>
                <c:pt idx="1071" formatCode="##0">
                  <c:v>1480583.4920218384</c:v>
                </c:pt>
                <c:pt idx="1072" formatCode="##0">
                  <c:v>1700805.5249940003</c:v>
                </c:pt>
                <c:pt idx="1073" formatCode="##0">
                  <c:v>2001549.230243155</c:v>
                </c:pt>
                <c:pt idx="1074" formatCode="##0">
                  <c:v>2322844.0700000003</c:v>
                </c:pt>
                <c:pt idx="1075" formatCode="##0">
                  <c:v>2440210.0695633865</c:v>
                </c:pt>
                <c:pt idx="1076" formatCode="##0">
                  <c:v>2575031.8371702991</c:v>
                </c:pt>
                <c:pt idx="1077" formatCode="##0">
                  <c:v>2504255.9622450159</c:v>
                </c:pt>
                <c:pt idx="1078" formatCode="##0">
                  <c:v>2953818.0423863064</c:v>
                </c:pt>
                <c:pt idx="1079" formatCode="##0">
                  <c:v>3089957.1811540062</c:v>
                </c:pt>
                <c:pt idx="1080" formatCode="##0">
                  <c:v>179477.43350612404</c:v>
                </c:pt>
                <c:pt idx="1081" formatCode="##0">
                  <c:v>198640.16314206994</c:v>
                </c:pt>
                <c:pt idx="1082" formatCode="##0">
                  <c:v>271088.85567881801</c:v>
                </c:pt>
                <c:pt idx="1083" formatCode="##0">
                  <c:v>217047.43362063478</c:v>
                </c:pt>
                <c:pt idx="1084" formatCode="##0">
                  <c:v>240339.72558753472</c:v>
                </c:pt>
                <c:pt idx="1085" formatCode="##0">
                  <c:v>255023.41272845905</c:v>
                </c:pt>
                <c:pt idx="1086" formatCode="##0">
                  <c:v>275616.88747693069</c:v>
                </c:pt>
                <c:pt idx="1087" formatCode="##0">
                  <c:v>308499.65319387981</c:v>
                </c:pt>
                <c:pt idx="1088" formatCode="##0">
                  <c:v>350510.89511358441</c:v>
                </c:pt>
                <c:pt idx="1089" formatCode="##0">
                  <c:v>366986.19410745363</c:v>
                </c:pt>
                <c:pt idx="1090" formatCode="##0">
                  <c:v>384427.70006340177</c:v>
                </c:pt>
                <c:pt idx="1091" formatCode="##0">
                  <c:v>417995.79144921515</c:v>
                </c:pt>
                <c:pt idx="1092" formatCode="##0">
                  <c:v>419544.3106450924</c:v>
                </c:pt>
                <c:pt idx="1093" formatCode="##0">
                  <c:v>441898.85091201455</c:v>
                </c:pt>
                <c:pt idx="1094" formatCode="##0">
                  <c:v>516283.86168668052</c:v>
                </c:pt>
                <c:pt idx="1095" formatCode="##0">
                  <c:v>532149.32364553341</c:v>
                </c:pt>
                <c:pt idx="1096" formatCode="##0">
                  <c:v>574350.26138409821</c:v>
                </c:pt>
                <c:pt idx="1097" formatCode="##0">
                  <c:v>566135.59545608645</c:v>
                </c:pt>
                <c:pt idx="1098" formatCode="##0">
                  <c:v>742031.85209937952</c:v>
                </c:pt>
                <c:pt idx="1099" formatCode="##0">
                  <c:v>647053.23953449575</c:v>
                </c:pt>
                <c:pt idx="1100" formatCode="##0">
                  <c:v>655288.59003628639</c:v>
                </c:pt>
                <c:pt idx="1101" formatCode="##0">
                  <c:v>739138.32407506637</c:v>
                </c:pt>
                <c:pt idx="1102" formatCode="##0">
                  <c:v>742011.97639114037</c:v>
                </c:pt>
                <c:pt idx="1103" formatCode="##0">
                  <c:v>854556.84286112373</c:v>
                </c:pt>
                <c:pt idx="1104" formatCode="##0">
                  <c:v>939671.12783672719</c:v>
                </c:pt>
                <c:pt idx="1105" formatCode="##0">
                  <c:v>1162635.3257171235</c:v>
                </c:pt>
                <c:pt idx="1106" formatCode="##0">
                  <c:v>1338990.326956342</c:v>
                </c:pt>
                <c:pt idx="1107" formatCode="##0">
                  <c:v>1375026.6922582437</c:v>
                </c:pt>
                <c:pt idx="1108" formatCode="##0">
                  <c:v>1526915.2701683897</c:v>
                </c:pt>
                <c:pt idx="1109" formatCode="##0">
                  <c:v>1980658.5134622746</c:v>
                </c:pt>
                <c:pt idx="1110" formatCode="##0">
                  <c:v>2766806.9900000007</c:v>
                </c:pt>
                <c:pt idx="1111" formatCode="##0">
                  <c:v>2719120.639979003</c:v>
                </c:pt>
                <c:pt idx="1112" formatCode="##0">
                  <c:v>3057717.1917074295</c:v>
                </c:pt>
                <c:pt idx="1113" formatCode="##0">
                  <c:v>2404359.3581234734</c:v>
                </c:pt>
                <c:pt idx="1114" formatCode="##0">
                  <c:v>2522661.464592685</c:v>
                </c:pt>
                <c:pt idx="1115" formatCode="##0">
                  <c:v>2604188.2008557329</c:v>
                </c:pt>
                <c:pt idx="1116" formatCode="##0">
                  <c:v>98263.144837970904</c:v>
                </c:pt>
                <c:pt idx="1117" formatCode="##0">
                  <c:v>116826.93702872764</c:v>
                </c:pt>
                <c:pt idx="1118" formatCode="##0">
                  <c:v>47861.611474960126</c:v>
                </c:pt>
                <c:pt idx="1119" formatCode="##0">
                  <c:v>130031.64206202545</c:v>
                </c:pt>
                <c:pt idx="1120" formatCode="##0">
                  <c:v>135470.21444927208</c:v>
                </c:pt>
                <c:pt idx="1121" formatCode="##0">
                  <c:v>130152.789806898</c:v>
                </c:pt>
                <c:pt idx="1122" formatCode="##0">
                  <c:v>136041.87275034728</c:v>
                </c:pt>
                <c:pt idx="1123" formatCode="##0">
                  <c:v>148866.04573867805</c:v>
                </c:pt>
                <c:pt idx="1124" formatCode="##0">
                  <c:v>165592.84784525263</c:v>
                </c:pt>
                <c:pt idx="1125" formatCode="##0">
                  <c:v>193568.96807244504</c:v>
                </c:pt>
                <c:pt idx="1126" formatCode="##0">
                  <c:v>142395.09397365656</c:v>
                </c:pt>
                <c:pt idx="1127" formatCode="##0">
                  <c:v>161349.64813020651</c:v>
                </c:pt>
                <c:pt idx="1128" formatCode="##0">
                  <c:v>174673.33794897009</c:v>
                </c:pt>
                <c:pt idx="1129" formatCode="##0">
                  <c:v>208212.10598531595</c:v>
                </c:pt>
                <c:pt idx="1130" formatCode="##0">
                  <c:v>270613.91034430196</c:v>
                </c:pt>
                <c:pt idx="1131" formatCode="##0">
                  <c:v>234804.79979673959</c:v>
                </c:pt>
                <c:pt idx="1132" formatCode="##0">
                  <c:v>233741.77199017152</c:v>
                </c:pt>
                <c:pt idx="1133" formatCode="##0">
                  <c:v>250023.01569629073</c:v>
                </c:pt>
                <c:pt idx="1134" formatCode="##0">
                  <c:v>192028.48180459754</c:v>
                </c:pt>
                <c:pt idx="1135" formatCode="##0">
                  <c:v>304812.16431345948</c:v>
                </c:pt>
                <c:pt idx="1136" formatCode="##0">
                  <c:v>332129.97773356887</c:v>
                </c:pt>
                <c:pt idx="1137" formatCode="##0">
                  <c:v>408080.98852983961</c:v>
                </c:pt>
                <c:pt idx="1138" formatCode="##0">
                  <c:v>480365.60259480734</c:v>
                </c:pt>
                <c:pt idx="1139" formatCode="##0">
                  <c:v>615800.21143226174</c:v>
                </c:pt>
                <c:pt idx="1140" formatCode="##0">
                  <c:v>705325.48419810471</c:v>
                </c:pt>
                <c:pt idx="1141" formatCode="##0">
                  <c:v>787948.47272312909</c:v>
                </c:pt>
                <c:pt idx="1142" formatCode="##0">
                  <c:v>836790.69868301949</c:v>
                </c:pt>
                <c:pt idx="1143" formatCode="##0">
                  <c:v>1000548.3618694803</c:v>
                </c:pt>
                <c:pt idx="1144" formatCode="##0">
                  <c:v>1211616.9725558592</c:v>
                </c:pt>
                <c:pt idx="1145" formatCode="##0">
                  <c:v>1206521.636717798</c:v>
                </c:pt>
                <c:pt idx="1146" formatCode="##0">
                  <c:v>861423.24000000011</c:v>
                </c:pt>
                <c:pt idx="1147" formatCode="##0">
                  <c:v>881000.53205096803</c:v>
                </c:pt>
                <c:pt idx="1148" formatCode="##0">
                  <c:v>650835.74052617908</c:v>
                </c:pt>
                <c:pt idx="1149" formatCode="##0">
                  <c:v>1409085.6176156132</c:v>
                </c:pt>
                <c:pt idx="1150" formatCode="##0">
                  <c:v>1318089.9484142568</c:v>
                </c:pt>
                <c:pt idx="1151" formatCode="##0">
                  <c:v>1451537.4280061261</c:v>
                </c:pt>
              </c:numCache>
            </c:numRef>
          </c:xVal>
          <c:yVal>
            <c:numRef>
              <c:f>Regression!$B$2:$B$1153</c:f>
              <c:numCache>
                <c:formatCode>0</c:formatCode>
                <c:ptCount val="1152"/>
                <c:pt idx="0">
                  <c:v>29167.23954017974</c:v>
                </c:pt>
                <c:pt idx="1">
                  <c:v>30522.087872330347</c:v>
                </c:pt>
                <c:pt idx="2">
                  <c:v>34082.578478220174</c:v>
                </c:pt>
                <c:pt idx="3">
                  <c:v>34790.61459327543</c:v>
                </c:pt>
                <c:pt idx="4">
                  <c:v>36040.345933273871</c:v>
                </c:pt>
                <c:pt idx="5">
                  <c:v>38076.407422192577</c:v>
                </c:pt>
                <c:pt idx="6">
                  <c:v>39993.454306339772</c:v>
                </c:pt>
                <c:pt idx="7">
                  <c:v>42723.722830601444</c:v>
                </c:pt>
                <c:pt idx="8">
                  <c:v>47057.730015067253</c:v>
                </c:pt>
                <c:pt idx="9">
                  <c:v>50675.878505273729</c:v>
                </c:pt>
                <c:pt idx="10">
                  <c:v>53767.576681071907</c:v>
                </c:pt>
                <c:pt idx="11">
                  <c:v>59216.8900883018</c:v>
                </c:pt>
                <c:pt idx="12">
                  <c:v>64030.623408111991</c:v>
                </c:pt>
                <c:pt idx="13">
                  <c:v>72701.948809117486</c:v>
                </c:pt>
                <c:pt idx="14">
                  <c:v>80882.90600633451</c:v>
                </c:pt>
                <c:pt idx="15">
                  <c:v>84194.521603301284</c:v>
                </c:pt>
                <c:pt idx="16">
                  <c:v>93245.674470031969</c:v>
                </c:pt>
                <c:pt idx="17">
                  <c:v>97912.377697334756</c:v>
                </c:pt>
                <c:pt idx="18">
                  <c:v>106623.29246928083</c:v>
                </c:pt>
                <c:pt idx="19">
                  <c:v>107043.53464792165</c:v>
                </c:pt>
                <c:pt idx="20">
                  <c:v>110406.2934661441</c:v>
                </c:pt>
                <c:pt idx="21">
                  <c:v>116459.99260039577</c:v>
                </c:pt>
                <c:pt idx="22">
                  <c:v>116125.41816873713</c:v>
                </c:pt>
                <c:pt idx="23">
                  <c:v>121851.70419525924</c:v>
                </c:pt>
                <c:pt idx="24">
                  <c:v>127370.92274789933</c:v>
                </c:pt>
                <c:pt idx="25">
                  <c:v>143341.92876493439</c:v>
                </c:pt>
                <c:pt idx="26">
                  <c:v>156991.44047824334</c:v>
                </c:pt>
                <c:pt idx="27">
                  <c:v>172007.3983387436</c:v>
                </c:pt>
                <c:pt idx="28">
                  <c:v>192477.42250050488</c:v>
                </c:pt>
                <c:pt idx="29">
                  <c:v>214949.35930961222</c:v>
                </c:pt>
                <c:pt idx="30">
                  <c:v>239282.4893096122</c:v>
                </c:pt>
                <c:pt idx="31">
                  <c:v>252261.45453354594</c:v>
                </c:pt>
                <c:pt idx="32">
                  <c:v>260814.64475432161</c:v>
                </c:pt>
                <c:pt idx="33">
                  <c:v>281436.41590690514</c:v>
                </c:pt>
                <c:pt idx="34">
                  <c:v>294103.86739768425</c:v>
                </c:pt>
                <c:pt idx="35">
                  <c:v>311297.11580641835</c:v>
                </c:pt>
                <c:pt idx="36">
                  <c:v>1152.1014367856903</c:v>
                </c:pt>
                <c:pt idx="37">
                  <c:v>1086.0522156805243</c:v>
                </c:pt>
                <c:pt idx="38">
                  <c:v>1287.553149489873</c:v>
                </c:pt>
                <c:pt idx="39">
                  <c:v>1307.1536236341974</c:v>
                </c:pt>
                <c:pt idx="40">
                  <c:v>1917.213361862767</c:v>
                </c:pt>
                <c:pt idx="41">
                  <c:v>1937.7144665556873</c:v>
                </c:pt>
                <c:pt idx="42">
                  <c:v>2019.8210381703213</c:v>
                </c:pt>
                <c:pt idx="43">
                  <c:v>1987.8156620542038</c:v>
                </c:pt>
                <c:pt idx="44">
                  <c:v>2015.2140020390407</c:v>
                </c:pt>
                <c:pt idx="45">
                  <c:v>2168.712080552134</c:v>
                </c:pt>
                <c:pt idx="46">
                  <c:v>2233.550525379384</c:v>
                </c:pt>
                <c:pt idx="47">
                  <c:v>2539.243857928429</c:v>
                </c:pt>
                <c:pt idx="48">
                  <c:v>2688.9323225155267</c:v>
                </c:pt>
                <c:pt idx="49">
                  <c:v>3017.8555574531815</c:v>
                </c:pt>
                <c:pt idx="50">
                  <c:v>2703.634888522326</c:v>
                </c:pt>
                <c:pt idx="51">
                  <c:v>3465.1226106774111</c:v>
                </c:pt>
                <c:pt idx="52">
                  <c:v>3812.4103203683162</c:v>
                </c:pt>
                <c:pt idx="53">
                  <c:v>3973.2722967219966</c:v>
                </c:pt>
                <c:pt idx="54">
                  <c:v>4506.6067072151827</c:v>
                </c:pt>
                <c:pt idx="55">
                  <c:v>4811.7618875784892</c:v>
                </c:pt>
                <c:pt idx="56">
                  <c:v>4709.901462679105</c:v>
                </c:pt>
                <c:pt idx="57">
                  <c:v>5076.0398915801843</c:v>
                </c:pt>
                <c:pt idx="58">
                  <c:v>5245.3272974958891</c:v>
                </c:pt>
                <c:pt idx="59">
                  <c:v>5079.3358867909055</c:v>
                </c:pt>
                <c:pt idx="60">
                  <c:v>5202.8816970294274</c:v>
                </c:pt>
                <c:pt idx="61">
                  <c:v>5765.0580896529791</c:v>
                </c:pt>
                <c:pt idx="62">
                  <c:v>5907.3771293184964</c:v>
                </c:pt>
                <c:pt idx="63">
                  <c:v>6134.6032914885163</c:v>
                </c:pt>
                <c:pt idx="64">
                  <c:v>6897.4523849792467</c:v>
                </c:pt>
                <c:pt idx="65">
                  <c:v>6276.6820539412311</c:v>
                </c:pt>
                <c:pt idx="66">
                  <c:v>7318.9320539412311</c:v>
                </c:pt>
                <c:pt idx="67">
                  <c:v>9006.7626276575666</c:v>
                </c:pt>
                <c:pt idx="68">
                  <c:v>9098.4577363649951</c:v>
                </c:pt>
                <c:pt idx="69">
                  <c:v>9793.323968502862</c:v>
                </c:pt>
                <c:pt idx="70">
                  <c:v>9324.5509993780597</c:v>
                </c:pt>
                <c:pt idx="71">
                  <c:v>10515.315619450797</c:v>
                </c:pt>
                <c:pt idx="72">
                  <c:v>36284.603613981832</c:v>
                </c:pt>
                <c:pt idx="73">
                  <c:v>40682.751913938322</c:v>
                </c:pt>
                <c:pt idx="74">
                  <c:v>44824.196830524816</c:v>
                </c:pt>
                <c:pt idx="75">
                  <c:v>46612.554015743663</c:v>
                </c:pt>
                <c:pt idx="76">
                  <c:v>48128.183285559753</c:v>
                </c:pt>
                <c:pt idx="77">
                  <c:v>49455.968030620512</c:v>
                </c:pt>
                <c:pt idx="78">
                  <c:v>52087.247712445351</c:v>
                </c:pt>
                <c:pt idx="79">
                  <c:v>53675.776929153741</c:v>
                </c:pt>
                <c:pt idx="80">
                  <c:v>58216.123024352812</c:v>
                </c:pt>
                <c:pt idx="81">
                  <c:v>62982.923685536305</c:v>
                </c:pt>
                <c:pt idx="82">
                  <c:v>66723.596032178408</c:v>
                </c:pt>
                <c:pt idx="83">
                  <c:v>73748.860756370254</c:v>
                </c:pt>
                <c:pt idx="84">
                  <c:v>82937.805323112349</c:v>
                </c:pt>
                <c:pt idx="85">
                  <c:v>94276.290953819611</c:v>
                </c:pt>
                <c:pt idx="86">
                  <c:v>110428.97472114097</c:v>
                </c:pt>
                <c:pt idx="87">
                  <c:v>119670.56818898469</c:v>
                </c:pt>
                <c:pt idx="88">
                  <c:v>129545.05726843799</c:v>
                </c:pt>
                <c:pt idx="89">
                  <c:v>132932.98183160299</c:v>
                </c:pt>
                <c:pt idx="90">
                  <c:v>145260.19842081444</c:v>
                </c:pt>
                <c:pt idx="91">
                  <c:v>144180.74810164364</c:v>
                </c:pt>
                <c:pt idx="92">
                  <c:v>136192.42749821086</c:v>
                </c:pt>
                <c:pt idx="93">
                  <c:v>137488.37724971096</c:v>
                </c:pt>
                <c:pt idx="94">
                  <c:v>140010.57043259096</c:v>
                </c:pt>
                <c:pt idx="95">
                  <c:v>146573.43819153128</c:v>
                </c:pt>
                <c:pt idx="96">
                  <c:v>159814.89567893054</c:v>
                </c:pt>
                <c:pt idx="97">
                  <c:v>194083.78460828189</c:v>
                </c:pt>
                <c:pt idx="98">
                  <c:v>191641.27911776342</c:v>
                </c:pt>
                <c:pt idx="99">
                  <c:v>202626.82434546732</c:v>
                </c:pt>
                <c:pt idx="100">
                  <c:v>217519.56657709996</c:v>
                </c:pt>
                <c:pt idx="101">
                  <c:v>229776.32342011761</c:v>
                </c:pt>
                <c:pt idx="102">
                  <c:v>238553.67342011762</c:v>
                </c:pt>
                <c:pt idx="103">
                  <c:v>240561.27056721662</c:v>
                </c:pt>
                <c:pt idx="104">
                  <c:v>313086.37901939568</c:v>
                </c:pt>
                <c:pt idx="105">
                  <c:v>252449.83848398499</c:v>
                </c:pt>
                <c:pt idx="106">
                  <c:v>263091.21786640771</c:v>
                </c:pt>
                <c:pt idx="107">
                  <c:v>277378.21120475454</c:v>
                </c:pt>
                <c:pt idx="108">
                  <c:v>552.99012542159153</c:v>
                </c:pt>
                <c:pt idx="109">
                  <c:v>613.27372391094741</c:v>
                </c:pt>
                <c:pt idx="110">
                  <c:v>640.52955720645389</c:v>
                </c:pt>
                <c:pt idx="111">
                  <c:v>716.07822020577976</c:v>
                </c:pt>
                <c:pt idx="112">
                  <c:v>777.51591839428568</c:v>
                </c:pt>
                <c:pt idx="113">
                  <c:v>829.91341186070872</c:v>
                </c:pt>
                <c:pt idx="114">
                  <c:v>1089.3513030890178</c:v>
                </c:pt>
                <c:pt idx="115">
                  <c:v>1179.8403986141047</c:v>
                </c:pt>
                <c:pt idx="116">
                  <c:v>1314.7036964208226</c:v>
                </c:pt>
                <c:pt idx="117">
                  <c:v>1508.2447519373318</c:v>
                </c:pt>
                <c:pt idx="118">
                  <c:v>1911.2425344347066</c:v>
                </c:pt>
                <c:pt idx="119">
                  <c:v>2175.8578724629365</c:v>
                </c:pt>
                <c:pt idx="120">
                  <c:v>3325.1065406623079</c:v>
                </c:pt>
                <c:pt idx="121">
                  <c:v>4676.9900961531093</c:v>
                </c:pt>
                <c:pt idx="122">
                  <c:v>5464.8672879872429</c:v>
                </c:pt>
                <c:pt idx="123">
                  <c:v>5705.1586060102109</c:v>
                </c:pt>
                <c:pt idx="124">
                  <c:v>6814.2140589857727</c:v>
                </c:pt>
                <c:pt idx="125">
                  <c:v>6045.1284696737939</c:v>
                </c:pt>
                <c:pt idx="126">
                  <c:v>7663.8151635880658</c:v>
                </c:pt>
                <c:pt idx="127">
                  <c:v>8552.4058517389058</c:v>
                </c:pt>
                <c:pt idx="128">
                  <c:v>7900.3826253609068</c:v>
                </c:pt>
                <c:pt idx="129">
                  <c:v>8481.9052149305317</c:v>
                </c:pt>
                <c:pt idx="130">
                  <c:v>8905.6199009040101</c:v>
                </c:pt>
                <c:pt idx="131">
                  <c:v>10292.323609508216</c:v>
                </c:pt>
                <c:pt idx="132">
                  <c:v>12364.970064231267</c:v>
                </c:pt>
                <c:pt idx="133">
                  <c:v>14113.875314395693</c:v>
                </c:pt>
                <c:pt idx="134">
                  <c:v>14710.124188133272</c:v>
                </c:pt>
                <c:pt idx="135">
                  <c:v>17097.579940907806</c:v>
                </c:pt>
                <c:pt idx="136">
                  <c:v>16935.403998475831</c:v>
                </c:pt>
                <c:pt idx="137">
                  <c:v>18801.092771680644</c:v>
                </c:pt>
                <c:pt idx="138">
                  <c:v>18895.242771680641</c:v>
                </c:pt>
                <c:pt idx="139">
                  <c:v>24644.88325102664</c:v>
                </c:pt>
                <c:pt idx="140">
                  <c:v>20189.118068841362</c:v>
                </c:pt>
                <c:pt idx="141">
                  <c:v>20545.964892576056</c:v>
                </c:pt>
                <c:pt idx="142">
                  <c:v>23037.977105056838</c:v>
                </c:pt>
                <c:pt idx="143">
                  <c:v>25351.450931618874</c:v>
                </c:pt>
                <c:pt idx="144">
                  <c:v>1912.4478921816878</c:v>
                </c:pt>
                <c:pt idx="145">
                  <c:v>2070.893040269329</c:v>
                </c:pt>
                <c:pt idx="146">
                  <c:v>2175.3851769840921</c:v>
                </c:pt>
                <c:pt idx="147">
                  <c:v>2221.5331287669314</c:v>
                </c:pt>
                <c:pt idx="148">
                  <c:v>2405.9569218877441</c:v>
                </c:pt>
                <c:pt idx="149">
                  <c:v>2408.8707844836922</c:v>
                </c:pt>
                <c:pt idx="150">
                  <c:v>3008.7678218037163</c:v>
                </c:pt>
                <c:pt idx="151">
                  <c:v>6304.3789670187562</c:v>
                </c:pt>
                <c:pt idx="152">
                  <c:v>3636.6010547663877</c:v>
                </c:pt>
                <c:pt idx="153">
                  <c:v>5781.4119807127818</c:v>
                </c:pt>
                <c:pt idx="154">
                  <c:v>4696.6638676119837</c:v>
                </c:pt>
                <c:pt idx="155">
                  <c:v>4649.0342663433184</c:v>
                </c:pt>
                <c:pt idx="156">
                  <c:v>5047.598487672587</c:v>
                </c:pt>
                <c:pt idx="157">
                  <c:v>5750.7934151600866</c:v>
                </c:pt>
                <c:pt idx="158">
                  <c:v>6441.1530875729568</c:v>
                </c:pt>
                <c:pt idx="159">
                  <c:v>6431.0609339338353</c:v>
                </c:pt>
                <c:pt idx="160">
                  <c:v>6363.6922522254708</c:v>
                </c:pt>
                <c:pt idx="161">
                  <c:v>7069.190401403237</c:v>
                </c:pt>
                <c:pt idx="162">
                  <c:v>7104.935002721556</c:v>
                </c:pt>
                <c:pt idx="163">
                  <c:v>7821.9705316819063</c:v>
                </c:pt>
                <c:pt idx="164">
                  <c:v>7660.2920729445514</c:v>
                </c:pt>
                <c:pt idx="165">
                  <c:v>7628.4327251626519</c:v>
                </c:pt>
                <c:pt idx="166">
                  <c:v>7676.4372872358363</c:v>
                </c:pt>
                <c:pt idx="167">
                  <c:v>7900.783478105368</c:v>
                </c:pt>
                <c:pt idx="168">
                  <c:v>8670.8031830487744</c:v>
                </c:pt>
                <c:pt idx="169">
                  <c:v>9215.4292951242587</c:v>
                </c:pt>
                <c:pt idx="170">
                  <c:v>10290.685473720714</c:v>
                </c:pt>
                <c:pt idx="171">
                  <c:v>11818.085166744722</c:v>
                </c:pt>
                <c:pt idx="172">
                  <c:v>13078.196372308377</c:v>
                </c:pt>
                <c:pt idx="173">
                  <c:v>12900.201126773136</c:v>
                </c:pt>
                <c:pt idx="174">
                  <c:v>13755.971126773136</c:v>
                </c:pt>
                <c:pt idx="175">
                  <c:v>13883.680630101228</c:v>
                </c:pt>
                <c:pt idx="176">
                  <c:v>15097.755083217002</c:v>
                </c:pt>
                <c:pt idx="177">
                  <c:v>14962.362017532134</c:v>
                </c:pt>
                <c:pt idx="178">
                  <c:v>16690.127263763457</c:v>
                </c:pt>
                <c:pt idx="179">
                  <c:v>17660.604269623182</c:v>
                </c:pt>
                <c:pt idx="180">
                  <c:v>1369.4792064334072</c:v>
                </c:pt>
                <c:pt idx="181">
                  <c:v>1445.089143521752</c:v>
                </c:pt>
                <c:pt idx="182">
                  <c:v>1858.3205304377555</c:v>
                </c:pt>
                <c:pt idx="183">
                  <c:v>1628.0149592419452</c:v>
                </c:pt>
                <c:pt idx="184">
                  <c:v>1630.6717245690159</c:v>
                </c:pt>
                <c:pt idx="185">
                  <c:v>1697.4303979726117</c:v>
                </c:pt>
                <c:pt idx="186">
                  <c:v>1851.6869397014841</c:v>
                </c:pt>
                <c:pt idx="187">
                  <c:v>2018.6547452229158</c:v>
                </c:pt>
                <c:pt idx="188">
                  <c:v>2113.6975743228581</c:v>
                </c:pt>
                <c:pt idx="189">
                  <c:v>2095.9006956546737</c:v>
                </c:pt>
                <c:pt idx="190">
                  <c:v>2074.4844549027334</c:v>
                </c:pt>
                <c:pt idx="191">
                  <c:v>2218.5038457138912</c:v>
                </c:pt>
                <c:pt idx="192">
                  <c:v>2835.5683828616302</c:v>
                </c:pt>
                <c:pt idx="193">
                  <c:v>2706.0608276181806</c:v>
                </c:pt>
                <c:pt idx="194">
                  <c:v>3070.3628265953989</c:v>
                </c:pt>
                <c:pt idx="195">
                  <c:v>3841.3093891045592</c:v>
                </c:pt>
                <c:pt idx="196">
                  <c:v>3417.6195590003576</c:v>
                </c:pt>
                <c:pt idx="197">
                  <c:v>3294.3626548486909</c:v>
                </c:pt>
                <c:pt idx="198">
                  <c:v>3233.3739859659127</c:v>
                </c:pt>
                <c:pt idx="199">
                  <c:v>3549.2825485871722</c:v>
                </c:pt>
                <c:pt idx="200">
                  <c:v>3578.0597830072757</c:v>
                </c:pt>
                <c:pt idx="201">
                  <c:v>3687.2732366906839</c:v>
                </c:pt>
                <c:pt idx="202">
                  <c:v>3761.6523982750064</c:v>
                </c:pt>
                <c:pt idx="203">
                  <c:v>3792.4283521771881</c:v>
                </c:pt>
                <c:pt idx="204">
                  <c:v>4009.7599508273038</c:v>
                </c:pt>
                <c:pt idx="205">
                  <c:v>4741.5670625827424</c:v>
                </c:pt>
                <c:pt idx="206">
                  <c:v>4852.3070649611582</c:v>
                </c:pt>
                <c:pt idx="207">
                  <c:v>5692.5941441043778</c:v>
                </c:pt>
                <c:pt idx="208">
                  <c:v>6185.3101022707096</c:v>
                </c:pt>
                <c:pt idx="209">
                  <c:v>7829.7172192473572</c:v>
                </c:pt>
                <c:pt idx="210">
                  <c:v>8232.1972192473586</c:v>
                </c:pt>
                <c:pt idx="211">
                  <c:v>8043.754126317448</c:v>
                </c:pt>
                <c:pt idx="212">
                  <c:v>8161.2544612550691</c:v>
                </c:pt>
                <c:pt idx="213">
                  <c:v>8701.3670311624282</c:v>
                </c:pt>
                <c:pt idx="214">
                  <c:v>9074.5815509916374</c:v>
                </c:pt>
                <c:pt idx="215">
                  <c:v>9531.7494870259852</c:v>
                </c:pt>
                <c:pt idx="216">
                  <c:v>13793.177862062006</c:v>
                </c:pt>
                <c:pt idx="217">
                  <c:v>15239.984225806547</c:v>
                </c:pt>
                <c:pt idx="218">
                  <c:v>17049.304706083065</c:v>
                </c:pt>
                <c:pt idx="219">
                  <c:v>19418.605058503628</c:v>
                </c:pt>
                <c:pt idx="220">
                  <c:v>16630.385197020758</c:v>
                </c:pt>
                <c:pt idx="221">
                  <c:v>18817.343141801055</c:v>
                </c:pt>
                <c:pt idx="222">
                  <c:v>19253.593288109845</c:v>
                </c:pt>
                <c:pt idx="223">
                  <c:v>21503.609789767015</c:v>
                </c:pt>
                <c:pt idx="224">
                  <c:v>20668.50219531394</c:v>
                </c:pt>
                <c:pt idx="225">
                  <c:v>22630.751591696371</c:v>
                </c:pt>
                <c:pt idx="226">
                  <c:v>23347.574896284856</c:v>
                </c:pt>
                <c:pt idx="227">
                  <c:v>24702.742863726315</c:v>
                </c:pt>
                <c:pt idx="228">
                  <c:v>27207.515602109561</c:v>
                </c:pt>
                <c:pt idx="229">
                  <c:v>38579.792200152049</c:v>
                </c:pt>
                <c:pt idx="230">
                  <c:v>34110.121664869868</c:v>
                </c:pt>
                <c:pt idx="231">
                  <c:v>39493.202869918321</c:v>
                </c:pt>
                <c:pt idx="232">
                  <c:v>36469.352341173071</c:v>
                </c:pt>
                <c:pt idx="233">
                  <c:v>40953.785320709059</c:v>
                </c:pt>
                <c:pt idx="234">
                  <c:v>45428.046708270769</c:v>
                </c:pt>
                <c:pt idx="235">
                  <c:v>43887.697822818256</c:v>
                </c:pt>
                <c:pt idx="236">
                  <c:v>43501.593552096703</c:v>
                </c:pt>
                <c:pt idx="237">
                  <c:v>48448.042044259251</c:v>
                </c:pt>
                <c:pt idx="238">
                  <c:v>45258.23502766314</c:v>
                </c:pt>
                <c:pt idx="239">
                  <c:v>45808.875456979906</c:v>
                </c:pt>
                <c:pt idx="240">
                  <c:v>48477.904405183261</c:v>
                </c:pt>
                <c:pt idx="241">
                  <c:v>51851.714915805205</c:v>
                </c:pt>
                <c:pt idx="242">
                  <c:v>57401.17846239933</c:v>
                </c:pt>
                <c:pt idx="243">
                  <c:v>62807.608179611845</c:v>
                </c:pt>
                <c:pt idx="244">
                  <c:v>69771.422371605906</c:v>
                </c:pt>
                <c:pt idx="245">
                  <c:v>72533.017017787322</c:v>
                </c:pt>
                <c:pt idx="246">
                  <c:v>74786.967017787334</c:v>
                </c:pt>
                <c:pt idx="247">
                  <c:v>79613.18471353213</c:v>
                </c:pt>
                <c:pt idx="248">
                  <c:v>83179.319878888928</c:v>
                </c:pt>
                <c:pt idx="249">
                  <c:v>85044.947169134859</c:v>
                </c:pt>
                <c:pt idx="250">
                  <c:v>87033.406596396089</c:v>
                </c:pt>
                <c:pt idx="251">
                  <c:v>92783.107098059976</c:v>
                </c:pt>
                <c:pt idx="252">
                  <c:v>4169.1852873359476</c:v>
                </c:pt>
                <c:pt idx="253">
                  <c:v>4577.5227371518631</c:v>
                </c:pt>
                <c:pt idx="254">
                  <c:v>5112.0666113050447</c:v>
                </c:pt>
                <c:pt idx="255">
                  <c:v>5097.1801752460651</c:v>
                </c:pt>
                <c:pt idx="256">
                  <c:v>5213.081562639517</c:v>
                </c:pt>
                <c:pt idx="257">
                  <c:v>5957.2612563403927</c:v>
                </c:pt>
                <c:pt idx="258">
                  <c:v>6049.5131801947664</c:v>
                </c:pt>
                <c:pt idx="259">
                  <c:v>5866.0928118505908</c:v>
                </c:pt>
                <c:pt idx="260">
                  <c:v>5832.6962477165307</c:v>
                </c:pt>
                <c:pt idx="261">
                  <c:v>6476.2184632687349</c:v>
                </c:pt>
                <c:pt idx="262">
                  <c:v>6729.5508647431325</c:v>
                </c:pt>
                <c:pt idx="263">
                  <c:v>7136.4462289591966</c:v>
                </c:pt>
                <c:pt idx="264">
                  <c:v>7578.1179521265831</c:v>
                </c:pt>
                <c:pt idx="265">
                  <c:v>8343.2629863953134</c:v>
                </c:pt>
                <c:pt idx="266">
                  <c:v>9561.504565476449</c:v>
                </c:pt>
                <c:pt idx="267">
                  <c:v>9807.8634333593764</c:v>
                </c:pt>
                <c:pt idx="268">
                  <c:v>13594.108755364465</c:v>
                </c:pt>
                <c:pt idx="269">
                  <c:v>13365.291451626787</c:v>
                </c:pt>
                <c:pt idx="270">
                  <c:v>13223.685781665985</c:v>
                </c:pt>
                <c:pt idx="271">
                  <c:v>12993.941920401256</c:v>
                </c:pt>
                <c:pt idx="272">
                  <c:v>12608.669842693585</c:v>
                </c:pt>
                <c:pt idx="273">
                  <c:v>13304.661539334544</c:v>
                </c:pt>
                <c:pt idx="274">
                  <c:v>13601.247864701421</c:v>
                </c:pt>
                <c:pt idx="275">
                  <c:v>14085.252665236998</c:v>
                </c:pt>
                <c:pt idx="276">
                  <c:v>17355.837344359737</c:v>
                </c:pt>
                <c:pt idx="277">
                  <c:v>19308.642545673592</c:v>
                </c:pt>
                <c:pt idx="278">
                  <c:v>21006.69356933601</c:v>
                </c:pt>
                <c:pt idx="279">
                  <c:v>24786.246270492236</c:v>
                </c:pt>
                <c:pt idx="280">
                  <c:v>24554.883897354037</c:v>
                </c:pt>
                <c:pt idx="281">
                  <c:v>28043.463646016899</c:v>
                </c:pt>
                <c:pt idx="282">
                  <c:v>30529.8436460169</c:v>
                </c:pt>
                <c:pt idx="283">
                  <c:v>30109.495865125176</c:v>
                </c:pt>
                <c:pt idx="284">
                  <c:v>29141.104745923629</c:v>
                </c:pt>
                <c:pt idx="285">
                  <c:v>32047.309471275006</c:v>
                </c:pt>
                <c:pt idx="286">
                  <c:v>29737.959688007395</c:v>
                </c:pt>
                <c:pt idx="287">
                  <c:v>31039.225980000916</c:v>
                </c:pt>
                <c:pt idx="288">
                  <c:v>15899.182116907843</c:v>
                </c:pt>
                <c:pt idx="289">
                  <c:v>17743.670476013765</c:v>
                </c:pt>
                <c:pt idx="290">
                  <c:v>19746.596623527883</c:v>
                </c:pt>
                <c:pt idx="291">
                  <c:v>21386.523635875317</c:v>
                </c:pt>
                <c:pt idx="292">
                  <c:v>22763.115520241379</c:v>
                </c:pt>
                <c:pt idx="293">
                  <c:v>22974.058358883762</c:v>
                </c:pt>
                <c:pt idx="294">
                  <c:v>23333.628517334055</c:v>
                </c:pt>
                <c:pt idx="295">
                  <c:v>25327.430629199549</c:v>
                </c:pt>
                <c:pt idx="296">
                  <c:v>26663.177099900975</c:v>
                </c:pt>
                <c:pt idx="297">
                  <c:v>28313.478788337445</c:v>
                </c:pt>
                <c:pt idx="298">
                  <c:v>30588.721583005503</c:v>
                </c:pt>
                <c:pt idx="299">
                  <c:v>33348.426483780415</c:v>
                </c:pt>
                <c:pt idx="300">
                  <c:v>37469.103280230403</c:v>
                </c:pt>
                <c:pt idx="301">
                  <c:v>38542.529675912447</c:v>
                </c:pt>
                <c:pt idx="302">
                  <c:v>42883.271646299734</c:v>
                </c:pt>
                <c:pt idx="303">
                  <c:v>47101.77143799168</c:v>
                </c:pt>
                <c:pt idx="304">
                  <c:v>49454.012252696069</c:v>
                </c:pt>
                <c:pt idx="305">
                  <c:v>92312.940456907876</c:v>
                </c:pt>
                <c:pt idx="306">
                  <c:v>70253.422712344298</c:v>
                </c:pt>
                <c:pt idx="307">
                  <c:v>79986.62729413301</c:v>
                </c:pt>
                <c:pt idx="308">
                  <c:v>111700.45449004919</c:v>
                </c:pt>
                <c:pt idx="309">
                  <c:v>118869.11689705834</c:v>
                </c:pt>
                <c:pt idx="310">
                  <c:v>124025.04874717059</c:v>
                </c:pt>
                <c:pt idx="311">
                  <c:v>124523.6422427473</c:v>
                </c:pt>
                <c:pt idx="312">
                  <c:v>138036.06890084638</c:v>
                </c:pt>
                <c:pt idx="313">
                  <c:v>141393.64870088626</c:v>
                </c:pt>
                <c:pt idx="314">
                  <c:v>146969.2691289217</c:v>
                </c:pt>
                <c:pt idx="315">
                  <c:v>153102.71247715308</c:v>
                </c:pt>
                <c:pt idx="316">
                  <c:v>228650.63107743752</c:v>
                </c:pt>
                <c:pt idx="317">
                  <c:v>238260.96604558174</c:v>
                </c:pt>
                <c:pt idx="318">
                  <c:v>265632.06604558171</c:v>
                </c:pt>
                <c:pt idx="319">
                  <c:v>246722.76148606784</c:v>
                </c:pt>
                <c:pt idx="320">
                  <c:v>275373.63056066143</c:v>
                </c:pt>
                <c:pt idx="321">
                  <c:v>312569.03383063426</c:v>
                </c:pt>
                <c:pt idx="322">
                  <c:v>403200.69845949806</c:v>
                </c:pt>
                <c:pt idx="323">
                  <c:v>466458.8294666275</c:v>
                </c:pt>
                <c:pt idx="324">
                  <c:v>75784.871791309168</c:v>
                </c:pt>
                <c:pt idx="325">
                  <c:v>75709.188871656064</c:v>
                </c:pt>
                <c:pt idx="326">
                  <c:v>82342.79184523724</c:v>
                </c:pt>
                <c:pt idx="327">
                  <c:v>83326.165000566732</c:v>
                </c:pt>
                <c:pt idx="328">
                  <c:v>89419.788373868869</c:v>
                </c:pt>
                <c:pt idx="329">
                  <c:v>93772.370626566277</c:v>
                </c:pt>
                <c:pt idx="330">
                  <c:v>96791.816203852024</c:v>
                </c:pt>
                <c:pt idx="331">
                  <c:v>102883.12051767854</c:v>
                </c:pt>
                <c:pt idx="332">
                  <c:v>117021.90229290447</c:v>
                </c:pt>
                <c:pt idx="333">
                  <c:v>128814.91782844806</c:v>
                </c:pt>
                <c:pt idx="334">
                  <c:v>132671.45514136119</c:v>
                </c:pt>
                <c:pt idx="335">
                  <c:v>146567.44204296259</c:v>
                </c:pt>
                <c:pt idx="336">
                  <c:v>159735.72952241916</c:v>
                </c:pt>
                <c:pt idx="337">
                  <c:v>180373.07309823838</c:v>
                </c:pt>
                <c:pt idx="338">
                  <c:v>216499.89740378238</c:v>
                </c:pt>
                <c:pt idx="339">
                  <c:v>219739.94859953894</c:v>
                </c:pt>
                <c:pt idx="340">
                  <c:v>244533.66138063619</c:v>
                </c:pt>
                <c:pt idx="341">
                  <c:v>251086.87948130761</c:v>
                </c:pt>
                <c:pt idx="342">
                  <c:v>271299.42643226561</c:v>
                </c:pt>
                <c:pt idx="343">
                  <c:v>278433.58153583593</c:v>
                </c:pt>
                <c:pt idx="344">
                  <c:v>283003.07015577081</c:v>
                </c:pt>
                <c:pt idx="345">
                  <c:v>270709.82026808208</c:v>
                </c:pt>
                <c:pt idx="346">
                  <c:v>276082.9200433871</c:v>
                </c:pt>
                <c:pt idx="347">
                  <c:v>274629.89753847051</c:v>
                </c:pt>
                <c:pt idx="348">
                  <c:v>309785.36960296507</c:v>
                </c:pt>
                <c:pt idx="349">
                  <c:v>323971.06343447318</c:v>
                </c:pt>
                <c:pt idx="350">
                  <c:v>330885.17817664653</c:v>
                </c:pt>
                <c:pt idx="351">
                  <c:v>371980.23940112349</c:v>
                </c:pt>
                <c:pt idx="352">
                  <c:v>379685.76921439386</c:v>
                </c:pt>
                <c:pt idx="353">
                  <c:v>394703.86657593719</c:v>
                </c:pt>
                <c:pt idx="354">
                  <c:v>420187.62657593715</c:v>
                </c:pt>
                <c:pt idx="355">
                  <c:v>430916.82063760381</c:v>
                </c:pt>
                <c:pt idx="356">
                  <c:v>453607.75879196869</c:v>
                </c:pt>
                <c:pt idx="357">
                  <c:v>471083.14893392724</c:v>
                </c:pt>
                <c:pt idx="358">
                  <c:v>520233.74499563623</c:v>
                </c:pt>
                <c:pt idx="359">
                  <c:v>587917.85201323754</c:v>
                </c:pt>
                <c:pt idx="360">
                  <c:v>5764.0846038369536</c:v>
                </c:pt>
                <c:pt idx="361">
                  <c:v>6228.3266982568002</c:v>
                </c:pt>
                <c:pt idx="362">
                  <c:v>7756.3697251033673</c:v>
                </c:pt>
                <c:pt idx="363">
                  <c:v>7504.1066607205612</c:v>
                </c:pt>
                <c:pt idx="364">
                  <c:v>8438.8452616282084</c:v>
                </c:pt>
                <c:pt idx="365">
                  <c:v>9265.6017399678258</c:v>
                </c:pt>
                <c:pt idx="366">
                  <c:v>10459.780480112389</c:v>
                </c:pt>
                <c:pt idx="367">
                  <c:v>11385.36567453874</c:v>
                </c:pt>
                <c:pt idx="368">
                  <c:v>12403.593247534538</c:v>
                </c:pt>
                <c:pt idx="369">
                  <c:v>14329.567151309038</c:v>
                </c:pt>
                <c:pt idx="370">
                  <c:v>15386.381037342089</c:v>
                </c:pt>
                <c:pt idx="371">
                  <c:v>18681.98417856286</c:v>
                </c:pt>
                <c:pt idx="372">
                  <c:v>22793.345483903558</c:v>
                </c:pt>
                <c:pt idx="373">
                  <c:v>23102.851155727571</c:v>
                </c:pt>
                <c:pt idx="374">
                  <c:v>28476.630772515746</c:v>
                </c:pt>
                <c:pt idx="375">
                  <c:v>45005.45376947261</c:v>
                </c:pt>
                <c:pt idx="376">
                  <c:v>36050.259144256132</c:v>
                </c:pt>
                <c:pt idx="377">
                  <c:v>41827.474271945313</c:v>
                </c:pt>
                <c:pt idx="378">
                  <c:v>39761.525454403112</c:v>
                </c:pt>
                <c:pt idx="379">
                  <c:v>38923.553087216911</c:v>
                </c:pt>
                <c:pt idx="380">
                  <c:v>42495.974613357248</c:v>
                </c:pt>
                <c:pt idx="381">
                  <c:v>42998.141718181047</c:v>
                </c:pt>
                <c:pt idx="382">
                  <c:v>43924.245233525726</c:v>
                </c:pt>
                <c:pt idx="383">
                  <c:v>50237.002561291891</c:v>
                </c:pt>
                <c:pt idx="384">
                  <c:v>45597.039681562754</c:v>
                </c:pt>
                <c:pt idx="385">
                  <c:v>50179.470715461837</c:v>
                </c:pt>
                <c:pt idx="386">
                  <c:v>54144.585344428466</c:v>
                </c:pt>
                <c:pt idx="387">
                  <c:v>63754.851311044571</c:v>
                </c:pt>
                <c:pt idx="388">
                  <c:v>73881.526422047973</c:v>
                </c:pt>
                <c:pt idx="389">
                  <c:v>80607.639561467993</c:v>
                </c:pt>
                <c:pt idx="390">
                  <c:v>93697.659561467997</c:v>
                </c:pt>
                <c:pt idx="391">
                  <c:v>94279.969839266952</c:v>
                </c:pt>
                <c:pt idx="392">
                  <c:v>104024.38921902969</c:v>
                </c:pt>
                <c:pt idx="393">
                  <c:v>107694.53773611269</c:v>
                </c:pt>
                <c:pt idx="394">
                  <c:v>114040.79957101317</c:v>
                </c:pt>
                <c:pt idx="395">
                  <c:v>120841.64504472096</c:v>
                </c:pt>
                <c:pt idx="396">
                  <c:v>14408.265162338725</c:v>
                </c:pt>
                <c:pt idx="397">
                  <c:v>16424.846409141865</c:v>
                </c:pt>
                <c:pt idx="398">
                  <c:v>19765.848604337145</c:v>
                </c:pt>
                <c:pt idx="399">
                  <c:v>20603.148605837883</c:v>
                </c:pt>
                <c:pt idx="400">
                  <c:v>25107.804916441259</c:v>
                </c:pt>
                <c:pt idx="401">
                  <c:v>28604.700197882132</c:v>
                </c:pt>
                <c:pt idx="402">
                  <c:v>31099.135593682578</c:v>
                </c:pt>
                <c:pt idx="403">
                  <c:v>34924.999128205614</c:v>
                </c:pt>
                <c:pt idx="404">
                  <c:v>36698.345074258075</c:v>
                </c:pt>
                <c:pt idx="405">
                  <c:v>38007.025630033684</c:v>
                </c:pt>
                <c:pt idx="406">
                  <c:v>42052.150013684164</c:v>
                </c:pt>
                <c:pt idx="407">
                  <c:v>44733.641485230313</c:v>
                </c:pt>
                <c:pt idx="408">
                  <c:v>50201.354311254574</c:v>
                </c:pt>
                <c:pt idx="409">
                  <c:v>56256.034530103607</c:v>
                </c:pt>
                <c:pt idx="410">
                  <c:v>63112.680007313844</c:v>
                </c:pt>
                <c:pt idx="411">
                  <c:v>71627.863137209715</c:v>
                </c:pt>
                <c:pt idx="412">
                  <c:v>74471.573965272881</c:v>
                </c:pt>
                <c:pt idx="413">
                  <c:v>91192.989881580725</c:v>
                </c:pt>
                <c:pt idx="414">
                  <c:v>103130.68836894483</c:v>
                </c:pt>
                <c:pt idx="415">
                  <c:v>89980.282575929421</c:v>
                </c:pt>
                <c:pt idx="416">
                  <c:v>99938.58712568834</c:v>
                </c:pt>
                <c:pt idx="417">
                  <c:v>93470.309685954009</c:v>
                </c:pt>
                <c:pt idx="418">
                  <c:v>96746.543520701263</c:v>
                </c:pt>
                <c:pt idx="419">
                  <c:v>102762.64484732982</c:v>
                </c:pt>
                <c:pt idx="420">
                  <c:v>106157.51238396064</c:v>
                </c:pt>
                <c:pt idx="421">
                  <c:v>111087.01671032234</c:v>
                </c:pt>
                <c:pt idx="422">
                  <c:v>130874.18291791438</c:v>
                </c:pt>
                <c:pt idx="423">
                  <c:v>149288.40277955183</c:v>
                </c:pt>
                <c:pt idx="424">
                  <c:v>160381.08533110519</c:v>
                </c:pt>
                <c:pt idx="425">
                  <c:v>186188.93469969474</c:v>
                </c:pt>
                <c:pt idx="426">
                  <c:v>203220.19469969475</c:v>
                </c:pt>
                <c:pt idx="427">
                  <c:v>274088.3148544826</c:v>
                </c:pt>
                <c:pt idx="428">
                  <c:v>224651.27774977515</c:v>
                </c:pt>
                <c:pt idx="429">
                  <c:v>251407.01032855624</c:v>
                </c:pt>
                <c:pt idx="430">
                  <c:v>246859.57364326058</c:v>
                </c:pt>
                <c:pt idx="431">
                  <c:v>268209.52661074809</c:v>
                </c:pt>
                <c:pt idx="432">
                  <c:v>98004.661987628482</c:v>
                </c:pt>
                <c:pt idx="433">
                  <c:v>104302.25451795297</c:v>
                </c:pt>
                <c:pt idx="434">
                  <c:v>110985.83796165787</c:v>
                </c:pt>
                <c:pt idx="435">
                  <c:v>117886.38336998135</c:v>
                </c:pt>
                <c:pt idx="436">
                  <c:v>118891.24950566814</c:v>
                </c:pt>
                <c:pt idx="437">
                  <c:v>121252.93513968404</c:v>
                </c:pt>
                <c:pt idx="438">
                  <c:v>128305.27620147822</c:v>
                </c:pt>
                <c:pt idx="439">
                  <c:v>133962.25856391373</c:v>
                </c:pt>
                <c:pt idx="440">
                  <c:v>138863.15597781155</c:v>
                </c:pt>
                <c:pt idx="441">
                  <c:v>170538.2989732339</c:v>
                </c:pt>
                <c:pt idx="442">
                  <c:v>183794.33123808322</c:v>
                </c:pt>
                <c:pt idx="443">
                  <c:v>204776.19972099931</c:v>
                </c:pt>
                <c:pt idx="444">
                  <c:v>215775.15221786191</c:v>
                </c:pt>
                <c:pt idx="445">
                  <c:v>234782.91415083621</c:v>
                </c:pt>
                <c:pt idx="446">
                  <c:v>265814.77870920312</c:v>
                </c:pt>
                <c:pt idx="447">
                  <c:v>253654.40774626847</c:v>
                </c:pt>
                <c:pt idx="448">
                  <c:v>268141.24129940255</c:v>
                </c:pt>
                <c:pt idx="449">
                  <c:v>321955.03693534515</c:v>
                </c:pt>
                <c:pt idx="450">
                  <c:v>293334.25443497597</c:v>
                </c:pt>
                <c:pt idx="451">
                  <c:v>287965.18530334358</c:v>
                </c:pt>
                <c:pt idx="452">
                  <c:v>287869.94913483475</c:v>
                </c:pt>
                <c:pt idx="453">
                  <c:v>298496.24570167955</c:v>
                </c:pt>
                <c:pt idx="454">
                  <c:v>317864.38090976339</c:v>
                </c:pt>
                <c:pt idx="455">
                  <c:v>328360.16211142752</c:v>
                </c:pt>
                <c:pt idx="456">
                  <c:v>360846.85554565926</c:v>
                </c:pt>
                <c:pt idx="457">
                  <c:v>386307.17949373752</c:v>
                </c:pt>
                <c:pt idx="458">
                  <c:v>420573.40960518562</c:v>
                </c:pt>
                <c:pt idx="459">
                  <c:v>470746.7193306103</c:v>
                </c:pt>
                <c:pt idx="460">
                  <c:v>552188.27408938331</c:v>
                </c:pt>
                <c:pt idx="461">
                  <c:v>622482.47199800005</c:v>
                </c:pt>
                <c:pt idx="462">
                  <c:v>751134.161998</c:v>
                </c:pt>
                <c:pt idx="463">
                  <c:v>757878.84771669086</c:v>
                </c:pt>
                <c:pt idx="464">
                  <c:v>808019.74770563957</c:v>
                </c:pt>
                <c:pt idx="465">
                  <c:v>827399.39892417879</c:v>
                </c:pt>
                <c:pt idx="466">
                  <c:v>836635.73021717125</c:v>
                </c:pt>
                <c:pt idx="467">
                  <c:v>908518.5516313581</c:v>
                </c:pt>
                <c:pt idx="468">
                  <c:v>6220.9602300088764</c:v>
                </c:pt>
                <c:pt idx="469">
                  <c:v>6642.5019728832494</c:v>
                </c:pt>
                <c:pt idx="470">
                  <c:v>7597.4576120644069</c:v>
                </c:pt>
                <c:pt idx="471">
                  <c:v>7518.3542238545733</c:v>
                </c:pt>
                <c:pt idx="472">
                  <c:v>7944.0674672827599</c:v>
                </c:pt>
                <c:pt idx="473">
                  <c:v>7865.5583985921494</c:v>
                </c:pt>
                <c:pt idx="474">
                  <c:v>8813.700254442736</c:v>
                </c:pt>
                <c:pt idx="475">
                  <c:v>10083.163458167011</c:v>
                </c:pt>
                <c:pt idx="476">
                  <c:v>10072.034217123633</c:v>
                </c:pt>
                <c:pt idx="477">
                  <c:v>11327.923582068428</c:v>
                </c:pt>
                <c:pt idx="478">
                  <c:v>11661.569568494726</c:v>
                </c:pt>
                <c:pt idx="479">
                  <c:v>12905.478035040313</c:v>
                </c:pt>
                <c:pt idx="480">
                  <c:v>15144.171691659221</c:v>
                </c:pt>
                <c:pt idx="481">
                  <c:v>16340.219791641151</c:v>
                </c:pt>
                <c:pt idx="482">
                  <c:v>19272.226039485809</c:v>
                </c:pt>
                <c:pt idx="483">
                  <c:v>20510.78171934409</c:v>
                </c:pt>
                <c:pt idx="484">
                  <c:v>21999.662175218687</c:v>
                </c:pt>
                <c:pt idx="485">
                  <c:v>21923.858585686157</c:v>
                </c:pt>
                <c:pt idx="486">
                  <c:v>22147.774891201414</c:v>
                </c:pt>
                <c:pt idx="487">
                  <c:v>21969.870935125826</c:v>
                </c:pt>
                <c:pt idx="488">
                  <c:v>22740.182076497276</c:v>
                </c:pt>
                <c:pt idx="489">
                  <c:v>23655.316620904643</c:v>
                </c:pt>
                <c:pt idx="490">
                  <c:v>23701.600089182564</c:v>
                </c:pt>
                <c:pt idx="491">
                  <c:v>24316.759130329825</c:v>
                </c:pt>
                <c:pt idx="492">
                  <c:v>28198.564594189564</c:v>
                </c:pt>
                <c:pt idx="493">
                  <c:v>34897.915746076433</c:v>
                </c:pt>
                <c:pt idx="494">
                  <c:v>43730.406798294483</c:v>
                </c:pt>
                <c:pt idx="495">
                  <c:v>47614.496182448835</c:v>
                </c:pt>
                <c:pt idx="496">
                  <c:v>51709.128763817185</c:v>
                </c:pt>
                <c:pt idx="497">
                  <c:v>68606.595437365555</c:v>
                </c:pt>
                <c:pt idx="498">
                  <c:v>70591.615437365559</c:v>
                </c:pt>
                <c:pt idx="499">
                  <c:v>70534.768046541983</c:v>
                </c:pt>
                <c:pt idx="500">
                  <c:v>75847.460480579975</c:v>
                </c:pt>
                <c:pt idx="501">
                  <c:v>72712.42486693745</c:v>
                </c:pt>
                <c:pt idx="502">
                  <c:v>83401.724676001788</c:v>
                </c:pt>
                <c:pt idx="503">
                  <c:v>90884.625572081946</c:v>
                </c:pt>
                <c:pt idx="504">
                  <c:v>19555.953609423261</c:v>
                </c:pt>
                <c:pt idx="505">
                  <c:v>20625.299699406736</c:v>
                </c:pt>
                <c:pt idx="506">
                  <c:v>23003.450988849105</c:v>
                </c:pt>
                <c:pt idx="507">
                  <c:v>22947.025782105309</c:v>
                </c:pt>
                <c:pt idx="508">
                  <c:v>26032.283267678435</c:v>
                </c:pt>
                <c:pt idx="509">
                  <c:v>24888.166811065621</c:v>
                </c:pt>
                <c:pt idx="510">
                  <c:v>25927.475865137563</c:v>
                </c:pt>
                <c:pt idx="511">
                  <c:v>27562.147070921539</c:v>
                </c:pt>
                <c:pt idx="512">
                  <c:v>28913.589172663815</c:v>
                </c:pt>
                <c:pt idx="513">
                  <c:v>31716.787495412038</c:v>
                </c:pt>
                <c:pt idx="514">
                  <c:v>33085.54642058452</c:v>
                </c:pt>
                <c:pt idx="515">
                  <c:v>38710.794703287516</c:v>
                </c:pt>
                <c:pt idx="516">
                  <c:v>38126.174595526994</c:v>
                </c:pt>
                <c:pt idx="517">
                  <c:v>39623.805288742529</c:v>
                </c:pt>
                <c:pt idx="518">
                  <c:v>44931.74287508853</c:v>
                </c:pt>
                <c:pt idx="519">
                  <c:v>48173.327091489518</c:v>
                </c:pt>
                <c:pt idx="520">
                  <c:v>48873.67405208425</c:v>
                </c:pt>
                <c:pt idx="521">
                  <c:v>54987.02259865262</c:v>
                </c:pt>
                <c:pt idx="522">
                  <c:v>53500.011528347881</c:v>
                </c:pt>
                <c:pt idx="523">
                  <c:v>52101.022304705526</c:v>
                </c:pt>
                <c:pt idx="524">
                  <c:v>53332.717896834467</c:v>
                </c:pt>
                <c:pt idx="525">
                  <c:v>55857.188831291169</c:v>
                </c:pt>
                <c:pt idx="526">
                  <c:v>55468.950384989344</c:v>
                </c:pt>
                <c:pt idx="527">
                  <c:v>57587.479490642349</c:v>
                </c:pt>
                <c:pt idx="528">
                  <c:v>63372.869453454128</c:v>
                </c:pt>
                <c:pt idx="529">
                  <c:v>65710.580018156383</c:v>
                </c:pt>
                <c:pt idx="530">
                  <c:v>73683.533855948655</c:v>
                </c:pt>
                <c:pt idx="531">
                  <c:v>85108.587557723091</c:v>
                </c:pt>
                <c:pt idx="532">
                  <c:v>91226.805953179661</c:v>
                </c:pt>
                <c:pt idx="533">
                  <c:v>108081.06033660135</c:v>
                </c:pt>
                <c:pt idx="534">
                  <c:v>109821.20033660135</c:v>
                </c:pt>
                <c:pt idx="535">
                  <c:v>115505.95819286733</c:v>
                </c:pt>
                <c:pt idx="536">
                  <c:v>118358.43578957436</c:v>
                </c:pt>
                <c:pt idx="537">
                  <c:v>128827.46641024548</c:v>
                </c:pt>
                <c:pt idx="538">
                  <c:v>132362.38772371507</c:v>
                </c:pt>
                <c:pt idx="539">
                  <c:v>140120.03278464911</c:v>
                </c:pt>
                <c:pt idx="540">
                  <c:v>1207.5803790031612</c:v>
                </c:pt>
                <c:pt idx="541">
                  <c:v>1356.4648111076237</c:v>
                </c:pt>
                <c:pt idx="542">
                  <c:v>1455.8078609277695</c:v>
                </c:pt>
                <c:pt idx="543">
                  <c:v>1591.460509515229</c:v>
                </c:pt>
                <c:pt idx="544">
                  <c:v>1819.3888348668213</c:v>
                </c:pt>
                <c:pt idx="545">
                  <c:v>1741.6511434677786</c:v>
                </c:pt>
                <c:pt idx="546">
                  <c:v>1816.3492485631612</c:v>
                </c:pt>
                <c:pt idx="547">
                  <c:v>2154.9549881156054</c:v>
                </c:pt>
                <c:pt idx="548">
                  <c:v>2225.8888259577038</c:v>
                </c:pt>
                <c:pt idx="549">
                  <c:v>2498.7623386019477</c:v>
                </c:pt>
                <c:pt idx="550">
                  <c:v>2689.7393376551167</c:v>
                </c:pt>
                <c:pt idx="551">
                  <c:v>3186.038043509991</c:v>
                </c:pt>
                <c:pt idx="552">
                  <c:v>2881.7497952409267</c:v>
                </c:pt>
                <c:pt idx="553">
                  <c:v>3097.1794551070393</c:v>
                </c:pt>
                <c:pt idx="554">
                  <c:v>3399.5410766941695</c:v>
                </c:pt>
                <c:pt idx="555">
                  <c:v>3446.8761373861621</c:v>
                </c:pt>
                <c:pt idx="556">
                  <c:v>3361.5189595148317</c:v>
                </c:pt>
                <c:pt idx="557">
                  <c:v>2819.469775705641</c:v>
                </c:pt>
                <c:pt idx="558">
                  <c:v>3128.3887042063075</c:v>
                </c:pt>
                <c:pt idx="559">
                  <c:v>4230.2576747084977</c:v>
                </c:pt>
                <c:pt idx="560">
                  <c:v>4558.2415853404027</c:v>
                </c:pt>
                <c:pt idx="561">
                  <c:v>6071.3165343898845</c:v>
                </c:pt>
                <c:pt idx="562">
                  <c:v>7194.7721382576483</c:v>
                </c:pt>
                <c:pt idx="563">
                  <c:v>7334.4232496237964</c:v>
                </c:pt>
                <c:pt idx="564">
                  <c:v>7259.9814753997061</c:v>
                </c:pt>
                <c:pt idx="565">
                  <c:v>7419.1612004007138</c:v>
                </c:pt>
                <c:pt idx="566">
                  <c:v>7364.2995263220491</c:v>
                </c:pt>
                <c:pt idx="567">
                  <c:v>7303.6691871016501</c:v>
                </c:pt>
                <c:pt idx="568">
                  <c:v>7090.4355800332251</c:v>
                </c:pt>
                <c:pt idx="569">
                  <c:v>8504.1900834766075</c:v>
                </c:pt>
                <c:pt idx="570">
                  <c:v>6876.1200834766078</c:v>
                </c:pt>
                <c:pt idx="571">
                  <c:v>6643.2673132041618</c:v>
                </c:pt>
                <c:pt idx="572">
                  <c:v>8210.4437270443141</c:v>
                </c:pt>
                <c:pt idx="573">
                  <c:v>7109.8702943364797</c:v>
                </c:pt>
                <c:pt idx="574">
                  <c:v>6562.7831694073648</c:v>
                </c:pt>
                <c:pt idx="575">
                  <c:v>6677.1777122346775</c:v>
                </c:pt>
                <c:pt idx="576">
                  <c:v>11925.788061738895</c:v>
                </c:pt>
                <c:pt idx="577">
                  <c:v>12731.315185674419</c:v>
                </c:pt>
                <c:pt idx="578">
                  <c:v>12867.492636070643</c:v>
                </c:pt>
                <c:pt idx="579">
                  <c:v>13860.777926287956</c:v>
                </c:pt>
                <c:pt idx="580">
                  <c:v>13803.517013707844</c:v>
                </c:pt>
                <c:pt idx="581">
                  <c:v>14194.987676961155</c:v>
                </c:pt>
                <c:pt idx="582">
                  <c:v>15819.872390249609</c:v>
                </c:pt>
                <c:pt idx="583">
                  <c:v>17151.11897336844</c:v>
                </c:pt>
                <c:pt idx="584">
                  <c:v>17584.381739061009</c:v>
                </c:pt>
                <c:pt idx="585">
                  <c:v>19412.427843168542</c:v>
                </c:pt>
                <c:pt idx="586">
                  <c:v>19743.914536557964</c:v>
                </c:pt>
                <c:pt idx="587">
                  <c:v>21099.705673898356</c:v>
                </c:pt>
                <c:pt idx="588">
                  <c:v>23035.92682148554</c:v>
                </c:pt>
                <c:pt idx="589">
                  <c:v>26500.744810753862</c:v>
                </c:pt>
                <c:pt idx="590">
                  <c:v>27542.97837358819</c:v>
                </c:pt>
                <c:pt idx="591">
                  <c:v>27924.882669230217</c:v>
                </c:pt>
                <c:pt idx="592">
                  <c:v>29329.243683708264</c:v>
                </c:pt>
                <c:pt idx="593">
                  <c:v>32283.571811798676</c:v>
                </c:pt>
                <c:pt idx="594">
                  <c:v>39847.379038993662</c:v>
                </c:pt>
                <c:pt idx="595">
                  <c:v>34058.566685657206</c:v>
                </c:pt>
                <c:pt idx="596">
                  <c:v>35395.384899299948</c:v>
                </c:pt>
                <c:pt idx="597">
                  <c:v>37109.264859062627</c:v>
                </c:pt>
                <c:pt idx="598">
                  <c:v>34382.183987799202</c:v>
                </c:pt>
                <c:pt idx="599">
                  <c:v>33789.404840130643</c:v>
                </c:pt>
                <c:pt idx="600">
                  <c:v>37228.119736023276</c:v>
                </c:pt>
                <c:pt idx="601">
                  <c:v>39483.080068156414</c:v>
                </c:pt>
                <c:pt idx="602">
                  <c:v>44334.943101071243</c:v>
                </c:pt>
                <c:pt idx="603">
                  <c:v>50064.586282028118</c:v>
                </c:pt>
                <c:pt idx="604">
                  <c:v>57999.479054310701</c:v>
                </c:pt>
                <c:pt idx="605">
                  <c:v>63992.931573604605</c:v>
                </c:pt>
                <c:pt idx="606">
                  <c:v>67342.931573604612</c:v>
                </c:pt>
                <c:pt idx="607">
                  <c:v>73411.118322369104</c:v>
                </c:pt>
                <c:pt idx="608">
                  <c:v>71798.529374499238</c:v>
                </c:pt>
                <c:pt idx="609">
                  <c:v>72904.364693943178</c:v>
                </c:pt>
                <c:pt idx="610">
                  <c:v>74044.111887296283</c:v>
                </c:pt>
                <c:pt idx="611">
                  <c:v>81195.560138074725</c:v>
                </c:pt>
                <c:pt idx="612">
                  <c:v>2907.3491556060176</c:v>
                </c:pt>
                <c:pt idx="613">
                  <c:v>3568.0603143519484</c:v>
                </c:pt>
                <c:pt idx="614">
                  <c:v>4006.4878998056106</c:v>
                </c:pt>
                <c:pt idx="615">
                  <c:v>4193.1886187119908</c:v>
                </c:pt>
                <c:pt idx="616">
                  <c:v>4542.9960534429438</c:v>
                </c:pt>
                <c:pt idx="617">
                  <c:v>5015.6141598535896</c:v>
                </c:pt>
                <c:pt idx="618">
                  <c:v>5700.7793436722595</c:v>
                </c:pt>
                <c:pt idx="619">
                  <c:v>7021.0975101973918</c:v>
                </c:pt>
                <c:pt idx="620">
                  <c:v>8172.1265398213873</c:v>
                </c:pt>
                <c:pt idx="621">
                  <c:v>8342.0332716920529</c:v>
                </c:pt>
                <c:pt idx="622">
                  <c:v>9749.3724150001253</c:v>
                </c:pt>
                <c:pt idx="623">
                  <c:v>10305.989402584175</c:v>
                </c:pt>
                <c:pt idx="624">
                  <c:v>10930.952634755349</c:v>
                </c:pt>
                <c:pt idx="625">
                  <c:v>13616.922607278311</c:v>
                </c:pt>
                <c:pt idx="626">
                  <c:v>15405.964177270911</c:v>
                </c:pt>
                <c:pt idx="627">
                  <c:v>17066.235184777321</c:v>
                </c:pt>
                <c:pt idx="628">
                  <c:v>17299.348000685746</c:v>
                </c:pt>
                <c:pt idx="629">
                  <c:v>23319.00718012681</c:v>
                </c:pt>
                <c:pt idx="630">
                  <c:v>19511.806015770868</c:v>
                </c:pt>
                <c:pt idx="631">
                  <c:v>21939.145486094236</c:v>
                </c:pt>
                <c:pt idx="632">
                  <c:v>20466.180495380089</c:v>
                </c:pt>
                <c:pt idx="633">
                  <c:v>23094.186174441609</c:v>
                </c:pt>
                <c:pt idx="634">
                  <c:v>27419.449935423781</c:v>
                </c:pt>
                <c:pt idx="635">
                  <c:v>25500.021233466461</c:v>
                </c:pt>
                <c:pt idx="636">
                  <c:v>28718.011331958616</c:v>
                </c:pt>
                <c:pt idx="637">
                  <c:v>27512.293862606712</c:v>
                </c:pt>
                <c:pt idx="638">
                  <c:v>29887.361289793073</c:v>
                </c:pt>
                <c:pt idx="639">
                  <c:v>31602.496029698093</c:v>
                </c:pt>
                <c:pt idx="640">
                  <c:v>38359.733881769513</c:v>
                </c:pt>
                <c:pt idx="641">
                  <c:v>34444.251437434774</c:v>
                </c:pt>
                <c:pt idx="642">
                  <c:v>35205.621437434776</c:v>
                </c:pt>
                <c:pt idx="643">
                  <c:v>35121.767781188559</c:v>
                </c:pt>
                <c:pt idx="644">
                  <c:v>47129.180825411371</c:v>
                </c:pt>
                <c:pt idx="645">
                  <c:v>35311.988393814885</c:v>
                </c:pt>
                <c:pt idx="646">
                  <c:v>36076.641315796485</c:v>
                </c:pt>
                <c:pt idx="647">
                  <c:v>33527.744811900528</c:v>
                </c:pt>
                <c:pt idx="648">
                  <c:v>1836.1792313447504</c:v>
                </c:pt>
                <c:pt idx="649">
                  <c:v>1853.530525045411</c:v>
                </c:pt>
                <c:pt idx="650">
                  <c:v>2055.4764473957084</c:v>
                </c:pt>
                <c:pt idx="651">
                  <c:v>2282.8789140147946</c:v>
                </c:pt>
                <c:pt idx="652">
                  <c:v>2384.3638994351008</c:v>
                </c:pt>
                <c:pt idx="653">
                  <c:v>2553.2914532953714</c:v>
                </c:pt>
                <c:pt idx="654">
                  <c:v>2902.1260336421583</c:v>
                </c:pt>
                <c:pt idx="655">
                  <c:v>3178.1320264857136</c:v>
                </c:pt>
                <c:pt idx="656">
                  <c:v>3663.5758466338507</c:v>
                </c:pt>
                <c:pt idx="657">
                  <c:v>3786.8602485274432</c:v>
                </c:pt>
                <c:pt idx="658">
                  <c:v>4163.5865417607165</c:v>
                </c:pt>
                <c:pt idx="659">
                  <c:v>4814.6539986899579</c:v>
                </c:pt>
                <c:pt idx="660">
                  <c:v>5585.025558203788</c:v>
                </c:pt>
                <c:pt idx="661">
                  <c:v>5985.9143833795952</c:v>
                </c:pt>
                <c:pt idx="662">
                  <c:v>6657.7753844823237</c:v>
                </c:pt>
                <c:pt idx="663">
                  <c:v>6573.048868646476</c:v>
                </c:pt>
                <c:pt idx="664">
                  <c:v>7523.2535233326344</c:v>
                </c:pt>
                <c:pt idx="665">
                  <c:v>6821.1260983312241</c:v>
                </c:pt>
                <c:pt idx="666">
                  <c:v>6649.3202514959912</c:v>
                </c:pt>
                <c:pt idx="667">
                  <c:v>6953.5635450438231</c:v>
                </c:pt>
                <c:pt idx="668">
                  <c:v>7299.9555651428391</c:v>
                </c:pt>
                <c:pt idx="669">
                  <c:v>7315.6411684430186</c:v>
                </c:pt>
                <c:pt idx="670">
                  <c:v>7670.2640170140085</c:v>
                </c:pt>
                <c:pt idx="671">
                  <c:v>8125.6962894532217</c:v>
                </c:pt>
                <c:pt idx="672">
                  <c:v>7759.9261520271057</c:v>
                </c:pt>
                <c:pt idx="673">
                  <c:v>8066.3039067376567</c:v>
                </c:pt>
                <c:pt idx="674">
                  <c:v>9372.1272216473262</c:v>
                </c:pt>
                <c:pt idx="675">
                  <c:v>9181.7688029321671</c:v>
                </c:pt>
                <c:pt idx="676">
                  <c:v>9153.95572374933</c:v>
                </c:pt>
                <c:pt idx="677">
                  <c:v>10123.897453762367</c:v>
                </c:pt>
                <c:pt idx="678">
                  <c:v>10381.687453762368</c:v>
                </c:pt>
                <c:pt idx="679">
                  <c:v>11310.413866130959</c:v>
                </c:pt>
                <c:pt idx="680">
                  <c:v>11862.674409828995</c:v>
                </c:pt>
                <c:pt idx="681">
                  <c:v>12686.334497542493</c:v>
                </c:pt>
                <c:pt idx="682">
                  <c:v>12302.997559783655</c:v>
                </c:pt>
                <c:pt idx="683">
                  <c:v>13705.338840785285</c:v>
                </c:pt>
                <c:pt idx="684">
                  <c:v>9178.1538236754805</c:v>
                </c:pt>
                <c:pt idx="685">
                  <c:v>10285.299331040527</c:v>
                </c:pt>
                <c:pt idx="686">
                  <c:v>10810.574848783399</c:v>
                </c:pt>
                <c:pt idx="687">
                  <c:v>11593.229224584298</c:v>
                </c:pt>
                <c:pt idx="688">
                  <c:v>13289.131091697651</c:v>
                </c:pt>
                <c:pt idx="689">
                  <c:v>14449.108571188188</c:v>
                </c:pt>
                <c:pt idx="690">
                  <c:v>14638.803064228894</c:v>
                </c:pt>
                <c:pt idx="691">
                  <c:v>16131.187616941881</c:v>
                </c:pt>
                <c:pt idx="692">
                  <c:v>16646.570515131229</c:v>
                </c:pt>
                <c:pt idx="693">
                  <c:v>18177.209723006417</c:v>
                </c:pt>
                <c:pt idx="694">
                  <c:v>19463.239461145375</c:v>
                </c:pt>
                <c:pt idx="695">
                  <c:v>22029.613984037915</c:v>
                </c:pt>
                <c:pt idx="696">
                  <c:v>24219.021314237041</c:v>
                </c:pt>
                <c:pt idx="697">
                  <c:v>25599.77410921206</c:v>
                </c:pt>
                <c:pt idx="698">
                  <c:v>32923.573471841555</c:v>
                </c:pt>
                <c:pt idx="699">
                  <c:v>40413.442822708639</c:v>
                </c:pt>
                <c:pt idx="700">
                  <c:v>37047.614913749785</c:v>
                </c:pt>
                <c:pt idx="701">
                  <c:v>56076.456314668438</c:v>
                </c:pt>
                <c:pt idx="702">
                  <c:v>62991.672848316397</c:v>
                </c:pt>
                <c:pt idx="703">
                  <c:v>62406.499593955981</c:v>
                </c:pt>
                <c:pt idx="704">
                  <c:v>58984.422057703909</c:v>
                </c:pt>
                <c:pt idx="705">
                  <c:v>54636.792624310256</c:v>
                </c:pt>
                <c:pt idx="706">
                  <c:v>55712.383214250396</c:v>
                </c:pt>
                <c:pt idx="707">
                  <c:v>62172.467640013427</c:v>
                </c:pt>
                <c:pt idx="708">
                  <c:v>64725.488129300778</c:v>
                </c:pt>
                <c:pt idx="709">
                  <c:v>70281.049230341057</c:v>
                </c:pt>
                <c:pt idx="710">
                  <c:v>89377.530683214543</c:v>
                </c:pt>
                <c:pt idx="711">
                  <c:v>115405.06839457632</c:v>
                </c:pt>
                <c:pt idx="712">
                  <c:v>129678.03692679567</c:v>
                </c:pt>
                <c:pt idx="713">
                  <c:v>147731.49854030946</c:v>
                </c:pt>
                <c:pt idx="714">
                  <c:v>154995.48854030948</c:v>
                </c:pt>
                <c:pt idx="715">
                  <c:v>172093.05473897501</c:v>
                </c:pt>
                <c:pt idx="716">
                  <c:v>192417.7065680293</c:v>
                </c:pt>
                <c:pt idx="717">
                  <c:v>194007.32080287192</c:v>
                </c:pt>
                <c:pt idx="718">
                  <c:v>206642.09285721384</c:v>
                </c:pt>
                <c:pt idx="719">
                  <c:v>226716.24903339223</c:v>
                </c:pt>
                <c:pt idx="720">
                  <c:v>34366.537285795617</c:v>
                </c:pt>
                <c:pt idx="721">
                  <c:v>34659.416318165822</c:v>
                </c:pt>
                <c:pt idx="722">
                  <c:v>34996.784491501137</c:v>
                </c:pt>
                <c:pt idx="723">
                  <c:v>36928.423623787676</c:v>
                </c:pt>
                <c:pt idx="724">
                  <c:v>36299.323734048441</c:v>
                </c:pt>
                <c:pt idx="725">
                  <c:v>36865.86187591777</c:v>
                </c:pt>
                <c:pt idx="726">
                  <c:v>38489.306985015392</c:v>
                </c:pt>
                <c:pt idx="727">
                  <c:v>38961.204190561468</c:v>
                </c:pt>
                <c:pt idx="728">
                  <c:v>39563.000214719934</c:v>
                </c:pt>
                <c:pt idx="729">
                  <c:v>39139.499087863915</c:v>
                </c:pt>
                <c:pt idx="730">
                  <c:v>40303.08379735591</c:v>
                </c:pt>
                <c:pt idx="731">
                  <c:v>41997.079993420717</c:v>
                </c:pt>
                <c:pt idx="732">
                  <c:v>42130.139372159421</c:v>
                </c:pt>
                <c:pt idx="733">
                  <c:v>43757.713145930808</c:v>
                </c:pt>
                <c:pt idx="734">
                  <c:v>44734.166824801308</c:v>
                </c:pt>
                <c:pt idx="735">
                  <c:v>46623.095200564072</c:v>
                </c:pt>
                <c:pt idx="736">
                  <c:v>47071.631885934767</c:v>
                </c:pt>
                <c:pt idx="737">
                  <c:v>44683.541084431992</c:v>
                </c:pt>
                <c:pt idx="738">
                  <c:v>48471.363504831315</c:v>
                </c:pt>
                <c:pt idx="739">
                  <c:v>47951.243911778613</c:v>
                </c:pt>
                <c:pt idx="740">
                  <c:v>48477.189896553209</c:v>
                </c:pt>
                <c:pt idx="741">
                  <c:v>49080.223240856067</c:v>
                </c:pt>
                <c:pt idx="742">
                  <c:v>49722.299763934403</c:v>
                </c:pt>
                <c:pt idx="743">
                  <c:v>51510.127779528535</c:v>
                </c:pt>
                <c:pt idx="744">
                  <c:v>53246.8892776227</c:v>
                </c:pt>
                <c:pt idx="745">
                  <c:v>56427.092482830172</c:v>
                </c:pt>
                <c:pt idx="746">
                  <c:v>57092.775074482</c:v>
                </c:pt>
                <c:pt idx="747">
                  <c:v>61750.712303783563</c:v>
                </c:pt>
                <c:pt idx="748">
                  <c:v>67237.160515070937</c:v>
                </c:pt>
                <c:pt idx="749">
                  <c:v>71003.237075140234</c:v>
                </c:pt>
                <c:pt idx="750">
                  <c:v>76329.287075140237</c:v>
                </c:pt>
                <c:pt idx="751">
                  <c:v>91724.191313447911</c:v>
                </c:pt>
                <c:pt idx="752">
                  <c:v>83732.742388586223</c:v>
                </c:pt>
                <c:pt idx="753">
                  <c:v>87435.266368244877</c:v>
                </c:pt>
                <c:pt idx="754">
                  <c:v>91118.679228431094</c:v>
                </c:pt>
                <c:pt idx="755">
                  <c:v>95088.281588188183</c:v>
                </c:pt>
                <c:pt idx="756">
                  <c:v>1381.1091507162964</c:v>
                </c:pt>
                <c:pt idx="757">
                  <c:v>1420.88464850891</c:v>
                </c:pt>
                <c:pt idx="758">
                  <c:v>1607.9681390133308</c:v>
                </c:pt>
                <c:pt idx="759">
                  <c:v>1605.7972004213962</c:v>
                </c:pt>
                <c:pt idx="760">
                  <c:v>1608.6200135814083</c:v>
                </c:pt>
                <c:pt idx="761">
                  <c:v>1758.3717377088815</c:v>
                </c:pt>
                <c:pt idx="762">
                  <c:v>1787.8168530465434</c:v>
                </c:pt>
                <c:pt idx="763">
                  <c:v>1966.5670928811376</c:v>
                </c:pt>
                <c:pt idx="764">
                  <c:v>1886.0747946206002</c:v>
                </c:pt>
                <c:pt idx="765">
                  <c:v>1935.1597341731742</c:v>
                </c:pt>
                <c:pt idx="766">
                  <c:v>2026.0390862335803</c:v>
                </c:pt>
                <c:pt idx="767">
                  <c:v>2624.6994001710218</c:v>
                </c:pt>
                <c:pt idx="768">
                  <c:v>2835.4056661215477</c:v>
                </c:pt>
                <c:pt idx="769">
                  <c:v>3249.1736125204525</c:v>
                </c:pt>
                <c:pt idx="770">
                  <c:v>4141.5999893941544</c:v>
                </c:pt>
                <c:pt idx="771">
                  <c:v>3809.2126620490012</c:v>
                </c:pt>
                <c:pt idx="772">
                  <c:v>4540.4705049788226</c:v>
                </c:pt>
                <c:pt idx="773">
                  <c:v>5526.7881863530838</c:v>
                </c:pt>
                <c:pt idx="774">
                  <c:v>5454.1223534486098</c:v>
                </c:pt>
                <c:pt idx="775">
                  <c:v>5762.5809728415588</c:v>
                </c:pt>
                <c:pt idx="776">
                  <c:v>9552.9871370386281</c:v>
                </c:pt>
                <c:pt idx="777">
                  <c:v>7246.0807271946851</c:v>
                </c:pt>
                <c:pt idx="778">
                  <c:v>7629.4815044503739</c:v>
                </c:pt>
                <c:pt idx="779">
                  <c:v>8072.8021356955132</c:v>
                </c:pt>
                <c:pt idx="780">
                  <c:v>9423.6985283542599</c:v>
                </c:pt>
                <c:pt idx="781">
                  <c:v>9853.8915329764768</c:v>
                </c:pt>
                <c:pt idx="782">
                  <c:v>10196.968403090001</c:v>
                </c:pt>
                <c:pt idx="783">
                  <c:v>12981.115453927774</c:v>
                </c:pt>
                <c:pt idx="784">
                  <c:v>12800.654366667561</c:v>
                </c:pt>
                <c:pt idx="785">
                  <c:v>14558.391829448115</c:v>
                </c:pt>
                <c:pt idx="786">
                  <c:v>15439.981829448116</c:v>
                </c:pt>
                <c:pt idx="787">
                  <c:v>19431.558548462512</c:v>
                </c:pt>
                <c:pt idx="788">
                  <c:v>17348.779901526617</c:v>
                </c:pt>
                <c:pt idx="789">
                  <c:v>21750.365637631003</c:v>
                </c:pt>
                <c:pt idx="790">
                  <c:v>21914.001098181325</c:v>
                </c:pt>
                <c:pt idx="791">
                  <c:v>20204.672905400403</c:v>
                </c:pt>
                <c:pt idx="792" formatCode="##0">
                  <c:v>386841.90155371535</c:v>
                </c:pt>
                <c:pt idx="793" formatCode="##0">
                  <c:v>409788.71465181571</c:v>
                </c:pt>
                <c:pt idx="794" formatCode="##0">
                  <c:v>446028.88072452584</c:v>
                </c:pt>
                <c:pt idx="795" formatCode="##0">
                  <c:v>465019.19707088271</c:v>
                </c:pt>
                <c:pt idx="796" formatCode="##0">
                  <c:v>485087.84885879699</c:v>
                </c:pt>
                <c:pt idx="797" formatCode="##0">
                  <c:v>504383.1868028618</c:v>
                </c:pt>
                <c:pt idx="798" formatCode="##0">
                  <c:v>531239.30262431188</c:v>
                </c:pt>
                <c:pt idx="799" formatCode="##0">
                  <c:v>567952.63957545906</c:v>
                </c:pt>
                <c:pt idx="800" formatCode="##0">
                  <c:v>601232.68336814246</c:v>
                </c:pt>
                <c:pt idx="801" formatCode="##0">
                  <c:v>670659.99345050834</c:v>
                </c:pt>
                <c:pt idx="802" formatCode="##0">
                  <c:v>708863.37003487127</c:v>
                </c:pt>
                <c:pt idx="803" formatCode="##0">
                  <c:v>782169.32692598156</c:v>
                </c:pt>
                <c:pt idx="804" formatCode="##0">
                  <c:v>846514.52028423187</c:v>
                </c:pt>
                <c:pt idx="805" formatCode="##0">
                  <c:v>940881.84466125304</c:v>
                </c:pt>
                <c:pt idx="806" formatCode="##0">
                  <c:v>1068460.3518002613</c:v>
                </c:pt>
                <c:pt idx="807" formatCode="##0">
                  <c:v>1124279.1546819666</c:v>
                </c:pt>
                <c:pt idx="808" formatCode="##0">
                  <c:v>1182959.2947670589</c:v>
                </c:pt>
                <c:pt idx="809" formatCode="##0">
                  <c:v>1352362.5527867631</c:v>
                </c:pt>
                <c:pt idx="810" formatCode="##0">
                  <c:v>1372525.1107790689</c:v>
                </c:pt>
                <c:pt idx="811" formatCode="##0">
                  <c:v>1365503.3242187412</c:v>
                </c:pt>
                <c:pt idx="812" formatCode="##0">
                  <c:v>1412372.9174326283</c:v>
                </c:pt>
                <c:pt idx="813" formatCode="##0">
                  <c:v>1429184.3695539138</c:v>
                </c:pt>
                <c:pt idx="814" formatCode="##0">
                  <c:v>1468129.0318674531</c:v>
                </c:pt>
                <c:pt idx="815" formatCode="##0">
                  <c:v>1514306.6729257398</c:v>
                </c:pt>
                <c:pt idx="816" formatCode="##0">
                  <c:v>1643624.3698648345</c:v>
                </c:pt>
                <c:pt idx="817" formatCode="##0">
                  <c:v>1775011.7476996137</c:v>
                </c:pt>
                <c:pt idx="818" formatCode="##0">
                  <c:v>1911287.656610836</c:v>
                </c:pt>
                <c:pt idx="819" formatCode="##0">
                  <c:v>2132856.3651712635</c:v>
                </c:pt>
                <c:pt idx="820" formatCode="##0">
                  <c:v>2407462.3351043607</c:v>
                </c:pt>
                <c:pt idx="821" formatCode="##0">
                  <c:v>2640399.7892130017</c:v>
                </c:pt>
                <c:pt idx="822" formatCode="##0">
                  <c:v>2912210.9592130003</c:v>
                </c:pt>
                <c:pt idx="823" formatCode="##0">
                  <c:v>3057787.298971823</c:v>
                </c:pt>
                <c:pt idx="824" formatCode="##0">
                  <c:v>3231150.7912403634</c:v>
                </c:pt>
                <c:pt idx="825" formatCode="##0">
                  <c:v>3307880.0606600503</c:v>
                </c:pt>
                <c:pt idx="826" formatCode="##0">
                  <c:v>3517489.654870091</c:v>
                </c:pt>
                <c:pt idx="827" formatCode="##0">
                  <c:v>3835622.8685503523</c:v>
                </c:pt>
                <c:pt idx="828" formatCode="##0">
                  <c:v>128312.10926687505</c:v>
                </c:pt>
                <c:pt idx="829" formatCode="##0">
                  <c:v>138470.77140310861</c:v>
                </c:pt>
                <c:pt idx="830" formatCode="##0">
                  <c:v>150498.28318952292</c:v>
                </c:pt>
                <c:pt idx="831" formatCode="##0">
                  <c:v>159876.05561169455</c:v>
                </c:pt>
                <c:pt idx="832" formatCode="##0">
                  <c:v>166762.16994235077</c:v>
                </c:pt>
                <c:pt idx="833" formatCode="##0">
                  <c:v>172831.69369644992</c:v>
                </c:pt>
                <c:pt idx="834" formatCode="##0">
                  <c:v>182738.04031249485</c:v>
                </c:pt>
                <c:pt idx="835" formatCode="##0">
                  <c:v>194214.68832131888</c:v>
                </c:pt>
                <c:pt idx="836" formatCode="##0">
                  <c:v>202224.67815197061</c:v>
                </c:pt>
                <c:pt idx="837" formatCode="##0">
                  <c:v>236858.80339160503</c:v>
                </c:pt>
                <c:pt idx="838" formatCode="##0">
                  <c:v>256435.20283477288</c:v>
                </c:pt>
                <c:pt idx="839" formatCode="##0">
                  <c:v>282858.26769001002</c:v>
                </c:pt>
                <c:pt idx="840" formatCode="##0">
                  <c:v>303445.60980934685</c:v>
                </c:pt>
                <c:pt idx="841" formatCode="##0">
                  <c:v>329581.47835685225</c:v>
                </c:pt>
                <c:pt idx="842" formatCode="##0">
                  <c:v>371810.73036281671</c:v>
                </c:pt>
                <c:pt idx="843" formatCode="##0">
                  <c:v>372384.04232146987</c:v>
                </c:pt>
                <c:pt idx="844" formatCode="##0">
                  <c:v>392066.82751737151</c:v>
                </c:pt>
                <c:pt idx="845" formatCode="##0">
                  <c:v>505460.96727383375</c:v>
                </c:pt>
                <c:pt idx="846" formatCode="##0">
                  <c:v>466718.3655162651</c:v>
                </c:pt>
                <c:pt idx="847" formatCode="##0">
                  <c:v>457932.09517340601</c:v>
                </c:pt>
                <c:pt idx="848" formatCode="##0">
                  <c:v>499508.99075057229</c:v>
                </c:pt>
                <c:pt idx="849" formatCode="##0">
                  <c:v>510835.67228469189</c:v>
                </c:pt>
                <c:pt idx="850" formatCode="##0">
                  <c:v>538635.97317763523</c:v>
                </c:pt>
                <c:pt idx="851" formatCode="##0">
                  <c:v>555646.4492015047</c:v>
                </c:pt>
                <c:pt idx="852" formatCode="##0">
                  <c:v>605040.43683046626</c:v>
                </c:pt>
                <c:pt idx="853" formatCode="##0">
                  <c:v>638787.84490494616</c:v>
                </c:pt>
                <c:pt idx="854" formatCode="##0">
                  <c:v>698416.86165202176</c:v>
                </c:pt>
                <c:pt idx="855" formatCode="##0">
                  <c:v>773137.83458731521</c:v>
                </c:pt>
                <c:pt idx="856" formatCode="##0">
                  <c:v>941219.99049792602</c:v>
                </c:pt>
                <c:pt idx="857" formatCode="##0">
                  <c:v>1046932.3727432765</c:v>
                </c:pt>
                <c:pt idx="858" formatCode="##0">
                  <c:v>1219986.4227432765</c:v>
                </c:pt>
                <c:pt idx="859" formatCode="##0">
                  <c:v>1278689.9240572413</c:v>
                </c:pt>
                <c:pt idx="860" formatCode="##0">
                  <c:v>1308044.6560160762</c:v>
                </c:pt>
                <c:pt idx="861" formatCode="##0">
                  <c:v>1391375.4430833692</c:v>
                </c:pt>
                <c:pt idx="862" formatCode="##0">
                  <c:v>1486696.0023199299</c:v>
                </c:pt>
                <c:pt idx="863" formatCode="##0">
                  <c:v>1643186.9077087338</c:v>
                </c:pt>
                <c:pt idx="864" formatCode="##0">
                  <c:v>25776.913839432138</c:v>
                </c:pt>
                <c:pt idx="865" formatCode="##0">
                  <c:v>27267.801672289985</c:v>
                </c:pt>
                <c:pt idx="866" formatCode="##0">
                  <c:v>30600.908600913514</c:v>
                </c:pt>
                <c:pt idx="867" formatCode="##0">
                  <c:v>30465.380005959883</c:v>
                </c:pt>
                <c:pt idx="868" formatCode="##0">
                  <c:v>33976.350734961197</c:v>
                </c:pt>
                <c:pt idx="869" formatCode="##0">
                  <c:v>32753.725209657772</c:v>
                </c:pt>
                <c:pt idx="870" formatCode="##0">
                  <c:v>34741.176119580297</c:v>
                </c:pt>
                <c:pt idx="871" formatCode="##0">
                  <c:v>37645.310529088551</c:v>
                </c:pt>
                <c:pt idx="872" formatCode="##0">
                  <c:v>38985.623389787448</c:v>
                </c:pt>
                <c:pt idx="873" formatCode="##0">
                  <c:v>43044.711077480468</c:v>
                </c:pt>
                <c:pt idx="874" formatCode="##0">
                  <c:v>44747.115989079248</c:v>
                </c:pt>
                <c:pt idx="875" formatCode="##0">
                  <c:v>51616.272738327825</c:v>
                </c:pt>
                <c:pt idx="876" formatCode="##0">
                  <c:v>53270.346287186214</c:v>
                </c:pt>
                <c:pt idx="877" formatCode="##0">
                  <c:v>55964.025080383683</c:v>
                </c:pt>
                <c:pt idx="878" formatCode="##0">
                  <c:v>64203.96891457434</c:v>
                </c:pt>
                <c:pt idx="879" formatCode="##0">
                  <c:v>68684.108810833612</c:v>
                </c:pt>
                <c:pt idx="880" formatCode="##0">
                  <c:v>70873.336227302934</c:v>
                </c:pt>
                <c:pt idx="881" formatCode="##0">
                  <c:v>76910.881184338781</c:v>
                </c:pt>
                <c:pt idx="882" formatCode="##0">
                  <c:v>75647.786419549288</c:v>
                </c:pt>
                <c:pt idx="883" formatCode="##0">
                  <c:v>74070.893239831348</c:v>
                </c:pt>
                <c:pt idx="884" formatCode="##0">
                  <c:v>76072.899973331747</c:v>
                </c:pt>
                <c:pt idx="885" formatCode="##0">
                  <c:v>79512.505452195808</c:v>
                </c:pt>
                <c:pt idx="886" formatCode="##0">
                  <c:v>79170.550474171905</c:v>
                </c:pt>
                <c:pt idx="887" formatCode="##0">
                  <c:v>81904.238620972174</c:v>
                </c:pt>
                <c:pt idx="888" formatCode="##0">
                  <c:v>91571.434047643692</c:v>
                </c:pt>
                <c:pt idx="889" formatCode="##0">
                  <c:v>100608.49576423282</c:v>
                </c:pt>
                <c:pt idx="890" formatCode="##0">
                  <c:v>117413.94065424314</c:v>
                </c:pt>
                <c:pt idx="891" formatCode="##0">
                  <c:v>132723.08374017192</c:v>
                </c:pt>
                <c:pt idx="892" formatCode="##0">
                  <c:v>142935.93471699685</c:v>
                </c:pt>
                <c:pt idx="893" formatCode="##0">
                  <c:v>176687.65577396692</c:v>
                </c:pt>
                <c:pt idx="894" formatCode="##0">
                  <c:v>180412.8157739669</c:v>
                </c:pt>
                <c:pt idx="895" formatCode="##0">
                  <c:v>186040.7262394093</c:v>
                </c:pt>
                <c:pt idx="896" formatCode="##0">
                  <c:v>194205.89627015434</c:v>
                </c:pt>
                <c:pt idx="897" formatCode="##0">
                  <c:v>201539.89127718293</c:v>
                </c:pt>
                <c:pt idx="898" formatCode="##0">
                  <c:v>215764.11239971686</c:v>
                </c:pt>
                <c:pt idx="899" formatCode="##0">
                  <c:v>231004.65835673106</c:v>
                </c:pt>
                <c:pt idx="900" formatCode="##0">
                  <c:v>119203.03921556137</c:v>
                </c:pt>
                <c:pt idx="901" formatCode="##0">
                  <c:v>124065.35662737294</c:v>
                </c:pt>
                <c:pt idx="902" formatCode="##0">
                  <c:v>136781.67893130318</c:v>
                </c:pt>
                <c:pt idx="903" formatCode="##0">
                  <c:v>139070.84063627291</c:v>
                </c:pt>
                <c:pt idx="904" formatCode="##0">
                  <c:v>147617.48864562585</c:v>
                </c:pt>
                <c:pt idx="905" formatCode="##0">
                  <c:v>154191.37079512724</c:v>
                </c:pt>
                <c:pt idx="906" formatCode="##0">
                  <c:v>161190.53133611125</c:v>
                </c:pt>
                <c:pt idx="907" formatCode="##0">
                  <c:v>169962.91786659395</c:v>
                </c:pt>
                <c:pt idx="908" formatCode="##0">
                  <c:v>189755.31613911467</c:v>
                </c:pt>
                <c:pt idx="909" formatCode="##0">
                  <c:v>208223.3093609481</c:v>
                </c:pt>
                <c:pt idx="910" formatCode="##0">
                  <c:v>216855.91666578443</c:v>
                </c:pt>
                <c:pt idx="911" formatCode="##0">
                  <c:v>241216.7908236096</c:v>
                </c:pt>
                <c:pt idx="912" formatCode="##0">
                  <c:v>268302.44871229667</c:v>
                </c:pt>
                <c:pt idx="913" formatCode="##0">
                  <c:v>300458.27603540377</c:v>
                </c:pt>
                <c:pt idx="914" formatCode="##0">
                  <c:v>358475.86572403449</c:v>
                </c:pt>
                <c:pt idx="915" formatCode="##0">
                  <c:v>388257.27994710079</c:v>
                </c:pt>
                <c:pt idx="916" formatCode="##0">
                  <c:v>413546.59735233069</c:v>
                </c:pt>
                <c:pt idx="917" formatCode="##0">
                  <c:v>429141.69823970459</c:v>
                </c:pt>
                <c:pt idx="918" formatCode="##0">
                  <c:v>459554.52429344913</c:v>
                </c:pt>
                <c:pt idx="919" formatCode="##0">
                  <c:v>465087.16527328361</c:v>
                </c:pt>
                <c:pt idx="920" formatCode="##0">
                  <c:v>465269.53205034614</c:v>
                </c:pt>
                <c:pt idx="921" formatCode="##0">
                  <c:v>454883.61247266474</c:v>
                </c:pt>
                <c:pt idx="922" formatCode="##0">
                  <c:v>463779.38810777885</c:v>
                </c:pt>
                <c:pt idx="923" formatCode="##0">
                  <c:v>475232.76664347091</c:v>
                </c:pt>
                <c:pt idx="924" formatCode="##0">
                  <c:v>519207.06491428567</c:v>
                </c:pt>
                <c:pt idx="925" formatCode="##0">
                  <c:v>572975.88582079962</c:v>
                </c:pt>
                <c:pt idx="926" formatCode="##0">
                  <c:v>581523.34970379947</c:v>
                </c:pt>
                <c:pt idx="927" formatCode="##0">
                  <c:v>644054.50920173968</c:v>
                </c:pt>
                <c:pt idx="928" formatCode="##0">
                  <c:v>677272.17231581255</c:v>
                </c:pt>
                <c:pt idx="929" formatCode="##0">
                  <c:v>712917.54677677015</c:v>
                </c:pt>
                <c:pt idx="930" formatCode="##0">
                  <c:v>760671.15677677002</c:v>
                </c:pt>
                <c:pt idx="931" formatCode="##0">
                  <c:v>773801.81517040485</c:v>
                </c:pt>
                <c:pt idx="932" formatCode="##0">
                  <c:v>878879.7814916491</c:v>
                </c:pt>
                <c:pt idx="933" formatCode="##0">
                  <c:v>839928.89218518743</c:v>
                </c:pt>
                <c:pt idx="934" formatCode="##0">
                  <c:v>906440.3439840487</c:v>
                </c:pt>
                <c:pt idx="935" formatCode="##0">
                  <c:v>995669.45774973906</c:v>
                </c:pt>
                <c:pt idx="936" formatCode="##0">
                  <c:v>65268.135105483496</c:v>
                </c:pt>
                <c:pt idx="937" formatCode="##0">
                  <c:v>68559.137898074943</c:v>
                </c:pt>
                <c:pt idx="938" formatCode="##0">
                  <c:v>70616.507057688141</c:v>
                </c:pt>
                <c:pt idx="939" formatCode="##0">
                  <c:v>74993.36736629605</c:v>
                </c:pt>
                <c:pt idx="940" formatCode="##0">
                  <c:v>76930.813481062243</c:v>
                </c:pt>
                <c:pt idx="941" formatCode="##0">
                  <c:v>79817.670814737139</c:v>
                </c:pt>
                <c:pt idx="942" formatCode="##0">
                  <c:v>85253.173043310759</c:v>
                </c:pt>
                <c:pt idx="943" formatCode="##0">
                  <c:v>94048.481764184486</c:v>
                </c:pt>
                <c:pt idx="944" formatCode="##0">
                  <c:v>94692.923227132924</c:v>
                </c:pt>
                <c:pt idx="945" formatCode="##0">
                  <c:v>100581.6089796836</c:v>
                </c:pt>
                <c:pt idx="946" formatCode="##0">
                  <c:v>104746.88157775547</c:v>
                </c:pt>
                <c:pt idx="947" formatCode="##0">
                  <c:v>112882.67263511839</c:v>
                </c:pt>
                <c:pt idx="948" formatCode="##0">
                  <c:v>119990.92619053849</c:v>
                </c:pt>
                <c:pt idx="949" formatCode="##0">
                  <c:v>132235.20563549531</c:v>
                </c:pt>
                <c:pt idx="950" formatCode="##0">
                  <c:v>146711.61967363281</c:v>
                </c:pt>
                <c:pt idx="951" formatCode="##0">
                  <c:v>157993.01308530592</c:v>
                </c:pt>
                <c:pt idx="952" formatCode="##0">
                  <c:v>159350.98778311608</c:v>
                </c:pt>
                <c:pt idx="953" formatCode="##0">
                  <c:v>184644.27932249286</c:v>
                </c:pt>
                <c:pt idx="954" formatCode="##0">
                  <c:v>200822.80288337279</c:v>
                </c:pt>
                <c:pt idx="955" formatCode="##0">
                  <c:v>199676.23425350073</c:v>
                </c:pt>
                <c:pt idx="956" formatCode="##0">
                  <c:v>200295.0363347645</c:v>
                </c:pt>
                <c:pt idx="957" formatCode="##0">
                  <c:v>200663.84326879136</c:v>
                </c:pt>
                <c:pt idx="958" formatCode="##0">
                  <c:v>206312.89174926965</c:v>
                </c:pt>
                <c:pt idx="959" formatCode="##0">
                  <c:v>214698.05025552516</c:v>
                </c:pt>
                <c:pt idx="960" formatCode="##0">
                  <c:v>229397.88787796648</c:v>
                </c:pt>
                <c:pt idx="961" formatCode="##0">
                  <c:v>242372.17689356912</c:v>
                </c:pt>
                <c:pt idx="962" formatCode="##0">
                  <c:v>272626.81496147427</c:v>
                </c:pt>
                <c:pt idx="963" formatCode="##0">
                  <c:v>317205.08156170021</c:v>
                </c:pt>
                <c:pt idx="964" formatCode="##0">
                  <c:v>352333.05641918117</c:v>
                </c:pt>
                <c:pt idx="965" formatCode="##0">
                  <c:v>382059.69189162995</c:v>
                </c:pt>
                <c:pt idx="966" formatCode="##0">
                  <c:v>399222.33189163002</c:v>
                </c:pt>
                <c:pt idx="967" formatCode="##0">
                  <c:v>448263.93576490605</c:v>
                </c:pt>
                <c:pt idx="968" formatCode="##0">
                  <c:v>467786.93034698447</c:v>
                </c:pt>
                <c:pt idx="969" formatCode="##0">
                  <c:v>466713.83759849303</c:v>
                </c:pt>
                <c:pt idx="970" formatCode="##0">
                  <c:v>488389.41148493032</c:v>
                </c:pt>
                <c:pt idx="971" formatCode="##0">
                  <c:v>520127.08023121807</c:v>
                </c:pt>
                <c:pt idx="972" formatCode="##0">
                  <c:v>48281.704126363387</c:v>
                </c:pt>
                <c:pt idx="973" formatCode="##0">
                  <c:v>51425.647050969281</c:v>
                </c:pt>
                <c:pt idx="974" formatCode="##0">
                  <c:v>57531.50294509816</c:v>
                </c:pt>
                <c:pt idx="975" formatCode="##0">
                  <c:v>60613.553450659325</c:v>
                </c:pt>
                <c:pt idx="976" formatCode="##0">
                  <c:v>59801.026054796923</c:v>
                </c:pt>
                <c:pt idx="977" formatCode="##0">
                  <c:v>64788.726286889709</c:v>
                </c:pt>
                <c:pt idx="978" formatCode="##0">
                  <c:v>67316.38181281471</c:v>
                </c:pt>
                <c:pt idx="979" formatCode="##0">
                  <c:v>72081.241094273253</c:v>
                </c:pt>
                <c:pt idx="980" formatCode="##0">
                  <c:v>75574.142460136776</c:v>
                </c:pt>
                <c:pt idx="981" formatCode="##0">
                  <c:v>81951.560640790965</c:v>
                </c:pt>
                <c:pt idx="982" formatCode="##0">
                  <c:v>86078.252967479275</c:v>
                </c:pt>
                <c:pt idx="983" formatCode="##0">
                  <c:v>93595.323038915725</c:v>
                </c:pt>
                <c:pt idx="984" formatCode="##0">
                  <c:v>101505.18928486366</c:v>
                </c:pt>
                <c:pt idx="985" formatCode="##0">
                  <c:v>122642.85955311803</c:v>
                </c:pt>
                <c:pt idx="986" formatCode="##0">
                  <c:v>127258.16712520317</c:v>
                </c:pt>
                <c:pt idx="987" formatCode="##0">
                  <c:v>136960.71051725638</c:v>
                </c:pt>
                <c:pt idx="988" formatCode="##0">
                  <c:v>147121.54588693782</c:v>
                </c:pt>
                <c:pt idx="989" formatCode="##0">
                  <c:v>156204.72676639259</c:v>
                </c:pt>
                <c:pt idx="990" formatCode="##0">
                  <c:v>169781.63166643278</c:v>
                </c:pt>
                <c:pt idx="991" formatCode="##0">
                  <c:v>168736.93627871966</c:v>
                </c:pt>
                <c:pt idx="992" formatCode="##0">
                  <c:v>171226.45832361348</c:v>
                </c:pt>
                <c:pt idx="993" formatCode="##0">
                  <c:v>183288.73607556973</c:v>
                </c:pt>
                <c:pt idx="994" formatCode="##0">
                  <c:v>180230.22835859761</c:v>
                </c:pt>
                <c:pt idx="995" formatCode="##0">
                  <c:v>186825.16820426704</c:v>
                </c:pt>
                <c:pt idx="996" formatCode="##0">
                  <c:v>198407.54619447171</c:v>
                </c:pt>
                <c:pt idx="997" formatCode="##0">
                  <c:v>220267.34431606616</c:v>
                </c:pt>
                <c:pt idx="998" formatCode="##0">
                  <c:v>241306.68963929717</c:v>
                </c:pt>
                <c:pt idx="999" formatCode="##0">
                  <c:v>265735.85608033621</c:v>
                </c:pt>
                <c:pt idx="1000" formatCode="##0">
                  <c:v>293701.18115444406</c:v>
                </c:pt>
                <c:pt idx="1001" formatCode="##0">
                  <c:v>321802.52202735771</c:v>
                </c:pt>
                <c:pt idx="1002" formatCode="##0">
                  <c:v>351918.23202735768</c:v>
                </c:pt>
                <c:pt idx="1003" formatCode="##0">
                  <c:v>370990.89773986075</c:v>
                </c:pt>
                <c:pt idx="1004" formatCode="##0">
                  <c:v>382233.52711549914</c:v>
                </c:pt>
                <c:pt idx="1005" formatCode="##0">
                  <c:v>408321.99651581788</c:v>
                </c:pt>
                <c:pt idx="1006" formatCode="##0">
                  <c:v>420199.78468146583</c:v>
                </c:pt>
                <c:pt idx="1007" formatCode="##0">
                  <c:v>445634.76450393006</c:v>
                </c:pt>
                <c:pt idx="1008" formatCode="##0">
                  <c:v>97825.962024386958</c:v>
                </c:pt>
                <c:pt idx="1009" formatCode="##0">
                  <c:v>107339.43420238253</c:v>
                </c:pt>
                <c:pt idx="1010" formatCode="##0">
                  <c:v>121007.38113697882</c:v>
                </c:pt>
                <c:pt idx="1011" formatCode="##0">
                  <c:v>123691.88925574308</c:v>
                </c:pt>
                <c:pt idx="1012" formatCode="##0">
                  <c:v>112028.04107736089</c:v>
                </c:pt>
                <c:pt idx="1013" formatCode="##0">
                  <c:v>117556.40151947616</c:v>
                </c:pt>
                <c:pt idx="1014" formatCode="##0">
                  <c:v>148329.61461804356</c:v>
                </c:pt>
                <c:pt idx="1015" formatCode="##0">
                  <c:v>152396.86801406799</c:v>
                </c:pt>
                <c:pt idx="1016" formatCode="##0">
                  <c:v>164722.03964572761</c:v>
                </c:pt>
                <c:pt idx="1017" formatCode="##0">
                  <c:v>185011.19424628143</c:v>
                </c:pt>
                <c:pt idx="1018" formatCode="##0">
                  <c:v>204653.73457219306</c:v>
                </c:pt>
                <c:pt idx="1019" formatCode="##0">
                  <c:v>216231.79845716283</c:v>
                </c:pt>
                <c:pt idx="1020" formatCode="##0">
                  <c:v>247585.43119185625</c:v>
                </c:pt>
                <c:pt idx="1021" formatCode="##0">
                  <c:v>256672.31572200067</c:v>
                </c:pt>
                <c:pt idx="1022" formatCode="##0">
                  <c:v>293556.74767208064</c:v>
                </c:pt>
                <c:pt idx="1023" formatCode="##0">
                  <c:v>312181.97510690044</c:v>
                </c:pt>
                <c:pt idx="1024" formatCode="##0">
                  <c:v>361535.82710040436</c:v>
                </c:pt>
                <c:pt idx="1025" formatCode="##0">
                  <c:v>353851.40027223539</c:v>
                </c:pt>
                <c:pt idx="1026" formatCode="##0">
                  <c:v>375367.13655574585</c:v>
                </c:pt>
                <c:pt idx="1027" formatCode="##0">
                  <c:v>375740.68324726971</c:v>
                </c:pt>
                <c:pt idx="1028" formatCode="##0">
                  <c:v>375981.86942655366</c:v>
                </c:pt>
                <c:pt idx="1029" formatCode="##0">
                  <c:v>386200.90980563883</c:v>
                </c:pt>
                <c:pt idx="1030" formatCode="##0">
                  <c:v>389796.56934557646</c:v>
                </c:pt>
                <c:pt idx="1031" formatCode="##0">
                  <c:v>407678.00342473015</c:v>
                </c:pt>
                <c:pt idx="1032" formatCode="##0">
                  <c:v>417400.37967692059</c:v>
                </c:pt>
                <c:pt idx="1033" formatCode="##0">
                  <c:v>529273.41440707538</c:v>
                </c:pt>
                <c:pt idx="1034" formatCode="##0">
                  <c:v>565711.19283219206</c:v>
                </c:pt>
                <c:pt idx="1035" formatCode="##0">
                  <c:v>620327.63950651628</c:v>
                </c:pt>
                <c:pt idx="1036" formatCode="##0">
                  <c:v>675983.37579736346</c:v>
                </c:pt>
                <c:pt idx="1037" formatCode="##0">
                  <c:v>755896.25253215421</c:v>
                </c:pt>
                <c:pt idx="1038" formatCode="##0">
                  <c:v>799615.92253215436</c:v>
                </c:pt>
                <c:pt idx="1039" formatCode="##0">
                  <c:v>795294.00025499344</c:v>
                </c:pt>
                <c:pt idx="1040" formatCode="##0">
                  <c:v>637718.21480593283</c:v>
                </c:pt>
                <c:pt idx="1041" formatCode="##0">
                  <c:v>799990.07146799262</c:v>
                </c:pt>
                <c:pt idx="1042" formatCode="##0">
                  <c:v>674981.63741858327</c:v>
                </c:pt>
                <c:pt idx="1043" formatCode="##0">
                  <c:v>717586.78773346578</c:v>
                </c:pt>
                <c:pt idx="1044" formatCode="##0">
                  <c:v>289015.93952932843</c:v>
                </c:pt>
                <c:pt idx="1045" formatCode="##0">
                  <c:v>302449.28044943319</c:v>
                </c:pt>
                <c:pt idx="1046" formatCode="##0">
                  <c:v>325021.49958754703</c:v>
                </c:pt>
                <c:pt idx="1047" formatCode="##0">
                  <c:v>341327.30781513965</c:v>
                </c:pt>
                <c:pt idx="1048" formatCode="##0">
                  <c:v>373059.80778143613</c:v>
                </c:pt>
                <c:pt idx="1049" formatCode="##0">
                  <c:v>386826.7852833856</c:v>
                </c:pt>
                <c:pt idx="1050" formatCode="##0">
                  <c:v>382909.68800626841</c:v>
                </c:pt>
                <c:pt idx="1051" formatCode="##0">
                  <c:v>415555.77156139107</c:v>
                </c:pt>
                <c:pt idx="1052" formatCode="##0">
                  <c:v>436510.64372241485</c:v>
                </c:pt>
                <c:pt idx="1053" formatCode="##0">
                  <c:v>485648.79920422676</c:v>
                </c:pt>
                <c:pt idx="1054" formatCode="##0">
                  <c:v>504209.63546267827</c:v>
                </c:pt>
                <c:pt idx="1055" formatCode="##0">
                  <c:v>565937.52846881864</c:v>
                </c:pt>
                <c:pt idx="1056" formatCode="##0">
                  <c:v>598929.08909237571</c:v>
                </c:pt>
                <c:pt idx="1057" formatCode="##0">
                  <c:v>684209.52893925237</c:v>
                </c:pt>
                <c:pt idx="1058" formatCode="##0">
                  <c:v>774903.60412818077</c:v>
                </c:pt>
                <c:pt idx="1059" formatCode="##0">
                  <c:v>812097.17957506608</c:v>
                </c:pt>
                <c:pt idx="1060" formatCode="##0">
                  <c:v>821423.46766665461</c:v>
                </c:pt>
                <c:pt idx="1061" formatCode="##0">
                  <c:v>998511.15251452732</c:v>
                </c:pt>
                <c:pt idx="1062" formatCode="##0">
                  <c:v>997157.97422332317</c:v>
                </c:pt>
                <c:pt idx="1063" formatCode="##0">
                  <c:v>989762.64097147179</c:v>
                </c:pt>
                <c:pt idx="1064" formatCode="##0">
                  <c:v>1036391.0480060745</c:v>
                </c:pt>
                <c:pt idx="1065" formatCode="##0">
                  <c:v>1042983.4597482746</c:v>
                </c:pt>
                <c:pt idx="1066" formatCode="##0">
                  <c:v>1078332.4625218767</c:v>
                </c:pt>
                <c:pt idx="1067" formatCode="##0">
                  <c:v>1106628.6695010099</c:v>
                </c:pt>
                <c:pt idx="1068" formatCode="##0">
                  <c:v>1226223.9901879136</c:v>
                </c:pt>
                <c:pt idx="1069" formatCode="##0">
                  <c:v>1245738.3332925385</c:v>
                </c:pt>
                <c:pt idx="1070" formatCode="##0">
                  <c:v>1345576.4637786434</c:v>
                </c:pt>
                <c:pt idx="1071" formatCode="##0">
                  <c:v>1512528.7256647467</c:v>
                </c:pt>
                <c:pt idx="1072" formatCode="##0">
                  <c:v>1731478.9593069968</c:v>
                </c:pt>
                <c:pt idx="1073" formatCode="##0">
                  <c:v>1884503.5366808469</c:v>
                </c:pt>
                <c:pt idx="1074" formatCode="##0">
                  <c:v>2112595.0366808469</c:v>
                </c:pt>
                <c:pt idx="1075" formatCode="##0">
                  <c:v>2262493.2987168292</c:v>
                </c:pt>
                <c:pt idx="1076" formatCode="##0">
                  <c:v>2593432.5764344302</c:v>
                </c:pt>
                <c:pt idx="1077" formatCode="##0">
                  <c:v>2507889.9891920579</c:v>
                </c:pt>
                <c:pt idx="1078" formatCode="##0">
                  <c:v>2842508.017451508</c:v>
                </c:pt>
                <c:pt idx="1079" formatCode="##0">
                  <c:v>3118036.0808168864</c:v>
                </c:pt>
                <c:pt idx="1080" formatCode="##0">
                  <c:v>338219.99717241293</c:v>
                </c:pt>
                <c:pt idx="1081" formatCode="##0">
                  <c:v>356750.34889796533</c:v>
                </c:pt>
                <c:pt idx="1082" formatCode="##0">
                  <c:v>384536.26929196017</c:v>
                </c:pt>
                <c:pt idx="1083" formatCode="##0">
                  <c:v>385077.9519004802</c:v>
                </c:pt>
                <c:pt idx="1084" formatCode="##0">
                  <c:v>420683.29748877318</c:v>
                </c:pt>
                <c:pt idx="1085" formatCode="##0">
                  <c:v>437857.33434136969</c:v>
                </c:pt>
                <c:pt idx="1086" formatCode="##0">
                  <c:v>460054.65752220579</c:v>
                </c:pt>
                <c:pt idx="1087" formatCode="##0">
                  <c:v>490017.77127930254</c:v>
                </c:pt>
                <c:pt idx="1088" formatCode="##0">
                  <c:v>500847.55782898376</c:v>
                </c:pt>
                <c:pt idx="1089" formatCode="##0">
                  <c:v>562405.4077391827</c:v>
                </c:pt>
                <c:pt idx="1090" formatCode="##0">
                  <c:v>593867.62173461379</c:v>
                </c:pt>
                <c:pt idx="1091" formatCode="##0">
                  <c:v>654008.96741499577</c:v>
                </c:pt>
                <c:pt idx="1092" formatCode="##0">
                  <c:v>709759.88380503247</c:v>
                </c:pt>
                <c:pt idx="1093" formatCode="##0">
                  <c:v>777887.2463959161</c:v>
                </c:pt>
                <c:pt idx="1094" formatCode="##0">
                  <c:v>872843.8980636159</c:v>
                </c:pt>
                <c:pt idx="1095" formatCode="##0">
                  <c:v>934875.78643776616</c:v>
                </c:pt>
                <c:pt idx="1096" formatCode="##0">
                  <c:v>991993.34840311424</c:v>
                </c:pt>
                <c:pt idx="1097" formatCode="##0">
                  <c:v>1066225.3933764321</c:v>
                </c:pt>
                <c:pt idx="1098" formatCode="##0">
                  <c:v>1107576.9388811886</c:v>
                </c:pt>
                <c:pt idx="1099" formatCode="##0">
                  <c:v>1112143.579660713</c:v>
                </c:pt>
                <c:pt idx="1100" formatCode="##0">
                  <c:v>1096370.8515362556</c:v>
                </c:pt>
                <c:pt idx="1101" formatCode="##0">
                  <c:v>1097678.7444753309</c:v>
                </c:pt>
                <c:pt idx="1102" formatCode="##0">
                  <c:v>1105534.1870988612</c:v>
                </c:pt>
                <c:pt idx="1103" formatCode="##0">
                  <c:v>1116526.0194724109</c:v>
                </c:pt>
                <c:pt idx="1104" formatCode="##0">
                  <c:v>1211294.5978384579</c:v>
                </c:pt>
                <c:pt idx="1105" formatCode="##0">
                  <c:v>1349160.1508149563</c:v>
                </c:pt>
                <c:pt idx="1106" formatCode="##0">
                  <c:v>1490762.184122772</c:v>
                </c:pt>
                <c:pt idx="1107" formatCode="##0">
                  <c:v>1565640.8883665525</c:v>
                </c:pt>
                <c:pt idx="1108" formatCode="##0">
                  <c:v>1774877.1807988479</c:v>
                </c:pt>
                <c:pt idx="1109" formatCode="##0">
                  <c:v>2038309.6249063129</c:v>
                </c:pt>
                <c:pt idx="1110" formatCode="##0">
                  <c:v>2379074.6224115849</c:v>
                </c:pt>
                <c:pt idx="1111" formatCode="##0">
                  <c:v>2468784.8271513674</c:v>
                </c:pt>
                <c:pt idx="1112" formatCode="##0">
                  <c:v>2799183.5691895452</c:v>
                </c:pt>
                <c:pt idx="1113" formatCode="##0">
                  <c:v>2566898.7722013039</c:v>
                </c:pt>
                <c:pt idx="1114" formatCode="##0">
                  <c:v>2677806.86663554</c:v>
                </c:pt>
                <c:pt idx="1115" formatCode="##0">
                  <c:v>2911739.2377714212</c:v>
                </c:pt>
                <c:pt idx="1116" formatCode="##0">
                  <c:v>48621.904381302476</c:v>
                </c:pt>
                <c:pt idx="1117" formatCode="##0">
                  <c:v>53038.365753850405</c:v>
                </c:pt>
                <c:pt idx="1118" formatCode="##0">
                  <c:v>61492.611432565704</c:v>
                </c:pt>
                <c:pt idx="1119" formatCode="##0">
                  <c:v>79941.245170402559</c:v>
                </c:pt>
                <c:pt idx="1120" formatCode="##0">
                  <c:v>64404.551370023837</c:v>
                </c:pt>
                <c:pt idx="1121" formatCode="##0">
                  <c:v>66525.85246149209</c:v>
                </c:pt>
                <c:pt idx="1122" formatCode="##0">
                  <c:v>71184.645102106108</c:v>
                </c:pt>
                <c:pt idx="1123" formatCode="##0">
                  <c:v>77934.868296156652</c:v>
                </c:pt>
                <c:pt idx="1124" formatCode="##0">
                  <c:v>100385.12553915857</c:v>
                </c:pt>
                <c:pt idx="1125" formatCode="##0">
                  <c:v>108254.5857113255</c:v>
                </c:pt>
                <c:pt idx="1126" formatCode="##0">
                  <c:v>114995.74830025747</c:v>
                </c:pt>
                <c:pt idx="1127" formatCode="##0">
                  <c:v>128160.35951098589</c:v>
                </c:pt>
                <c:pt idx="1128" formatCode="##0">
                  <c:v>136754.6364791994</c:v>
                </c:pt>
                <c:pt idx="1129" formatCode="##0">
                  <c:v>162994.59826533697</c:v>
                </c:pt>
                <c:pt idx="1130" formatCode="##0">
                  <c:v>195616.45373664558</c:v>
                </c:pt>
                <c:pt idx="1131" formatCode="##0">
                  <c:v>189403.36824420033</c:v>
                </c:pt>
                <c:pt idx="1132" formatCode="##0">
                  <c:v>190965.94636394465</c:v>
                </c:pt>
                <c:pt idx="1133" formatCode="##0">
                  <c:v>286137.15941033053</c:v>
                </c:pt>
                <c:pt idx="1134" formatCode="##0">
                  <c:v>264948.17189788027</c:v>
                </c:pt>
                <c:pt idx="1135" formatCode="##0">
                  <c:v>253359.74455802832</c:v>
                </c:pt>
                <c:pt idx="1136" formatCode="##0">
                  <c:v>316002.06589637237</c:v>
                </c:pt>
                <c:pt idx="1137" formatCode="##0">
                  <c:v>331505.62507858267</c:v>
                </c:pt>
                <c:pt idx="1138" formatCode="##0">
                  <c:v>362594.84476859187</c:v>
                </c:pt>
                <c:pt idx="1139" formatCode="##0">
                  <c:v>397780.65345332923</c:v>
                </c:pt>
                <c:pt idx="1140" formatCode="##0">
                  <c:v>432329.7720263761</c:v>
                </c:pt>
                <c:pt idx="1141" formatCode="##0">
                  <c:v>425851.59688465763</c:v>
                </c:pt>
                <c:pt idx="1142" formatCode="##0">
                  <c:v>420525.4724880638</c:v>
                </c:pt>
                <c:pt idx="1143" formatCode="##0">
                  <c:v>567215.47680471081</c:v>
                </c:pt>
                <c:pt idx="1144" formatCode="##0">
                  <c:v>632585.15430551255</c:v>
                </c:pt>
                <c:pt idx="1145" formatCode="##0">
                  <c:v>602090.16430668847</c:v>
                </c:pt>
                <c:pt idx="1146" formatCode="##0">
                  <c:v>533136.33680141636</c:v>
                </c:pt>
                <c:pt idx="1147" formatCode="##0">
                  <c:v>589002.47182045493</c:v>
                </c:pt>
                <c:pt idx="1148" formatCode="##0">
                  <c:v>431967.22205081815</c:v>
                </c:pt>
                <c:pt idx="1149" formatCode="##0">
                  <c:v>740981.28845874663</c:v>
                </c:pt>
                <c:pt idx="1150" formatCode="##0">
                  <c:v>839682.78823455167</c:v>
                </c:pt>
                <c:pt idx="1151" formatCode="##0">
                  <c:v>923883.63077893085</c:v>
                </c:pt>
              </c:numCache>
            </c:numRef>
          </c:yVal>
          <c:smooth val="0"/>
        </c:ser>
        <c:dLbls>
          <c:showLegendKey val="0"/>
          <c:showVal val="0"/>
          <c:showCatName val="0"/>
          <c:showSerName val="0"/>
          <c:showPercent val="0"/>
          <c:showBubbleSize val="0"/>
        </c:dLbls>
        <c:axId val="500819664"/>
        <c:axId val="500813392"/>
      </c:scatterChart>
      <c:valAx>
        <c:axId val="500819664"/>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0813392"/>
        <c:crosses val="autoZero"/>
        <c:crossBetween val="midCat"/>
      </c:valAx>
      <c:valAx>
        <c:axId val="50081339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081966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Summary</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'Scenario Summary'!$E$3:$H$4</c:f>
              <c:strCache>
                <c:ptCount val="4"/>
                <c:pt idx="0">
                  <c:v>P</c:v>
                </c:pt>
                <c:pt idx="1">
                  <c:v>K</c:v>
                </c:pt>
                <c:pt idx="2">
                  <c:v>G</c:v>
                </c:pt>
                <c:pt idx="3">
                  <c:v>1K</c:v>
                </c:pt>
              </c:strCache>
            </c:strRef>
          </c:cat>
          <c:val>
            <c:numRef>
              <c:f>'Scenario Summary'!$E$5:$H$5</c:f>
              <c:numCache>
                <c:formatCode>General</c:formatCode>
                <c:ptCount val="4"/>
              </c:numCache>
            </c:numRef>
          </c:val>
        </c:ser>
        <c:ser>
          <c:idx val="1"/>
          <c:order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'Scenario Summary'!$E$3:$H$4</c:f>
              <c:strCache>
                <c:ptCount val="4"/>
                <c:pt idx="0">
                  <c:v>P</c:v>
                </c:pt>
                <c:pt idx="1">
                  <c:v>K</c:v>
                </c:pt>
                <c:pt idx="2">
                  <c:v>G</c:v>
                </c:pt>
                <c:pt idx="3">
                  <c:v>1K</c:v>
                </c:pt>
              </c:strCache>
            </c:strRef>
          </c:cat>
          <c:val>
            <c:numRef>
              <c:f>'Scenario Summary'!$E$6:$H$6</c:f>
              <c:numCache>
                <c:formatCode>General</c:formatCode>
                <c:ptCount val="4"/>
                <c:pt idx="0">
                  <c:v>145</c:v>
                </c:pt>
                <c:pt idx="1">
                  <c:v>150</c:v>
                </c:pt>
                <c:pt idx="2">
                  <c:v>160</c:v>
                </c:pt>
                <c:pt idx="3">
                  <c:v>200</c:v>
                </c:pt>
              </c:numCache>
            </c:numRef>
          </c:val>
        </c:ser>
        <c:ser>
          <c:idx val="2"/>
          <c:order val="2"/>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'Scenario Summary'!$E$3:$H$4</c:f>
              <c:strCache>
                <c:ptCount val="4"/>
                <c:pt idx="0">
                  <c:v>P</c:v>
                </c:pt>
                <c:pt idx="1">
                  <c:v>K</c:v>
                </c:pt>
                <c:pt idx="2">
                  <c:v>G</c:v>
                </c:pt>
                <c:pt idx="3">
                  <c:v>1K</c:v>
                </c:pt>
              </c:strCache>
            </c:strRef>
          </c:cat>
          <c:val>
            <c:numRef>
              <c:f>'Scenario Summary'!$E$7:$H$7</c:f>
              <c:numCache>
                <c:formatCode>General</c:formatCode>
                <c:ptCount val="4"/>
                <c:pt idx="0">
                  <c:v>12</c:v>
                </c:pt>
                <c:pt idx="1">
                  <c:v>12</c:v>
                </c:pt>
                <c:pt idx="2">
                  <c:v>15</c:v>
                </c:pt>
                <c:pt idx="3">
                  <c:v>14</c:v>
                </c:pt>
              </c:numCache>
            </c:numRef>
          </c:val>
        </c:ser>
        <c:ser>
          <c:idx val="3"/>
          <c:order val="3"/>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'Scenario Summary'!$E$3:$H$4</c:f>
              <c:strCache>
                <c:ptCount val="4"/>
                <c:pt idx="0">
                  <c:v>P</c:v>
                </c:pt>
                <c:pt idx="1">
                  <c:v>K</c:v>
                </c:pt>
                <c:pt idx="2">
                  <c:v>G</c:v>
                </c:pt>
                <c:pt idx="3">
                  <c:v>1K</c:v>
                </c:pt>
              </c:strCache>
            </c:strRef>
          </c:cat>
          <c:val>
            <c:numRef>
              <c:f>'Scenario Summary'!$E$8:$H$8</c:f>
              <c:numCache>
                <c:formatCode>General</c:formatCode>
                <c:ptCount val="4"/>
                <c:pt idx="0">
                  <c:v>9</c:v>
                </c:pt>
                <c:pt idx="1">
                  <c:v>9</c:v>
                </c:pt>
                <c:pt idx="2">
                  <c:v>11</c:v>
                </c:pt>
                <c:pt idx="3">
                  <c:v>9</c:v>
                </c:pt>
              </c:numCache>
            </c:numRef>
          </c:val>
        </c:ser>
        <c:dLbls>
          <c:showLegendKey val="0"/>
          <c:showVal val="0"/>
          <c:showCatName val="0"/>
          <c:showSerName val="0"/>
          <c:showPercent val="0"/>
          <c:showBubbleSize val="0"/>
        </c:dLbls>
        <c:gapWidth val="100"/>
        <c:overlap val="-24"/>
        <c:axId val="500820448"/>
        <c:axId val="500821232"/>
      </c:barChart>
      <c:catAx>
        <c:axId val="50082044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00821232"/>
        <c:crosses val="autoZero"/>
        <c:auto val="1"/>
        <c:lblAlgn val="ctr"/>
        <c:lblOffset val="100"/>
        <c:noMultiLvlLbl val="0"/>
      </c:catAx>
      <c:valAx>
        <c:axId val="50082123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0082044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Employess growth for F n B Industry</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yVal>
            <c:numRef>
              <c:f>Sheet1!$B$2:$B$38</c:f>
              <c:numCache>
                <c:formatCode>0%</c:formatCode>
                <c:ptCount val="37"/>
                <c:pt idx="0">
                  <c:v>1.4003619210588125E-2</c:v>
                </c:pt>
                <c:pt idx="1">
                  <c:v>-4.9416640221023322E-2</c:v>
                </c:pt>
                <c:pt idx="2">
                  <c:v>-0.16737978626050143</c:v>
                </c:pt>
                <c:pt idx="3">
                  <c:v>-1.498920245329316E-2</c:v>
                </c:pt>
                <c:pt idx="4">
                  <c:v>-3.4413236596987806E-2</c:v>
                </c:pt>
                <c:pt idx="5">
                  <c:v>-2.3511498841932488E-2</c:v>
                </c:pt>
                <c:pt idx="6">
                  <c:v>6.5562013810869457E-2</c:v>
                </c:pt>
                <c:pt idx="7">
                  <c:v>-2.2002242169566477E-3</c:v>
                </c:pt>
                <c:pt idx="8">
                  <c:v>5.6953632260604126E-2</c:v>
                </c:pt>
                <c:pt idx="9">
                  <c:v>1.4634525548500976E-2</c:v>
                </c:pt>
                <c:pt idx="10">
                  <c:v>-2.4036105830136378E-3</c:v>
                </c:pt>
                <c:pt idx="11">
                  <c:v>8.9070174498562249E-2</c:v>
                </c:pt>
                <c:pt idx="12">
                  <c:v>-1.6777106383746299E-3</c:v>
                </c:pt>
                <c:pt idx="13">
                  <c:v>1.9055042699098967E-2</c:v>
                </c:pt>
                <c:pt idx="14">
                  <c:v>6.1822947563900943E-2</c:v>
                </c:pt>
                <c:pt idx="15">
                  <c:v>-1.1643618289111535E-2</c:v>
                </c:pt>
                <c:pt idx="16">
                  <c:v>5.0546260277181565E-2</c:v>
                </c:pt>
                <c:pt idx="17">
                  <c:v>-1.5369397769342763E-2</c:v>
                </c:pt>
                <c:pt idx="18">
                  <c:v>4.4177974124326447E-4</c:v>
                </c:pt>
                <c:pt idx="19">
                  <c:v>-2.3159074379183964E-2</c:v>
                </c:pt>
                <c:pt idx="20">
                  <c:v>-1.8186998324741799E-2</c:v>
                </c:pt>
                <c:pt idx="21">
                  <c:v>2.1512415681779196E-4</c:v>
                </c:pt>
                <c:pt idx="22">
                  <c:v>-8.9899462692110133E-3</c:v>
                </c:pt>
                <c:pt idx="23">
                  <c:v>3.5422562425103443E-2</c:v>
                </c:pt>
                <c:pt idx="24">
                  <c:v>3.6295463575984233E-2</c:v>
                </c:pt>
                <c:pt idx="25">
                  <c:v>6.1763704410788822E-2</c:v>
                </c:pt>
                <c:pt idx="26">
                  <c:v>1.9936423271083692E-2</c:v>
                </c:pt>
                <c:pt idx="27">
                  <c:v>3.8983951578606568E-2</c:v>
                </c:pt>
                <c:pt idx="28">
                  <c:v>2.8730169199551403E-2</c:v>
                </c:pt>
                <c:pt idx="29">
                  <c:v>3.6856774329808273E-2</c:v>
                </c:pt>
                <c:pt idx="30">
                  <c:v>6.8462822282562952E-2</c:v>
                </c:pt>
                <c:pt idx="31">
                  <c:v>-4.9515051172966729E-2</c:v>
                </c:pt>
                <c:pt idx="32">
                  <c:v>2.9816987486762647E-2</c:v>
                </c:pt>
                <c:pt idx="33">
                  <c:v>1.9265158958574169E-2</c:v>
                </c:pt>
                <c:pt idx="34">
                  <c:v>-5.0990405887270107E-3</c:v>
                </c:pt>
                <c:pt idx="35">
                  <c:v>5.0833312373814277E-2</c:v>
                </c:pt>
                <c:pt idx="36">
                  <c:v>1.0297705918184444E-2</c:v>
                </c:pt>
              </c:numCache>
            </c:numRef>
          </c:yVal>
          <c:smooth val="0"/>
        </c:ser>
        <c:dLbls>
          <c:showLegendKey val="0"/>
          <c:showVal val="0"/>
          <c:showCatName val="0"/>
          <c:showSerName val="0"/>
          <c:showPercent val="0"/>
          <c:showBubbleSize val="0"/>
        </c:dLbls>
        <c:axId val="500822016"/>
        <c:axId val="500824368"/>
      </c:scatterChart>
      <c:valAx>
        <c:axId val="500822016"/>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0824368"/>
        <c:crosses val="autoZero"/>
        <c:crossBetween val="midCat"/>
      </c:valAx>
      <c:valAx>
        <c:axId val="50082436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082201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Output in Cr Rs</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lineChart>
        <c:grouping val="standard"/>
        <c:varyColors val="0"/>
        <c:ser>
          <c:idx val="0"/>
          <c:order val="0"/>
          <c:tx>
            <c:strRef>
              <c:f>MAPE!$B$1</c:f>
              <c:strCache>
                <c:ptCount val="1"/>
                <c:pt idx="0">
                  <c:v>Output in cr</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dLbls>
            <c:dLbl>
              <c:idx val="35"/>
              <c:layout/>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trendline>
            <c:spPr>
              <a:ln w="19050" cap="rnd">
                <a:solidFill>
                  <a:schemeClr val="accent1"/>
                </a:solidFill>
              </a:ln>
              <a:effectLst/>
            </c:spPr>
            <c:trendlineType val="linear"/>
            <c:dispRSqr val="0"/>
            <c:dispEq val="0"/>
          </c:trendline>
          <c:val>
            <c:numRef>
              <c:f>MAPE!$B$2:$B$40</c:f>
              <c:numCache>
                <c:formatCode>##0</c:formatCode>
                <c:ptCount val="39"/>
                <c:pt idx="0">
                  <c:v>80873.278016343698</c:v>
                </c:pt>
                <c:pt idx="1">
                  <c:v>89960.713146589551</c:v>
                </c:pt>
                <c:pt idx="2">
                  <c:v>99932.979826381023</c:v>
                </c:pt>
                <c:pt idx="3">
                  <c:v>103151.547413216</c:v>
                </c:pt>
                <c:pt idx="4">
                  <c:v>112048.98204793315</c:v>
                </c:pt>
                <c:pt idx="5">
                  <c:v>111484.43337128524</c:v>
                </c:pt>
                <c:pt idx="6">
                  <c:v>123966.06867781476</c:v>
                </c:pt>
                <c:pt idx="7">
                  <c:v>139466.02710770906</c:v>
                </c:pt>
                <c:pt idx="8">
                  <c:v>154684.5057058573</c:v>
                </c:pt>
                <c:pt idx="9">
                  <c:v>169025.0284307159</c:v>
                </c:pt>
                <c:pt idx="10">
                  <c:v>159742.33562850108</c:v>
                </c:pt>
                <c:pt idx="11">
                  <c:v>183926.42010520512</c:v>
                </c:pt>
                <c:pt idx="12">
                  <c:v>205702.29227806558</c:v>
                </c:pt>
                <c:pt idx="13">
                  <c:v>229430.49581921546</c:v>
                </c:pt>
                <c:pt idx="14">
                  <c:v>270938.15194898378</c:v>
                </c:pt>
                <c:pt idx="15">
                  <c:v>276017.31388282456</c:v>
                </c:pt>
                <c:pt idx="16">
                  <c:v>277546.93282958888</c:v>
                </c:pt>
                <c:pt idx="17">
                  <c:v>310155.20178628329</c:v>
                </c:pt>
                <c:pt idx="18">
                  <c:v>325794.43039751705</c:v>
                </c:pt>
                <c:pt idx="19">
                  <c:v>292615.68872084498</c:v>
                </c:pt>
                <c:pt idx="20">
                  <c:v>291333.53197717562</c:v>
                </c:pt>
                <c:pt idx="21">
                  <c:v>339209.58360945404</c:v>
                </c:pt>
                <c:pt idx="22">
                  <c:v>371663.14297351195</c:v>
                </c:pt>
                <c:pt idx="23">
                  <c:v>433308.5603241233</c:v>
                </c:pt>
                <c:pt idx="24">
                  <c:v>488369.9547758199</c:v>
                </c:pt>
                <c:pt idx="25">
                  <c:v>582034.39624650928</c:v>
                </c:pt>
                <c:pt idx="26">
                  <c:v>665560.12233340542</c:v>
                </c:pt>
                <c:pt idx="27">
                  <c:v>682775.30478209327</c:v>
                </c:pt>
                <c:pt idx="28">
                  <c:v>756669.24597989954</c:v>
                </c:pt>
                <c:pt idx="29">
                  <c:v>841108.55072477169</c:v>
                </c:pt>
                <c:pt idx="30">
                  <c:v>844775.1100000001</c:v>
                </c:pt>
                <c:pt idx="31">
                  <c:v>897627.68958142214</c:v>
                </c:pt>
                <c:pt idx="32">
                  <c:v>912821.81839934946</c:v>
                </c:pt>
                <c:pt idx="33">
                  <c:v>990113.62116799364</c:v>
                </c:pt>
                <c:pt idx="34">
                  <c:v>1134226.7532099125</c:v>
                </c:pt>
                <c:pt idx="35">
                  <c:v>1221352.4132941177</c:v>
                </c:pt>
                <c:pt idx="36">
                  <c:v>1115230.929224008</c:v>
                </c:pt>
                <c:pt idx="37">
                  <c:v>1156936.6985760126</c:v>
                </c:pt>
                <c:pt idx="38">
                  <c:v>1164506.6803647128</c:v>
                </c:pt>
              </c:numCache>
            </c:numRef>
          </c:val>
          <c:smooth val="0"/>
        </c:ser>
        <c:ser>
          <c:idx val="1"/>
          <c:order val="1"/>
          <c:tx>
            <c:strRef>
              <c:f>MAPE!$C$1</c:f>
              <c:strCache>
                <c:ptCount val="1"/>
                <c:pt idx="0">
                  <c:v>forecast</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val>
            <c:numRef>
              <c:f>MAPE!$C$2:$C$40</c:f>
              <c:numCache>
                <c:formatCode>General</c:formatCode>
                <c:ptCount val="39"/>
                <c:pt idx="3" formatCode="##0">
                  <c:v>90255.656996438091</c:v>
                </c:pt>
                <c:pt idx="4" formatCode="##0">
                  <c:v>97681.74679539552</c:v>
                </c:pt>
                <c:pt idx="5" formatCode="##0">
                  <c:v>105044.50309584341</c:v>
                </c:pt>
                <c:pt idx="6" formatCode="##0">
                  <c:v>108894.98761081147</c:v>
                </c:pt>
                <c:pt idx="7" formatCode="##0">
                  <c:v>115833.16136567772</c:v>
                </c:pt>
                <c:pt idx="8" formatCode="##0">
                  <c:v>124972.17638560303</c:v>
                </c:pt>
                <c:pt idx="9" formatCode="##0">
                  <c:v>139372.20049712705</c:v>
                </c:pt>
                <c:pt idx="10" formatCode="##0">
                  <c:v>154391.85374809409</c:v>
                </c:pt>
                <c:pt idx="11" formatCode="##0">
                  <c:v>161150.62325502475</c:v>
                </c:pt>
                <c:pt idx="12" formatCode="##0">
                  <c:v>170897.92805480736</c:v>
                </c:pt>
                <c:pt idx="13" formatCode="##0">
                  <c:v>183123.68267059058</c:v>
                </c:pt>
                <c:pt idx="14" formatCode="##0">
                  <c:v>206353.06940082871</c:v>
                </c:pt>
                <c:pt idx="15" formatCode="##0">
                  <c:v>235356.98001542161</c:v>
                </c:pt>
                <c:pt idx="16" formatCode="##0">
                  <c:v>258795.32055034125</c:v>
                </c:pt>
                <c:pt idx="17" formatCode="##0">
                  <c:v>274834.13288713241</c:v>
                </c:pt>
                <c:pt idx="18" formatCode="##0">
                  <c:v>287906.48283289891</c:v>
                </c:pt>
                <c:pt idx="19" formatCode="##0">
                  <c:v>304498.85500446305</c:v>
                </c:pt>
                <c:pt idx="20" formatCode="##0">
                  <c:v>309521.77363488177</c:v>
                </c:pt>
                <c:pt idx="21" formatCode="##0">
                  <c:v>303247.88369851251</c:v>
                </c:pt>
                <c:pt idx="22" formatCode="##0">
                  <c:v>307719.60143582494</c:v>
                </c:pt>
                <c:pt idx="23" formatCode="##0">
                  <c:v>334068.75285338052</c:v>
                </c:pt>
                <c:pt idx="24" formatCode="##0">
                  <c:v>381393.76230236312</c:v>
                </c:pt>
                <c:pt idx="25" formatCode="##0">
                  <c:v>431113.88602448505</c:v>
                </c:pt>
                <c:pt idx="26" formatCode="##0">
                  <c:v>501237.6371154841</c:v>
                </c:pt>
                <c:pt idx="27" formatCode="##0">
                  <c:v>578654.82445191161</c:v>
                </c:pt>
                <c:pt idx="28" formatCode="##0">
                  <c:v>643456.60778733599</c:v>
                </c:pt>
                <c:pt idx="29" formatCode="##0">
                  <c:v>701668.22436513274</c:v>
                </c:pt>
                <c:pt idx="30" formatCode="##0">
                  <c:v>760184.36716225476</c:v>
                </c:pt>
                <c:pt idx="31" formatCode="##0">
                  <c:v>814184.30223489052</c:v>
                </c:pt>
                <c:pt idx="32" formatCode="##0">
                  <c:v>861170.45010206464</c:v>
                </c:pt>
                <c:pt idx="33" formatCode="##0">
                  <c:v>885074.87266025727</c:v>
                </c:pt>
                <c:pt idx="34" formatCode="##0">
                  <c:v>933521.04304958845</c:v>
                </c:pt>
                <c:pt idx="35" formatCode="##0">
                  <c:v>1012387.3975924185</c:v>
                </c:pt>
                <c:pt idx="36" formatCode="##0">
                  <c:v>1115230.929224008</c:v>
                </c:pt>
                <c:pt idx="37" formatCode="##0">
                  <c:v>1156936.6985760126</c:v>
                </c:pt>
                <c:pt idx="38" formatCode="##0">
                  <c:v>1164506.6803647128</c:v>
                </c:pt>
              </c:numCache>
            </c:numRef>
          </c:val>
          <c:smooth val="0"/>
        </c:ser>
        <c:dLbls>
          <c:showLegendKey val="0"/>
          <c:showVal val="0"/>
          <c:showCatName val="0"/>
          <c:showSerName val="0"/>
          <c:showPercent val="0"/>
          <c:showBubbleSize val="0"/>
        </c:dLbls>
        <c:smooth val="0"/>
        <c:axId val="500822800"/>
        <c:axId val="500813784"/>
      </c:lineChart>
      <c:catAx>
        <c:axId val="500822800"/>
        <c:scaling>
          <c:orientation val="minMax"/>
        </c:scaling>
        <c:delete val="0"/>
        <c:axPos val="b"/>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00813784"/>
        <c:crosses val="autoZero"/>
        <c:auto val="1"/>
        <c:lblAlgn val="ctr"/>
        <c:lblOffset val="100"/>
        <c:noMultiLvlLbl val="0"/>
      </c:catAx>
      <c:valAx>
        <c:axId val="500813784"/>
        <c:scaling>
          <c:orientation val="minMax"/>
        </c:scaling>
        <c:delete val="0"/>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0082280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Labour</a:t>
            </a:r>
            <a:r>
              <a:rPr lang="en-US" baseline="0"/>
              <a:t> Productivity</a:t>
            </a:r>
            <a:endParaRPr lang="en-US"/>
          </a:p>
        </c:rich>
      </c:tx>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scatterChart>
        <c:scatterStyle val="lineMarker"/>
        <c:varyColors val="0"/>
        <c:ser>
          <c:idx val="0"/>
          <c:order val="0"/>
          <c:tx>
            <c:strRef>
              <c:f>Productivity!$B$1</c:f>
              <c:strCache>
                <c:ptCount val="1"/>
                <c:pt idx="0">
                  <c:v>Capital</c:v>
                </c:pt>
              </c:strCache>
            </c:strRef>
          </c:tx>
          <c:spPr>
            <a:ln w="25400" cap="rnd">
              <a:noFill/>
            </a:ln>
            <a:effectLst>
              <a:glow rad="139700">
                <a:schemeClr val="accent1">
                  <a:satMod val="175000"/>
                  <a:alpha val="14000"/>
                </a:schemeClr>
              </a:glow>
            </a:effectLst>
          </c:spPr>
          <c:marker>
            <c:symbol val="circle"/>
            <c:size val="3"/>
            <c:spPr>
              <a:solidFill>
                <a:schemeClr val="accent1">
                  <a:lumMod val="60000"/>
                  <a:lumOff val="40000"/>
                </a:schemeClr>
              </a:solidFill>
              <a:ln>
                <a:noFill/>
              </a:ln>
              <a:effectLst>
                <a:glow rad="63500">
                  <a:schemeClr val="accent1">
                    <a:satMod val="175000"/>
                    <a:alpha val="25000"/>
                  </a:schemeClr>
                </a:glow>
              </a:effectLst>
            </c:spPr>
          </c:marker>
          <c:trendline>
            <c:spPr>
              <a:ln w="25400" cap="rnd">
                <a:solidFill>
                  <a:schemeClr val="accent1">
                    <a:alpha val="50000"/>
                  </a:schemeClr>
                </a:solidFill>
              </a:ln>
              <a:effectLst/>
            </c:spPr>
            <c:trendlineType val="linear"/>
            <c:dispRSqr val="0"/>
            <c:dispEq val="0"/>
          </c:trendline>
          <c:xVal>
            <c:numRef>
              <c:f>Productivity!$A$2:$A$37</c:f>
              <c:numCache>
                <c:formatCode>##0.00</c:formatCode>
                <c:ptCount val="36"/>
                <c:pt idx="0">
                  <c:v>0.58659512568280914</c:v>
                </c:pt>
                <c:pt idx="1">
                  <c:v>0.79026066367339454</c:v>
                </c:pt>
                <c:pt idx="2">
                  <c:v>1.2147911126937192</c:v>
                </c:pt>
                <c:pt idx="3">
                  <c:v>1.1997599734047173</c:v>
                </c:pt>
                <c:pt idx="4">
                  <c:v>1.2866718120562615</c:v>
                </c:pt>
                <c:pt idx="5">
                  <c:v>1.3260796965014776</c:v>
                </c:pt>
                <c:pt idx="6">
                  <c:v>1.3502452118883101</c:v>
                </c:pt>
                <c:pt idx="7">
                  <c:v>1.6029570117654273</c:v>
                </c:pt>
                <c:pt idx="8">
                  <c:v>1.771845860174551</c:v>
                </c:pt>
                <c:pt idx="9">
                  <c:v>1.6146506383410664</c:v>
                </c:pt>
                <c:pt idx="10">
                  <c:v>1.6250719235803817</c:v>
                </c:pt>
                <c:pt idx="11">
                  <c:v>1.5099698579034981</c:v>
                </c:pt>
                <c:pt idx="12">
                  <c:v>1.8344813005692937</c:v>
                </c:pt>
                <c:pt idx="13">
                  <c:v>2.0742854605180057</c:v>
                </c:pt>
                <c:pt idx="14">
                  <c:v>2.0221571406295364</c:v>
                </c:pt>
                <c:pt idx="15">
                  <c:v>2.3492373736594443</c:v>
                </c:pt>
                <c:pt idx="16">
                  <c:v>2.1831186461499139</c:v>
                </c:pt>
                <c:pt idx="17">
                  <c:v>2.5066851340156728</c:v>
                </c:pt>
                <c:pt idx="18">
                  <c:v>2.5432092697803315</c:v>
                </c:pt>
                <c:pt idx="19">
                  <c:v>2.5907764069545118</c:v>
                </c:pt>
                <c:pt idx="20">
                  <c:v>2.7699038479389189</c:v>
                </c:pt>
                <c:pt idx="21">
                  <c:v>2.671745268348007</c:v>
                </c:pt>
                <c:pt idx="22">
                  <c:v>2.4397073978767065</c:v>
                </c:pt>
                <c:pt idx="23">
                  <c:v>2.5231994321693882</c:v>
                </c:pt>
                <c:pt idx="24">
                  <c:v>3.0111777336817176</c:v>
                </c:pt>
                <c:pt idx="25">
                  <c:v>3.8627375033041513</c:v>
                </c:pt>
                <c:pt idx="26">
                  <c:v>3.7380656521801763</c:v>
                </c:pt>
                <c:pt idx="27">
                  <c:v>3.8744481773723578</c:v>
                </c:pt>
                <c:pt idx="28">
                  <c:v>3.6214442548538051</c:v>
                </c:pt>
                <c:pt idx="29">
                  <c:v>4.2087501748476672</c:v>
                </c:pt>
                <c:pt idx="30">
                  <c:v>4.6234574065479146</c:v>
                </c:pt>
                <c:pt idx="31">
                  <c:v>4.4369319281234869</c:v>
                </c:pt>
                <c:pt idx="32">
                  <c:v>4.3666305356681479</c:v>
                </c:pt>
                <c:pt idx="33">
                  <c:v>4.4880274826754087</c:v>
                </c:pt>
                <c:pt idx="34">
                  <c:v>5.1852085602460374</c:v>
                </c:pt>
                <c:pt idx="35">
                  <c:v>5.2671290085720326</c:v>
                </c:pt>
              </c:numCache>
            </c:numRef>
          </c:xVal>
          <c:yVal>
            <c:numRef>
              <c:f>Productivity!$B$2:$B$37</c:f>
              <c:numCache>
                <c:formatCode>0</c:formatCode>
                <c:ptCount val="36"/>
                <c:pt idx="0">
                  <c:v>29167.23954017974</c:v>
                </c:pt>
                <c:pt idx="1">
                  <c:v>30522.087872330347</c:v>
                </c:pt>
                <c:pt idx="2">
                  <c:v>34082.578478220174</c:v>
                </c:pt>
                <c:pt idx="3">
                  <c:v>34790.61459327543</c:v>
                </c:pt>
                <c:pt idx="4">
                  <c:v>36040.345933273871</c:v>
                </c:pt>
                <c:pt idx="5">
                  <c:v>38076.407422192577</c:v>
                </c:pt>
                <c:pt idx="6">
                  <c:v>39993.454306339772</c:v>
                </c:pt>
                <c:pt idx="7">
                  <c:v>42723.722830601444</c:v>
                </c:pt>
                <c:pt idx="8">
                  <c:v>47057.730015067253</c:v>
                </c:pt>
                <c:pt idx="9">
                  <c:v>50675.878505273729</c:v>
                </c:pt>
                <c:pt idx="10">
                  <c:v>53767.576681071907</c:v>
                </c:pt>
                <c:pt idx="11">
                  <c:v>59216.8900883018</c:v>
                </c:pt>
                <c:pt idx="12">
                  <c:v>64030.623408111991</c:v>
                </c:pt>
                <c:pt idx="13">
                  <c:v>72701.948809117486</c:v>
                </c:pt>
                <c:pt idx="14">
                  <c:v>80882.90600633451</c:v>
                </c:pt>
                <c:pt idx="15">
                  <c:v>84194.521603301284</c:v>
                </c:pt>
                <c:pt idx="16">
                  <c:v>93245.674470031969</c:v>
                </c:pt>
                <c:pt idx="17">
                  <c:v>97912.377697334756</c:v>
                </c:pt>
                <c:pt idx="18">
                  <c:v>106623.29246928083</c:v>
                </c:pt>
                <c:pt idx="19">
                  <c:v>107043.53464792165</c:v>
                </c:pt>
                <c:pt idx="20">
                  <c:v>110406.2934661441</c:v>
                </c:pt>
                <c:pt idx="21">
                  <c:v>116459.99260039577</c:v>
                </c:pt>
                <c:pt idx="22">
                  <c:v>116125.41816873713</c:v>
                </c:pt>
                <c:pt idx="23">
                  <c:v>121851.70419525924</c:v>
                </c:pt>
                <c:pt idx="24">
                  <c:v>127370.92274789933</c:v>
                </c:pt>
                <c:pt idx="25">
                  <c:v>143341.92876493439</c:v>
                </c:pt>
                <c:pt idx="26">
                  <c:v>156991.44047824334</c:v>
                </c:pt>
                <c:pt idx="27">
                  <c:v>172007.3983387436</c:v>
                </c:pt>
                <c:pt idx="28">
                  <c:v>192477.42250050488</c:v>
                </c:pt>
                <c:pt idx="29">
                  <c:v>214949.35930961222</c:v>
                </c:pt>
                <c:pt idx="30">
                  <c:v>239282.4893096122</c:v>
                </c:pt>
                <c:pt idx="31">
                  <c:v>252261.45453354594</c:v>
                </c:pt>
                <c:pt idx="32">
                  <c:v>260814.64475432161</c:v>
                </c:pt>
                <c:pt idx="33">
                  <c:v>281436.41590690514</c:v>
                </c:pt>
                <c:pt idx="34">
                  <c:v>294103.86739768425</c:v>
                </c:pt>
                <c:pt idx="35">
                  <c:v>311297.11580641835</c:v>
                </c:pt>
              </c:numCache>
            </c:numRef>
          </c:yVal>
          <c:smooth val="0"/>
        </c:ser>
        <c:dLbls>
          <c:showLegendKey val="0"/>
          <c:showVal val="0"/>
          <c:showCatName val="0"/>
          <c:showSerName val="0"/>
          <c:showPercent val="0"/>
          <c:showBubbleSize val="0"/>
        </c:dLbls>
        <c:axId val="500812608"/>
        <c:axId val="500814176"/>
      </c:scatterChart>
      <c:valAx>
        <c:axId val="500812608"/>
        <c:scaling>
          <c:orientation val="minMax"/>
        </c:scaling>
        <c:delete val="0"/>
        <c:axPos val="b"/>
        <c:majorGridlines>
          <c:spPr>
            <a:ln w="9525" cap="flat" cmpd="sng" algn="ctr">
              <a:solidFill>
                <a:schemeClr val="dk1">
                  <a:lumMod val="65000"/>
                  <a:lumOff val="35000"/>
                  <a:alpha val="7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Labour</a:t>
                </a:r>
                <a:r>
                  <a:rPr lang="en-US" baseline="0"/>
                  <a:t> productivity</a:t>
                </a:r>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00814176"/>
        <c:crosses val="autoZero"/>
        <c:crossBetween val="midCat"/>
      </c:valAx>
      <c:valAx>
        <c:axId val="500814176"/>
        <c:scaling>
          <c:orientation val="minMax"/>
        </c:scaling>
        <c:delete val="0"/>
        <c:axPos val="l"/>
        <c:majorGridlines>
          <c:spPr>
            <a:ln w="9525" cap="flat" cmpd="sng" algn="ctr">
              <a:solidFill>
                <a:schemeClr val="dk1">
                  <a:lumMod val="65000"/>
                  <a:lumOff val="35000"/>
                  <a:alpha val="7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Capital</a:t>
                </a:r>
              </a:p>
            </c:rich>
          </c:tx>
          <c:layout/>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00812608"/>
        <c:crosses val="autoZero"/>
        <c:crossBetween val="midCat"/>
      </c:valAx>
      <c:spPr>
        <a:noFill/>
        <a:ln>
          <a:noFill/>
        </a:ln>
        <a:effectLst/>
      </c:spPr>
    </c:plotArea>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4</xdr:col>
      <xdr:colOff>219075</xdr:colOff>
      <xdr:row>0</xdr:row>
      <xdr:rowOff>14287</xdr:rowOff>
    </xdr:from>
    <xdr:to>
      <xdr:col>11</xdr:col>
      <xdr:colOff>523875</xdr:colOff>
      <xdr:row>13</xdr:row>
      <xdr:rowOff>100012</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266700</xdr:colOff>
      <xdr:row>0</xdr:row>
      <xdr:rowOff>71437</xdr:rowOff>
    </xdr:from>
    <xdr:to>
      <xdr:col>10</xdr:col>
      <xdr:colOff>571500</xdr:colOff>
      <xdr:row>12</xdr:row>
      <xdr:rowOff>147637</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17</xdr:col>
      <xdr:colOff>85725</xdr:colOff>
      <xdr:row>0</xdr:row>
      <xdr:rowOff>195262</xdr:rowOff>
    </xdr:from>
    <xdr:to>
      <xdr:col>28</xdr:col>
      <xdr:colOff>19050</xdr:colOff>
      <xdr:row>16</xdr:row>
      <xdr:rowOff>9525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557211</xdr:colOff>
      <xdr:row>1</xdr:row>
      <xdr:rowOff>80962</xdr:rowOff>
    </xdr:from>
    <xdr:to>
      <xdr:col>13</xdr:col>
      <xdr:colOff>295274</xdr:colOff>
      <xdr:row>15</xdr:row>
      <xdr:rowOff>157162</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10</xdr:col>
      <xdr:colOff>485775</xdr:colOff>
      <xdr:row>5</xdr:row>
      <xdr:rowOff>47625</xdr:rowOff>
    </xdr:from>
    <xdr:to>
      <xdr:col>18</xdr:col>
      <xdr:colOff>180975</xdr:colOff>
      <xdr:row>19</xdr:row>
      <xdr:rowOff>95250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9</xdr:col>
      <xdr:colOff>95250</xdr:colOff>
      <xdr:row>1</xdr:row>
      <xdr:rowOff>100012</xdr:rowOff>
    </xdr:from>
    <xdr:to>
      <xdr:col>16</xdr:col>
      <xdr:colOff>400050</xdr:colOff>
      <xdr:row>16</xdr:row>
      <xdr:rowOff>147637</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7</xdr:col>
      <xdr:colOff>552450</xdr:colOff>
      <xdr:row>0</xdr:row>
      <xdr:rowOff>233362</xdr:rowOff>
    </xdr:from>
    <xdr:to>
      <xdr:col>15</xdr:col>
      <xdr:colOff>247650</xdr:colOff>
      <xdr:row>14</xdr:row>
      <xdr:rowOff>119062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7</xdr:col>
      <xdr:colOff>142875</xdr:colOff>
      <xdr:row>2</xdr:row>
      <xdr:rowOff>157161</xdr:rowOff>
    </xdr:from>
    <xdr:to>
      <xdr:col>17</xdr:col>
      <xdr:colOff>590550</xdr:colOff>
      <xdr:row>19</xdr:row>
      <xdr:rowOff>28574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11</xdr:col>
      <xdr:colOff>133350</xdr:colOff>
      <xdr:row>0</xdr:row>
      <xdr:rowOff>195262</xdr:rowOff>
    </xdr:from>
    <xdr:to>
      <xdr:col>19</xdr:col>
      <xdr:colOff>285750</xdr:colOff>
      <xdr:row>13</xdr:row>
      <xdr:rowOff>52387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OneDrive%20-%20Infosys%20Limited\Institute%20Learning\2020\1st%20Trim-%20Excel%20Training%20(Oct-2020)\Teaching%20Material\Excel%20Exercis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plete Data"/>
      <sheetName val="Visualization"/>
      <sheetName val="Conditional formatting"/>
      <sheetName val="RangeName"/>
      <sheetName val="Mathematical functions"/>
      <sheetName val="Logical function"/>
      <sheetName val="Statistical Functions"/>
      <sheetName val="Optimization"/>
      <sheetName val="Pivot"/>
    </sheetNames>
    <sheetDataSet>
      <sheetData sheetId="0"/>
      <sheetData sheetId="1"/>
      <sheetData sheetId="2"/>
      <sheetData sheetId="3">
        <row r="1">
          <cell r="B1" t="str">
            <v>Industry</v>
          </cell>
          <cell r="I1" t="str">
            <v>Factories.gr</v>
          </cell>
          <cell r="N1" t="str">
            <v>Employees.gr</v>
          </cell>
          <cell r="P1" t="str">
            <v>GVA.gr</v>
          </cell>
        </row>
        <row r="2">
          <cell r="B2" t="str">
            <v>Food &amp; Beverages</v>
          </cell>
          <cell r="I2">
            <v>8.3252551747733383E-2</v>
          </cell>
          <cell r="N2">
            <v>1.4003619210588125E-2</v>
          </cell>
          <cell r="P2">
            <v>0.31534418083460403</v>
          </cell>
        </row>
        <row r="3">
          <cell r="B3" t="str">
            <v>Food &amp; Beverages</v>
          </cell>
          <cell r="I3">
            <v>-6.9168816128862498E-2</v>
          </cell>
          <cell r="N3">
            <v>-4.9416640221023322E-2</v>
          </cell>
          <cell r="P3">
            <v>0.28062543291916464</v>
          </cell>
        </row>
        <row r="4">
          <cell r="B4" t="str">
            <v>Food &amp; Beverages</v>
          </cell>
          <cell r="I4">
            <v>2.409093479613178E-2</v>
          </cell>
          <cell r="N4">
            <v>-0.16737978626050143</v>
          </cell>
          <cell r="P4">
            <v>0.27990634279869986</v>
          </cell>
        </row>
        <row r="5">
          <cell r="B5" t="str">
            <v>Food &amp; Beverages</v>
          </cell>
          <cell r="I5">
            <v>-4.6385775028990883E-3</v>
          </cell>
          <cell r="N5">
            <v>-1.498920245329316E-2</v>
          </cell>
          <cell r="P5">
            <v>-2.7177169869571416E-2</v>
          </cell>
        </row>
        <row r="6">
          <cell r="B6" t="str">
            <v>Food &amp; Beverages</v>
          </cell>
          <cell r="I6">
            <v>2.2524271844660104E-2</v>
          </cell>
          <cell r="N6">
            <v>-3.4413236596987806E-2</v>
          </cell>
          <cell r="P6">
            <v>3.5534855392442388E-2</v>
          </cell>
        </row>
        <row r="7">
          <cell r="B7" t="str">
            <v>Food &amp; Beverages</v>
          </cell>
          <cell r="I7">
            <v>-2.0400412348760222E-2</v>
          </cell>
          <cell r="N7">
            <v>-2.3511498841932488E-2</v>
          </cell>
          <cell r="P7">
            <v>6.3961634346052509E-3</v>
          </cell>
        </row>
        <row r="8">
          <cell r="B8" t="str">
            <v>Food &amp; Beverages</v>
          </cell>
          <cell r="I8">
            <v>4.8186098033785596E-2</v>
          </cell>
          <cell r="N8">
            <v>6.5562013810869457E-2</v>
          </cell>
          <cell r="P8">
            <v>8.4980043743991374E-2</v>
          </cell>
        </row>
        <row r="9">
          <cell r="B9" t="str">
            <v>Food &amp; Beverages</v>
          </cell>
          <cell r="I9">
            <v>1.5957727873183725E-2</v>
          </cell>
          <cell r="N9">
            <v>-2.2002242169566477E-3</v>
          </cell>
          <cell r="P9">
            <v>0.18454791236964052</v>
          </cell>
        </row>
        <row r="10">
          <cell r="B10" t="str">
            <v>Food &amp; Beverages</v>
          </cell>
          <cell r="I10">
            <v>1.3210589275497897E-2</v>
          </cell>
          <cell r="N10">
            <v>5.6953632260604126E-2</v>
          </cell>
          <cell r="P10">
            <v>0.16831512259635129</v>
          </cell>
        </row>
        <row r="11">
          <cell r="B11" t="str">
            <v>Food &amp; Beverages</v>
          </cell>
          <cell r="I11">
            <v>2.3099430214054806E-2</v>
          </cell>
          <cell r="N11">
            <v>1.4634525548500976E-2</v>
          </cell>
          <cell r="P11">
            <v>-7.5382164338844371E-2</v>
          </cell>
        </row>
        <row r="12">
          <cell r="B12" t="str">
            <v>Food &amp; Beverages</v>
          </cell>
          <cell r="I12">
            <v>-3.11073202548795E-3</v>
          </cell>
          <cell r="N12">
            <v>-2.4036105830136378E-3</v>
          </cell>
          <cell r="P12">
            <v>4.0350804136386476E-3</v>
          </cell>
        </row>
        <row r="13">
          <cell r="B13" t="str">
            <v>Food &amp; Beverages</v>
          </cell>
          <cell r="I13">
            <v>8.6164376667170028E-2</v>
          </cell>
          <cell r="N13">
            <v>8.9070174498562249E-2</v>
          </cell>
          <cell r="P13">
            <v>1.1932526045633107E-2</v>
          </cell>
        </row>
        <row r="14">
          <cell r="B14" t="str">
            <v>Food &amp; Beverages</v>
          </cell>
          <cell r="I14">
            <v>3.8459756267086309E-3</v>
          </cell>
          <cell r="N14">
            <v>-1.6777106383746299E-3</v>
          </cell>
          <cell r="P14">
            <v>0.21287425850885677</v>
          </cell>
        </row>
        <row r="15">
          <cell r="B15" t="str">
            <v>Food &amp; Beverages</v>
          </cell>
          <cell r="I15">
            <v>-1.6940546528803502E-2</v>
          </cell>
          <cell r="N15">
            <v>1.9055042699098967E-2</v>
          </cell>
          <cell r="P15">
            <v>0.15226634247093052</v>
          </cell>
        </row>
        <row r="16">
          <cell r="B16" t="str">
            <v>Food &amp; Beverages</v>
          </cell>
          <cell r="I16">
            <v>8.0105179133211246E-2</v>
          </cell>
          <cell r="N16">
            <v>6.1822947563900943E-2</v>
          </cell>
          <cell r="P16">
            <v>3.5138555599014243E-2</v>
          </cell>
        </row>
        <row r="17">
          <cell r="B17" t="str">
            <v>Food &amp; Beverages</v>
          </cell>
          <cell r="I17">
            <v>-3.3952093205234068E-2</v>
          </cell>
          <cell r="N17">
            <v>-1.1643618289111535E-2</v>
          </cell>
          <cell r="P17">
            <v>0.14822122562007811</v>
          </cell>
        </row>
        <row r="18">
          <cell r="B18" t="str">
            <v>Food &amp; Beverages</v>
          </cell>
          <cell r="I18">
            <v>3.4650346503465101E-2</v>
          </cell>
          <cell r="N18">
            <v>5.0546260277181565E-2</v>
          </cell>
          <cell r="P18">
            <v>-2.3739722869466795E-2</v>
          </cell>
        </row>
        <row r="19">
          <cell r="B19" t="str">
            <v>Food &amp; Beverages</v>
          </cell>
          <cell r="I19">
            <v>3.7491301322199133E-2</v>
          </cell>
          <cell r="N19">
            <v>-1.5369397769342763E-2</v>
          </cell>
          <cell r="P19">
            <v>0.13056562338527189</v>
          </cell>
        </row>
        <row r="20">
          <cell r="B20" t="str">
            <v>Food &amp; Beverages</v>
          </cell>
          <cell r="I20">
            <v>3.6891087448644999E-3</v>
          </cell>
          <cell r="N20">
            <v>4.4177974124326447E-4</v>
          </cell>
          <cell r="P20">
            <v>1.5018908273285669E-2</v>
          </cell>
        </row>
        <row r="21">
          <cell r="B21" t="str">
            <v>Food &amp; Beverages</v>
          </cell>
          <cell r="I21">
            <v>1.9213098320942645E-3</v>
          </cell>
          <cell r="N21">
            <v>-2.3159074379183964E-2</v>
          </cell>
          <cell r="P21">
            <v>-4.88864462789107E-3</v>
          </cell>
        </row>
        <row r="22">
          <cell r="B22" t="str">
            <v>Food &amp; Beverages</v>
          </cell>
          <cell r="I22">
            <v>-2.0968817742204382E-2</v>
          </cell>
          <cell r="N22">
            <v>-1.8186998324741799E-2</v>
          </cell>
          <cell r="P22">
            <v>4.9695992288888657E-2</v>
          </cell>
        </row>
        <row r="23">
          <cell r="B23" t="str">
            <v>Food &amp; Beverages</v>
          </cell>
          <cell r="I23">
            <v>1.4094102618692705E-2</v>
          </cell>
          <cell r="N23">
            <v>2.1512415681779196E-4</v>
          </cell>
          <cell r="P23">
            <v>-3.5230039741429686E-2</v>
          </cell>
        </row>
        <row r="24">
          <cell r="B24" t="str">
            <v>Food &amp; Beverages</v>
          </cell>
          <cell r="I24">
            <v>9.6573731944915586E-4</v>
          </cell>
          <cell r="N24">
            <v>-8.9899462692110133E-3</v>
          </cell>
          <cell r="P24">
            <v>-9.5057980227225558E-2</v>
          </cell>
        </row>
        <row r="25">
          <cell r="B25" t="str">
            <v>Food &amp; Beverages</v>
          </cell>
          <cell r="I25">
            <v>6.3928856076177709E-2</v>
          </cell>
          <cell r="N25">
            <v>3.5422562425103443E-2</v>
          </cell>
          <cell r="P25">
            <v>7.0856949419482618E-2</v>
          </cell>
        </row>
        <row r="26">
          <cell r="B26" t="str">
            <v>Food &amp; Beverages</v>
          </cell>
          <cell r="I26">
            <v>1.4272759531601231E-2</v>
          </cell>
          <cell r="N26">
            <v>3.6295463575984233E-2</v>
          </cell>
          <cell r="P26">
            <v>0.23671152809053586</v>
          </cell>
        </row>
        <row r="27">
          <cell r="B27" t="str">
            <v>Food &amp; Beverages</v>
          </cell>
          <cell r="I27">
            <v>1.321671525753132E-3</v>
          </cell>
          <cell r="N27">
            <v>6.1763704410788822E-2</v>
          </cell>
          <cell r="P27">
            <v>0.36203002393355499</v>
          </cell>
        </row>
        <row r="28">
          <cell r="B28" t="str">
            <v>Food &amp; Beverages</v>
          </cell>
          <cell r="I28">
            <v>1.7896657478939426E-2</v>
          </cell>
          <cell r="N28">
            <v>1.9936423271083692E-2</v>
          </cell>
          <cell r="P28">
            <v>-1.2982552405933601E-2</v>
          </cell>
        </row>
        <row r="29">
          <cell r="B29" t="str">
            <v>Food &amp; Beverages</v>
          </cell>
          <cell r="I29">
            <v>3.8138825324180115E-2</v>
          </cell>
          <cell r="N29">
            <v>3.8983951578606568E-2</v>
          </cell>
          <cell r="P29">
            <v>7.6891058658921541E-2</v>
          </cell>
        </row>
        <row r="30">
          <cell r="B30" t="str">
            <v>Food &amp; Beverages</v>
          </cell>
          <cell r="I30">
            <v>9.5150624540778495E-3</v>
          </cell>
          <cell r="N30">
            <v>2.8730169199551403E-2</v>
          </cell>
          <cell r="P30">
            <v>-3.8446563100214992E-2</v>
          </cell>
        </row>
        <row r="31">
          <cell r="B31" t="str">
            <v>Food &amp; Beverages</v>
          </cell>
          <cell r="I31">
            <v>0.30419593143855317</v>
          </cell>
          <cell r="N31">
            <v>3.6856774329808273E-2</v>
          </cell>
          <cell r="P31">
            <v>0.20500850576498375</v>
          </cell>
        </row>
        <row r="32">
          <cell r="B32" t="str">
            <v>Food &amp; Beverages</v>
          </cell>
          <cell r="I32">
            <v>2.9075283218929604E-2</v>
          </cell>
          <cell r="N32">
            <v>6.8462822282562952E-2</v>
          </cell>
          <cell r="P32">
            <v>0.17374330717603215</v>
          </cell>
        </row>
        <row r="33">
          <cell r="B33" t="str">
            <v>Food &amp; Beverages</v>
          </cell>
          <cell r="I33">
            <v>7.9718004338393822E-3</v>
          </cell>
          <cell r="N33">
            <v>-4.9515051172966729E-2</v>
          </cell>
          <cell r="P33">
            <v>-8.7860740172739149E-2</v>
          </cell>
        </row>
        <row r="34">
          <cell r="B34" t="str">
            <v>Food &amp; Beverages</v>
          </cell>
          <cell r="I34">
            <v>7.4245440361542236E-3</v>
          </cell>
          <cell r="N34">
            <v>2.9816987486762647E-2</v>
          </cell>
          <cell r="P34">
            <v>1.3499953696906708E-2</v>
          </cell>
        </row>
        <row r="35">
          <cell r="B35" t="str">
            <v>Food &amp; Beverages</v>
          </cell>
          <cell r="I35">
            <v>3.0921228304405801E-2</v>
          </cell>
          <cell r="N35">
            <v>1.9265158958574169E-2</v>
          </cell>
          <cell r="P35">
            <v>4.7601808344805985E-2</v>
          </cell>
        </row>
        <row r="36">
          <cell r="B36" t="str">
            <v>Food &amp; Beverages</v>
          </cell>
          <cell r="I36">
            <v>1.8389970990468241E-2</v>
          </cell>
          <cell r="N36">
            <v>-5.0990405887270107E-3</v>
          </cell>
          <cell r="P36">
            <v>0.14945128817728981</v>
          </cell>
        </row>
        <row r="37">
          <cell r="B37" t="str">
            <v>Food &amp; Beverages</v>
          </cell>
          <cell r="I37">
            <v>1.0758431252861245E-2</v>
          </cell>
          <cell r="N37">
            <v>5.0833312373814277E-2</v>
          </cell>
          <cell r="P37">
            <v>6.7435293772508009E-2</v>
          </cell>
        </row>
        <row r="38">
          <cell r="B38" t="str">
            <v>Tobacco</v>
          </cell>
          <cell r="I38">
            <v>7.6328728634980081E-2</v>
          </cell>
          <cell r="N38">
            <v>0.10010906650260076</v>
          </cell>
          <cell r="P38">
            <v>5.8293476041482384E-2</v>
          </cell>
        </row>
        <row r="39">
          <cell r="B39" t="str">
            <v>Tobacco</v>
          </cell>
          <cell r="I39">
            <v>-0.12051337829018927</v>
          </cell>
          <cell r="N39">
            <v>2.6117439504597328E-2</v>
          </cell>
          <cell r="P39">
            <v>-2.8388090687594403E-3</v>
          </cell>
        </row>
        <row r="40">
          <cell r="B40" t="str">
            <v>Tobacco</v>
          </cell>
          <cell r="I40">
            <v>-3.7348503586445703E-2</v>
          </cell>
          <cell r="N40">
            <v>-2.1265895538472579E-2</v>
          </cell>
          <cell r="P40">
            <v>1.407283955178253</v>
          </cell>
        </row>
        <row r="41">
          <cell r="B41" t="str">
            <v>Tobacco</v>
          </cell>
          <cell r="I41">
            <v>-0.1428571428571429</v>
          </cell>
          <cell r="N41">
            <v>-0.21896792189679215</v>
          </cell>
          <cell r="P41">
            <v>-0.3770009082407807</v>
          </cell>
        </row>
        <row r="42">
          <cell r="B42" t="str">
            <v>Tobacco</v>
          </cell>
          <cell r="I42">
            <v>0.19949040767386084</v>
          </cell>
          <cell r="N42">
            <v>-1.8615504277936235E-2</v>
          </cell>
          <cell r="P42">
            <v>-6.5731473125320128E-2</v>
          </cell>
        </row>
        <row r="43">
          <cell r="B43" t="str">
            <v>Tobacco</v>
          </cell>
          <cell r="I43">
            <v>-0.16081469448956642</v>
          </cell>
          <cell r="N43">
            <v>0.13274727887562077</v>
          </cell>
          <cell r="P43">
            <v>0.22617341283064185</v>
          </cell>
        </row>
        <row r="44">
          <cell r="B44" t="str">
            <v>Tobacco</v>
          </cell>
          <cell r="I44">
            <v>0.11420488385944005</v>
          </cell>
          <cell r="N44">
            <v>0.1262397453165176</v>
          </cell>
          <cell r="P44">
            <v>-5.0396937174144174E-3</v>
          </cell>
        </row>
        <row r="45">
          <cell r="B45" t="str">
            <v>Tobacco</v>
          </cell>
          <cell r="I45">
            <v>-3.3676333021515403E-2</v>
          </cell>
          <cell r="N45">
            <v>-2.24117044077905E-2</v>
          </cell>
          <cell r="P45">
            <v>0.16250349307414647</v>
          </cell>
        </row>
        <row r="46">
          <cell r="B46" t="str">
            <v>Tobacco</v>
          </cell>
          <cell r="I46">
            <v>0.18545152814271892</v>
          </cell>
          <cell r="N46">
            <v>0.23547230563102062</v>
          </cell>
          <cell r="P46">
            <v>1.5423277799952784E-2</v>
          </cell>
        </row>
        <row r="47">
          <cell r="B47" t="str">
            <v>Tobacco</v>
          </cell>
          <cell r="I47">
            <v>-8.0961269248716716E-2</v>
          </cell>
          <cell r="N47">
            <v>-7.5300159027488989E-2</v>
          </cell>
          <cell r="P47">
            <v>4.0467210005427301E-2</v>
          </cell>
        </row>
        <row r="48">
          <cell r="B48" t="str">
            <v>Tobacco</v>
          </cell>
          <cell r="I48">
            <v>5.3439959380553459E-2</v>
          </cell>
          <cell r="N48">
            <v>6.2148280689392932E-2</v>
          </cell>
          <cell r="P48">
            <v>0.14558683090478008</v>
          </cell>
        </row>
        <row r="49">
          <cell r="B49" t="str">
            <v>Tobacco</v>
          </cell>
          <cell r="I49">
            <v>-6.1814676467044194E-2</v>
          </cell>
          <cell r="N49">
            <v>7.0823495524433344E-2</v>
          </cell>
          <cell r="P49">
            <v>4.9662703204680358E-2</v>
          </cell>
        </row>
        <row r="50">
          <cell r="B50" t="str">
            <v>Tobacco</v>
          </cell>
          <cell r="I50">
            <v>-0.33752889802209096</v>
          </cell>
          <cell r="N50">
            <v>-7.3499863466484072E-2</v>
          </cell>
          <cell r="P50">
            <v>0.11019216156487599</v>
          </cell>
        </row>
        <row r="51">
          <cell r="B51" t="str">
            <v>Tobacco</v>
          </cell>
          <cell r="I51">
            <v>0.49437766576192321</v>
          </cell>
          <cell r="N51">
            <v>0.1398052145147739</v>
          </cell>
          <cell r="P51">
            <v>2.9619962736936012E-2</v>
          </cell>
        </row>
        <row r="52">
          <cell r="B52" t="str">
            <v>Tobacco</v>
          </cell>
          <cell r="I52">
            <v>-6.214322781525683E-2</v>
          </cell>
          <cell r="N52">
            <v>-8.9846531472336899E-2</v>
          </cell>
          <cell r="P52">
            <v>-0.1997387123100488</v>
          </cell>
        </row>
        <row r="53">
          <cell r="B53" t="str">
            <v>Tobacco</v>
          </cell>
          <cell r="I53">
            <v>0.11329367824042058</v>
          </cell>
          <cell r="N53">
            <v>9.679491664493467E-2</v>
          </cell>
          <cell r="P53">
            <v>0.45615433821510321</v>
          </cell>
        </row>
        <row r="54">
          <cell r="B54" t="str">
            <v>Tobacco</v>
          </cell>
          <cell r="I54">
            <v>-7.4552683896620398E-3</v>
          </cell>
          <cell r="N54">
            <v>3.9397963700752436E-2</v>
          </cell>
          <cell r="P54">
            <v>-0.13541756905403268</v>
          </cell>
        </row>
        <row r="55">
          <cell r="B55" t="str">
            <v>Tobacco</v>
          </cell>
          <cell r="I55">
            <v>-0.70530796194291434</v>
          </cell>
          <cell r="N55">
            <v>-0.15712154913965615</v>
          </cell>
          <cell r="P55">
            <v>0.21571600287232306</v>
          </cell>
        </row>
        <row r="56">
          <cell r="B56" t="str">
            <v>Tobacco</v>
          </cell>
          <cell r="I56">
            <v>0.12276975361087517</v>
          </cell>
          <cell r="N56">
            <v>4.235794081759181E-2</v>
          </cell>
          <cell r="P56">
            <v>0.20213672923292525</v>
          </cell>
        </row>
        <row r="57">
          <cell r="B57" t="str">
            <v>Tobacco</v>
          </cell>
          <cell r="I57">
            <v>2.0431328036322416E-2</v>
          </cell>
          <cell r="N57">
            <v>1.8939217537457198E-2</v>
          </cell>
          <cell r="P57">
            <v>4.72889752376211E-2</v>
          </cell>
        </row>
        <row r="58">
          <cell r="B58" t="str">
            <v>Tobacco</v>
          </cell>
          <cell r="I58">
            <v>-8.1572117167222791E-2</v>
          </cell>
          <cell r="N58">
            <v>2.0060122197223196E-2</v>
          </cell>
          <cell r="P58">
            <v>-0.10888425710387184</v>
          </cell>
        </row>
        <row r="59">
          <cell r="B59" t="str">
            <v>Tobacco</v>
          </cell>
          <cell r="I59">
            <v>3.4315704481227227E-2</v>
          </cell>
          <cell r="N59">
            <v>-8.2320283334929023E-3</v>
          </cell>
          <cell r="P59">
            <v>0.16653046481261802</v>
          </cell>
        </row>
        <row r="60">
          <cell r="B60" t="str">
            <v>Tobacco</v>
          </cell>
          <cell r="I60">
            <v>0.20140515222482436</v>
          </cell>
          <cell r="N60">
            <v>-2.1683194138411799E-2</v>
          </cell>
          <cell r="P60">
            <v>-1.8155783318132279E-3</v>
          </cell>
        </row>
        <row r="61">
          <cell r="B61" t="str">
            <v>Tobacco</v>
          </cell>
          <cell r="I61">
            <v>3.9961013645224197E-2</v>
          </cell>
          <cell r="N61">
            <v>-1.2052694329230396E-2</v>
          </cell>
          <cell r="P61">
            <v>-8.1092862657246023E-3</v>
          </cell>
        </row>
        <row r="62">
          <cell r="B62" t="str">
            <v>Tobacco</v>
          </cell>
          <cell r="I62">
            <v>4.4673539518900407E-2</v>
          </cell>
          <cell r="N62">
            <v>7.5637500902980825E-4</v>
          </cell>
          <cell r="P62">
            <v>1.6237408009151633E-2</v>
          </cell>
        </row>
        <row r="63">
          <cell r="B63" t="str">
            <v>Tobacco</v>
          </cell>
          <cell r="I63">
            <v>-3.5287081339712922E-2</v>
          </cell>
          <cell r="N63">
            <v>-6.2411097570814089E-2</v>
          </cell>
          <cell r="P63">
            <v>8.3549168123428386E-2</v>
          </cell>
        </row>
        <row r="64">
          <cell r="B64" t="str">
            <v>Tobacco</v>
          </cell>
          <cell r="I64">
            <v>-2.0148791072535643E-2</v>
          </cell>
          <cell r="N64">
            <v>-6.3542598358335645E-2</v>
          </cell>
          <cell r="P64">
            <v>-6.6681377344271042E-2</v>
          </cell>
        </row>
        <row r="65">
          <cell r="B65" t="str">
            <v>Tobacco</v>
          </cell>
          <cell r="I65">
            <v>3.7646314457450147E-2</v>
          </cell>
          <cell r="N65">
            <v>8.6603492091894108E-2</v>
          </cell>
          <cell r="P65">
            <v>0.34392402939750499</v>
          </cell>
        </row>
        <row r="66">
          <cell r="B66" t="str">
            <v>Tobacco</v>
          </cell>
          <cell r="I66">
            <v>-4.8780487804878092E-2</v>
          </cell>
          <cell r="N66">
            <v>-7.1612158111527213E-2</v>
          </cell>
          <cell r="P66">
            <v>-0.24297341503619863</v>
          </cell>
        </row>
        <row r="67">
          <cell r="B67" t="str">
            <v>Tobacco</v>
          </cell>
          <cell r="I67">
            <v>0.11955128205128207</v>
          </cell>
          <cell r="N67">
            <v>-1.5944467614897428E-2</v>
          </cell>
          <cell r="P67">
            <v>0.15890410386632525</v>
          </cell>
        </row>
        <row r="68">
          <cell r="B68" t="str">
            <v>Tobacco</v>
          </cell>
          <cell r="I68">
            <v>-1.3455482393358142E-2</v>
          </cell>
          <cell r="N68">
            <v>8.0938554997491252E-2</v>
          </cell>
          <cell r="P68">
            <v>-1.3349407427894477E-2</v>
          </cell>
        </row>
        <row r="69">
          <cell r="B69" t="str">
            <v>Tobacco</v>
          </cell>
          <cell r="I69">
            <v>-8.415554265815417E-3</v>
          </cell>
          <cell r="N69">
            <v>-4.0619683398118389E-2</v>
          </cell>
          <cell r="P69">
            <v>0.18212733683259752</v>
          </cell>
        </row>
        <row r="70">
          <cell r="B70" t="str">
            <v>Tobacco</v>
          </cell>
          <cell r="I70">
            <v>-3.5996488147497785E-2</v>
          </cell>
          <cell r="N70">
            <v>4.1280190910606862E-2</v>
          </cell>
          <cell r="P70">
            <v>-6.8958604382584165E-2</v>
          </cell>
        </row>
        <row r="71">
          <cell r="B71" t="str">
            <v>Tobacco</v>
          </cell>
          <cell r="I71">
            <v>6.3752276867030666E-3</v>
          </cell>
          <cell r="N71">
            <v>-1.4023603504434656E-2</v>
          </cell>
          <cell r="P71">
            <v>0.17527172739014163</v>
          </cell>
        </row>
        <row r="72">
          <cell r="B72" t="str">
            <v>Tobacco</v>
          </cell>
          <cell r="I72">
            <v>0.15384615384615374</v>
          </cell>
          <cell r="N72">
            <v>0.16107497706511231</v>
          </cell>
          <cell r="P72">
            <v>0.19543460313568661</v>
          </cell>
        </row>
        <row r="73">
          <cell r="B73" t="str">
            <v>Tobacco</v>
          </cell>
          <cell r="I73">
            <v>-3.4771241830065414E-2</v>
          </cell>
          <cell r="N73">
            <v>-8.1065743999180317E-2</v>
          </cell>
          <cell r="P73">
            <v>-0.14312565968020119</v>
          </cell>
        </row>
        <row r="74">
          <cell r="B74" t="str">
            <v>Textiles</v>
          </cell>
          <cell r="I74">
            <v>6.3798376041337201E-2</v>
          </cell>
          <cell r="N74">
            <v>-3.6119701712378993E-2</v>
          </cell>
          <cell r="P74">
            <v>-6.5849884218649901E-2</v>
          </cell>
        </row>
        <row r="75">
          <cell r="B75" t="str">
            <v>Textiles</v>
          </cell>
          <cell r="I75">
            <v>-0.15959555908009515</v>
          </cell>
          <cell r="N75">
            <v>4.0995582260644481E-2</v>
          </cell>
          <cell r="P75">
            <v>-2.8949458373482173E-2</v>
          </cell>
        </row>
        <row r="76">
          <cell r="B76" t="str">
            <v>Textiles</v>
          </cell>
          <cell r="I76">
            <v>5.7914602500589663E-2</v>
          </cell>
          <cell r="N76">
            <v>5.416464805454213E-3</v>
          </cell>
          <cell r="P76">
            <v>0.17870216002252381</v>
          </cell>
        </row>
        <row r="77">
          <cell r="B77" t="str">
            <v>Textiles</v>
          </cell>
          <cell r="I77">
            <v>-3.0884156539190522E-2</v>
          </cell>
          <cell r="N77">
            <v>4.6538143906336149E-3</v>
          </cell>
          <cell r="P77">
            <v>-1.9355032891283486E-2</v>
          </cell>
        </row>
        <row r="78">
          <cell r="B78" t="str">
            <v>Textiles</v>
          </cell>
          <cell r="I78">
            <v>3.1753336401288523E-2</v>
          </cell>
          <cell r="N78">
            <v>-0.11943825567504629</v>
          </cell>
          <cell r="P78">
            <v>2.2731938033128563E-2</v>
          </cell>
        </row>
        <row r="79">
          <cell r="B79" t="str">
            <v>Textiles</v>
          </cell>
          <cell r="I79">
            <v>-2.48661909009813E-2</v>
          </cell>
          <cell r="N79">
            <v>1.6761200042700874E-3</v>
          </cell>
          <cell r="P79">
            <v>0.14661833168811822</v>
          </cell>
        </row>
        <row r="80">
          <cell r="B80" t="str">
            <v>Textiles</v>
          </cell>
          <cell r="I80">
            <v>3.647798742138364E-2</v>
          </cell>
          <cell r="N80">
            <v>3.2906200990767687E-4</v>
          </cell>
          <cell r="P80">
            <v>-6.7740093195956974E-2</v>
          </cell>
        </row>
        <row r="81">
          <cell r="B81" t="str">
            <v>Textiles</v>
          </cell>
          <cell r="I81">
            <v>4.8543689320388328E-3</v>
          </cell>
          <cell r="N81">
            <v>-5.1562530377674665E-2</v>
          </cell>
          <cell r="P81">
            <v>1.952864838784385E-2</v>
          </cell>
        </row>
        <row r="82">
          <cell r="B82" t="str">
            <v>Textiles</v>
          </cell>
          <cell r="I82">
            <v>4.0294246815985924E-2</v>
          </cell>
          <cell r="N82">
            <v>5.9328086219068599E-2</v>
          </cell>
          <cell r="P82">
            <v>0.28375690875817972</v>
          </cell>
        </row>
        <row r="83">
          <cell r="B83" t="str">
            <v>Textiles</v>
          </cell>
          <cell r="I83">
            <v>4.1688654353561949E-2</v>
          </cell>
          <cell r="N83">
            <v>-1.9143200146755301E-2</v>
          </cell>
          <cell r="P83">
            <v>9.1724197087821535E-2</v>
          </cell>
        </row>
        <row r="84">
          <cell r="B84" t="str">
            <v>Textiles</v>
          </cell>
          <cell r="I84">
            <v>9.52380952380949E-3</v>
          </cell>
          <cell r="N84">
            <v>-3.8742439128324757E-2</v>
          </cell>
          <cell r="P84">
            <v>-0.13744211999890821</v>
          </cell>
        </row>
        <row r="85">
          <cell r="B85" t="str">
            <v>Textiles</v>
          </cell>
          <cell r="I85">
            <v>0.15897230028101172</v>
          </cell>
          <cell r="N85">
            <v>2.4117492529471596E-2</v>
          </cell>
          <cell r="P85">
            <v>7.0051922289202206E-2</v>
          </cell>
        </row>
        <row r="86">
          <cell r="B86" t="str">
            <v>Textiles</v>
          </cell>
          <cell r="I86">
            <v>2.1821960512642846E-2</v>
          </cell>
          <cell r="N86">
            <v>8.8465071687489072E-3</v>
          </cell>
          <cell r="P86">
            <v>0.23720094703603123</v>
          </cell>
        </row>
        <row r="87">
          <cell r="B87" t="str">
            <v>Textiles</v>
          </cell>
          <cell r="I87">
            <v>1.7203389830508398E-2</v>
          </cell>
          <cell r="N87">
            <v>8.8078669308895297E-3</v>
          </cell>
          <cell r="P87">
            <v>5.5178782060065545E-2</v>
          </cell>
        </row>
        <row r="88">
          <cell r="B88" t="str">
            <v>Textiles</v>
          </cell>
          <cell r="I88">
            <v>6.7899691743730672E-2</v>
          </cell>
          <cell r="N88">
            <v>0.12759969723200415</v>
          </cell>
          <cell r="P88">
            <v>-0.10811306546505228</v>
          </cell>
        </row>
        <row r="89">
          <cell r="B89" t="str">
            <v>Textiles</v>
          </cell>
          <cell r="I89">
            <v>-1.1780308940552375E-2</v>
          </cell>
          <cell r="N89">
            <v>-4.8213844157186769E-2</v>
          </cell>
          <cell r="P89">
            <v>0.29350385521669242</v>
          </cell>
        </row>
        <row r="90">
          <cell r="B90" t="str">
            <v>Textiles</v>
          </cell>
          <cell r="I90">
            <v>2.3683587274025975E-4</v>
          </cell>
          <cell r="N90">
            <v>2.5935749208496617E-3</v>
          </cell>
          <cell r="P90">
            <v>8.9499651127550761E-2</v>
          </cell>
        </row>
        <row r="91">
          <cell r="B91" t="str">
            <v>Textiles</v>
          </cell>
          <cell r="I91">
            <v>6.3141278610891804E-2</v>
          </cell>
          <cell r="N91">
            <v>-9.9455982291608569E-3</v>
          </cell>
          <cell r="P91">
            <v>1.0987061135913079E-2</v>
          </cell>
        </row>
        <row r="92">
          <cell r="B92" t="str">
            <v>Textiles</v>
          </cell>
          <cell r="I92">
            <v>1.0541945063103242E-2</v>
          </cell>
          <cell r="N92">
            <v>-5.1252268870906281E-2</v>
          </cell>
          <cell r="P92">
            <v>4.9908118002277124E-2</v>
          </cell>
        </row>
        <row r="93">
          <cell r="B93" t="str">
            <v>Textiles</v>
          </cell>
          <cell r="I93">
            <v>-3.7466940934469672E-3</v>
          </cell>
          <cell r="N93">
            <v>-7.9097647799608595E-4</v>
          </cell>
          <cell r="P93">
            <v>4.8042321922669773E-2</v>
          </cell>
        </row>
        <row r="94">
          <cell r="B94" t="str">
            <v>Textiles</v>
          </cell>
          <cell r="I94">
            <v>-7.4035838065039439E-2</v>
          </cell>
          <cell r="N94">
            <v>-8.2505270201659764E-2</v>
          </cell>
          <cell r="P94">
            <v>-0.12806411035433007</v>
          </cell>
        </row>
        <row r="95">
          <cell r="B95" t="str">
            <v>Textiles</v>
          </cell>
          <cell r="I95">
            <v>1.6484829178944116E-2</v>
          </cell>
          <cell r="N95">
            <v>-4.1371278964995595E-3</v>
          </cell>
          <cell r="P95">
            <v>9.2010607766301655E-2</v>
          </cell>
        </row>
        <row r="96">
          <cell r="B96" t="str">
            <v>Textiles</v>
          </cell>
          <cell r="I96">
            <v>2.1231588843622751E-2</v>
          </cell>
          <cell r="N96">
            <v>2.7698277414679451E-2</v>
          </cell>
          <cell r="P96">
            <v>-1.6587579220272541E-2</v>
          </cell>
        </row>
        <row r="97">
          <cell r="B97" t="str">
            <v>Textiles</v>
          </cell>
          <cell r="I97">
            <v>3.728423475258924E-2</v>
          </cell>
          <cell r="N97">
            <v>4.4893575846571832E-2</v>
          </cell>
          <cell r="P97">
            <v>7.1500527064289443E-2</v>
          </cell>
        </row>
        <row r="98">
          <cell r="B98" t="str">
            <v>Textiles</v>
          </cell>
          <cell r="I98">
            <v>2.1374158716071401E-2</v>
          </cell>
          <cell r="N98">
            <v>5.6578607453569241E-2</v>
          </cell>
          <cell r="P98">
            <v>0.23910865801425096</v>
          </cell>
        </row>
        <row r="99">
          <cell r="B99" t="str">
            <v>Textiles</v>
          </cell>
          <cell r="I99">
            <v>8.8703837798696616E-2</v>
          </cell>
          <cell r="N99">
            <v>0.35868327171889969</v>
          </cell>
          <cell r="P99">
            <v>0.23901534932831914</v>
          </cell>
        </row>
        <row r="100">
          <cell r="B100" t="str">
            <v>Textiles</v>
          </cell>
          <cell r="I100">
            <v>-0.14466245427336211</v>
          </cell>
          <cell r="N100">
            <v>-0.19496425265004358</v>
          </cell>
          <cell r="P100">
            <v>-1.3752975749129814E-2</v>
          </cell>
        </row>
        <row r="101">
          <cell r="B101" t="str">
            <v>Textiles</v>
          </cell>
          <cell r="I101">
            <v>0.17550544323483663</v>
          </cell>
          <cell r="N101">
            <v>7.5222453248192211E-2</v>
          </cell>
          <cell r="P101">
            <v>-1.0116495419840388E-2</v>
          </cell>
        </row>
        <row r="102">
          <cell r="B102" t="str">
            <v>Textiles</v>
          </cell>
          <cell r="I102">
            <v>3.9558113382284876E-2</v>
          </cell>
          <cell r="N102">
            <v>2.3141280408273124E-2</v>
          </cell>
          <cell r="P102">
            <v>0.24196512463176867</v>
          </cell>
        </row>
        <row r="103">
          <cell r="B103" t="str">
            <v>Textiles</v>
          </cell>
          <cell r="I103">
            <v>0.37161947184218902</v>
          </cell>
          <cell r="N103">
            <v>5.0755794360911821E-2</v>
          </cell>
          <cell r="P103">
            <v>0.1932936506105527</v>
          </cell>
        </row>
        <row r="104">
          <cell r="B104" t="str">
            <v>Textiles</v>
          </cell>
          <cell r="I104">
            <v>4.639294827186724E-4</v>
          </cell>
          <cell r="N104">
            <v>-1.23751654147507E-2</v>
          </cell>
          <cell r="P104">
            <v>-0.17442006308608149</v>
          </cell>
        </row>
        <row r="105">
          <cell r="B105" t="str">
            <v>Textiles</v>
          </cell>
          <cell r="I105">
            <v>1.1129144447019623E-3</v>
          </cell>
          <cell r="N105">
            <v>1.7417488339139808E-3</v>
          </cell>
          <cell r="P105">
            <v>0.31423810714507239</v>
          </cell>
        </row>
        <row r="106">
          <cell r="B106" t="str">
            <v>Textiles</v>
          </cell>
          <cell r="I106">
            <v>1.3154847375978607E-2</v>
          </cell>
          <cell r="N106">
            <v>5.4421768707483054E-2</v>
          </cell>
          <cell r="P106">
            <v>-3.1502897617389447E-2</v>
          </cell>
        </row>
        <row r="107">
          <cell r="B107" t="str">
            <v>Textiles</v>
          </cell>
          <cell r="I107">
            <v>1.417272436337047E-2</v>
          </cell>
          <cell r="N107">
            <v>3.0041552471045785E-2</v>
          </cell>
          <cell r="P107">
            <v>-9.168045449966078E-3</v>
          </cell>
        </row>
        <row r="108">
          <cell r="B108" t="str">
            <v>Textiles</v>
          </cell>
          <cell r="I108">
            <v>-3.4260469729071819E-2</v>
          </cell>
          <cell r="N108">
            <v>4.4618284553628929E-2</v>
          </cell>
          <cell r="P108">
            <v>9.7248412750942981E-2</v>
          </cell>
        </row>
        <row r="109">
          <cell r="B109" t="str">
            <v>Textiles</v>
          </cell>
          <cell r="I109">
            <v>-3.780983055594489E-3</v>
          </cell>
          <cell r="N109">
            <v>1.3941007681628204E-2</v>
          </cell>
          <cell r="P109">
            <v>5.3099089330928662E-2</v>
          </cell>
        </row>
        <row r="110">
          <cell r="B110" t="str">
            <v>Wearing Apparel</v>
          </cell>
          <cell r="I110">
            <v>-3.4455755677368805E-2</v>
          </cell>
          <cell r="N110">
            <v>-6.5386590810320167E-3</v>
          </cell>
          <cell r="P110">
            <v>0.10149002716400934</v>
          </cell>
        </row>
        <row r="111">
          <cell r="B111" t="str">
            <v>Wearing Apparel</v>
          </cell>
          <cell r="I111">
            <v>-0.17599351175993516</v>
          </cell>
          <cell r="N111">
            <v>1.5052395060746404E-2</v>
          </cell>
          <cell r="P111">
            <v>0.10677652702989726</v>
          </cell>
        </row>
        <row r="112">
          <cell r="B112" t="str">
            <v>Wearing Apparel</v>
          </cell>
          <cell r="I112">
            <v>9.2519685039370136E-2</v>
          </cell>
          <cell r="N112">
            <v>5.9982761322676659E-2</v>
          </cell>
          <cell r="P112">
            <v>-4.941369892584202E-3</v>
          </cell>
        </row>
        <row r="113">
          <cell r="B113" t="str">
            <v>Wearing Apparel</v>
          </cell>
          <cell r="I113">
            <v>0.12072072072072082</v>
          </cell>
          <cell r="N113">
            <v>9.6119016817593828E-2</v>
          </cell>
          <cell r="P113">
            <v>0.37555507489407991</v>
          </cell>
        </row>
        <row r="114">
          <cell r="B114" t="str">
            <v>Wearing Apparel</v>
          </cell>
          <cell r="I114">
            <v>1.2057877813504758E-2</v>
          </cell>
          <cell r="N114">
            <v>3.8003068570754195E-2</v>
          </cell>
          <cell r="P114">
            <v>5.300969291302926E-2</v>
          </cell>
        </row>
        <row r="115">
          <cell r="B115" t="str">
            <v>Wearing Apparel</v>
          </cell>
          <cell r="I115">
            <v>1.9857029388403502E-2</v>
          </cell>
          <cell r="N115">
            <v>-1.1207666693738849E-3</v>
          </cell>
          <cell r="P115">
            <v>0.33748398837093396</v>
          </cell>
        </row>
        <row r="116">
          <cell r="B116" t="str">
            <v>Wearing Apparel</v>
          </cell>
          <cell r="I116">
            <v>0.11059190031152655</v>
          </cell>
          <cell r="N116">
            <v>0.20181800442305198</v>
          </cell>
          <cell r="P116">
            <v>0.3672690944868906</v>
          </cell>
        </row>
        <row r="117">
          <cell r="B117" t="str">
            <v>Wearing Apparel</v>
          </cell>
          <cell r="I117">
            <v>0.10378681626928477</v>
          </cell>
          <cell r="N117">
            <v>0.21422869281664791</v>
          </cell>
          <cell r="P117">
            <v>0.34867693788247611</v>
          </cell>
        </row>
        <row r="118">
          <cell r="B118" t="str">
            <v>Wearing Apparel</v>
          </cell>
          <cell r="I118">
            <v>-3.1766200762388674E-3</v>
          </cell>
          <cell r="N118">
            <v>0.15401158903499002</v>
          </cell>
          <cell r="P118">
            <v>0.17040740202039784</v>
          </cell>
        </row>
        <row r="119">
          <cell r="B119" t="str">
            <v>Wearing Apparel</v>
          </cell>
          <cell r="I119">
            <v>0.12810707456978965</v>
          </cell>
          <cell r="N119">
            <v>6.9389055725610937E-2</v>
          </cell>
          <cell r="P119">
            <v>0.23584704906011122</v>
          </cell>
        </row>
        <row r="120">
          <cell r="B120" t="str">
            <v>Wearing Apparel</v>
          </cell>
          <cell r="I120">
            <v>0.11073446327683611</v>
          </cell>
          <cell r="N120">
            <v>0.15133592783551708</v>
          </cell>
          <cell r="P120">
            <v>0.34952461008616154</v>
          </cell>
        </row>
        <row r="121">
          <cell r="B121" t="str">
            <v>Wearing Apparel</v>
          </cell>
          <cell r="I121">
            <v>0.17751780264496442</v>
          </cell>
          <cell r="N121">
            <v>0.17170037723419096</v>
          </cell>
          <cell r="P121">
            <v>7.9201728900929247E-2</v>
          </cell>
        </row>
        <row r="122">
          <cell r="B122" t="str">
            <v>Wearing Apparel</v>
          </cell>
          <cell r="I122">
            <v>0.3684665226781858</v>
          </cell>
          <cell r="N122">
            <v>0.37798527443105767</v>
          </cell>
          <cell r="P122">
            <v>1.0184815609435622</v>
          </cell>
        </row>
        <row r="123">
          <cell r="B123" t="str">
            <v>Wearing Apparel</v>
          </cell>
          <cell r="I123">
            <v>5.8712121212121104E-2</v>
          </cell>
          <cell r="N123">
            <v>0.19495217879157334</v>
          </cell>
          <cell r="P123">
            <v>-3.5503599189273483E-2</v>
          </cell>
        </row>
        <row r="124">
          <cell r="B124" t="str">
            <v>Wearing Apparel</v>
          </cell>
          <cell r="I124">
            <v>4.7107930828861111E-2</v>
          </cell>
          <cell r="N124">
            <v>7.8721657195353067E-2</v>
          </cell>
          <cell r="P124">
            <v>-8.8921306079209117E-2</v>
          </cell>
        </row>
        <row r="125">
          <cell r="B125" t="str">
            <v>Wearing Apparel</v>
          </cell>
          <cell r="I125">
            <v>7.1753986332574016E-2</v>
          </cell>
          <cell r="N125">
            <v>1.576654658366361E-2</v>
          </cell>
          <cell r="P125">
            <v>3.3071718765370406E-2</v>
          </cell>
        </row>
        <row r="126">
          <cell r="B126" t="str">
            <v>Wearing Apparel</v>
          </cell>
          <cell r="I126">
            <v>-0.14665249734325181</v>
          </cell>
          <cell r="N126">
            <v>5.3940554096365778E-2</v>
          </cell>
          <cell r="P126">
            <v>8.6507951979980735E-2</v>
          </cell>
        </row>
        <row r="127">
          <cell r="B127" t="str">
            <v>Wearing Apparel</v>
          </cell>
          <cell r="I127">
            <v>-1.5877957658779529E-2</v>
          </cell>
          <cell r="N127">
            <v>-1.4139586618607813E-2</v>
          </cell>
          <cell r="P127">
            <v>0.26553272725001942</v>
          </cell>
        </row>
        <row r="128">
          <cell r="B128" t="str">
            <v>Wearing Apparel</v>
          </cell>
          <cell r="I128">
            <v>7.9721607086365109E-2</v>
          </cell>
          <cell r="N128">
            <v>5.8479928877209542E-2</v>
          </cell>
          <cell r="P128">
            <v>0.12745191132763622</v>
          </cell>
        </row>
        <row r="129">
          <cell r="B129" t="str">
            <v>Wearing Apparel</v>
          </cell>
          <cell r="I129">
            <v>-1.1719894520949348E-2</v>
          </cell>
          <cell r="N129">
            <v>0.1111826970430887</v>
          </cell>
          <cell r="P129">
            <v>-4.140637052961349E-2</v>
          </cell>
        </row>
        <row r="130">
          <cell r="B130" t="str">
            <v>Wearing Apparel</v>
          </cell>
          <cell r="I130">
            <v>-2.6682478505781204E-2</v>
          </cell>
          <cell r="N130">
            <v>-4.177354675959799E-2</v>
          </cell>
          <cell r="P130">
            <v>-9.3366450132768786E-2</v>
          </cell>
        </row>
        <row r="131">
          <cell r="B131" t="str">
            <v>Wearing Apparel</v>
          </cell>
          <cell r="I131">
            <v>7.3103868413035844E-3</v>
          </cell>
          <cell r="N131">
            <v>5.7464090883170948E-2</v>
          </cell>
          <cell r="P131">
            <v>0.16649623271006186</v>
          </cell>
        </row>
        <row r="132">
          <cell r="B132" t="str">
            <v>Wearing Apparel</v>
          </cell>
          <cell r="I132">
            <v>-3.5379498034472379E-2</v>
          </cell>
          <cell r="N132">
            <v>0.13118152649664316</v>
          </cell>
          <cell r="P132">
            <v>-0.10555780810968474</v>
          </cell>
        </row>
        <row r="133">
          <cell r="B133" t="str">
            <v>Wearing Apparel</v>
          </cell>
          <cell r="I133">
            <v>6.4890282131661481E-2</v>
          </cell>
          <cell r="N133">
            <v>0.18831256538262897</v>
          </cell>
          <cell r="P133">
            <v>0.28332138516179284</v>
          </cell>
        </row>
        <row r="134">
          <cell r="B134" t="str">
            <v>Wearing Apparel</v>
          </cell>
          <cell r="I134">
            <v>7.4183102737709783E-2</v>
          </cell>
          <cell r="N134">
            <v>0.20400544697997947</v>
          </cell>
          <cell r="P134">
            <v>0.20105026414175198</v>
          </cell>
        </row>
        <row r="135">
          <cell r="B135" t="str">
            <v>Wearing Apparel</v>
          </cell>
          <cell r="I135">
            <v>3.2885722115647553E-3</v>
          </cell>
          <cell r="N135">
            <v>5.6657978912451057E-2</v>
          </cell>
          <cell r="P135">
            <v>0.26841799943932232</v>
          </cell>
        </row>
        <row r="136">
          <cell r="B136" t="str">
            <v>Wearing Apparel</v>
          </cell>
          <cell r="I136">
            <v>-2.1851953018301451E-3</v>
          </cell>
          <cell r="N136">
            <v>0.10148695237828287</v>
          </cell>
          <cell r="P136">
            <v>9.1700581910923784E-2</v>
          </cell>
        </row>
        <row r="137">
          <cell r="B137" t="str">
            <v>Wearing Apparel</v>
          </cell>
          <cell r="I137">
            <v>9.5811661647960511E-2</v>
          </cell>
          <cell r="N137">
            <v>-4.7330954062255737E-3</v>
          </cell>
          <cell r="P137">
            <v>0.15421553736830562</v>
          </cell>
        </row>
        <row r="138">
          <cell r="B138" t="str">
            <v>Wearing Apparel</v>
          </cell>
          <cell r="I138">
            <v>-5.7207094678990766E-2</v>
          </cell>
          <cell r="N138">
            <v>2.6721509520796216E-2</v>
          </cell>
          <cell r="P138">
            <v>-2.5530777909805957E-2</v>
          </cell>
        </row>
        <row r="139">
          <cell r="B139" t="str">
            <v>Wearing Apparel</v>
          </cell>
          <cell r="I139">
            <v>0.65739268680445151</v>
          </cell>
          <cell r="N139">
            <v>-7.380429876577832E-3</v>
          </cell>
          <cell r="P139">
            <v>5.5764699834620624E-2</v>
          </cell>
        </row>
        <row r="140">
          <cell r="B140" t="str">
            <v>Wearing Apparel</v>
          </cell>
          <cell r="I140">
            <v>2.2062350119903984E-2</v>
          </cell>
          <cell r="N140">
            <v>0.11252210835288068</v>
          </cell>
          <cell r="P140">
            <v>6.2967988426204435E-2</v>
          </cell>
        </row>
        <row r="141">
          <cell r="B141" t="str">
            <v>Wearing Apparel</v>
          </cell>
          <cell r="I141">
            <v>-3.7541060534960091E-2</v>
          </cell>
          <cell r="N141">
            <v>-6.7560120699447945E-2</v>
          </cell>
          <cell r="P141">
            <v>-2.4986414291002679E-2</v>
          </cell>
        </row>
        <row r="142">
          <cell r="B142" t="str">
            <v>Wearing Apparel</v>
          </cell>
          <cell r="I142">
            <v>2.3403217942467025E-2</v>
          </cell>
          <cell r="N142">
            <v>7.7804396949795462E-2</v>
          </cell>
          <cell r="P142">
            <v>0.17067136379863701</v>
          </cell>
        </row>
        <row r="143">
          <cell r="B143" t="str">
            <v>Wearing Apparel</v>
          </cell>
          <cell r="I143">
            <v>1.8897887883118969E-2</v>
          </cell>
          <cell r="N143">
            <v>5.2309029968999887E-4</v>
          </cell>
          <cell r="P143">
            <v>2.1203605154310745E-2</v>
          </cell>
        </row>
        <row r="144">
          <cell r="B144" t="str">
            <v>Wearing Apparel</v>
          </cell>
          <cell r="I144">
            <v>4.2082294264338405E-3</v>
          </cell>
          <cell r="N144">
            <v>5.8422326660994672E-2</v>
          </cell>
          <cell r="P144">
            <v>0.26893968585656114</v>
          </cell>
        </row>
        <row r="145">
          <cell r="B145" t="str">
            <v>Wearing Apparel</v>
          </cell>
          <cell r="I145">
            <v>-3.4145584355114167E-3</v>
          </cell>
          <cell r="N145">
            <v>2.9160773594800293E-2</v>
          </cell>
          <cell r="P145">
            <v>-5.3643314591955704E-2</v>
          </cell>
        </row>
        <row r="146">
          <cell r="B146" t="str">
            <v>Leather</v>
          </cell>
          <cell r="I146">
            <v>6.9264069264069361E-2</v>
          </cell>
          <cell r="N146">
            <v>-2.0151133501259411E-2</v>
          </cell>
          <cell r="P146">
            <v>5.5523674110225407E-2</v>
          </cell>
        </row>
        <row r="147">
          <cell r="B147" t="str">
            <v>Leather</v>
          </cell>
          <cell r="I147">
            <v>-4.777327935222675E-2</v>
          </cell>
          <cell r="N147">
            <v>2.5975966999461919E-2</v>
          </cell>
          <cell r="P147">
            <v>0.15073433459083718</v>
          </cell>
        </row>
        <row r="148">
          <cell r="B148" t="str">
            <v>Leather</v>
          </cell>
          <cell r="I148">
            <v>3.2312925170068008E-2</v>
          </cell>
          <cell r="N148">
            <v>9.9058940069340906E-4</v>
          </cell>
          <cell r="P148">
            <v>0.22005257677930956</v>
          </cell>
        </row>
        <row r="149">
          <cell r="B149" t="str">
            <v>Leather</v>
          </cell>
          <cell r="I149">
            <v>3.2948929159801743E-3</v>
          </cell>
          <cell r="N149">
            <v>0.10174054777774533</v>
          </cell>
          <cell r="P149">
            <v>0.14866628872883125</v>
          </cell>
        </row>
        <row r="150">
          <cell r="B150" t="str">
            <v>Leather</v>
          </cell>
          <cell r="I150">
            <v>5.8292282430213449E-2</v>
          </cell>
          <cell r="N150">
            <v>4.6549105078924846E-2</v>
          </cell>
          <cell r="P150">
            <v>-9.4384526334898244E-2</v>
          </cell>
        </row>
        <row r="151">
          <cell r="B151" t="str">
            <v>Leather</v>
          </cell>
          <cell r="I151">
            <v>2.3273855702095059E-3</v>
          </cell>
          <cell r="N151">
            <v>-2.3223819561019043E-3</v>
          </cell>
          <cell r="P151">
            <v>1.1486918463199602E-2</v>
          </cell>
        </row>
        <row r="152">
          <cell r="B152" t="str">
            <v>Leather</v>
          </cell>
          <cell r="I152">
            <v>9.6749226006191957E-2</v>
          </cell>
          <cell r="N152">
            <v>9.4427224998418602E-2</v>
          </cell>
          <cell r="P152">
            <v>0.52690657236227367</v>
          </cell>
        </row>
        <row r="153">
          <cell r="B153" t="str">
            <v>Leather</v>
          </cell>
          <cell r="I153">
            <v>2.2582921665490474E-2</v>
          </cell>
          <cell r="N153">
            <v>0.13421724907235077</v>
          </cell>
          <cell r="P153">
            <v>0.30955907136281713</v>
          </cell>
        </row>
        <row r="154">
          <cell r="B154" t="str">
            <v>Leather</v>
          </cell>
          <cell r="I154">
            <v>5.1759834368529933E-2</v>
          </cell>
          <cell r="N154">
            <v>9.2060741948634339E-2</v>
          </cell>
          <cell r="P154">
            <v>-0.31261076180885161</v>
          </cell>
        </row>
        <row r="155">
          <cell r="B155" t="str">
            <v>Leather</v>
          </cell>
          <cell r="I155">
            <v>0.14960629921259838</v>
          </cell>
          <cell r="N155">
            <v>4.5589017573003154E-2</v>
          </cell>
          <cell r="P155">
            <v>0.77326600306866289</v>
          </cell>
        </row>
        <row r="156">
          <cell r="B156" t="str">
            <v>Leather</v>
          </cell>
          <cell r="I156">
            <v>3.8812785388127935E-2</v>
          </cell>
          <cell r="N156">
            <v>9.2290115853550514E-3</v>
          </cell>
          <cell r="P156">
            <v>-0.25298900065470264</v>
          </cell>
        </row>
        <row r="157">
          <cell r="B157" t="str">
            <v>Leather</v>
          </cell>
          <cell r="I157">
            <v>-2.19780219780219E-3</v>
          </cell>
          <cell r="N157">
            <v>-1.5998655723786559E-2</v>
          </cell>
          <cell r="P157">
            <v>0.12705783552351946</v>
          </cell>
        </row>
        <row r="158">
          <cell r="B158" t="str">
            <v>Leather</v>
          </cell>
          <cell r="I158">
            <v>0.18997797356828183</v>
          </cell>
          <cell r="N158">
            <v>3.3766840728723935E-2</v>
          </cell>
          <cell r="P158">
            <v>0.47867503313157833</v>
          </cell>
        </row>
        <row r="159">
          <cell r="B159" t="str">
            <v>Leather</v>
          </cell>
          <cell r="I159">
            <v>-1.5270708005552969E-2</v>
          </cell>
          <cell r="N159">
            <v>0.11577986437141363</v>
          </cell>
          <cell r="P159">
            <v>-0.17618286488925117</v>
          </cell>
        </row>
        <row r="160">
          <cell r="B160" t="str">
            <v>Leather</v>
          </cell>
          <cell r="I160">
            <v>7.1428571428571397E-2</v>
          </cell>
          <cell r="N160">
            <v>3.7253481069372096E-2</v>
          </cell>
          <cell r="P160">
            <v>3.4840810017223722E-2</v>
          </cell>
        </row>
        <row r="161">
          <cell r="B161" t="str">
            <v>Leather</v>
          </cell>
          <cell r="I161">
            <v>-6.0964912280701777E-2</v>
          </cell>
          <cell r="N161">
            <v>-1.6008353490887806E-2</v>
          </cell>
          <cell r="P161">
            <v>6.0389765396992257E-2</v>
          </cell>
        </row>
        <row r="162">
          <cell r="B162" t="str">
            <v>Leather</v>
          </cell>
          <cell r="I162">
            <v>1.1676786548341811E-2</v>
          </cell>
          <cell r="N162">
            <v>-3.4156061288524775E-2</v>
          </cell>
          <cell r="P162">
            <v>0.12168243809557766</v>
          </cell>
        </row>
        <row r="163">
          <cell r="B163" t="str">
            <v>Leather</v>
          </cell>
          <cell r="I163">
            <v>0.12603878116343492</v>
          </cell>
          <cell r="N163">
            <v>-2.7586097871365012E-2</v>
          </cell>
          <cell r="P163">
            <v>-1.1560790974436408E-2</v>
          </cell>
        </row>
        <row r="164">
          <cell r="B164" t="str">
            <v>Leather</v>
          </cell>
          <cell r="I164">
            <v>-9.5940959409594129E-2</v>
          </cell>
          <cell r="N164">
            <v>-9.5429309966429399E-3</v>
          </cell>
          <cell r="P164">
            <v>-1.7139018786169524E-2</v>
          </cell>
        </row>
        <row r="165">
          <cell r="B165" t="str">
            <v>Leather</v>
          </cell>
          <cell r="I165">
            <v>7.891156462585025E-2</v>
          </cell>
          <cell r="N165">
            <v>0.12551600751750125</v>
          </cell>
          <cell r="P165">
            <v>-8.240277596678558E-2</v>
          </cell>
        </row>
        <row r="166">
          <cell r="B166" t="str">
            <v>Leather</v>
          </cell>
          <cell r="I166">
            <v>-1.30306851618327E-2</v>
          </cell>
          <cell r="N166">
            <v>5.9142646726409565E-2</v>
          </cell>
          <cell r="P166">
            <v>0.19812542256249177</v>
          </cell>
        </row>
        <row r="167">
          <cell r="B167" t="str">
            <v>Leather</v>
          </cell>
          <cell r="I167">
            <v>1.1925042589437718E-2</v>
          </cell>
          <cell r="N167">
            <v>-1.5834331584674288E-4</v>
          </cell>
          <cell r="P167">
            <v>2.4374291131566306E-2</v>
          </cell>
        </row>
        <row r="168">
          <cell r="B168" t="str">
            <v>Leather</v>
          </cell>
          <cell r="I168">
            <v>-1.6835016835016869E-2</v>
          </cell>
          <cell r="N168">
            <v>-4.8130220132065471E-3</v>
          </cell>
          <cell r="P168">
            <v>-2.353755640404076E-2</v>
          </cell>
        </row>
        <row r="169">
          <cell r="B169" t="str">
            <v>Leather</v>
          </cell>
          <cell r="I169">
            <v>-1.8407534246575374E-2</v>
          </cell>
          <cell r="N169">
            <v>2.8775634461572608E-2</v>
          </cell>
          <cell r="P169">
            <v>-3.9597430769309772E-2</v>
          </cell>
        </row>
        <row r="170">
          <cell r="B170" t="str">
            <v>Leather</v>
          </cell>
          <cell r="I170">
            <v>6.5416484954208487E-2</v>
          </cell>
          <cell r="N170">
            <v>0.16066204410488871</v>
          </cell>
          <cell r="P170">
            <v>0.33308956526604994</v>
          </cell>
        </row>
        <row r="171">
          <cell r="B171" t="str">
            <v>Leather</v>
          </cell>
          <cell r="I171">
            <v>-1.7601309864920145E-2</v>
          </cell>
          <cell r="N171">
            <v>1.0429945532506313E-3</v>
          </cell>
          <cell r="P171">
            <v>7.6628873721222845E-2</v>
          </cell>
        </row>
        <row r="172">
          <cell r="B172" t="str">
            <v>Leather</v>
          </cell>
          <cell r="I172">
            <v>0.12000000000000011</v>
          </cell>
          <cell r="N172">
            <v>0.27552674230145868</v>
          </cell>
          <cell r="P172">
            <v>0.17229767378859195</v>
          </cell>
        </row>
        <row r="173">
          <cell r="B173" t="str">
            <v>Leather</v>
          </cell>
          <cell r="I173">
            <v>-4.7991071428571397E-2</v>
          </cell>
          <cell r="N173">
            <v>0.13348157560355789</v>
          </cell>
          <cell r="P173">
            <v>0.16180989142659818</v>
          </cell>
        </row>
        <row r="174">
          <cell r="B174" t="str">
            <v>Leather</v>
          </cell>
          <cell r="I174">
            <v>0.10238374364986313</v>
          </cell>
          <cell r="N174">
            <v>1.6554965688982737E-2</v>
          </cell>
          <cell r="P174">
            <v>0.2744967822646136</v>
          </cell>
        </row>
        <row r="175">
          <cell r="B175" t="str">
            <v>Leather</v>
          </cell>
          <cell r="I175">
            <v>0.44345976604041115</v>
          </cell>
          <cell r="N175">
            <v>0.14889980268521397</v>
          </cell>
          <cell r="P175">
            <v>1.0683623720619817E-3</v>
          </cell>
        </row>
        <row r="176">
          <cell r="B176" t="str">
            <v>Leather</v>
          </cell>
          <cell r="I176">
            <v>-5.648330058939055E-3</v>
          </cell>
          <cell r="N176">
            <v>4.1749509797200046E-2</v>
          </cell>
          <cell r="P176">
            <v>0.19958817394583916</v>
          </cell>
        </row>
        <row r="177">
          <cell r="B177" t="str">
            <v>Leather</v>
          </cell>
          <cell r="I177">
            <v>1.4818473697209011E-3</v>
          </cell>
          <cell r="N177">
            <v>-6.4252455617894388E-2</v>
          </cell>
          <cell r="P177">
            <v>-6.9369282530764687E-2</v>
          </cell>
        </row>
        <row r="178">
          <cell r="B178" t="str">
            <v>Leather</v>
          </cell>
          <cell r="I178">
            <v>4.1923551171393347E-2</v>
          </cell>
          <cell r="N178">
            <v>9.1732924474890121E-2</v>
          </cell>
          <cell r="P178">
            <v>0.24142695030206007</v>
          </cell>
        </row>
        <row r="179">
          <cell r="B179" t="str">
            <v>Leather</v>
          </cell>
          <cell r="I179">
            <v>2.7455621301775146E-2</v>
          </cell>
          <cell r="N179">
            <v>4.9556296403665545E-2</v>
          </cell>
          <cell r="P179">
            <v>1.149931706418772E-2</v>
          </cell>
        </row>
        <row r="180">
          <cell r="B180" t="str">
            <v>Leather</v>
          </cell>
          <cell r="I180">
            <v>3.870076019350388E-2</v>
          </cell>
          <cell r="N180">
            <v>0.16194144365332686</v>
          </cell>
          <cell r="P180">
            <v>0.1798232710389287</v>
          </cell>
        </row>
        <row r="181">
          <cell r="B181" t="str">
            <v>Leather</v>
          </cell>
          <cell r="I181">
            <v>7.7622532712353642E-3</v>
          </cell>
          <cell r="N181">
            <v>3.5028406764798348E-2</v>
          </cell>
          <cell r="P181">
            <v>5.5807218893332511E-2</v>
          </cell>
        </row>
        <row r="182">
          <cell r="B182" t="str">
            <v>Wood</v>
          </cell>
          <cell r="I182">
            <v>2.2481040086673953E-2</v>
          </cell>
          <cell r="N182">
            <v>-1.2422449448529438E-2</v>
          </cell>
          <cell r="P182">
            <v>-6.3477871273039943E-3</v>
          </cell>
        </row>
        <row r="183">
          <cell r="B183" t="str">
            <v>Wood</v>
          </cell>
          <cell r="I183">
            <v>-0.12529801324503309</v>
          </cell>
          <cell r="N183">
            <v>8.5215292218652205E-3</v>
          </cell>
          <cell r="P183">
            <v>-5.4199249145134853E-2</v>
          </cell>
        </row>
        <row r="184">
          <cell r="B184" t="str">
            <v>Wood</v>
          </cell>
          <cell r="I184">
            <v>-2.7256208358570344E-3</v>
          </cell>
          <cell r="N184">
            <v>-2.3156892996698097E-2</v>
          </cell>
          <cell r="P184">
            <v>0.31944525991409689</v>
          </cell>
        </row>
        <row r="185">
          <cell r="B185" t="str">
            <v>Wood</v>
          </cell>
          <cell r="I185">
            <v>1.2146978439113276E-2</v>
          </cell>
          <cell r="N185">
            <v>-1.1292012930461892E-2</v>
          </cell>
          <cell r="P185">
            <v>-1.8507917359259163E-2</v>
          </cell>
        </row>
        <row r="186">
          <cell r="B186" t="str">
            <v>Wood</v>
          </cell>
          <cell r="I186">
            <v>-1.8601860186018615E-2</v>
          </cell>
          <cell r="N186">
            <v>-1.9393269833686611E-2</v>
          </cell>
          <cell r="P186">
            <v>-0.20415446632489265</v>
          </cell>
        </row>
        <row r="187">
          <cell r="B187" t="str">
            <v>Wood</v>
          </cell>
          <cell r="I187">
            <v>8.6212167532864648E-2</v>
          </cell>
          <cell r="N187">
            <v>-6.1827261239590148E-2</v>
          </cell>
          <cell r="P187">
            <v>4.5632998689472792E-2</v>
          </cell>
        </row>
        <row r="188">
          <cell r="B188" t="str">
            <v>Wood</v>
          </cell>
          <cell r="I188">
            <v>-0.13003095975232193</v>
          </cell>
          <cell r="N188">
            <v>1.8791989873746306E-2</v>
          </cell>
          <cell r="P188">
            <v>0.11040126974125486</v>
          </cell>
        </row>
        <row r="189">
          <cell r="B189" t="str">
            <v>Wood</v>
          </cell>
          <cell r="I189">
            <v>-1.2293756065998029E-2</v>
          </cell>
          <cell r="N189">
            <v>2.7986619942656832E-2</v>
          </cell>
          <cell r="P189">
            <v>0.2190717449717996</v>
          </cell>
        </row>
        <row r="190">
          <cell r="B190" t="str">
            <v>Wood</v>
          </cell>
          <cell r="I190">
            <v>4.6839174582377963E-2</v>
          </cell>
          <cell r="N190">
            <v>6.6163596076669329E-3</v>
          </cell>
          <cell r="P190">
            <v>-5.2390925430398139E-2</v>
          </cell>
        </row>
        <row r="191">
          <cell r="B191" t="str">
            <v>Wood</v>
          </cell>
          <cell r="I191">
            <v>-2.5657071339173942E-2</v>
          </cell>
          <cell r="N191">
            <v>-8.8756849947663308E-2</v>
          </cell>
          <cell r="P191">
            <v>0.37922112841519495</v>
          </cell>
        </row>
        <row r="192">
          <cell r="B192" t="str">
            <v>Wood</v>
          </cell>
          <cell r="I192">
            <v>-3.5324341682723137E-3</v>
          </cell>
          <cell r="N192">
            <v>-5.3430859150646937E-2</v>
          </cell>
          <cell r="P192">
            <v>-5.3641638516199186E-2</v>
          </cell>
        </row>
        <row r="193">
          <cell r="B193" t="str">
            <v>Wood</v>
          </cell>
          <cell r="I193">
            <v>5.6074766355140193E-2</v>
          </cell>
          <cell r="N193">
            <v>0.1155527795128044</v>
          </cell>
          <cell r="P193">
            <v>-0.42241436103159702</v>
          </cell>
        </row>
        <row r="194">
          <cell r="B194" t="str">
            <v>Wood</v>
          </cell>
          <cell r="I194">
            <v>-1.2206286237412267E-2</v>
          </cell>
          <cell r="N194">
            <v>1.2110062390017662E-2</v>
          </cell>
          <cell r="P194">
            <v>0.14264193807499059</v>
          </cell>
        </row>
        <row r="195">
          <cell r="B195" t="str">
            <v>Wood</v>
          </cell>
          <cell r="I195">
            <v>3.3673154155081875E-2</v>
          </cell>
          <cell r="N195">
            <v>1.433606777624985E-2</v>
          </cell>
          <cell r="P195">
            <v>-3.2600390963527404E-2</v>
          </cell>
        </row>
        <row r="196">
          <cell r="B196" t="str">
            <v>Wood</v>
          </cell>
          <cell r="I196">
            <v>3.7955768081291197E-2</v>
          </cell>
          <cell r="N196">
            <v>6.1800729267304622E-2</v>
          </cell>
          <cell r="P196">
            <v>2.5399393042747631E-2</v>
          </cell>
        </row>
        <row r="197">
          <cell r="B197" t="str">
            <v>Wood</v>
          </cell>
          <cell r="I197">
            <v>-5.5859487474805625E-2</v>
          </cell>
          <cell r="N197">
            <v>2.6137364250073292E-2</v>
          </cell>
          <cell r="P197">
            <v>0.59357218904299347</v>
          </cell>
        </row>
        <row r="198">
          <cell r="B198" t="str">
            <v>Wood</v>
          </cell>
          <cell r="I198">
            <v>5.458981396767304E-2</v>
          </cell>
          <cell r="N198">
            <v>-5.1458074112212371E-2</v>
          </cell>
          <cell r="P198">
            <v>-0.51527650906344957</v>
          </cell>
        </row>
        <row r="199">
          <cell r="B199" t="str">
            <v>Wood</v>
          </cell>
          <cell r="I199">
            <v>-6.1017929438982099E-2</v>
          </cell>
          <cell r="N199">
            <v>-0.28724575185079082</v>
          </cell>
          <cell r="P199">
            <v>-0.32071264101864727</v>
          </cell>
        </row>
        <row r="200">
          <cell r="B200" t="str">
            <v>Wood</v>
          </cell>
          <cell r="I200">
            <v>3.7881121034801346E-2</v>
          </cell>
          <cell r="N200">
            <v>6.5726011169402687E-2</v>
          </cell>
          <cell r="P200">
            <v>0.44155349002846611</v>
          </cell>
        </row>
        <row r="201">
          <cell r="B201" t="str">
            <v>Wood</v>
          </cell>
          <cell r="I201">
            <v>-4.243323442136504E-2</v>
          </cell>
          <cell r="N201">
            <v>-5.0556779610552049E-2</v>
          </cell>
          <cell r="P201">
            <v>-8.1148869485830777E-2</v>
          </cell>
        </row>
        <row r="202">
          <cell r="B202" t="str">
            <v>Wood</v>
          </cell>
          <cell r="I202">
            <v>-2.0142547257514742E-2</v>
          </cell>
          <cell r="N202">
            <v>6.5562803144338488E-2</v>
          </cell>
          <cell r="P202">
            <v>0.22128618718565973</v>
          </cell>
        </row>
        <row r="203">
          <cell r="B203" t="str">
            <v>Wood</v>
          </cell>
          <cell r="I203">
            <v>-5.5977229601518075E-2</v>
          </cell>
          <cell r="N203">
            <v>-5.8134515774603712E-2</v>
          </cell>
          <cell r="P203">
            <v>8.2796583689581427E-2</v>
          </cell>
        </row>
        <row r="204">
          <cell r="B204" t="str">
            <v>Wood</v>
          </cell>
          <cell r="I204">
            <v>1.9430485762144123E-2</v>
          </cell>
          <cell r="N204">
            <v>7.6866993021560415E-3</v>
          </cell>
          <cell r="P204">
            <v>3.9639455283854819E-2</v>
          </cell>
        </row>
        <row r="205">
          <cell r="B205" t="str">
            <v>Wood</v>
          </cell>
          <cell r="I205">
            <v>3.2862306933947316E-3</v>
          </cell>
          <cell r="N205">
            <v>8.7650390705751313E-3</v>
          </cell>
          <cell r="P205">
            <v>-4.3549618465309914E-2</v>
          </cell>
        </row>
        <row r="206">
          <cell r="B206" t="str">
            <v>Wood</v>
          </cell>
          <cell r="I206">
            <v>-6.5509335080249365E-3</v>
          </cell>
          <cell r="N206">
            <v>0.117094962908316</v>
          </cell>
          <cell r="P206">
            <v>0.67031234620841462</v>
          </cell>
        </row>
        <row r="207">
          <cell r="B207" t="str">
            <v>Wood</v>
          </cell>
          <cell r="I207">
            <v>1.3517969007583286E-2</v>
          </cell>
          <cell r="N207">
            <v>6.7104490754329227E-2</v>
          </cell>
          <cell r="P207">
            <v>-0.28613017824946607</v>
          </cell>
        </row>
        <row r="208">
          <cell r="B208" t="str">
            <v>Wood</v>
          </cell>
          <cell r="I208">
            <v>4.0013012361743705E-2</v>
          </cell>
          <cell r="N208">
            <v>0.132061199931236</v>
          </cell>
          <cell r="P208">
            <v>0.52996078278376357</v>
          </cell>
        </row>
        <row r="209">
          <cell r="B209" t="str">
            <v>Wood</v>
          </cell>
          <cell r="I209">
            <v>-2.9402564904598028E-2</v>
          </cell>
          <cell r="N209">
            <v>1.085768086011063E-2</v>
          </cell>
          <cell r="P209">
            <v>-0.14768899459920137</v>
          </cell>
        </row>
        <row r="210">
          <cell r="B210" t="str">
            <v>Wood</v>
          </cell>
          <cell r="I210">
            <v>8.7334837254270159E-2</v>
          </cell>
          <cell r="N210">
            <v>0.10991932939744919</v>
          </cell>
          <cell r="P210">
            <v>0.38574640702815777</v>
          </cell>
        </row>
        <row r="211">
          <cell r="B211" t="str">
            <v>Wood</v>
          </cell>
          <cell r="I211">
            <v>0.22288085358624787</v>
          </cell>
          <cell r="N211">
            <v>7.6308808402360429E-2</v>
          </cell>
          <cell r="P211">
            <v>-4.860747232158702E-2</v>
          </cell>
        </row>
        <row r="212">
          <cell r="B212" t="str">
            <v>Wood</v>
          </cell>
          <cell r="I212">
            <v>3.3446437227338865E-2</v>
          </cell>
          <cell r="N212">
            <v>-3.0997711325167931E-2</v>
          </cell>
          <cell r="P212">
            <v>0.51078011048997896</v>
          </cell>
        </row>
        <row r="213">
          <cell r="B213" t="str">
            <v>Wood</v>
          </cell>
          <cell r="I213">
            <v>3.2833020637899057E-3</v>
          </cell>
          <cell r="N213">
            <v>-3.0302243793555395E-2</v>
          </cell>
          <cell r="P213">
            <v>-4.7325431746661151E-2</v>
          </cell>
        </row>
        <row r="214">
          <cell r="B214" t="str">
            <v>Wood</v>
          </cell>
          <cell r="I214">
            <v>-2.1037868162693263E-3</v>
          </cell>
          <cell r="N214">
            <v>2.4504162094162396E-2</v>
          </cell>
          <cell r="P214">
            <v>4.1910575951275231E-2</v>
          </cell>
        </row>
        <row r="215">
          <cell r="B215" t="str">
            <v>Wood</v>
          </cell>
          <cell r="I215">
            <v>2.8812368236120767E-2</v>
          </cell>
          <cell r="N215">
            <v>9.2328190926547649E-2</v>
          </cell>
          <cell r="P215">
            <v>0.19542417908763365</v>
          </cell>
        </row>
        <row r="216">
          <cell r="B216" t="str">
            <v>Wood</v>
          </cell>
          <cell r="I216">
            <v>5.0091074681237746E-3</v>
          </cell>
          <cell r="N216">
            <v>3.6222958347783552E-2</v>
          </cell>
          <cell r="P216">
            <v>0.11400232437083879</v>
          </cell>
        </row>
        <row r="217">
          <cell r="B217" t="str">
            <v>Wood</v>
          </cell>
          <cell r="I217">
            <v>3.7381060262800192E-2</v>
          </cell>
          <cell r="N217">
            <v>4.1419503750721232E-2</v>
          </cell>
          <cell r="P217">
            <v>8.7440932621038581E-2</v>
          </cell>
        </row>
        <row r="218">
          <cell r="B218" t="str">
            <v>Paper</v>
          </cell>
          <cell r="I218">
            <v>0.12816577129700701</v>
          </cell>
          <cell r="N218">
            <v>4.9099927994239456E-2</v>
          </cell>
          <cell r="P218">
            <v>4.5149875091117453E-2</v>
          </cell>
        </row>
        <row r="219">
          <cell r="B219" t="str">
            <v>Paper</v>
          </cell>
          <cell r="I219">
            <v>-3.1292517006802689E-2</v>
          </cell>
          <cell r="N219">
            <v>8.3156024312307952E-2</v>
          </cell>
          <cell r="P219">
            <v>-0.28785725242503524</v>
          </cell>
        </row>
        <row r="220">
          <cell r="B220" t="str">
            <v>Paper</v>
          </cell>
          <cell r="I220">
            <v>0.1137640449438202</v>
          </cell>
          <cell r="N220">
            <v>-5.6367976005238241E-2</v>
          </cell>
          <cell r="P220">
            <v>0.20243073727173067</v>
          </cell>
        </row>
        <row r="221">
          <cell r="B221" t="str">
            <v>Paper</v>
          </cell>
          <cell r="I221">
            <v>-4.4136191677175307E-2</v>
          </cell>
          <cell r="N221">
            <v>-1.5221040850587619E-2</v>
          </cell>
          <cell r="P221">
            <v>0.33976376016736909</v>
          </cell>
        </row>
        <row r="222">
          <cell r="B222" t="str">
            <v>Paper</v>
          </cell>
          <cell r="I222">
            <v>9.6965699208443334E-2</v>
          </cell>
          <cell r="N222">
            <v>-5.2149865515020655E-2</v>
          </cell>
          <cell r="P222">
            <v>-0.21994542536797013</v>
          </cell>
        </row>
        <row r="223">
          <cell r="B223" t="str">
            <v>Paper</v>
          </cell>
          <cell r="I223">
            <v>3.4275405892964628E-2</v>
          </cell>
          <cell r="N223">
            <v>2.0639158446707384E-2</v>
          </cell>
          <cell r="P223">
            <v>0.22761312368053943</v>
          </cell>
        </row>
        <row r="224">
          <cell r="B224" t="str">
            <v>Paper</v>
          </cell>
          <cell r="I224">
            <v>0.10988372093023258</v>
          </cell>
          <cell r="N224">
            <v>4.3591992732057161E-2</v>
          </cell>
          <cell r="P224">
            <v>-8.3622545338655208E-2</v>
          </cell>
        </row>
        <row r="225">
          <cell r="B225" t="str">
            <v>Paper</v>
          </cell>
          <cell r="I225">
            <v>1.4143530644316504E-2</v>
          </cell>
          <cell r="N225">
            <v>-3.8694183864915521E-2</v>
          </cell>
          <cell r="P225">
            <v>0.14107353104838927</v>
          </cell>
        </row>
        <row r="226">
          <cell r="B226" t="str">
            <v>Paper</v>
          </cell>
          <cell r="I226">
            <v>1.6012396694214948E-2</v>
          </cell>
          <cell r="N226">
            <v>5.0041375864599447E-2</v>
          </cell>
          <cell r="P226">
            <v>0.37811323035607902</v>
          </cell>
        </row>
        <row r="227">
          <cell r="B227" t="str">
            <v>Paper</v>
          </cell>
          <cell r="I227">
            <v>9.9644128113878905E-2</v>
          </cell>
          <cell r="N227">
            <v>5.6578243026229602E-2</v>
          </cell>
          <cell r="P227">
            <v>0.15938599380330642</v>
          </cell>
        </row>
        <row r="228">
          <cell r="B228" t="str">
            <v>Paper</v>
          </cell>
          <cell r="I228">
            <v>-2.4040684234858944E-2</v>
          </cell>
          <cell r="N228">
            <v>1.7809645777333794E-2</v>
          </cell>
          <cell r="P228">
            <v>-0.13575980017243605</v>
          </cell>
        </row>
        <row r="229">
          <cell r="B229" t="str">
            <v>Paper</v>
          </cell>
          <cell r="I229">
            <v>7.9109426811937444E-2</v>
          </cell>
          <cell r="N229">
            <v>6.3922015970133694E-2</v>
          </cell>
          <cell r="P229">
            <v>-0.10857069127675723</v>
          </cell>
        </row>
        <row r="230">
          <cell r="B230" t="str">
            <v>Paper</v>
          </cell>
          <cell r="I230">
            <v>0.14223002633889381</v>
          </cell>
          <cell r="N230">
            <v>8.5125186008279119E-3</v>
          </cell>
          <cell r="P230">
            <v>3.9092634531487702E-2</v>
          </cell>
        </row>
        <row r="231">
          <cell r="B231" t="str">
            <v>Paper</v>
          </cell>
          <cell r="I231">
            <v>-3.7663335895465E-2</v>
          </cell>
          <cell r="N231">
            <v>4.0051288329327805E-2</v>
          </cell>
          <cell r="P231">
            <v>0.28903960072160295</v>
          </cell>
        </row>
        <row r="232">
          <cell r="B232" t="str">
            <v>Paper</v>
          </cell>
          <cell r="I232">
            <v>9.5047923322683747E-2</v>
          </cell>
          <cell r="N232">
            <v>8.5288414479268049E-2</v>
          </cell>
          <cell r="P232">
            <v>0.15455576818036421</v>
          </cell>
        </row>
        <row r="233">
          <cell r="B233" t="str">
            <v>Paper</v>
          </cell>
          <cell r="I233">
            <v>3.8293216630197024E-2</v>
          </cell>
          <cell r="N233">
            <v>3.4164078911316009E-2</v>
          </cell>
          <cell r="P233">
            <v>-0.17784019986595867</v>
          </cell>
        </row>
        <row r="234">
          <cell r="B234" t="str">
            <v>Paper</v>
          </cell>
          <cell r="I234">
            <v>3.1963470319634757E-2</v>
          </cell>
          <cell r="N234">
            <v>-2.5225066098504279E-3</v>
          </cell>
          <cell r="P234">
            <v>-7.1353551364956913E-2</v>
          </cell>
        </row>
        <row r="235">
          <cell r="B235" t="str">
            <v>Paper</v>
          </cell>
          <cell r="I235">
            <v>0.11436351259360111</v>
          </cell>
          <cell r="N235">
            <v>-4.7871751737571411E-2</v>
          </cell>
          <cell r="P235">
            <v>0.14530879753832493</v>
          </cell>
        </row>
        <row r="236">
          <cell r="B236" t="str">
            <v>Paper</v>
          </cell>
          <cell r="I236">
            <v>1.5271838729383092E-2</v>
          </cell>
          <cell r="N236">
            <v>2.1538872841608603E-2</v>
          </cell>
          <cell r="P236">
            <v>-5.3080088408475223E-2</v>
          </cell>
        </row>
        <row r="237">
          <cell r="B237" t="str">
            <v>Paper</v>
          </cell>
          <cell r="I237">
            <v>3.0385078219013151E-2</v>
          </cell>
          <cell r="N237">
            <v>1.3990111909516489E-2</v>
          </cell>
          <cell r="P237">
            <v>0.4342447100787683</v>
          </cell>
        </row>
        <row r="238">
          <cell r="B238" t="str">
            <v>Paper</v>
          </cell>
          <cell r="I238">
            <v>-1.3430656934306562E-2</v>
          </cell>
          <cell r="N238">
            <v>-6.2959388641387948E-2</v>
          </cell>
          <cell r="P238">
            <v>-0.23239567924436011</v>
          </cell>
        </row>
        <row r="239">
          <cell r="B239" t="str">
            <v>Paper</v>
          </cell>
          <cell r="I239">
            <v>2.8706717963894679E-2</v>
          </cell>
          <cell r="N239">
            <v>3.2837340199395326E-2</v>
          </cell>
          <cell r="P239">
            <v>0.18281877658347523</v>
          </cell>
        </row>
        <row r="240">
          <cell r="B240" t="str">
            <v>Paper</v>
          </cell>
          <cell r="I240">
            <v>2.963176064441897E-2</v>
          </cell>
          <cell r="N240">
            <v>5.1771417307771017E-3</v>
          </cell>
          <cell r="P240">
            <v>-1.6473907447857927E-2</v>
          </cell>
        </row>
        <row r="241">
          <cell r="B241" t="str">
            <v>Paper</v>
          </cell>
          <cell r="I241">
            <v>5.1411008661637281E-2</v>
          </cell>
          <cell r="N241">
            <v>1.7245158090228419E-2</v>
          </cell>
          <cell r="P241">
            <v>2.7970427131726483E-2</v>
          </cell>
        </row>
        <row r="242">
          <cell r="B242" t="str">
            <v>Paper</v>
          </cell>
          <cell r="I242">
            <v>-3.7204358224820488E-3</v>
          </cell>
          <cell r="N242">
            <v>-1.5251854035788215E-3</v>
          </cell>
          <cell r="P242">
            <v>0.17105245446195405</v>
          </cell>
        </row>
        <row r="243">
          <cell r="B243" t="str">
            <v>Paper</v>
          </cell>
          <cell r="I243">
            <v>3.1741797812750105E-2</v>
          </cell>
          <cell r="N243">
            <v>6.8857430026745714E-2</v>
          </cell>
          <cell r="P243">
            <v>6.7193945238647412E-2</v>
          </cell>
        </row>
        <row r="244">
          <cell r="B244" t="str">
            <v>Paper</v>
          </cell>
          <cell r="I244">
            <v>5.8945191313340306E-2</v>
          </cell>
          <cell r="N244">
            <v>0.3238077023200463</v>
          </cell>
          <cell r="P244">
            <v>0.21789484154657535</v>
          </cell>
        </row>
        <row r="245">
          <cell r="B245" t="str">
            <v>Paper</v>
          </cell>
          <cell r="I245">
            <v>0.132080078125</v>
          </cell>
          <cell r="N245">
            <v>-7.9874307224926611E-2</v>
          </cell>
          <cell r="P245">
            <v>8.6201354039354028E-2</v>
          </cell>
        </row>
        <row r="246">
          <cell r="B246" t="str">
            <v>Paper</v>
          </cell>
          <cell r="I246">
            <v>-8.1949536338149498E-3</v>
          </cell>
          <cell r="N246">
            <v>-1.1204836092744141E-2</v>
          </cell>
          <cell r="P246">
            <v>-0.13104918301060264</v>
          </cell>
        </row>
        <row r="247">
          <cell r="B247" t="str">
            <v>Paper</v>
          </cell>
          <cell r="I247">
            <v>0.33072407045009777</v>
          </cell>
          <cell r="N247">
            <v>9.2833481101157078E-2</v>
          </cell>
          <cell r="P247">
            <v>0.41536651676541614</v>
          </cell>
        </row>
        <row r="248">
          <cell r="B248" t="str">
            <v>Paper</v>
          </cell>
          <cell r="I248">
            <v>5.2614379084967355E-2</v>
          </cell>
          <cell r="N248">
            <v>1.8574951665570216E-2</v>
          </cell>
          <cell r="P248">
            <v>-5.9594097588825723E-2</v>
          </cell>
        </row>
        <row r="249">
          <cell r="B249" t="str">
            <v>Paper</v>
          </cell>
          <cell r="I249">
            <v>7.1406395529338695E-3</v>
          </cell>
          <cell r="N249">
            <v>-7.3670028333102211E-2</v>
          </cell>
          <cell r="P249">
            <v>-0.10155143280198242</v>
          </cell>
        </row>
        <row r="250">
          <cell r="B250" t="str">
            <v>Paper</v>
          </cell>
          <cell r="I250">
            <v>4.9630086313193544E-2</v>
          </cell>
          <cell r="N250">
            <v>5.3583956468917338E-2</v>
          </cell>
          <cell r="P250">
            <v>0.26584712187737547</v>
          </cell>
        </row>
        <row r="251">
          <cell r="B251" t="str">
            <v>Paper</v>
          </cell>
          <cell r="I251">
            <v>-6.6079295154185536E-3</v>
          </cell>
          <cell r="N251">
            <v>-2.7747777010840857E-2</v>
          </cell>
          <cell r="P251">
            <v>-2.5406082356649762E-2</v>
          </cell>
        </row>
        <row r="252">
          <cell r="B252" t="str">
            <v>Paper</v>
          </cell>
          <cell r="I252">
            <v>2.1581670362158079E-2</v>
          </cell>
          <cell r="N252">
            <v>2.8719263664305661E-2</v>
          </cell>
          <cell r="P252">
            <v>6.1092631667068353E-2</v>
          </cell>
        </row>
        <row r="253">
          <cell r="B253" t="str">
            <v>Paper</v>
          </cell>
          <cell r="I253">
            <v>-1.5916654608595371E-3</v>
          </cell>
          <cell r="N253">
            <v>2.0427632513711158E-2</v>
          </cell>
          <cell r="P253">
            <v>2.406940925602985E-2</v>
          </cell>
        </row>
        <row r="254">
          <cell r="B254" t="str">
            <v>Publishing &amp; Printing</v>
          </cell>
          <cell r="I254">
            <v>-2.1459227467811148E-2</v>
          </cell>
          <cell r="N254">
            <v>6.9160331137016362E-2</v>
          </cell>
          <cell r="P254">
            <v>0.20628962243597115</v>
          </cell>
        </row>
        <row r="255">
          <cell r="B255" t="str">
            <v>Publishing &amp; Printing</v>
          </cell>
          <cell r="I255">
            <v>-7.9824561403508798E-2</v>
          </cell>
          <cell r="N255">
            <v>1.8500843820515867E-2</v>
          </cell>
          <cell r="P255">
            <v>7.0201352714561738E-2</v>
          </cell>
        </row>
        <row r="256">
          <cell r="B256" t="str">
            <v>Publishing &amp; Printing</v>
          </cell>
          <cell r="I256">
            <v>-7.3085478233237966E-3</v>
          </cell>
          <cell r="N256">
            <v>2.2471700923443638E-2</v>
          </cell>
          <cell r="P256">
            <v>2.1695448527345951E-2</v>
          </cell>
        </row>
        <row r="257">
          <cell r="B257" t="str">
            <v>Publishing &amp; Printing</v>
          </cell>
          <cell r="I257">
            <v>5.3457106274007682E-2</v>
          </cell>
          <cell r="N257">
            <v>-3.7018154008630844E-2</v>
          </cell>
          <cell r="P257">
            <v>2.7454149117126958E-2</v>
          </cell>
        </row>
        <row r="258">
          <cell r="B258" t="str">
            <v>Publishing &amp; Printing</v>
          </cell>
          <cell r="I258">
            <v>-2.5524156791248864E-2</v>
          </cell>
          <cell r="N258">
            <v>-4.3344804548147597E-2</v>
          </cell>
          <cell r="P258">
            <v>-0.13332393056214498</v>
          </cell>
        </row>
        <row r="259">
          <cell r="B259" t="str">
            <v>Publishing &amp; Printing</v>
          </cell>
          <cell r="I259">
            <v>-1.8709073900842199E-3</v>
          </cell>
          <cell r="N259">
            <v>-5.0810048688571086E-2</v>
          </cell>
          <cell r="P259">
            <v>7.9168326485531848E-2</v>
          </cell>
        </row>
        <row r="260">
          <cell r="B260" t="str">
            <v>Publishing &amp; Printing</v>
          </cell>
          <cell r="I260">
            <v>-4.3736332396125954E-3</v>
          </cell>
          <cell r="N260">
            <v>9.0928652243022379E-2</v>
          </cell>
          <cell r="P260">
            <v>0.17838366298088459</v>
          </cell>
        </row>
        <row r="261">
          <cell r="B261" t="str">
            <v>Publishing &amp; Printing</v>
          </cell>
          <cell r="I261">
            <v>-5.1145277690618163E-2</v>
          </cell>
          <cell r="N261">
            <v>-9.307815154387955E-2</v>
          </cell>
          <cell r="P261">
            <v>-7.9441638689807137E-2</v>
          </cell>
        </row>
        <row r="262">
          <cell r="B262" t="str">
            <v>Publishing &amp; Printing</v>
          </cell>
          <cell r="I262">
            <v>3.5383597883597906E-2</v>
          </cell>
          <cell r="N262">
            <v>-2.9900378841027031E-2</v>
          </cell>
          <cell r="P262">
            <v>-9.026296287695057E-2</v>
          </cell>
        </row>
        <row r="263">
          <cell r="B263" t="str">
            <v>Publishing &amp; Printing</v>
          </cell>
          <cell r="I263">
            <v>1.5969338869370464E-3</v>
          </cell>
          <cell r="N263">
            <v>3.0727953832135224E-2</v>
          </cell>
          <cell r="P263">
            <v>8.9316021484137753E-2</v>
          </cell>
        </row>
        <row r="264">
          <cell r="B264" t="str">
            <v>Publishing &amp; Printing</v>
          </cell>
          <cell r="I264">
            <v>-7.9719387755101678E-3</v>
          </cell>
          <cell r="N264">
            <v>1.1345218800648205E-2</v>
          </cell>
          <cell r="P264">
            <v>0.11173327088520613</v>
          </cell>
        </row>
        <row r="265">
          <cell r="B265" t="str">
            <v>Publishing &amp; Printing</v>
          </cell>
          <cell r="I265">
            <v>5.6573449051751767E-2</v>
          </cell>
          <cell r="N265">
            <v>2.456571206571212E-2</v>
          </cell>
          <cell r="P265">
            <v>1.4472859151688944E-2</v>
          </cell>
        </row>
        <row r="266">
          <cell r="B266" t="str">
            <v>Publishing &amp; Printing</v>
          </cell>
          <cell r="I266">
            <v>-7.9099482811073596E-3</v>
          </cell>
          <cell r="N266">
            <v>-1.1524528557402602E-2</v>
          </cell>
          <cell r="P266">
            <v>0.41963384063646414</v>
          </cell>
        </row>
        <row r="267">
          <cell r="B267" t="str">
            <v>Publishing &amp; Printing</v>
          </cell>
          <cell r="I267">
            <v>-3.9865072063784091E-2</v>
          </cell>
          <cell r="N267">
            <v>8.1941047930238486E-2</v>
          </cell>
          <cell r="P267">
            <v>-1.2387704828377588E-2</v>
          </cell>
        </row>
        <row r="268">
          <cell r="B268" t="str">
            <v>Publishing &amp; Printing</v>
          </cell>
          <cell r="I268">
            <v>8.5595656339827464E-2</v>
          </cell>
          <cell r="N268">
            <v>0.14434771597708074</v>
          </cell>
          <cell r="P268">
            <v>4.5353883727175193E-2</v>
          </cell>
        </row>
        <row r="269">
          <cell r="B269" t="str">
            <v>Publishing &amp; Printing</v>
          </cell>
          <cell r="I269">
            <v>-0.35245660488378938</v>
          </cell>
          <cell r="N269">
            <v>-0.15713937945381318</v>
          </cell>
          <cell r="P269">
            <v>-2.5142512735673361E-2</v>
          </cell>
        </row>
        <row r="270">
          <cell r="B270" t="str">
            <v>Publishing &amp; Printing</v>
          </cell>
          <cell r="I270">
            <v>0.53157655611085874</v>
          </cell>
          <cell r="N270">
            <v>2.3696682464454888E-2</v>
          </cell>
          <cell r="P270">
            <v>-3.3646782697041577E-2</v>
          </cell>
        </row>
        <row r="271">
          <cell r="B271" t="str">
            <v>Publishing &amp; Printing</v>
          </cell>
          <cell r="I271">
            <v>-2.5511717591219174E-2</v>
          </cell>
          <cell r="N271">
            <v>-0.21886862624397252</v>
          </cell>
          <cell r="P271">
            <v>8.4424497596425452E-2</v>
          </cell>
        </row>
        <row r="272">
          <cell r="B272" t="str">
            <v>Publishing &amp; Printing</v>
          </cell>
          <cell r="I272">
            <v>8.8280060882801603E-3</v>
          </cell>
          <cell r="N272">
            <v>-6.0023477454255958E-2</v>
          </cell>
          <cell r="P272">
            <v>9.7632697020507031E-2</v>
          </cell>
        </row>
        <row r="273">
          <cell r="B273" t="str">
            <v>Publishing &amp; Printing</v>
          </cell>
          <cell r="I273">
            <v>-4.1038020519010288E-2</v>
          </cell>
          <cell r="N273">
            <v>1.4645392858078532E-2</v>
          </cell>
          <cell r="P273">
            <v>-0.1404019370361167</v>
          </cell>
        </row>
        <row r="274">
          <cell r="B274" t="str">
            <v>Publishing &amp; Printing</v>
          </cell>
          <cell r="I274">
            <v>-9.1881686595343015E-2</v>
          </cell>
          <cell r="N274">
            <v>-4.7407560421400485E-2</v>
          </cell>
          <cell r="P274">
            <v>-9.8284271218286312E-2</v>
          </cell>
        </row>
        <row r="275">
          <cell r="B275" t="str">
            <v>Publishing &amp; Printing</v>
          </cell>
          <cell r="I275">
            <v>5.5440055440055369E-2</v>
          </cell>
          <cell r="N275">
            <v>7.6412230293830596E-2</v>
          </cell>
          <cell r="P275">
            <v>0.23819357991002788</v>
          </cell>
        </row>
        <row r="276">
          <cell r="B276" t="str">
            <v>Publishing &amp; Printing</v>
          </cell>
          <cell r="I276">
            <v>-1.2803676953381471E-2</v>
          </cell>
          <cell r="N276">
            <v>-6.3869792584758223E-2</v>
          </cell>
          <cell r="P276">
            <v>8.896147636404006E-2</v>
          </cell>
        </row>
        <row r="277">
          <cell r="B277" t="str">
            <v>Publishing &amp; Printing</v>
          </cell>
          <cell r="I277">
            <v>4.2567342866644431E-2</v>
          </cell>
          <cell r="N277">
            <v>2.0139162870772109E-2</v>
          </cell>
          <cell r="P277">
            <v>-1.0235253011919965E-2</v>
          </cell>
        </row>
        <row r="278">
          <cell r="B278" t="str">
            <v>Publishing &amp; Printing</v>
          </cell>
          <cell r="I278">
            <v>5.8692185007974462E-2</v>
          </cell>
          <cell r="N278">
            <v>0.17207523951832648</v>
          </cell>
          <cell r="P278">
            <v>0.41983718590470609</v>
          </cell>
        </row>
        <row r="279">
          <cell r="B279" t="str">
            <v>Publishing &amp; Printing</v>
          </cell>
          <cell r="I279">
            <v>2.9225670382645452E-2</v>
          </cell>
          <cell r="N279">
            <v>7.0920230676355667E-2</v>
          </cell>
          <cell r="P279">
            <v>4.7676009948395048E-2</v>
          </cell>
        </row>
        <row r="280">
          <cell r="B280" t="str">
            <v>Publishing &amp; Printing</v>
          </cell>
          <cell r="I280">
            <v>-2.6346604215456648E-2</v>
          </cell>
          <cell r="N280">
            <v>6.232318422453087E-3</v>
          </cell>
          <cell r="P280">
            <v>0.20821856951936346</v>
          </cell>
        </row>
        <row r="281">
          <cell r="B281" t="str">
            <v>Publishing &amp; Printing</v>
          </cell>
          <cell r="I281">
            <v>5.0811785929044007E-2</v>
          </cell>
          <cell r="N281">
            <v>3.1671468537308511E-2</v>
          </cell>
          <cell r="P281">
            <v>-0.19281729254122326</v>
          </cell>
        </row>
        <row r="282">
          <cell r="B282" t="str">
            <v>Publishing &amp; Printing</v>
          </cell>
          <cell r="I282">
            <v>-1.1158798283261828E-2</v>
          </cell>
          <cell r="N282">
            <v>7.2683733009545115E-2</v>
          </cell>
          <cell r="P282">
            <v>0.23248345528726855</v>
          </cell>
        </row>
        <row r="283">
          <cell r="B283" t="str">
            <v>Publishing &amp; Printing</v>
          </cell>
          <cell r="I283">
            <v>0.34490740740740744</v>
          </cell>
          <cell r="N283">
            <v>9.9113319079361162E-2</v>
          </cell>
          <cell r="P283">
            <v>0.38271619535007817</v>
          </cell>
        </row>
        <row r="284">
          <cell r="B284" t="str">
            <v>Publishing &amp; Printing</v>
          </cell>
          <cell r="I284">
            <v>-1.1402753872633342E-2</v>
          </cell>
          <cell r="N284">
            <v>0.11707222180900678</v>
          </cell>
          <cell r="P284">
            <v>-1.3068330783260307E-2</v>
          </cell>
        </row>
        <row r="285">
          <cell r="B285" t="str">
            <v>Publishing &amp; Printing</v>
          </cell>
          <cell r="I285">
            <v>4.8313384113166435E-2</v>
          </cell>
          <cell r="N285">
            <v>-2.0338757343413061E-2</v>
          </cell>
          <cell r="P285">
            <v>6.5851628504962179E-2</v>
          </cell>
        </row>
        <row r="286">
          <cell r="B286" t="str">
            <v>Publishing &amp; Printing</v>
          </cell>
          <cell r="I286">
            <v>-2.698775171268375E-3</v>
          </cell>
          <cell r="N286">
            <v>-5.9302982140616467E-2</v>
          </cell>
          <cell r="P286">
            <v>-0.25311143419335635</v>
          </cell>
        </row>
        <row r="287">
          <cell r="B287" t="str">
            <v>Publishing &amp; Printing</v>
          </cell>
          <cell r="I287">
            <v>1.3530391340549563E-2</v>
          </cell>
          <cell r="N287">
            <v>8.8445998143712234E-2</v>
          </cell>
          <cell r="P287">
            <v>0.37405421588180587</v>
          </cell>
        </row>
        <row r="288">
          <cell r="B288" t="str">
            <v>Publishing &amp; Printing</v>
          </cell>
          <cell r="I288">
            <v>3.6968576709797141E-3</v>
          </cell>
          <cell r="N288">
            <v>-8.6411053752240341E-2</v>
          </cell>
          <cell r="P288">
            <v>6.2604111714326116E-3</v>
          </cell>
        </row>
        <row r="289">
          <cell r="B289" t="str">
            <v>Publishing &amp; Printing</v>
          </cell>
          <cell r="I289">
            <v>-2.3327194597912881E-2</v>
          </cell>
          <cell r="N289">
            <v>2.8655264922870627E-2</v>
          </cell>
          <cell r="P289">
            <v>-8.94306248282285E-2</v>
          </cell>
        </row>
        <row r="290">
          <cell r="B290" t="str">
            <v>Coke &amp; Refinery</v>
          </cell>
          <cell r="I290">
            <v>0.22222222222222232</v>
          </cell>
          <cell r="N290">
            <v>0.10789192205738729</v>
          </cell>
          <cell r="P290">
            <v>-9.4028516835645837E-3</v>
          </cell>
        </row>
        <row r="291">
          <cell r="B291" t="str">
            <v>Coke &amp; Refinery</v>
          </cell>
          <cell r="I291">
            <v>-0.20909090909090911</v>
          </cell>
          <cell r="N291">
            <v>0.42528229022373343</v>
          </cell>
          <cell r="P291">
            <v>0.51384464596842228</v>
          </cell>
        </row>
        <row r="292">
          <cell r="B292" t="str">
            <v>Coke &amp; Refinery</v>
          </cell>
          <cell r="I292">
            <v>0.38218390804597702</v>
          </cell>
          <cell r="N292">
            <v>-0.31788128230426016</v>
          </cell>
          <cell r="P292">
            <v>-0.58024758534469312</v>
          </cell>
        </row>
        <row r="293">
          <cell r="B293" t="str">
            <v>Coke &amp; Refinery</v>
          </cell>
          <cell r="I293">
            <v>-0.11850311850311845</v>
          </cell>
          <cell r="N293">
            <v>-3.568498769483186E-2</v>
          </cell>
          <cell r="P293">
            <v>0.79310205525627597</v>
          </cell>
        </row>
        <row r="294">
          <cell r="B294" t="str">
            <v>Coke &amp; Refinery</v>
          </cell>
          <cell r="I294">
            <v>0.22641509433962259</v>
          </cell>
          <cell r="N294">
            <v>0.12250106337728628</v>
          </cell>
          <cell r="P294">
            <v>1.5279475209840578</v>
          </cell>
        </row>
        <row r="295">
          <cell r="B295" t="str">
            <v>Coke &amp; Refinery</v>
          </cell>
          <cell r="I295">
            <v>-6.3461538461538458E-2</v>
          </cell>
          <cell r="N295">
            <v>-2.3094872459663796E-2</v>
          </cell>
          <cell r="P295">
            <v>-0.11003767612806648</v>
          </cell>
        </row>
        <row r="296">
          <cell r="B296" t="str">
            <v>Coke &amp; Refinery</v>
          </cell>
          <cell r="I296">
            <v>0.28747433264887068</v>
          </cell>
          <cell r="N296">
            <v>9.3032276504093181E-2</v>
          </cell>
          <cell r="P296">
            <v>0.16196078640074774</v>
          </cell>
        </row>
        <row r="297">
          <cell r="B297" t="str">
            <v>Coke &amp; Refinery</v>
          </cell>
          <cell r="I297">
            <v>-0.19298245614035092</v>
          </cell>
          <cell r="N297">
            <v>1.9611505416510244E-3</v>
          </cell>
          <cell r="P297">
            <v>5.2371776367443612E-3</v>
          </cell>
        </row>
        <row r="298">
          <cell r="B298" t="str">
            <v>Coke &amp; Refinery</v>
          </cell>
          <cell r="I298">
            <v>0.16403162055335962</v>
          </cell>
          <cell r="N298">
            <v>1.9927299841550949E-2</v>
          </cell>
          <cell r="P298">
            <v>0.21597637038933404</v>
          </cell>
        </row>
        <row r="299">
          <cell r="B299" t="str">
            <v>Coke &amp; Refinery</v>
          </cell>
          <cell r="I299">
            <v>1.5280135823429575E-2</v>
          </cell>
          <cell r="N299">
            <v>7.0731439850860944E-2</v>
          </cell>
          <cell r="P299">
            <v>-2.2527397476845845E-4</v>
          </cell>
        </row>
        <row r="300">
          <cell r="B300" t="str">
            <v>Coke &amp; Refinery</v>
          </cell>
          <cell r="I300">
            <v>-3.3444816053511683E-3</v>
          </cell>
          <cell r="N300">
            <v>-1.6762255906049406E-2</v>
          </cell>
          <cell r="P300">
            <v>-0.2616953039227542</v>
          </cell>
        </row>
        <row r="301">
          <cell r="B301" t="str">
            <v>Coke &amp; Refinery</v>
          </cell>
          <cell r="I301">
            <v>8.3892617449664364E-2</v>
          </cell>
          <cell r="N301">
            <v>0.16949064268601788</v>
          </cell>
          <cell r="P301">
            <v>0.59176562736285088</v>
          </cell>
        </row>
        <row r="302">
          <cell r="B302" t="str">
            <v>Coke &amp; Refinery</v>
          </cell>
          <cell r="I302">
            <v>6.1919504643962897E-2</v>
          </cell>
          <cell r="N302">
            <v>3.3385289096711901E-2</v>
          </cell>
          <cell r="P302">
            <v>6.2767935713077039E-2</v>
          </cell>
        </row>
        <row r="303">
          <cell r="B303" t="str">
            <v>Coke &amp; Refinery</v>
          </cell>
          <cell r="I303">
            <v>8.8921282798833712E-2</v>
          </cell>
          <cell r="N303">
            <v>3.2895681903065466E-2</v>
          </cell>
          <cell r="P303">
            <v>6.1359137871118463E-2</v>
          </cell>
        </row>
        <row r="304">
          <cell r="B304" t="str">
            <v>Coke &amp; Refinery</v>
          </cell>
          <cell r="I304">
            <v>-4.4176706827309231E-2</v>
          </cell>
          <cell r="N304">
            <v>7.6922007120605151E-2</v>
          </cell>
          <cell r="P304">
            <v>0.19985647575515775</v>
          </cell>
        </row>
        <row r="305">
          <cell r="B305" t="str">
            <v>Coke &amp; Refinery</v>
          </cell>
          <cell r="I305">
            <v>-3.3613445378151252E-2</v>
          </cell>
          <cell r="N305">
            <v>-9.958029314909278E-2</v>
          </cell>
          <cell r="P305">
            <v>5.0616423026883739E-2</v>
          </cell>
        </row>
        <row r="306">
          <cell r="B306" t="str">
            <v>Coke &amp; Refinery</v>
          </cell>
          <cell r="I306">
            <v>0.25362318840579712</v>
          </cell>
          <cell r="N306">
            <v>-2.7737938156158548E-2</v>
          </cell>
          <cell r="P306">
            <v>-0.58216602100981385</v>
          </cell>
        </row>
        <row r="307">
          <cell r="B307" t="str">
            <v>Coke &amp; Refinery</v>
          </cell>
          <cell r="I307">
            <v>-0.10751445086705202</v>
          </cell>
          <cell r="N307">
            <v>8.2814574421006037E-2</v>
          </cell>
          <cell r="P307">
            <v>0.95531128408908006</v>
          </cell>
        </row>
        <row r="308">
          <cell r="B308" t="str">
            <v>Coke &amp; Refinery</v>
          </cell>
          <cell r="I308">
            <v>8.6787564766839465E-2</v>
          </cell>
          <cell r="N308">
            <v>-2.0761811345430758E-2</v>
          </cell>
          <cell r="P308">
            <v>-0.19427932765616573</v>
          </cell>
        </row>
        <row r="309">
          <cell r="B309" t="str">
            <v>Coke &amp; Refinery</v>
          </cell>
          <cell r="I309">
            <v>9.2967818831942717E-2</v>
          </cell>
          <cell r="N309">
            <v>-5.8681135225375658E-2</v>
          </cell>
          <cell r="P309">
            <v>4.9725709207449675E-2</v>
          </cell>
        </row>
        <row r="310">
          <cell r="B310" t="str">
            <v>Coke &amp; Refinery</v>
          </cell>
          <cell r="I310">
            <v>-3.4896401308615044E-2</v>
          </cell>
          <cell r="N310">
            <v>1.0315982383021449E-2</v>
          </cell>
          <cell r="P310">
            <v>0.18246540245149889</v>
          </cell>
        </row>
        <row r="311">
          <cell r="B311" t="str">
            <v>Coke &amp; Refinery</v>
          </cell>
          <cell r="I311">
            <v>7.118644067796609E-2</v>
          </cell>
          <cell r="N311">
            <v>1.7963721474546501E-2</v>
          </cell>
          <cell r="P311">
            <v>0.83722492694843731</v>
          </cell>
        </row>
        <row r="312">
          <cell r="B312" t="str">
            <v>Coke &amp; Refinery</v>
          </cell>
          <cell r="I312">
            <v>-3.1645569620253111E-2</v>
          </cell>
          <cell r="N312">
            <v>6.0599528654365686E-2</v>
          </cell>
          <cell r="P312">
            <v>0.22793011425537757</v>
          </cell>
        </row>
        <row r="313">
          <cell r="B313" t="str">
            <v>Coke &amp; Refinery</v>
          </cell>
          <cell r="I313">
            <v>7.8431372549019551E-2</v>
          </cell>
          <cell r="N313">
            <v>7.4005826163539012E-2</v>
          </cell>
          <cell r="P313">
            <v>9.2868487807641564E-2</v>
          </cell>
        </row>
        <row r="314">
          <cell r="B314" t="str">
            <v>Coke &amp; Refinery</v>
          </cell>
          <cell r="I314">
            <v>4.7474747474747447E-2</v>
          </cell>
          <cell r="N314">
            <v>7.1467319313207156E-2</v>
          </cell>
          <cell r="P314">
            <v>0.22707333856953982</v>
          </cell>
        </row>
        <row r="315">
          <cell r="B315" t="str">
            <v>Coke &amp; Refinery</v>
          </cell>
          <cell r="I315">
            <v>-6.9431051108968189E-2</v>
          </cell>
          <cell r="N315">
            <v>5.6916121132199793E-2</v>
          </cell>
          <cell r="P315">
            <v>0.11746819029268507</v>
          </cell>
        </row>
        <row r="316">
          <cell r="B316" t="str">
            <v>Coke &amp; Refinery</v>
          </cell>
          <cell r="I316">
            <v>9.222797927461146E-2</v>
          </cell>
          <cell r="N316">
            <v>0.21257491700643905</v>
          </cell>
          <cell r="P316">
            <v>0.25011323802687757</v>
          </cell>
        </row>
        <row r="317">
          <cell r="B317" t="str">
            <v>Coke &amp; Refinery</v>
          </cell>
          <cell r="I317">
            <v>-9.5825426944971537E-2</v>
          </cell>
          <cell r="N317">
            <v>3.4424151109804457E-2</v>
          </cell>
          <cell r="P317">
            <v>-3.6795320099684226E-2</v>
          </cell>
        </row>
        <row r="318">
          <cell r="B318" t="str">
            <v>Coke &amp; Refinery</v>
          </cell>
          <cell r="I318">
            <v>0.22455403987408196</v>
          </cell>
          <cell r="N318">
            <v>8.6415915449176151E-2</v>
          </cell>
          <cell r="P318">
            <v>-5.9966454814860848E-2</v>
          </cell>
        </row>
        <row r="319">
          <cell r="B319" t="str">
            <v>Coke &amp; Refinery</v>
          </cell>
          <cell r="I319">
            <v>0.22536418166238215</v>
          </cell>
          <cell r="N319">
            <v>-6.6061720825669301E-2</v>
          </cell>
          <cell r="P319">
            <v>0.11321949412171417</v>
          </cell>
        </row>
        <row r="320">
          <cell r="B320" t="str">
            <v>Coke &amp; Refinery</v>
          </cell>
          <cell r="I320">
            <v>6.3636363636363713E-2</v>
          </cell>
          <cell r="N320">
            <v>-5.6396834844718358E-2</v>
          </cell>
          <cell r="P320">
            <v>-0.35255708411810782</v>
          </cell>
        </row>
        <row r="321">
          <cell r="B321" t="str">
            <v>Coke &amp; Refinery</v>
          </cell>
          <cell r="I321">
            <v>9.8619329388560661E-3</v>
          </cell>
          <cell r="N321">
            <v>-7.6112466489179131E-2</v>
          </cell>
          <cell r="P321">
            <v>0.81812149465081663</v>
          </cell>
        </row>
        <row r="322">
          <cell r="B322" t="str">
            <v>Coke &amp; Refinery</v>
          </cell>
          <cell r="I322">
            <v>2.734375E-2</v>
          </cell>
          <cell r="N322">
            <v>0.10006425960881971</v>
          </cell>
          <cell r="P322">
            <v>-0.15330542018809323</v>
          </cell>
        </row>
        <row r="323">
          <cell r="B323" t="str">
            <v>Coke &amp; Refinery</v>
          </cell>
          <cell r="I323">
            <v>2.7883396704689423E-2</v>
          </cell>
          <cell r="N323">
            <v>0.11766853471093985</v>
          </cell>
          <cell r="P323">
            <v>0.39343570360806557</v>
          </cell>
        </row>
        <row r="324">
          <cell r="B324" t="str">
            <v>Coke &amp; Refinery</v>
          </cell>
          <cell r="I324">
            <v>1.4180024660912505E-2</v>
          </cell>
          <cell r="N324">
            <v>0.16746696718767873</v>
          </cell>
          <cell r="P324">
            <v>0.35314505240106264</v>
          </cell>
        </row>
        <row r="325">
          <cell r="B325" t="str">
            <v>Coke &amp; Refinery</v>
          </cell>
          <cell r="I325">
            <v>2.7963525835866365E-2</v>
          </cell>
          <cell r="N325">
            <v>7.854589713278437E-2</v>
          </cell>
          <cell r="P325">
            <v>8.3882371067712125E-2</v>
          </cell>
        </row>
        <row r="326">
          <cell r="B326" t="str">
            <v>Chemicals</v>
          </cell>
          <cell r="I326">
            <v>0.22261549925484347</v>
          </cell>
          <cell r="N326">
            <v>-2.4925089083252305E-2</v>
          </cell>
          <cell r="P326">
            <v>8.9856978666188025E-2</v>
          </cell>
        </row>
        <row r="327">
          <cell r="B327" t="str">
            <v>Chemicals</v>
          </cell>
          <cell r="I327">
            <v>-0.2110315404540607</v>
          </cell>
          <cell r="N327">
            <v>2.9324618103067079E-2</v>
          </cell>
          <cell r="P327">
            <v>0.11237457852823107</v>
          </cell>
        </row>
        <row r="328">
          <cell r="B328" t="str">
            <v>Chemicals</v>
          </cell>
          <cell r="I328">
            <v>8.9609887987639913E-2</v>
          </cell>
          <cell r="N328">
            <v>7.0844730620576168E-3</v>
          </cell>
          <cell r="P328">
            <v>0.19385274545799569</v>
          </cell>
        </row>
        <row r="329">
          <cell r="B329" t="str">
            <v>Chemicals</v>
          </cell>
          <cell r="I329">
            <v>4.3424317617865915E-2</v>
          </cell>
          <cell r="N329">
            <v>1.8391808414322419E-2</v>
          </cell>
          <cell r="P329">
            <v>-5.8669960985602287E-4</v>
          </cell>
        </row>
        <row r="330">
          <cell r="B330" t="str">
            <v>Chemicals</v>
          </cell>
          <cell r="I330">
            <v>4.4674706981484569E-2</v>
          </cell>
          <cell r="N330">
            <v>4.4291597990661291E-2</v>
          </cell>
          <cell r="P330">
            <v>5.5520629852400916E-2</v>
          </cell>
        </row>
        <row r="331">
          <cell r="B331" t="str">
            <v>Chemicals</v>
          </cell>
          <cell r="I331">
            <v>-2.0162601626016241E-2</v>
          </cell>
          <cell r="N331">
            <v>-3.4877435515919708E-2</v>
          </cell>
          <cell r="P331">
            <v>2.2952468542638549E-3</v>
          </cell>
        </row>
        <row r="332">
          <cell r="B332" t="str">
            <v>Chemicals</v>
          </cell>
          <cell r="I332">
            <v>7.1025555924328021E-2</v>
          </cell>
          <cell r="N332">
            <v>7.0049002101762792E-2</v>
          </cell>
          <cell r="P332">
            <v>0.16029202649400442</v>
          </cell>
        </row>
        <row r="333">
          <cell r="B333" t="str">
            <v>Chemicals</v>
          </cell>
          <cell r="I333">
            <v>5.2370622869538197E-2</v>
          </cell>
          <cell r="N333">
            <v>3.4339311572397335E-2</v>
          </cell>
          <cell r="P333">
            <v>0.1467032075778687</v>
          </cell>
        </row>
        <row r="334">
          <cell r="B334" t="str">
            <v>Chemicals</v>
          </cell>
          <cell r="I334">
            <v>3.180212014134276E-2</v>
          </cell>
          <cell r="N334">
            <v>4.2672938952765582E-2</v>
          </cell>
          <cell r="P334">
            <v>0.21806995828610409</v>
          </cell>
        </row>
        <row r="335">
          <cell r="B335" t="str">
            <v>Chemicals</v>
          </cell>
          <cell r="I335">
            <v>4.3521689497716842E-2</v>
          </cell>
          <cell r="N335">
            <v>-2.7893660808349652E-2</v>
          </cell>
          <cell r="P335">
            <v>9.4200027358934735E-2</v>
          </cell>
        </row>
        <row r="336">
          <cell r="B336" t="str">
            <v>Chemicals</v>
          </cell>
          <cell r="I336">
            <v>4.4031177355394524E-2</v>
          </cell>
          <cell r="N336">
            <v>5.8475310424487503E-2</v>
          </cell>
          <cell r="P336">
            <v>1.6691182526049397E-2</v>
          </cell>
        </row>
        <row r="337">
          <cell r="B337" t="str">
            <v>Chemicals</v>
          </cell>
          <cell r="I337">
            <v>8.2645710543549411E-2</v>
          </cell>
          <cell r="N337">
            <v>9.1900544477733659E-2</v>
          </cell>
          <cell r="P337">
            <v>0.28104765890307926</v>
          </cell>
        </row>
        <row r="338">
          <cell r="B338" t="str">
            <v>Chemicals</v>
          </cell>
          <cell r="I338">
            <v>8.5168158722477516E-2</v>
          </cell>
          <cell r="N338">
            <v>4.7998771809414364E-3</v>
          </cell>
          <cell r="P338">
            <v>8.922106774113292E-2</v>
          </cell>
        </row>
        <row r="339">
          <cell r="B339" t="str">
            <v>Chemicals</v>
          </cell>
          <cell r="I339">
            <v>-3.5228539576365625E-2</v>
          </cell>
          <cell r="N339">
            <v>4.8343197304896224E-2</v>
          </cell>
          <cell r="P339">
            <v>2.6010593980277719E-2</v>
          </cell>
        </row>
        <row r="340">
          <cell r="B340" t="str">
            <v>Chemicals</v>
          </cell>
          <cell r="I340">
            <v>0.12837993991217944</v>
          </cell>
          <cell r="N340">
            <v>0.13810880555087213</v>
          </cell>
          <cell r="P340">
            <v>0.31555191611862554</v>
          </cell>
        </row>
        <row r="341">
          <cell r="B341" t="str">
            <v>Chemicals</v>
          </cell>
          <cell r="I341">
            <v>-5.5299539170506895E-3</v>
          </cell>
          <cell r="N341">
            <v>9.7010709218967595E-3</v>
          </cell>
          <cell r="P341">
            <v>-2.8533363624625552E-2</v>
          </cell>
        </row>
        <row r="342">
          <cell r="B342" t="str">
            <v>Chemicals</v>
          </cell>
          <cell r="I342">
            <v>8.4440325404180339E-3</v>
          </cell>
          <cell r="N342">
            <v>1.1142237922403542E-2</v>
          </cell>
          <cell r="P342">
            <v>-2.1677990054484786E-2</v>
          </cell>
        </row>
        <row r="343">
          <cell r="B343" t="str">
            <v>Chemicals</v>
          </cell>
          <cell r="I343">
            <v>8.220157255182281E-2</v>
          </cell>
          <cell r="N343">
            <v>-4.1031827427022716E-2</v>
          </cell>
          <cell r="P343">
            <v>0.33817806613522161</v>
          </cell>
        </row>
        <row r="344">
          <cell r="B344" t="str">
            <v>Chemicals</v>
          </cell>
          <cell r="I344">
            <v>-2.3872428760143394E-2</v>
          </cell>
          <cell r="N344">
            <v>4.8112988583423943E-2</v>
          </cell>
          <cell r="P344">
            <v>2.1844751285598596E-2</v>
          </cell>
        </row>
        <row r="345">
          <cell r="B345" t="str">
            <v>Chemicals</v>
          </cell>
          <cell r="I345">
            <v>3.131947800869983E-2</v>
          </cell>
          <cell r="N345">
            <v>-2.6388907580708887E-2</v>
          </cell>
          <cell r="P345">
            <v>-0.16937946475412413</v>
          </cell>
        </row>
        <row r="346">
          <cell r="B346" t="str">
            <v>Chemicals</v>
          </cell>
          <cell r="I346">
            <v>-8.6231136938794695E-3</v>
          </cell>
          <cell r="N346">
            <v>-4.7833451875010979E-2</v>
          </cell>
          <cell r="P346">
            <v>-5.4305122961710528E-2</v>
          </cell>
        </row>
        <row r="347">
          <cell r="B347" t="str">
            <v>Chemicals</v>
          </cell>
          <cell r="I347">
            <v>-1.7207147584381244E-2</v>
          </cell>
          <cell r="N347">
            <v>-8.0056274308217823E-3</v>
          </cell>
          <cell r="P347">
            <v>7.7164966182779127E-2</v>
          </cell>
        </row>
        <row r="348">
          <cell r="B348" t="str">
            <v>Chemicals</v>
          </cell>
          <cell r="I348">
            <v>-1.6257816257816304E-2</v>
          </cell>
          <cell r="N348">
            <v>-1.9292198107898506E-2</v>
          </cell>
          <cell r="P348">
            <v>5.793198874057226E-2</v>
          </cell>
        </row>
        <row r="349">
          <cell r="B349" t="str">
            <v>Chemicals</v>
          </cell>
          <cell r="I349">
            <v>5.094856248777635E-2</v>
          </cell>
          <cell r="N349">
            <v>5.9943023807908835E-2</v>
          </cell>
          <cell r="P349">
            <v>0.1239957243117864</v>
          </cell>
        </row>
        <row r="350">
          <cell r="B350" t="str">
            <v>Chemicals</v>
          </cell>
          <cell r="I350">
            <v>2.3076207313668995E-2</v>
          </cell>
          <cell r="N350">
            <v>5.1886701896876719E-2</v>
          </cell>
          <cell r="P350">
            <v>0.10634578992098342</v>
          </cell>
        </row>
        <row r="351">
          <cell r="B351" t="str">
            <v>Chemicals</v>
          </cell>
          <cell r="I351">
            <v>6.3665302410187419E-3</v>
          </cell>
          <cell r="N351">
            <v>6.2528745142222952E-2</v>
          </cell>
          <cell r="P351">
            <v>7.364779853287029E-2</v>
          </cell>
        </row>
        <row r="352">
          <cell r="B352" t="str">
            <v>Chemicals</v>
          </cell>
          <cell r="I352">
            <v>1.0122006326253929E-2</v>
          </cell>
          <cell r="N352">
            <v>1.8301348152745645E-2</v>
          </cell>
          <cell r="P352">
            <v>8.1758066740503565E-2</v>
          </cell>
        </row>
        <row r="353">
          <cell r="B353" t="str">
            <v>Chemicals</v>
          </cell>
          <cell r="I353">
            <v>6.2539142882705567E-2</v>
          </cell>
          <cell r="N353">
            <v>7.5454511718288764E-2</v>
          </cell>
          <cell r="P353">
            <v>0.1909572500087251</v>
          </cell>
        </row>
        <row r="354">
          <cell r="B354" t="str">
            <v>Chemicals</v>
          </cell>
          <cell r="I354">
            <v>1.5998652745032871E-3</v>
          </cell>
          <cell r="N354">
            <v>4.5529404014643227E-2</v>
          </cell>
          <cell r="P354">
            <v>0.13323579098255145</v>
          </cell>
        </row>
        <row r="355">
          <cell r="B355" t="str">
            <v>Chemicals</v>
          </cell>
          <cell r="I355">
            <v>0.33333333333333326</v>
          </cell>
          <cell r="N355">
            <v>9.7736653295209086E-2</v>
          </cell>
          <cell r="P355">
            <v>6.9580417024748487E-2</v>
          </cell>
        </row>
        <row r="356">
          <cell r="B356" t="str">
            <v>Chemicals</v>
          </cell>
          <cell r="I356">
            <v>1.607818411097095E-2</v>
          </cell>
          <cell r="N356">
            <v>0.11272237948209618</v>
          </cell>
          <cell r="P356">
            <v>0.19398645650340707</v>
          </cell>
        </row>
        <row r="357">
          <cell r="B357" t="str">
            <v>Chemicals</v>
          </cell>
          <cell r="I357">
            <v>1.3589823146137103E-2</v>
          </cell>
          <cell r="N357">
            <v>-4.7681937015236486E-2</v>
          </cell>
          <cell r="P357">
            <v>-6.5524453867982557E-2</v>
          </cell>
        </row>
        <row r="358">
          <cell r="B358" t="str">
            <v>Chemicals</v>
          </cell>
          <cell r="I358">
            <v>5.5712011754622814E-3</v>
          </cell>
          <cell r="N358">
            <v>0.13767692912174034</v>
          </cell>
          <cell r="P358">
            <v>5.2689302102939539E-2</v>
          </cell>
        </row>
        <row r="359">
          <cell r="B359" t="str">
            <v>Chemicals</v>
          </cell>
          <cell r="I359">
            <v>1.1993911719939021E-2</v>
          </cell>
          <cell r="N359">
            <v>-2.8165714458450175E-3</v>
          </cell>
          <cell r="P359">
            <v>3.2677256281968603E-2</v>
          </cell>
        </row>
        <row r="360">
          <cell r="B360" t="str">
            <v>Chemicals</v>
          </cell>
          <cell r="I360">
            <v>2.580916857177229E-2</v>
          </cell>
          <cell r="N360">
            <v>5.4027508633867294E-2</v>
          </cell>
          <cell r="P360">
            <v>0.30570064176430245</v>
          </cell>
        </row>
        <row r="361">
          <cell r="B361" t="str">
            <v>Chemicals</v>
          </cell>
          <cell r="I361">
            <v>3.6947979590640223E-3</v>
          </cell>
          <cell r="N361">
            <v>5.4826600172706019E-2</v>
          </cell>
          <cell r="P361">
            <v>3.8336737682459043E-2</v>
          </cell>
        </row>
        <row r="362">
          <cell r="B362" t="str">
            <v>Rubber</v>
          </cell>
          <cell r="I362">
            <v>7.8619708288865109E-2</v>
          </cell>
          <cell r="N362">
            <v>3.4344001497286225E-2</v>
          </cell>
          <cell r="P362">
            <v>-6.2614412861254465E-2</v>
          </cell>
        </row>
        <row r="363">
          <cell r="B363" t="str">
            <v>Rubber</v>
          </cell>
          <cell r="I363">
            <v>-6.9261213720316572E-2</v>
          </cell>
          <cell r="N363">
            <v>-3.6189269881480302E-3</v>
          </cell>
          <cell r="P363">
            <v>0.33834634011421705</v>
          </cell>
        </row>
        <row r="364">
          <cell r="B364" t="str">
            <v>Rubber</v>
          </cell>
          <cell r="I364">
            <v>4.8901488306165808E-2</v>
          </cell>
          <cell r="N364">
            <v>4.8578952147461996E-2</v>
          </cell>
          <cell r="P364">
            <v>0.14610360096736841</v>
          </cell>
        </row>
        <row r="365">
          <cell r="B365" t="str">
            <v>Rubber</v>
          </cell>
          <cell r="I365">
            <v>5.8783783783783683E-2</v>
          </cell>
          <cell r="N365">
            <v>4.425008659508145E-2</v>
          </cell>
          <cell r="P365">
            <v>0.26326742317681839</v>
          </cell>
        </row>
        <row r="366">
          <cell r="B366" t="str">
            <v>Rubber</v>
          </cell>
          <cell r="I366">
            <v>-1.8825781748564085E-2</v>
          </cell>
          <cell r="N366">
            <v>-4.19603615556845E-2</v>
          </cell>
          <cell r="P366">
            <v>-6.6703422516841693E-3</v>
          </cell>
        </row>
        <row r="367">
          <cell r="B367" t="str">
            <v>Rubber</v>
          </cell>
          <cell r="I367">
            <v>4.7479674796747862E-2</v>
          </cell>
          <cell r="N367">
            <v>5.5145062675574286E-2</v>
          </cell>
          <cell r="P367">
            <v>0.1240027405023072</v>
          </cell>
        </row>
        <row r="368">
          <cell r="B368" t="str">
            <v>Rubber</v>
          </cell>
          <cell r="I368">
            <v>4.0049674014281278E-2</v>
          </cell>
          <cell r="N368">
            <v>5.4917928869200772E-2</v>
          </cell>
          <cell r="P368">
            <v>-1.6380816419768185E-2</v>
          </cell>
        </row>
        <row r="369">
          <cell r="B369" t="str">
            <v>Rubber</v>
          </cell>
          <cell r="I369">
            <v>0.12567164179104484</v>
          </cell>
          <cell r="N369">
            <v>0.10318475840373265</v>
          </cell>
          <cell r="P369">
            <v>0.22160893113504643</v>
          </cell>
        </row>
        <row r="370">
          <cell r="B370" t="str">
            <v>Rubber</v>
          </cell>
          <cell r="I370">
            <v>6.9212410501193311E-2</v>
          </cell>
          <cell r="N370">
            <v>6.3703532819398889E-2</v>
          </cell>
          <cell r="P370">
            <v>2.1130910255962032E-2</v>
          </cell>
        </row>
        <row r="371">
          <cell r="B371" t="str">
            <v>Rubber</v>
          </cell>
          <cell r="I371">
            <v>3.6210317460317443E-2</v>
          </cell>
          <cell r="N371">
            <v>4.3020145549182986E-2</v>
          </cell>
          <cell r="P371">
            <v>0.18440410277934194</v>
          </cell>
        </row>
        <row r="372">
          <cell r="B372" t="str">
            <v>Rubber</v>
          </cell>
          <cell r="I372">
            <v>8.7123025370990925E-2</v>
          </cell>
          <cell r="N372">
            <v>3.0000057759063781E-2</v>
          </cell>
          <cell r="P372">
            <v>0.12037169027881811</v>
          </cell>
        </row>
        <row r="373">
          <cell r="B373" t="str">
            <v>Rubber</v>
          </cell>
          <cell r="I373">
            <v>5.8124174372523152E-2</v>
          </cell>
          <cell r="N373">
            <v>9.6670722885485727E-2</v>
          </cell>
          <cell r="P373">
            <v>0.16768988448352307</v>
          </cell>
        </row>
        <row r="374">
          <cell r="B374" t="str">
            <v>Rubber</v>
          </cell>
          <cell r="I374">
            <v>2.8506034124011759E-2</v>
          </cell>
          <cell r="N374">
            <v>5.1394414161970881E-2</v>
          </cell>
          <cell r="P374">
            <v>0.12795910221986051</v>
          </cell>
        </row>
        <row r="375">
          <cell r="B375" t="str">
            <v>Rubber</v>
          </cell>
          <cell r="I375">
            <v>3.8640501719603426E-2</v>
          </cell>
          <cell r="N375">
            <v>5.1192265230987744E-2</v>
          </cell>
          <cell r="P375">
            <v>-1.0744545700450359E-2</v>
          </cell>
        </row>
        <row r="376">
          <cell r="B376" t="str">
            <v>Rubber</v>
          </cell>
          <cell r="I376">
            <v>8.6871834826645955E-2</v>
          </cell>
          <cell r="N376">
            <v>8.5415673882568433E-2</v>
          </cell>
          <cell r="P376">
            <v>0.11330426248110781</v>
          </cell>
        </row>
        <row r="377">
          <cell r="B377" t="str">
            <v>Rubber</v>
          </cell>
          <cell r="I377">
            <v>4.1935483870967794E-2</v>
          </cell>
          <cell r="N377">
            <v>0.11564970908548422</v>
          </cell>
          <cell r="P377">
            <v>0.23070456018546315</v>
          </cell>
        </row>
        <row r="378">
          <cell r="B378" t="str">
            <v>Rubber</v>
          </cell>
          <cell r="I378">
            <v>6.3811489508083907E-2</v>
          </cell>
          <cell r="N378">
            <v>3.4118217905760861E-3</v>
          </cell>
          <cell r="P378">
            <v>0.26449324950401798</v>
          </cell>
        </row>
        <row r="379">
          <cell r="B379" t="str">
            <v>Rubber</v>
          </cell>
          <cell r="I379">
            <v>5.6265157639450392E-2</v>
          </cell>
          <cell r="N379">
            <v>0.11724098541674599</v>
          </cell>
          <cell r="P379">
            <v>1.5723093256341247E-2</v>
          </cell>
        </row>
        <row r="380">
          <cell r="B380" t="str">
            <v>Rubber</v>
          </cell>
          <cell r="I380">
            <v>1.8062146027858494E-2</v>
          </cell>
          <cell r="N380">
            <v>-7.1981896319622707E-2</v>
          </cell>
          <cell r="P380">
            <v>0.22827591527507285</v>
          </cell>
        </row>
        <row r="381">
          <cell r="B381" t="str">
            <v>Rubber</v>
          </cell>
          <cell r="I381">
            <v>2.1500526236656103E-2</v>
          </cell>
          <cell r="N381">
            <v>-8.3643040763863419E-2</v>
          </cell>
          <cell r="P381">
            <v>-0.17615412444461676</v>
          </cell>
        </row>
        <row r="382">
          <cell r="B382" t="str">
            <v>Rubber</v>
          </cell>
          <cell r="I382">
            <v>4.4156608772446315E-2</v>
          </cell>
          <cell r="N382">
            <v>6.8241932639746095E-2</v>
          </cell>
          <cell r="P382">
            <v>0.18377935010890067</v>
          </cell>
        </row>
        <row r="383">
          <cell r="B383" t="str">
            <v>Rubber</v>
          </cell>
          <cell r="I383">
            <v>-3.9188046236255936E-2</v>
          </cell>
          <cell r="N383">
            <v>-2.7345508568684562E-2</v>
          </cell>
          <cell r="P383">
            <v>5.6113896790102036E-3</v>
          </cell>
        </row>
        <row r="384">
          <cell r="B384" t="str">
            <v>Rubber</v>
          </cell>
          <cell r="I384">
            <v>2.6848591549295753E-2</v>
          </cell>
          <cell r="N384">
            <v>6.4478926804056202E-2</v>
          </cell>
          <cell r="P384">
            <v>6.5014101161575244E-2</v>
          </cell>
        </row>
        <row r="385">
          <cell r="B385" t="str">
            <v>Rubber</v>
          </cell>
          <cell r="I385">
            <v>3.2290327189598456E-2</v>
          </cell>
          <cell r="N385">
            <v>9.007899123124874E-2</v>
          </cell>
          <cell r="P385">
            <v>0.12319470412339095</v>
          </cell>
        </row>
        <row r="386">
          <cell r="B386" t="str">
            <v>Rubber</v>
          </cell>
          <cell r="I386">
            <v>1.7716262975778552E-2</v>
          </cell>
          <cell r="N386">
            <v>4.5579045339715574E-2</v>
          </cell>
          <cell r="P386">
            <v>-3.1629554281212724E-2</v>
          </cell>
        </row>
        <row r="387">
          <cell r="B387" t="str">
            <v>Rubber</v>
          </cell>
          <cell r="I387">
            <v>6.0519515843873162E-2</v>
          </cell>
          <cell r="N387">
            <v>8.024746305857211E-2</v>
          </cell>
          <cell r="P387">
            <v>5.0762058905667429E-2</v>
          </cell>
        </row>
        <row r="388">
          <cell r="B388" t="str">
            <v>Rubber</v>
          </cell>
          <cell r="I388">
            <v>4.9884585791228453E-2</v>
          </cell>
          <cell r="N388">
            <v>5.0289292924536655E-2</v>
          </cell>
          <cell r="P388">
            <v>0.35701913957333797</v>
          </cell>
        </row>
        <row r="389">
          <cell r="B389" t="str">
            <v>Rubber</v>
          </cell>
          <cell r="I389">
            <v>1.7955294979846048E-2</v>
          </cell>
          <cell r="N389">
            <v>0.19865109475961251</v>
          </cell>
          <cell r="P389">
            <v>0.43335335284167176</v>
          </cell>
        </row>
        <row r="390">
          <cell r="B390" t="str">
            <v>Rubber</v>
          </cell>
          <cell r="I390">
            <v>1.199904007679331E-3</v>
          </cell>
          <cell r="N390">
            <v>0.109505653646643</v>
          </cell>
          <cell r="P390">
            <v>0.17842657463963119</v>
          </cell>
        </row>
        <row r="391">
          <cell r="B391" t="str">
            <v>Rubber</v>
          </cell>
          <cell r="I391">
            <v>0.42042186001917536</v>
          </cell>
          <cell r="N391">
            <v>7.3566066398242036E-2</v>
          </cell>
          <cell r="P391">
            <v>0.26597825190868374</v>
          </cell>
        </row>
        <row r="392">
          <cell r="B392" t="str">
            <v>Rubber</v>
          </cell>
          <cell r="I392">
            <v>4.7502531218359678E-2</v>
          </cell>
          <cell r="N392">
            <v>7.9079635041223728E-2</v>
          </cell>
          <cell r="P392">
            <v>-0.12422340916680674</v>
          </cell>
        </row>
        <row r="393">
          <cell r="B393" t="str">
            <v>Rubber</v>
          </cell>
          <cell r="I393">
            <v>2.1103503826017E-2</v>
          </cell>
          <cell r="N393">
            <v>-2.5082252546691608E-2</v>
          </cell>
          <cell r="P393">
            <v>-3.9052117935608477E-2</v>
          </cell>
        </row>
        <row r="394">
          <cell r="B394" t="str">
            <v>Rubber</v>
          </cell>
          <cell r="I394">
            <v>3.6996134732192099E-2</v>
          </cell>
          <cell r="N394">
            <v>9.6164465338407501E-2</v>
          </cell>
          <cell r="P394">
            <v>0.30804662807813443</v>
          </cell>
        </row>
        <row r="395">
          <cell r="B395" t="str">
            <v>Rubber</v>
          </cell>
          <cell r="I395">
            <v>3.0579643998174255E-2</v>
          </cell>
          <cell r="N395">
            <v>1.010742220739691E-2</v>
          </cell>
          <cell r="P395">
            <v>3.4644058155623103E-2</v>
          </cell>
        </row>
        <row r="396">
          <cell r="B396" t="str">
            <v>Rubber</v>
          </cell>
          <cell r="I396">
            <v>1.7862415116622454E-2</v>
          </cell>
          <cell r="N396">
            <v>8.0161475383596636E-2</v>
          </cell>
          <cell r="P396">
            <v>0.13094707736350841</v>
          </cell>
        </row>
        <row r="397">
          <cell r="B397" t="str">
            <v>Rubber</v>
          </cell>
          <cell r="I397">
            <v>1.7186366932559816E-2</v>
          </cell>
          <cell r="N397">
            <v>8.7760975191271351E-2</v>
          </cell>
          <cell r="P397">
            <v>0.11700697143583572</v>
          </cell>
        </row>
        <row r="398">
          <cell r="B398" t="str">
            <v>Other Non-Metallic</v>
          </cell>
          <cell r="I398">
            <v>0.19472049689440984</v>
          </cell>
          <cell r="N398">
            <v>5.7947387707640186E-2</v>
          </cell>
          <cell r="P398">
            <v>6.7350394074477959E-2</v>
          </cell>
        </row>
        <row r="399">
          <cell r="B399" t="str">
            <v>Other Non-Metallic</v>
          </cell>
          <cell r="I399">
            <v>-0.13348063426046275</v>
          </cell>
          <cell r="N399">
            <v>0.10666401204398679</v>
          </cell>
          <cell r="P399">
            <v>0.31355601227343843</v>
          </cell>
        </row>
        <row r="400">
          <cell r="B400" t="str">
            <v>Other Non-Metallic</v>
          </cell>
          <cell r="I400">
            <v>0.14264286785660718</v>
          </cell>
          <cell r="N400">
            <v>5.2801498404248859E-2</v>
          </cell>
          <cell r="P400">
            <v>7.1036122853182393E-2</v>
          </cell>
        </row>
        <row r="401">
          <cell r="B401" t="str">
            <v>Other Non-Metallic</v>
          </cell>
          <cell r="I401">
            <v>2.9272775006563334E-2</v>
          </cell>
          <cell r="N401">
            <v>-3.6733069594325762E-2</v>
          </cell>
          <cell r="P401">
            <v>0.10953971672877305</v>
          </cell>
        </row>
        <row r="402">
          <cell r="B402" t="str">
            <v>Other Non-Metallic</v>
          </cell>
          <cell r="I402">
            <v>8.5958423670450257E-2</v>
          </cell>
          <cell r="N402">
            <v>3.6527516537139926E-2</v>
          </cell>
          <cell r="P402">
            <v>0.12899120439914569</v>
          </cell>
        </row>
        <row r="403">
          <cell r="B403" t="str">
            <v>Other Non-Metallic</v>
          </cell>
          <cell r="I403">
            <v>-2.9125073399882573E-2</v>
          </cell>
          <cell r="N403">
            <v>-2.4368800245704314E-2</v>
          </cell>
          <cell r="P403">
            <v>-7.195143699616724E-2</v>
          </cell>
        </row>
        <row r="404">
          <cell r="B404" t="str">
            <v>Other Non-Metallic</v>
          </cell>
          <cell r="I404">
            <v>5.3102697471876237E-2</v>
          </cell>
          <cell r="N404">
            <v>1.5824191668569076E-2</v>
          </cell>
          <cell r="P404">
            <v>0.13371814815833316</v>
          </cell>
        </row>
        <row r="405">
          <cell r="B405" t="str">
            <v>Other Non-Metallic</v>
          </cell>
          <cell r="I405">
            <v>3.6641396737882026E-2</v>
          </cell>
          <cell r="N405">
            <v>1.2466881150643427E-2</v>
          </cell>
          <cell r="P405">
            <v>0.10647712491313555</v>
          </cell>
        </row>
        <row r="406">
          <cell r="B406" t="str">
            <v>Other Non-Metallic</v>
          </cell>
          <cell r="I406">
            <v>1.440443213296394E-3</v>
          </cell>
          <cell r="N406">
            <v>1.5965326292670445E-2</v>
          </cell>
          <cell r="P406">
            <v>0.15067925404745952</v>
          </cell>
        </row>
        <row r="407">
          <cell r="B407" t="str">
            <v>Other Non-Metallic</v>
          </cell>
          <cell r="I407">
            <v>4.4589510953750855E-2</v>
          </cell>
          <cell r="N407">
            <v>-8.7782844973701701E-3</v>
          </cell>
          <cell r="P407">
            <v>0.18323462921585043</v>
          </cell>
        </row>
        <row r="408">
          <cell r="B408" t="str">
            <v>Other Non-Metallic</v>
          </cell>
          <cell r="I408">
            <v>5.0630229848533048E-2</v>
          </cell>
          <cell r="N408">
            <v>5.3463292854391886E-2</v>
          </cell>
          <cell r="P408">
            <v>0.1955070446454914</v>
          </cell>
        </row>
        <row r="409">
          <cell r="B409" t="str">
            <v>Other Non-Metallic</v>
          </cell>
          <cell r="I409">
            <v>4.4964210101824831E-2</v>
          </cell>
          <cell r="N409">
            <v>4.1735583604411985E-3</v>
          </cell>
          <cell r="P409">
            <v>-0.19755086492046015</v>
          </cell>
        </row>
        <row r="410">
          <cell r="B410" t="str">
            <v>Other Non-Metallic</v>
          </cell>
          <cell r="I410">
            <v>4.447660395561992E-2</v>
          </cell>
          <cell r="N410">
            <v>-3.3251890583054111E-2</v>
          </cell>
          <cell r="P410">
            <v>-1.7754315091502826E-2</v>
          </cell>
        </row>
        <row r="411">
          <cell r="B411" t="str">
            <v>Other Non-Metallic</v>
          </cell>
          <cell r="I411">
            <v>-1.9305375946794712E-2</v>
          </cell>
          <cell r="N411">
            <v>8.1967770989352928E-3</v>
          </cell>
          <cell r="P411">
            <v>0.11542689198349798</v>
          </cell>
        </row>
        <row r="412">
          <cell r="B412" t="str">
            <v>Other Non-Metallic</v>
          </cell>
          <cell r="I412">
            <v>8.750117735706886E-2</v>
          </cell>
          <cell r="N412">
            <v>8.2968793598502177E-2</v>
          </cell>
          <cell r="P412">
            <v>0.29278038410954199</v>
          </cell>
        </row>
        <row r="413">
          <cell r="B413" t="str">
            <v>Other Non-Metallic</v>
          </cell>
          <cell r="I413">
            <v>-2.3124891737398179E-2</v>
          </cell>
          <cell r="N413">
            <v>-4.378442735529342E-2</v>
          </cell>
          <cell r="P413">
            <v>-0.12227091897684794</v>
          </cell>
        </row>
        <row r="414">
          <cell r="B414" t="str">
            <v>Other Non-Metallic</v>
          </cell>
          <cell r="I414">
            <v>1.001861867186804E-2</v>
          </cell>
          <cell r="N414">
            <v>-3.7818750746965946E-2</v>
          </cell>
          <cell r="P414">
            <v>0.18667421371377291</v>
          </cell>
        </row>
        <row r="415">
          <cell r="B415" t="str">
            <v>Other Non-Metallic</v>
          </cell>
          <cell r="I415">
            <v>6.0129915730336991E-2</v>
          </cell>
          <cell r="N415">
            <v>-6.6080837234722134E-3</v>
          </cell>
          <cell r="P415">
            <v>-5.3400831225857592E-2</v>
          </cell>
        </row>
        <row r="416">
          <cell r="B416" t="str">
            <v>Other Non-Metallic</v>
          </cell>
          <cell r="I416">
            <v>-1.9872484888631248E-2</v>
          </cell>
          <cell r="N416">
            <v>2.5485092016868771E-2</v>
          </cell>
          <cell r="P416">
            <v>0.42415122263881799</v>
          </cell>
        </row>
        <row r="417">
          <cell r="B417" t="str">
            <v>Other Non-Metallic</v>
          </cell>
          <cell r="I417">
            <v>-1.3516938413449364E-2</v>
          </cell>
          <cell r="N417">
            <v>-3.194147314748097E-2</v>
          </cell>
          <cell r="P417">
            <v>-2.9670673511983048E-2</v>
          </cell>
        </row>
        <row r="418">
          <cell r="B418" t="str">
            <v>Other Non-Metallic</v>
          </cell>
          <cell r="I418">
            <v>6.9367131968827156E-3</v>
          </cell>
          <cell r="N418">
            <v>5.1201487632452247E-2</v>
          </cell>
          <cell r="P418">
            <v>-3.241380502274871E-2</v>
          </cell>
        </row>
        <row r="419">
          <cell r="B419" t="str">
            <v>Other Non-Metallic</v>
          </cell>
          <cell r="I419">
            <v>-8.3347508079605337E-3</v>
          </cell>
          <cell r="N419">
            <v>0.28538532759653612</v>
          </cell>
          <cell r="P419">
            <v>-2.985297154695421E-2</v>
          </cell>
        </row>
        <row r="420">
          <cell r="B420" t="str">
            <v>Other Non-Metallic</v>
          </cell>
          <cell r="I420">
            <v>1.5265866209262402E-2</v>
          </cell>
          <cell r="N420">
            <v>-0.24094782585115182</v>
          </cell>
          <cell r="P420">
            <v>4.1079967515141202E-2</v>
          </cell>
        </row>
        <row r="421">
          <cell r="B421" t="str">
            <v>Other Non-Metallic</v>
          </cell>
          <cell r="I421">
            <v>0.11699611420848122</v>
          </cell>
          <cell r="N421">
            <v>0.15119714017134855</v>
          </cell>
          <cell r="P421">
            <v>0.33753316308867642</v>
          </cell>
        </row>
        <row r="422">
          <cell r="B422" t="str">
            <v>Other Non-Metallic</v>
          </cell>
          <cell r="I422">
            <v>5.8685623534750153E-2</v>
          </cell>
          <cell r="N422">
            <v>0.10412666270991178</v>
          </cell>
          <cell r="P422">
            <v>5.8739445528124268E-3</v>
          </cell>
        </row>
        <row r="423">
          <cell r="B423" t="str">
            <v>Other Non-Metallic</v>
          </cell>
          <cell r="I423">
            <v>7.7576969783555993E-2</v>
          </cell>
          <cell r="N423">
            <v>0.14994756341138227</v>
          </cell>
          <cell r="P423">
            <v>0.41844771437723538</v>
          </cell>
        </row>
        <row r="424">
          <cell r="B424" t="str">
            <v>Other Non-Metallic</v>
          </cell>
          <cell r="I424">
            <v>5.0712628438846608E-2</v>
          </cell>
          <cell r="N424">
            <v>1.2744837447183022E-2</v>
          </cell>
          <cell r="P424">
            <v>0.29902996327813613</v>
          </cell>
        </row>
        <row r="425">
          <cell r="B425" t="str">
            <v>Other Non-Metallic</v>
          </cell>
          <cell r="I425">
            <v>4.6498422712933696E-2</v>
          </cell>
          <cell r="N425">
            <v>0.16002600454627047</v>
          </cell>
          <cell r="P425">
            <v>0.11096407229999894</v>
          </cell>
        </row>
        <row r="426">
          <cell r="B426" t="str">
            <v>Other Non-Metallic</v>
          </cell>
          <cell r="I426">
            <v>5.3174172544763865E-2</v>
          </cell>
          <cell r="N426">
            <v>2.6039851661526114E-2</v>
          </cell>
          <cell r="P426">
            <v>4.2279525008628971E-2</v>
          </cell>
        </row>
        <row r="427">
          <cell r="B427" t="str">
            <v>Other Non-Metallic</v>
          </cell>
          <cell r="I427">
            <v>0.30974869769305635</v>
          </cell>
          <cell r="N427">
            <v>0.13307936604492832</v>
          </cell>
          <cell r="P427">
            <v>-0.10342348652897504</v>
          </cell>
        </row>
        <row r="428">
          <cell r="B428" t="str">
            <v>Other Non-Metallic</v>
          </cell>
          <cell r="I428">
            <v>6.0533216783216881E-2</v>
          </cell>
          <cell r="N428">
            <v>3.5611707125025704E-2</v>
          </cell>
          <cell r="P428">
            <v>0.17019805322577453</v>
          </cell>
        </row>
        <row r="429">
          <cell r="B429" t="str">
            <v>Other Non-Metallic</v>
          </cell>
          <cell r="I429">
            <v>4.0675870595507924E-2</v>
          </cell>
          <cell r="N429">
            <v>-5.4107878798351439E-2</v>
          </cell>
          <cell r="P429">
            <v>-4.6787253720278366E-2</v>
          </cell>
        </row>
        <row r="430">
          <cell r="B430" t="str">
            <v>Other Non-Metallic</v>
          </cell>
          <cell r="I430">
            <v>1.3662284175510742E-2</v>
          </cell>
          <cell r="N430">
            <v>9.2238430376740732E-2</v>
          </cell>
          <cell r="P430">
            <v>-5.4892431797494146E-2</v>
          </cell>
        </row>
        <row r="431">
          <cell r="B431" t="str">
            <v>Other Non-Metallic</v>
          </cell>
          <cell r="I431">
            <v>6.2897995858889777E-2</v>
          </cell>
          <cell r="N431">
            <v>2.7886930242428276E-2</v>
          </cell>
          <cell r="P431">
            <v>0.11570703595165499</v>
          </cell>
        </row>
        <row r="432">
          <cell r="B432" t="str">
            <v>Other Non-Metallic</v>
          </cell>
          <cell r="I432">
            <v>1.5510714154445493E-2</v>
          </cell>
          <cell r="N432">
            <v>7.2125212297491359E-3</v>
          </cell>
          <cell r="P432">
            <v>-3.4940590546419403E-2</v>
          </cell>
        </row>
        <row r="433">
          <cell r="B433" t="str">
            <v>Other Non-Metallic</v>
          </cell>
          <cell r="I433">
            <v>1.3246950667776591E-2</v>
          </cell>
          <cell r="N433">
            <v>7.6273599479796728E-2</v>
          </cell>
          <cell r="P433">
            <v>0.22636134899360627</v>
          </cell>
        </row>
        <row r="434">
          <cell r="B434" t="str">
            <v>Basic Metals</v>
          </cell>
          <cell r="I434">
            <v>4.0491434504239532E-2</v>
          </cell>
          <cell r="N434">
            <v>2.0176226239474682E-2</v>
          </cell>
          <cell r="P434">
            <v>0.13847189323201414</v>
          </cell>
        </row>
        <row r="435">
          <cell r="B435" t="str">
            <v>Basic Metals</v>
          </cell>
          <cell r="I435">
            <v>-8.3818393480791564E-2</v>
          </cell>
          <cell r="N435">
            <v>2.429159409770576E-2</v>
          </cell>
          <cell r="P435">
            <v>-1.0239327470950021E-2</v>
          </cell>
        </row>
        <row r="436">
          <cell r="B436" t="str">
            <v>Basic Metals</v>
          </cell>
          <cell r="I436">
            <v>6.8796514793973529E-2</v>
          </cell>
          <cell r="N436">
            <v>2.3422456882778553E-2</v>
          </cell>
          <cell r="P436">
            <v>9.3034221217352941E-2</v>
          </cell>
        </row>
        <row r="437">
          <cell r="B437" t="str">
            <v>Basic Metals</v>
          </cell>
          <cell r="I437">
            <v>2.2078804347827052E-3</v>
          </cell>
          <cell r="N437">
            <v>8.2885754036302384E-2</v>
          </cell>
          <cell r="P437">
            <v>-8.523966135646055E-2</v>
          </cell>
        </row>
        <row r="438">
          <cell r="B438" t="str">
            <v>Basic Metals</v>
          </cell>
          <cell r="I438">
            <v>2.9825453312997796E-2</v>
          </cell>
          <cell r="N438">
            <v>-0.10950513538748829</v>
          </cell>
          <cell r="P438">
            <v>7.508026310033955E-2</v>
          </cell>
        </row>
        <row r="439">
          <cell r="B439" t="str">
            <v>Basic Metals</v>
          </cell>
          <cell r="I439">
            <v>1.875925621194674E-2</v>
          </cell>
          <cell r="N439">
            <v>3.1205804638678059E-2</v>
          </cell>
          <cell r="P439">
            <v>-9.2942845649037764E-2</v>
          </cell>
        </row>
        <row r="440">
          <cell r="B440" t="str">
            <v>Basic Metals</v>
          </cell>
          <cell r="I440">
            <v>-1.1306735583912486E-3</v>
          </cell>
          <cell r="N440">
            <v>4.233124442795777E-3</v>
          </cell>
          <cell r="P440">
            <v>0.14738113431151167</v>
          </cell>
        </row>
        <row r="441">
          <cell r="B441" t="str">
            <v>Basic Metals</v>
          </cell>
          <cell r="I441">
            <v>3.0724450194048458E-3</v>
          </cell>
          <cell r="N441">
            <v>3.2400312339087023E-5</v>
          </cell>
          <cell r="P441">
            <v>0.30688669257711765</v>
          </cell>
        </row>
        <row r="442">
          <cell r="B442" t="str">
            <v>Basic Metals</v>
          </cell>
          <cell r="I442">
            <v>-5.6424310817346446E-2</v>
          </cell>
          <cell r="N442">
            <v>-4.3474950510126398E-2</v>
          </cell>
          <cell r="P442">
            <v>-0.1028926969373648</v>
          </cell>
        </row>
        <row r="443">
          <cell r="B443" t="str">
            <v>Basic Metals</v>
          </cell>
          <cell r="I443">
            <v>2.7507261233555402E-2</v>
          </cell>
          <cell r="N443">
            <v>5.4044212911606326E-2</v>
          </cell>
          <cell r="P443">
            <v>0.22317311491106206</v>
          </cell>
        </row>
        <row r="444">
          <cell r="B444" t="str">
            <v>Basic Metals</v>
          </cell>
          <cell r="I444">
            <v>1.3801130695044961E-2</v>
          </cell>
          <cell r="N444">
            <v>-4.2696329526392574E-2</v>
          </cell>
          <cell r="P444">
            <v>-0.23491871712488199</v>
          </cell>
        </row>
        <row r="445">
          <cell r="B445" t="str">
            <v>Basic Metals</v>
          </cell>
          <cell r="I445">
            <v>2.460226340823346E-2</v>
          </cell>
          <cell r="N445">
            <v>0.11092163632365959</v>
          </cell>
          <cell r="P445">
            <v>0.37373381609850886</v>
          </cell>
        </row>
        <row r="446">
          <cell r="B446" t="str">
            <v>Basic Metals</v>
          </cell>
          <cell r="I446">
            <v>3.2015367376340587E-2</v>
          </cell>
          <cell r="N446">
            <v>-5.5192283867614655E-2</v>
          </cell>
          <cell r="P446">
            <v>3.5199116782163253E-2</v>
          </cell>
        </row>
        <row r="447">
          <cell r="B447" t="str">
            <v>Basic Metals</v>
          </cell>
          <cell r="I447">
            <v>-1.1478206917946321E-2</v>
          </cell>
          <cell r="N447">
            <v>9.5129966179210435E-3</v>
          </cell>
          <cell r="P447">
            <v>0.22742221667268536</v>
          </cell>
        </row>
        <row r="448">
          <cell r="B448" t="str">
            <v>Basic Metals</v>
          </cell>
          <cell r="I448">
            <v>7.0139651655421353E-2</v>
          </cell>
          <cell r="N448">
            <v>0.16656476119270591</v>
          </cell>
          <cell r="P448">
            <v>0.21029711924987504</v>
          </cell>
        </row>
        <row r="449">
          <cell r="B449" t="str">
            <v>Basic Metals</v>
          </cell>
          <cell r="I449">
            <v>9.0909090909090828E-2</v>
          </cell>
          <cell r="N449">
            <v>-0.10503396668101461</v>
          </cell>
          <cell r="P449">
            <v>-8.8418324578865226E-2</v>
          </cell>
        </row>
        <row r="450">
          <cell r="B450" t="str">
            <v>Basic Metals</v>
          </cell>
          <cell r="I450">
            <v>-7.0430107526881724E-2</v>
          </cell>
          <cell r="N450">
            <v>1.1359360586493228E-2</v>
          </cell>
          <cell r="P450">
            <v>0.38849767959944881</v>
          </cell>
        </row>
        <row r="451">
          <cell r="B451" t="str">
            <v>Basic Metals</v>
          </cell>
          <cell r="I451">
            <v>3.6148062463851938E-2</v>
          </cell>
          <cell r="N451">
            <v>-5.4975239689704747E-2</v>
          </cell>
          <cell r="P451">
            <v>-0.11914172030899051</v>
          </cell>
        </row>
        <row r="452">
          <cell r="B452" t="str">
            <v>Basic Metals</v>
          </cell>
          <cell r="I452">
            <v>-1.2977951437343038E-2</v>
          </cell>
          <cell r="N452">
            <v>2.5557786790919579E-4</v>
          </cell>
          <cell r="P452">
            <v>6.2697956414258016E-2</v>
          </cell>
        </row>
        <row r="453">
          <cell r="B453" t="str">
            <v>Basic Metals</v>
          </cell>
          <cell r="I453">
            <v>-2.5448890145624015E-3</v>
          </cell>
          <cell r="N453">
            <v>-0.11049886844435697</v>
          </cell>
          <cell r="P453">
            <v>-0.24082739243519413</v>
          </cell>
        </row>
        <row r="454">
          <cell r="B454" t="str">
            <v>Basic Metals</v>
          </cell>
          <cell r="I454">
            <v>-4.3798724309000669E-2</v>
          </cell>
          <cell r="N454">
            <v>-3.776227519269193E-2</v>
          </cell>
          <cell r="P454">
            <v>-5.7540441171884504E-2</v>
          </cell>
        </row>
        <row r="455">
          <cell r="B455" t="str">
            <v>Basic Metals</v>
          </cell>
          <cell r="I455">
            <v>-2.0604802846131087E-2</v>
          </cell>
          <cell r="N455">
            <v>-1.4025198631597457E-2</v>
          </cell>
          <cell r="P455">
            <v>0.40731593874880523</v>
          </cell>
        </row>
        <row r="456">
          <cell r="B456" t="str">
            <v>Basic Metals</v>
          </cell>
          <cell r="I456">
            <v>-1.2713788406235826E-2</v>
          </cell>
          <cell r="N456">
            <v>9.3032265101522515E-3</v>
          </cell>
          <cell r="P456">
            <v>0.18889335814824992</v>
          </cell>
        </row>
        <row r="457">
          <cell r="B457" t="str">
            <v>Basic Metals</v>
          </cell>
          <cell r="I457">
            <v>3.2653686953855621E-2</v>
          </cell>
          <cell r="N457">
            <v>7.0484704619730332E-2</v>
          </cell>
          <cell r="P457">
            <v>0.37693995448827544</v>
          </cell>
        </row>
        <row r="458">
          <cell r="B458" t="str">
            <v>Basic Metals</v>
          </cell>
          <cell r="I458">
            <v>7.3040380047505904E-2</v>
          </cell>
          <cell r="N458">
            <v>0.11550893169511611</v>
          </cell>
          <cell r="P458">
            <v>-0.13092338968542305</v>
          </cell>
        </row>
        <row r="459">
          <cell r="B459" t="str">
            <v>Basic Metals</v>
          </cell>
          <cell r="I459">
            <v>7.8444936358605499E-2</v>
          </cell>
          <cell r="N459">
            <v>0.19466055017241657</v>
          </cell>
          <cell r="P459">
            <v>0.3086306507392258</v>
          </cell>
        </row>
        <row r="460">
          <cell r="B460" t="str">
            <v>Basic Metals</v>
          </cell>
          <cell r="I460">
            <v>-1.6677357280308058E-3</v>
          </cell>
          <cell r="N460">
            <v>5.3634447251079465E-2</v>
          </cell>
          <cell r="P460">
            <v>0.23766015418025521</v>
          </cell>
        </row>
        <row r="461">
          <cell r="B461" t="str">
            <v>Basic Metals</v>
          </cell>
          <cell r="I461">
            <v>0.11231046003598055</v>
          </cell>
          <cell r="N461">
            <v>0.10998858327207639</v>
          </cell>
          <cell r="P461">
            <v>-0.23938730581946643</v>
          </cell>
        </row>
        <row r="462">
          <cell r="B462" t="str">
            <v>Basic Metals</v>
          </cell>
          <cell r="I462">
            <v>3.0499075785582308E-2</v>
          </cell>
          <cell r="N462">
            <v>-4.4302242472974429E-3</v>
          </cell>
          <cell r="P462">
            <v>0.13460765371268546</v>
          </cell>
        </row>
        <row r="463">
          <cell r="B463" t="str">
            <v>Basic Metals</v>
          </cell>
          <cell r="I463">
            <v>0.26098654708520175</v>
          </cell>
          <cell r="N463">
            <v>0.13267143256161429</v>
          </cell>
          <cell r="P463">
            <v>3.4704213792598582E-2</v>
          </cell>
        </row>
        <row r="464">
          <cell r="B464" t="str">
            <v>Basic Metals</v>
          </cell>
          <cell r="I464">
            <v>3.5206258890469355E-2</v>
          </cell>
          <cell r="N464">
            <v>7.4113687996783417E-2</v>
          </cell>
          <cell r="P464">
            <v>-4.6364849008606601E-2</v>
          </cell>
        </row>
        <row r="465">
          <cell r="B465" t="str">
            <v>Basic Metals</v>
          </cell>
          <cell r="I465">
            <v>2.0096186877361699E-2</v>
          </cell>
          <cell r="N465">
            <v>-6.4545603744115221E-2</v>
          </cell>
          <cell r="P465">
            <v>-8.6353766578819879E-2</v>
          </cell>
        </row>
        <row r="466">
          <cell r="B466" t="str">
            <v>Basic Metals</v>
          </cell>
          <cell r="I466">
            <v>-7.9979794578212138E-3</v>
          </cell>
          <cell r="N466">
            <v>-4.0525263237782827E-2</v>
          </cell>
          <cell r="P466">
            <v>0.39379586515786902</v>
          </cell>
        </row>
        <row r="467">
          <cell r="B467" t="str">
            <v>Basic Metals</v>
          </cell>
          <cell r="I467">
            <v>-1.3578884834082983E-2</v>
          </cell>
          <cell r="N467">
            <v>2.9067420266451371E-2</v>
          </cell>
          <cell r="P467">
            <v>-0.11930545898232381</v>
          </cell>
        </row>
        <row r="468">
          <cell r="B468" t="str">
            <v>Basic Metals</v>
          </cell>
          <cell r="I468">
            <v>1.3679772864148676E-2</v>
          </cell>
          <cell r="N468">
            <v>-5.6343005339618335E-2</v>
          </cell>
          <cell r="P468">
            <v>-0.17656261459988809</v>
          </cell>
        </row>
        <row r="469">
          <cell r="B469" t="str">
            <v>Basic Metals</v>
          </cell>
          <cell r="I469">
            <v>5.9412663384827979E-4</v>
          </cell>
          <cell r="N469">
            <v>4.1413708657960679E-2</v>
          </cell>
          <cell r="P469">
            <v>0.18166926160352714</v>
          </cell>
        </row>
        <row r="470">
          <cell r="B470" t="str">
            <v>Fabricated Metal</v>
          </cell>
          <cell r="I470">
            <v>1.8650933178140594E-2</v>
          </cell>
          <cell r="N470">
            <v>3.7987783397919195E-4</v>
          </cell>
          <cell r="P470">
            <v>-3.2153027352017638E-2</v>
          </cell>
        </row>
        <row r="471">
          <cell r="B471" t="str">
            <v>Fabricated Metal</v>
          </cell>
          <cell r="I471">
            <v>-0.10367314320959098</v>
          </cell>
          <cell r="N471">
            <v>2.7554707419299662E-2</v>
          </cell>
          <cell r="P471">
            <v>7.992784673057618E-2</v>
          </cell>
        </row>
        <row r="472">
          <cell r="B472" t="str">
            <v>Fabricated Metal</v>
          </cell>
          <cell r="I472">
            <v>2.924545866982875E-2</v>
          </cell>
          <cell r="N472">
            <v>-1.6974300981399959E-2</v>
          </cell>
          <cell r="P472">
            <v>4.727777744580286E-2</v>
          </cell>
        </row>
        <row r="473">
          <cell r="B473" t="str">
            <v>Fabricated Metal</v>
          </cell>
          <cell r="I473">
            <v>-1.0981294077276882E-3</v>
          </cell>
          <cell r="N473">
            <v>4.0575812783427923E-2</v>
          </cell>
          <cell r="P473">
            <v>5.4352203648792008E-2</v>
          </cell>
        </row>
        <row r="474">
          <cell r="B474" t="str">
            <v>Fabricated Metal</v>
          </cell>
          <cell r="I474">
            <v>4.4387812607697974E-2</v>
          </cell>
          <cell r="N474">
            <v>-2.764404562745626E-2</v>
          </cell>
          <cell r="P474">
            <v>-3.4473453432878332E-2</v>
          </cell>
        </row>
        <row r="475">
          <cell r="B475" t="str">
            <v>Fabricated Metal</v>
          </cell>
          <cell r="I475">
            <v>-5.9316358328445173E-2</v>
          </cell>
          <cell r="N475">
            <v>-0.10130264626694074</v>
          </cell>
          <cell r="P475">
            <v>-0.10156566297340119</v>
          </cell>
        </row>
        <row r="476">
          <cell r="B476" t="str">
            <v>Fabricated Metal</v>
          </cell>
          <cell r="I476">
            <v>6.3413286957128001E-2</v>
          </cell>
          <cell r="N476">
            <v>0.17664496706434796</v>
          </cell>
          <cell r="P476">
            <v>0.34105439049798592</v>
          </cell>
        </row>
        <row r="477">
          <cell r="B477" t="str">
            <v>Fabricated Metal</v>
          </cell>
          <cell r="I477">
            <v>-6.0452179941854478E-3</v>
          </cell>
          <cell r="N477">
            <v>5.4423876749940092E-2</v>
          </cell>
          <cell r="P477">
            <v>4.0547110321191182E-2</v>
          </cell>
        </row>
        <row r="478">
          <cell r="B478" t="str">
            <v>Fabricated Metal</v>
          </cell>
          <cell r="I478">
            <v>4.1648546101361816E-2</v>
          </cell>
          <cell r="N478">
            <v>3.9423241883680182E-2</v>
          </cell>
          <cell r="P478">
            <v>4.9971357545429695E-2</v>
          </cell>
        </row>
        <row r="479">
          <cell r="B479" t="str">
            <v>Fabricated Metal</v>
          </cell>
          <cell r="I479">
            <v>4.2550813821641498E-2</v>
          </cell>
          <cell r="N479">
            <v>2.5930232987361856E-2</v>
          </cell>
          <cell r="P479">
            <v>6.8985998313765284E-2</v>
          </cell>
        </row>
        <row r="480">
          <cell r="B480" t="str">
            <v>Fabricated Metal</v>
          </cell>
          <cell r="I480">
            <v>-7.5922953464646614E-4</v>
          </cell>
          <cell r="N480">
            <v>1.5790236579082961E-3</v>
          </cell>
          <cell r="P480">
            <v>0.13965935498915982</v>
          </cell>
        </row>
        <row r="481">
          <cell r="B481" t="str">
            <v>Fabricated Metal</v>
          </cell>
          <cell r="I481">
            <v>1.3510990088209995E-2</v>
          </cell>
          <cell r="N481">
            <v>6.9967822195475815E-3</v>
          </cell>
          <cell r="P481">
            <v>-6.7253686967056248E-2</v>
          </cell>
        </row>
        <row r="482">
          <cell r="B482" t="str">
            <v>Fabricated Metal</v>
          </cell>
          <cell r="I482">
            <v>6.4860211472284712E-2</v>
          </cell>
          <cell r="N482">
            <v>-6.9995499689885499E-3</v>
          </cell>
          <cell r="P482">
            <v>0.18080277344610818</v>
          </cell>
        </row>
        <row r="483">
          <cell r="B483" t="str">
            <v>Fabricated Metal</v>
          </cell>
          <cell r="I483">
            <v>-2.0148889305236173E-2</v>
          </cell>
          <cell r="N483">
            <v>5.4594701629214315E-2</v>
          </cell>
          <cell r="P483">
            <v>0.12935173213164441</v>
          </cell>
        </row>
        <row r="484">
          <cell r="B484" t="str">
            <v>Fabricated Metal</v>
          </cell>
          <cell r="I484">
            <v>9.7069344187116879E-2</v>
          </cell>
          <cell r="N484">
            <v>0.16045457099186344</v>
          </cell>
          <cell r="P484">
            <v>0.30451190551567042</v>
          </cell>
        </row>
        <row r="485">
          <cell r="B485" t="str">
            <v>Fabricated Metal</v>
          </cell>
          <cell r="I485">
            <v>2.7135039274714945E-2</v>
          </cell>
          <cell r="N485">
            <v>7.1270913976161143E-2</v>
          </cell>
          <cell r="P485">
            <v>-3.8038426987152985E-2</v>
          </cell>
        </row>
        <row r="486">
          <cell r="B486" t="str">
            <v>Fabricated Metal</v>
          </cell>
          <cell r="I486">
            <v>4.0163066872338504E-3</v>
          </cell>
          <cell r="N486">
            <v>-9.9607341576584352E-2</v>
          </cell>
          <cell r="P486">
            <v>-3.743027993960335E-2</v>
          </cell>
        </row>
        <row r="487">
          <cell r="B487" t="str">
            <v>Fabricated Metal</v>
          </cell>
          <cell r="I487">
            <v>1.0470038758163547E-2</v>
          </cell>
          <cell r="N487">
            <v>-1.9998679086867144E-2</v>
          </cell>
          <cell r="P487">
            <v>9.6341177924513799E-2</v>
          </cell>
        </row>
        <row r="488">
          <cell r="B488" t="str">
            <v>Fabricated Metal</v>
          </cell>
          <cell r="I488">
            <v>2.7541566188602706E-2</v>
          </cell>
          <cell r="N488">
            <v>2.0503007107709026E-2</v>
          </cell>
          <cell r="P488">
            <v>2.2775699761945267E-2</v>
          </cell>
        </row>
        <row r="489">
          <cell r="B489" t="str">
            <v>Fabricated Metal</v>
          </cell>
          <cell r="I489">
            <v>1.679841897233203E-2</v>
          </cell>
          <cell r="N489">
            <v>3.7078310563443129E-2</v>
          </cell>
          <cell r="P489">
            <v>-2.3952784787286685E-3</v>
          </cell>
        </row>
        <row r="490">
          <cell r="B490" t="str">
            <v>Fabricated Metal</v>
          </cell>
          <cell r="I490">
            <v>-2.8304178814382852E-2</v>
          </cell>
          <cell r="N490">
            <v>-9.5148713992478151E-2</v>
          </cell>
          <cell r="P490">
            <v>-2.0390204461498196E-2</v>
          </cell>
        </row>
        <row r="491">
          <cell r="B491" t="str">
            <v>Fabricated Metal</v>
          </cell>
          <cell r="I491">
            <v>-1.0376297037129611E-2</v>
          </cell>
          <cell r="N491">
            <v>6.5127945525617736E-2</v>
          </cell>
          <cell r="P491">
            <v>5.1338480787972429E-2</v>
          </cell>
        </row>
        <row r="492">
          <cell r="B492" t="str">
            <v>Fabricated Metal</v>
          </cell>
          <cell r="I492">
            <v>1.7054067710965182E-2</v>
          </cell>
          <cell r="N492">
            <v>-5.9105202973127602E-3</v>
          </cell>
          <cell r="P492">
            <v>4.1964885929073326E-3</v>
          </cell>
        </row>
        <row r="493">
          <cell r="B493" t="str">
            <v>Fabricated Metal</v>
          </cell>
          <cell r="I493">
            <v>1.0806111042106492E-2</v>
          </cell>
          <cell r="N493">
            <v>0.13365877506416579</v>
          </cell>
          <cell r="P493">
            <v>-2.810836597406996E-2</v>
          </cell>
        </row>
        <row r="494">
          <cell r="B494" t="str">
            <v>Fabricated Metal</v>
          </cell>
          <cell r="I494">
            <v>4.8660604571147736E-2</v>
          </cell>
          <cell r="N494">
            <v>0.16826691357398338</v>
          </cell>
          <cell r="P494">
            <v>0.43179245007302081</v>
          </cell>
        </row>
        <row r="495">
          <cell r="B495" t="str">
            <v>Fabricated Metal</v>
          </cell>
          <cell r="I495">
            <v>5.6831497539254761E-2</v>
          </cell>
          <cell r="N495">
            <v>0.20317885971435867</v>
          </cell>
          <cell r="P495">
            <v>0.36988412555455508</v>
          </cell>
        </row>
        <row r="496">
          <cell r="B496" t="str">
            <v>Fabricated Metal</v>
          </cell>
          <cell r="I496">
            <v>9.4578112872824027E-2</v>
          </cell>
          <cell r="N496">
            <v>0.16603051713092043</v>
          </cell>
          <cell r="P496">
            <v>0.1401342748969252</v>
          </cell>
        </row>
        <row r="497">
          <cell r="B497" t="str">
            <v>Fabricated Metal</v>
          </cell>
          <cell r="I497">
            <v>-1.8233387358185249E-3</v>
          </cell>
          <cell r="N497">
            <v>-2.4943315044535397E-2</v>
          </cell>
          <cell r="P497">
            <v>-7.5865866376371494E-2</v>
          </cell>
        </row>
        <row r="498">
          <cell r="B498" t="str">
            <v>Fabricated Metal</v>
          </cell>
          <cell r="I498">
            <v>0.10269941140653538</v>
          </cell>
          <cell r="N498">
            <v>0.10354980863057262</v>
          </cell>
          <cell r="P498">
            <v>0.39180474917915586</v>
          </cell>
        </row>
        <row r="499">
          <cell r="B499" t="str">
            <v>Fabricated Metal</v>
          </cell>
          <cell r="I499">
            <v>0.36729247193079329</v>
          </cell>
          <cell r="N499">
            <v>0.1910505081015772</v>
          </cell>
          <cell r="P499">
            <v>0.26517233689603747</v>
          </cell>
        </row>
        <row r="500">
          <cell r="B500" t="str">
            <v>Fabricated Metal</v>
          </cell>
          <cell r="I500">
            <v>5.3846671602611584E-2</v>
          </cell>
          <cell r="N500">
            <v>5.2849431200636676E-3</v>
          </cell>
          <cell r="P500">
            <v>-0.12631892419322377</v>
          </cell>
        </row>
        <row r="501">
          <cell r="B501" t="str">
            <v>Fabricated Metal</v>
          </cell>
          <cell r="I501">
            <v>4.1067892955227725E-2</v>
          </cell>
          <cell r="N501">
            <v>-5.2482997947290277E-2</v>
          </cell>
          <cell r="P501">
            <v>1.6720855817855096E-2</v>
          </cell>
        </row>
        <row r="502">
          <cell r="B502" t="str">
            <v>Fabricated Metal</v>
          </cell>
          <cell r="I502">
            <v>2.355828220858891E-2</v>
          </cell>
          <cell r="N502">
            <v>7.0900383202482375E-2</v>
          </cell>
          <cell r="P502">
            <v>-3.9636439962034142E-2</v>
          </cell>
        </row>
        <row r="503">
          <cell r="B503" t="str">
            <v>Fabricated Metal</v>
          </cell>
          <cell r="I503">
            <v>1.1388156317428955E-3</v>
          </cell>
          <cell r="N503">
            <v>-7.7454804835024316E-2</v>
          </cell>
          <cell r="P503">
            <v>3.2071724216157005E-2</v>
          </cell>
        </row>
        <row r="504">
          <cell r="B504" t="str">
            <v>Fabricated Metal</v>
          </cell>
          <cell r="I504">
            <v>2.9336047416631761E-2</v>
          </cell>
          <cell r="N504">
            <v>5.1838555527216279E-2</v>
          </cell>
          <cell r="P504">
            <v>0.19774938608893167</v>
          </cell>
        </row>
        <row r="505">
          <cell r="B505" t="str">
            <v>Fabricated Metal</v>
          </cell>
          <cell r="I505">
            <v>2.1811202233467109E-2</v>
          </cell>
          <cell r="N505">
            <v>7.5760279268521469E-2</v>
          </cell>
          <cell r="P505">
            <v>5.4110836058148148E-2</v>
          </cell>
        </row>
        <row r="506">
          <cell r="B506" t="str">
            <v>M/c and Eqpmnt</v>
          </cell>
          <cell r="I506">
            <v>0.1546664618610305</v>
          </cell>
          <cell r="N506">
            <v>4.6770753031244228E-2</v>
          </cell>
          <cell r="P506">
            <v>8.7430397120903836E-2</v>
          </cell>
        </row>
        <row r="507">
          <cell r="B507" t="str">
            <v>M/c and Eqpmnt</v>
          </cell>
          <cell r="I507">
            <v>-0.10897807476424315</v>
          </cell>
          <cell r="N507">
            <v>3.3515320995890274E-2</v>
          </cell>
          <cell r="P507">
            <v>0.10760525643162966</v>
          </cell>
        </row>
        <row r="508">
          <cell r="B508" t="str">
            <v>M/c and Eqpmnt</v>
          </cell>
          <cell r="I508">
            <v>-9.129505695454343E-3</v>
          </cell>
          <cell r="N508">
            <v>3.3048216471300629E-2</v>
          </cell>
          <cell r="P508">
            <v>0.15088410913066919</v>
          </cell>
        </row>
        <row r="509">
          <cell r="B509" t="str">
            <v>M/c and Eqpmnt</v>
          </cell>
          <cell r="I509">
            <v>5.7317226765869478E-3</v>
          </cell>
          <cell r="N509">
            <v>-4.4046482836037515E-2</v>
          </cell>
          <cell r="P509">
            <v>0.10644589676015004</v>
          </cell>
        </row>
        <row r="510">
          <cell r="B510" t="str">
            <v>M/c and Eqpmnt</v>
          </cell>
          <cell r="I510">
            <v>5.5477861547141183E-2</v>
          </cell>
          <cell r="N510">
            <v>1.9511131210916188E-2</v>
          </cell>
          <cell r="P510">
            <v>8.9733630592874203E-3</v>
          </cell>
        </row>
        <row r="511">
          <cell r="B511" t="str">
            <v>M/c and Eqpmnt</v>
          </cell>
          <cell r="I511">
            <v>-5.1214329548354809E-2</v>
          </cell>
          <cell r="N511">
            <v>-7.6699761617787798E-2</v>
          </cell>
          <cell r="P511">
            <v>-7.0702856712354434E-2</v>
          </cell>
        </row>
        <row r="512">
          <cell r="B512" t="str">
            <v>M/c and Eqpmnt</v>
          </cell>
          <cell r="I512">
            <v>3.7157351297121943E-2</v>
          </cell>
          <cell r="N512">
            <v>7.2786334140263032E-2</v>
          </cell>
          <cell r="P512">
            <v>8.8358796617950652E-2</v>
          </cell>
        </row>
        <row r="513">
          <cell r="B513" t="str">
            <v>M/c and Eqpmnt</v>
          </cell>
          <cell r="I513">
            <v>1.5567958414656413E-2</v>
          </cell>
          <cell r="N513">
            <v>1.1891245357358304E-3</v>
          </cell>
          <cell r="P513">
            <v>-3.5342864392977291E-2</v>
          </cell>
        </row>
        <row r="514">
          <cell r="B514" t="str">
            <v>M/c and Eqpmnt</v>
          </cell>
          <cell r="I514">
            <v>-5.6101122639533596E-3</v>
          </cell>
          <cell r="N514">
            <v>-3.2790384207689316E-2</v>
          </cell>
          <cell r="P514">
            <v>0.13405632249824517</v>
          </cell>
        </row>
        <row r="515">
          <cell r="B515" t="str">
            <v>M/c and Eqpmnt</v>
          </cell>
          <cell r="I515">
            <v>2.2037164477040072E-3</v>
          </cell>
          <cell r="N515">
            <v>3.2051983592225275E-2</v>
          </cell>
          <cell r="P515">
            <v>6.1348419229839246E-2</v>
          </cell>
        </row>
        <row r="516">
          <cell r="B516" t="str">
            <v>M/c and Eqpmnt</v>
          </cell>
          <cell r="I516">
            <v>4.204499743146517E-3</v>
          </cell>
          <cell r="N516">
            <v>-1.1887489701145393E-2</v>
          </cell>
          <cell r="P516">
            <v>-2.5859106718484681E-2</v>
          </cell>
        </row>
        <row r="517">
          <cell r="B517" t="str">
            <v>M/c and Eqpmnt</v>
          </cell>
          <cell r="I517">
            <v>4.4131409296232382E-2</v>
          </cell>
          <cell r="N517">
            <v>5.5236532679553418E-2</v>
          </cell>
          <cell r="P517">
            <v>5.2583278213238493E-2</v>
          </cell>
        </row>
        <row r="518">
          <cell r="B518" t="str">
            <v>M/c and Eqpmnt</v>
          </cell>
          <cell r="I518">
            <v>4.1332950418770498E-2</v>
          </cell>
          <cell r="N518">
            <v>-9.4141435721967204E-3</v>
          </cell>
          <cell r="P518">
            <v>7.973910640142301E-2</v>
          </cell>
        </row>
        <row r="519">
          <cell r="B519" t="str">
            <v>M/c and Eqpmnt</v>
          </cell>
          <cell r="I519">
            <v>-4.2552107685580376E-2</v>
          </cell>
          <cell r="N519">
            <v>-8.1533752245473989E-3</v>
          </cell>
          <cell r="P519">
            <v>0.10478489377677991</v>
          </cell>
        </row>
        <row r="520">
          <cell r="B520" t="str">
            <v>M/c and Eqpmnt</v>
          </cell>
          <cell r="I520">
            <v>6.2311005689941634E-2</v>
          </cell>
          <cell r="N520">
            <v>0.14430726661771409</v>
          </cell>
          <cell r="P520">
            <v>0.41701281786696609</v>
          </cell>
        </row>
        <row r="521">
          <cell r="B521" t="str">
            <v>M/c and Eqpmnt</v>
          </cell>
          <cell r="I521">
            <v>3.0521480049106264E-2</v>
          </cell>
          <cell r="N521">
            <v>-1.3968266439956856E-2</v>
          </cell>
          <cell r="P521">
            <v>4.303756116395463E-2</v>
          </cell>
        </row>
        <row r="522">
          <cell r="B522" t="str">
            <v>M/c and Eqpmnt</v>
          </cell>
          <cell r="I522">
            <v>-7.9726637480585838E-2</v>
          </cell>
          <cell r="N522">
            <v>-0.11491209793003376</v>
          </cell>
          <cell r="P522">
            <v>-0.11064169720840034</v>
          </cell>
        </row>
        <row r="523">
          <cell r="B523" t="str">
            <v>M/c and Eqpmnt</v>
          </cell>
          <cell r="I523">
            <v>0.10797250031668937</v>
          </cell>
          <cell r="N523">
            <v>0.64931784361933276</v>
          </cell>
          <cell r="P523">
            <v>0.23245079232302723</v>
          </cell>
        </row>
        <row r="524">
          <cell r="B524" t="str">
            <v>M/c and Eqpmnt</v>
          </cell>
          <cell r="I524">
            <v>-6.013229104028861E-2</v>
          </cell>
          <cell r="N524">
            <v>-0.38293088741693959</v>
          </cell>
          <cell r="P524">
            <v>1.9828693982189671E-2</v>
          </cell>
        </row>
        <row r="525">
          <cell r="B525" t="str">
            <v>M/c and Eqpmnt</v>
          </cell>
          <cell r="I525">
            <v>6.3979526551505295E-4</v>
          </cell>
          <cell r="N525">
            <v>-9.9652288920175747E-2</v>
          </cell>
          <cell r="P525">
            <v>-7.1743512728552283E-2</v>
          </cell>
        </row>
        <row r="526">
          <cell r="B526" t="str">
            <v>M/c and Eqpmnt</v>
          </cell>
          <cell r="I526">
            <v>-5.8823529411764719E-2</v>
          </cell>
          <cell r="N526">
            <v>-4.0038856574224346E-2</v>
          </cell>
          <cell r="P526">
            <v>-4.0870474094415465E-2</v>
          </cell>
        </row>
        <row r="527">
          <cell r="B527" t="str">
            <v>M/c and Eqpmnt</v>
          </cell>
          <cell r="I527">
            <v>6.2273550724638582E-3</v>
          </cell>
          <cell r="N527">
            <v>-8.6236258718648262E-3</v>
          </cell>
          <cell r="P527">
            <v>-5.4920330223229175E-2</v>
          </cell>
        </row>
        <row r="528">
          <cell r="B528" t="str">
            <v>M/c and Eqpmnt</v>
          </cell>
          <cell r="I528">
            <v>-4.1633847192528162E-3</v>
          </cell>
          <cell r="N528">
            <v>-2.033748929474799E-2</v>
          </cell>
          <cell r="P528">
            <v>0.16156192429131178</v>
          </cell>
        </row>
        <row r="529">
          <cell r="B529" t="str">
            <v>M/c and Eqpmnt</v>
          </cell>
          <cell r="I529">
            <v>6.0677966101694958E-2</v>
          </cell>
          <cell r="N529">
            <v>0.10291662325318995</v>
          </cell>
          <cell r="P529">
            <v>0.16964454366846615</v>
          </cell>
        </row>
        <row r="530">
          <cell r="B530" t="str">
            <v>M/c and Eqpmnt</v>
          </cell>
          <cell r="I530">
            <v>1.5340364333652934E-2</v>
          </cell>
          <cell r="N530">
            <v>6.5603535475724728E-2</v>
          </cell>
          <cell r="P530">
            <v>0.23636238864026882</v>
          </cell>
        </row>
        <row r="531">
          <cell r="B531" t="str">
            <v>M/c and Eqpmnt</v>
          </cell>
          <cell r="I531">
            <v>4.5115937467212763E-3</v>
          </cell>
          <cell r="N531">
            <v>0.12006754988939905</v>
          </cell>
          <cell r="P531">
            <v>0.18074277161316088</v>
          </cell>
        </row>
        <row r="532">
          <cell r="B532" t="str">
            <v>M/c and Eqpmnt</v>
          </cell>
          <cell r="I532">
            <v>2.0576561520785352E-2</v>
          </cell>
          <cell r="N532">
            <v>8.1210267933845781E-2</v>
          </cell>
          <cell r="P532">
            <v>0.22716207624023532</v>
          </cell>
        </row>
        <row r="533">
          <cell r="B533" t="str">
            <v>M/c and Eqpmnt</v>
          </cell>
          <cell r="I533">
            <v>1.924060996827337E-2</v>
          </cell>
          <cell r="N533">
            <v>0.37517230050636718</v>
          </cell>
          <cell r="P533">
            <v>0.40084612106711082</v>
          </cell>
        </row>
        <row r="534">
          <cell r="B534" t="str">
            <v>M/c and Eqpmnt</v>
          </cell>
          <cell r="I534">
            <v>-5.3218194597851598E-3</v>
          </cell>
          <cell r="N534">
            <v>-0.19361456264038746</v>
          </cell>
          <cell r="P534">
            <v>6.5686801219100532E-2</v>
          </cell>
        </row>
        <row r="535">
          <cell r="B535" t="str">
            <v>M/c and Eqpmnt</v>
          </cell>
          <cell r="I535">
            <v>0.33192004845548162</v>
          </cell>
          <cell r="N535">
            <v>0.21223694591591924</v>
          </cell>
          <cell r="P535">
            <v>0.16103899238475683</v>
          </cell>
        </row>
        <row r="536">
          <cell r="B536" t="str">
            <v>M/c and Eqpmnt</v>
          </cell>
          <cell r="I536">
            <v>-2.5466120964074634E-2</v>
          </cell>
          <cell r="N536">
            <v>1.083035367998253E-2</v>
          </cell>
          <cell r="P536">
            <v>0.12704347685470285</v>
          </cell>
        </row>
        <row r="537">
          <cell r="B537" t="str">
            <v>M/c and Eqpmnt</v>
          </cell>
          <cell r="I537">
            <v>3.4919894229273662E-2</v>
          </cell>
          <cell r="N537">
            <v>-3.4103421905345099E-2</v>
          </cell>
          <cell r="P537">
            <v>3.5368100562372939E-2</v>
          </cell>
        </row>
        <row r="538">
          <cell r="B538" t="str">
            <v>M/c and Eqpmnt</v>
          </cell>
          <cell r="I538">
            <v>-1.2925527917637347E-2</v>
          </cell>
          <cell r="N538">
            <v>-2.6191564501471976E-2</v>
          </cell>
          <cell r="P538">
            <v>-0.16564055578689463</v>
          </cell>
        </row>
        <row r="539">
          <cell r="B539" t="str">
            <v>M/c and Eqpmnt</v>
          </cell>
          <cell r="I539">
            <v>3.3955081842405699E-2</v>
          </cell>
          <cell r="N539">
            <v>9.2485516832883752E-2</v>
          </cell>
          <cell r="P539">
            <v>0.15974945215754444</v>
          </cell>
        </row>
        <row r="540">
          <cell r="B540" t="str">
            <v>M/c and Eqpmnt</v>
          </cell>
          <cell r="I540">
            <v>6.6269052352541102E-4</v>
          </cell>
          <cell r="N540">
            <v>2.3763642292224718E-2</v>
          </cell>
          <cell r="P540">
            <v>0.11307410114972494</v>
          </cell>
        </row>
        <row r="541">
          <cell r="B541" t="str">
            <v>M/c and Eqpmnt</v>
          </cell>
          <cell r="I541">
            <v>-6.4017660044149993E-3</v>
          </cell>
          <cell r="N541">
            <v>5.6262716722935702E-2</v>
          </cell>
          <cell r="P541">
            <v>8.057370067581715E-2</v>
          </cell>
        </row>
        <row r="542">
          <cell r="B542" t="str">
            <v>Computing M/c</v>
          </cell>
          <cell r="I542">
            <v>0.24770642201834869</v>
          </cell>
          <cell r="N542">
            <v>2.6315789473684292E-2</v>
          </cell>
          <cell r="P542">
            <v>3.0279606656142821E-2</v>
          </cell>
        </row>
        <row r="543">
          <cell r="B543" t="str">
            <v>Computing M/c</v>
          </cell>
          <cell r="I543">
            <v>-8.4558823529411797E-2</v>
          </cell>
          <cell r="N543">
            <v>7.0127103078392539E-2</v>
          </cell>
          <cell r="P543">
            <v>0.50146123024554901</v>
          </cell>
        </row>
        <row r="544">
          <cell r="B544" t="str">
            <v>Computing M/c</v>
          </cell>
          <cell r="I544">
            <v>-2.8112449799196804E-2</v>
          </cell>
          <cell r="N544">
            <v>-1.582506608080736E-2</v>
          </cell>
          <cell r="P544">
            <v>-7.9299288773075904E-3</v>
          </cell>
        </row>
        <row r="545">
          <cell r="B545" t="str">
            <v>Computing M/c</v>
          </cell>
          <cell r="I545">
            <v>2.0661157024793431E-2</v>
          </cell>
          <cell r="N545">
            <v>0.11660272061388222</v>
          </cell>
          <cell r="P545">
            <v>0.20054818487454584</v>
          </cell>
        </row>
        <row r="546">
          <cell r="B546" t="str">
            <v>Computing M/c</v>
          </cell>
          <cell r="I546">
            <v>0.43724696356275294</v>
          </cell>
          <cell r="N546">
            <v>0.10854965170399522</v>
          </cell>
          <cell r="P546">
            <v>9.6594925048226088E-2</v>
          </cell>
        </row>
        <row r="547">
          <cell r="B547" t="str">
            <v>Computing M/c</v>
          </cell>
          <cell r="I547">
            <v>-0.11549295774647883</v>
          </cell>
          <cell r="N547">
            <v>-0.1248027502254283</v>
          </cell>
          <cell r="P547">
            <v>7.5108546950669375E-2</v>
          </cell>
        </row>
        <row r="548">
          <cell r="B548" t="str">
            <v>Computing M/c</v>
          </cell>
          <cell r="I548">
            <v>-9.8726114649681507E-2</v>
          </cell>
          <cell r="N548">
            <v>-0.2741878360539618</v>
          </cell>
          <cell r="P548">
            <v>-0.22647042999352929</v>
          </cell>
        </row>
        <row r="549">
          <cell r="B549" t="str">
            <v>Computing M/c</v>
          </cell>
          <cell r="I549">
            <v>7.067137809187285E-2</v>
          </cell>
          <cell r="N549">
            <v>0.58222064498957549</v>
          </cell>
          <cell r="P549">
            <v>0.5522545023487333</v>
          </cell>
        </row>
        <row r="550">
          <cell r="B550" t="str">
            <v>Computing M/c</v>
          </cell>
          <cell r="I550">
            <v>-0.24092409240924095</v>
          </cell>
          <cell r="N550">
            <v>-0.2734664124705618</v>
          </cell>
          <cell r="P550">
            <v>3.7268892376109086E-2</v>
          </cell>
        </row>
        <row r="551">
          <cell r="B551" t="str">
            <v>Computing M/c</v>
          </cell>
          <cell r="I551">
            <v>0.11739130434782608</v>
          </cell>
          <cell r="N551">
            <v>5.0474646909006715E-2</v>
          </cell>
          <cell r="P551">
            <v>-0.1335414426681224</v>
          </cell>
        </row>
        <row r="552">
          <cell r="B552" t="str">
            <v>Computing M/c</v>
          </cell>
          <cell r="I552">
            <v>7.7821011673151474E-3</v>
          </cell>
          <cell r="N552">
            <v>0.10877231650870622</v>
          </cell>
          <cell r="P552">
            <v>0.45417800438275813</v>
          </cell>
        </row>
        <row r="553">
          <cell r="B553" t="str">
            <v>Computing M/c</v>
          </cell>
          <cell r="I553">
            <v>-3.8610038610038533E-3</v>
          </cell>
          <cell r="N553">
            <v>0.14948812245303644</v>
          </cell>
          <cell r="P553">
            <v>0.2156393813102806</v>
          </cell>
        </row>
        <row r="554">
          <cell r="B554" t="str">
            <v>Computing M/c</v>
          </cell>
          <cell r="I554">
            <v>8.9147286821705363E-2</v>
          </cell>
          <cell r="N554">
            <v>-0.44297449200172934</v>
          </cell>
          <cell r="P554">
            <v>-0.49312630997620865</v>
          </cell>
        </row>
        <row r="555">
          <cell r="B555" t="str">
            <v>Computing M/c</v>
          </cell>
          <cell r="I555">
            <v>-0.13523131672597866</v>
          </cell>
          <cell r="N555">
            <v>0.23988409396667709</v>
          </cell>
          <cell r="P555">
            <v>1.1948633736765113</v>
          </cell>
        </row>
        <row r="556">
          <cell r="B556" t="str">
            <v>Computing M/c</v>
          </cell>
          <cell r="I556">
            <v>0.2592592592592593</v>
          </cell>
          <cell r="N556">
            <v>8.4467072865370252E-2</v>
          </cell>
          <cell r="P556">
            <v>-6.725616080946839E-2</v>
          </cell>
        </row>
        <row r="557">
          <cell r="B557" t="str">
            <v>Computing M/c</v>
          </cell>
          <cell r="I557">
            <v>-0.22549019607843135</v>
          </cell>
          <cell r="N557">
            <v>-2.8092049565150434E-2</v>
          </cell>
          <cell r="P557">
            <v>-0.22817257942748459</v>
          </cell>
        </row>
        <row r="558">
          <cell r="B558" t="str">
            <v>Computing M/c</v>
          </cell>
          <cell r="I558">
            <v>8.0168776371307926E-2</v>
          </cell>
          <cell r="N558">
            <v>0.12792999683243589</v>
          </cell>
          <cell r="P558">
            <v>0.28638635637994225</v>
          </cell>
        </row>
        <row r="559">
          <cell r="B559" t="str">
            <v>Computing M/c</v>
          </cell>
          <cell r="I559">
            <v>3.90625E-3</v>
          </cell>
          <cell r="N559">
            <v>-0.4631937374942956</v>
          </cell>
          <cell r="P559">
            <v>-0.48307769241712084</v>
          </cell>
        </row>
        <row r="560">
          <cell r="B560" t="str">
            <v>Computing M/c</v>
          </cell>
          <cell r="I560">
            <v>-0.1245136186770428</v>
          </cell>
          <cell r="N560">
            <v>0.15380591158775836</v>
          </cell>
          <cell r="P560">
            <v>0.12360023407907561</v>
          </cell>
        </row>
        <row r="561">
          <cell r="B561" t="str">
            <v>Computing M/c</v>
          </cell>
          <cell r="I561">
            <v>-4.4444444444444731E-3</v>
          </cell>
          <cell r="N561">
            <v>9.4763092269326776E-2</v>
          </cell>
          <cell r="P561">
            <v>0.6949383937699305</v>
          </cell>
        </row>
        <row r="562">
          <cell r="B562" t="str">
            <v>Computing M/c</v>
          </cell>
          <cell r="I562">
            <v>-0.1741071428571429</v>
          </cell>
          <cell r="N562">
            <v>1.9776351211430843E-2</v>
          </cell>
          <cell r="P562">
            <v>0.13240982027090853</v>
          </cell>
        </row>
        <row r="563">
          <cell r="B563" t="str">
            <v>Computing M/c</v>
          </cell>
          <cell r="I563">
            <v>-0.11351351351351346</v>
          </cell>
          <cell r="N563">
            <v>-9.5542694689816243E-2</v>
          </cell>
          <cell r="P563">
            <v>0.2644668103867287</v>
          </cell>
        </row>
        <row r="564">
          <cell r="B564" t="str">
            <v>Computing M/c</v>
          </cell>
          <cell r="I564">
            <v>9.7560975609756184E-2</v>
          </cell>
          <cell r="N564">
            <v>0.19454422990570275</v>
          </cell>
          <cell r="P564">
            <v>0.3323864186118497</v>
          </cell>
        </row>
        <row r="565">
          <cell r="B565" t="str">
            <v>Computing M/c</v>
          </cell>
          <cell r="I565">
            <v>0.11111111111111116</v>
          </cell>
          <cell r="N565">
            <v>0.21341979137299116</v>
          </cell>
          <cell r="P565">
            <v>-0.26170157688605356</v>
          </cell>
        </row>
        <row r="566">
          <cell r="B566" t="str">
            <v>Computing M/c</v>
          </cell>
          <cell r="I566">
            <v>-9.9999999999999978E-2</v>
          </cell>
          <cell r="N566">
            <v>-0.15737298636926889</v>
          </cell>
          <cell r="P566">
            <v>0.85102163240795115</v>
          </cell>
        </row>
        <row r="567">
          <cell r="B567" t="str">
            <v>Computing M/c</v>
          </cell>
          <cell r="I567">
            <v>6.1111111111111116E-2</v>
          </cell>
          <cell r="N567">
            <v>0.20252757352941186</v>
          </cell>
          <cell r="P567">
            <v>-0.27560268887230566</v>
          </cell>
        </row>
        <row r="568">
          <cell r="B568" t="str">
            <v>Computing M/c</v>
          </cell>
          <cell r="I568">
            <v>-8.9005235602094279E-2</v>
          </cell>
          <cell r="N568">
            <v>9.4240837696335067E-2</v>
          </cell>
          <cell r="P568">
            <v>-5.191882314104812E-2</v>
          </cell>
        </row>
        <row r="569">
          <cell r="B569" t="str">
            <v>Computing M/c</v>
          </cell>
          <cell r="I569">
            <v>5.1724137931034475E-2</v>
          </cell>
          <cell r="N569">
            <v>-0.27967729542835185</v>
          </cell>
          <cell r="P569">
            <v>-0.12070238174511605</v>
          </cell>
        </row>
        <row r="570">
          <cell r="B570" t="str">
            <v>Computing M/c</v>
          </cell>
          <cell r="I570">
            <v>-5.464480874316946E-3</v>
          </cell>
          <cell r="N570">
            <v>0.12135757575757578</v>
          </cell>
          <cell r="P570">
            <v>0.30996927147784992</v>
          </cell>
        </row>
        <row r="571">
          <cell r="B571" t="str">
            <v>Computing M/c</v>
          </cell>
          <cell r="I571">
            <v>0.18131868131868134</v>
          </cell>
          <cell r="N571">
            <v>-5.8370805949498061E-3</v>
          </cell>
          <cell r="P571">
            <v>0.20421008954138231</v>
          </cell>
        </row>
        <row r="572">
          <cell r="B572" t="str">
            <v>Computing M/c</v>
          </cell>
          <cell r="I572">
            <v>6.9767441860465018E-2</v>
          </cell>
          <cell r="N572">
            <v>0.2201539599008393</v>
          </cell>
          <cell r="P572">
            <v>-0.23694203108644729</v>
          </cell>
        </row>
        <row r="573">
          <cell r="B573" t="str">
            <v>Computing M/c</v>
          </cell>
          <cell r="I573">
            <v>-0.19130434782608696</v>
          </cell>
          <cell r="N573">
            <v>0.11538050258420962</v>
          </cell>
          <cell r="P573">
            <v>5.1722975798296655E-2</v>
          </cell>
        </row>
        <row r="574">
          <cell r="B574" t="str">
            <v>Computing M/c</v>
          </cell>
          <cell r="I574">
            <v>0.19354838709677424</v>
          </cell>
          <cell r="N574">
            <v>-0.13294132685670457</v>
          </cell>
          <cell r="P574">
            <v>0.78309015381546221</v>
          </cell>
        </row>
        <row r="575">
          <cell r="B575" t="str">
            <v>Computing M/c</v>
          </cell>
          <cell r="I575">
            <v>-0.42792792792792789</v>
          </cell>
          <cell r="N575">
            <v>-0.36248710010319918</v>
          </cell>
          <cell r="P575">
            <v>-0.17076106188484375</v>
          </cell>
        </row>
        <row r="576">
          <cell r="B576" t="str">
            <v>Computing M/c</v>
          </cell>
          <cell r="I576">
            <v>0.2834645669291338</v>
          </cell>
          <cell r="N576">
            <v>7.8684164884083918E-2</v>
          </cell>
          <cell r="P576">
            <v>0.11700794221733757</v>
          </cell>
        </row>
        <row r="577">
          <cell r="B577" t="str">
            <v>Computing M/c</v>
          </cell>
          <cell r="I577">
            <v>-7.9754601226993849E-2</v>
          </cell>
          <cell r="N577">
            <v>8.6558044806517298E-2</v>
          </cell>
          <cell r="P577">
            <v>5.161659481440406E-2</v>
          </cell>
        </row>
        <row r="578">
          <cell r="B578" t="str">
            <v>Electrical Machinery</v>
          </cell>
          <cell r="I578">
            <v>0.12641923073642425</v>
          </cell>
          <cell r="N578">
            <v>-1.1080288405155181E-2</v>
          </cell>
          <cell r="P578">
            <v>-6.1996177856124102E-2</v>
          </cell>
        </row>
        <row r="579">
          <cell r="B579" t="str">
            <v>Electrical Machinery</v>
          </cell>
          <cell r="I579">
            <v>-1.5941052185174276E-2</v>
          </cell>
          <cell r="N579">
            <v>3.5429436836640349E-3</v>
          </cell>
          <cell r="P579">
            <v>0.22105881685501383</v>
          </cell>
        </row>
        <row r="580">
          <cell r="B580" t="str">
            <v>Electrical Machinery</v>
          </cell>
          <cell r="I580">
            <v>-3.5130517761499558E-2</v>
          </cell>
          <cell r="N580">
            <v>6.5582775369850133E-3</v>
          </cell>
          <cell r="P580">
            <v>3.9577820318845713E-2</v>
          </cell>
        </row>
        <row r="581">
          <cell r="B581" t="str">
            <v>Electrical Machinery</v>
          </cell>
          <cell r="I581">
            <v>4.3412373682991667E-2</v>
          </cell>
          <cell r="N581">
            <v>5.899461179713672E-2</v>
          </cell>
          <cell r="P581">
            <v>0.30872616211761428</v>
          </cell>
        </row>
        <row r="582">
          <cell r="B582" t="str">
            <v>Electrical Machinery</v>
          </cell>
          <cell r="I582">
            <v>-2.5836632982212393E-3</v>
          </cell>
          <cell r="N582">
            <v>-6.7499815349967185E-2</v>
          </cell>
          <cell r="P582">
            <v>-0.29819739404254353</v>
          </cell>
        </row>
        <row r="583">
          <cell r="B583" t="str">
            <v>Electrical Machinery</v>
          </cell>
          <cell r="I583">
            <v>-6.8192268783909271E-2</v>
          </cell>
          <cell r="N583">
            <v>-5.875420485581051E-2</v>
          </cell>
          <cell r="P583">
            <v>3.8255934755070609E-2</v>
          </cell>
        </row>
        <row r="584">
          <cell r="B584" t="str">
            <v>Electrical Machinery</v>
          </cell>
          <cell r="I584">
            <v>0.2007550211373017</v>
          </cell>
          <cell r="N584">
            <v>0.17875733279194472</v>
          </cell>
          <cell r="P584">
            <v>0.47428337211355109</v>
          </cell>
        </row>
        <row r="585">
          <cell r="B585" t="str">
            <v>Electrical Machinery</v>
          </cell>
          <cell r="I585">
            <v>5.5296414260761484E-2</v>
          </cell>
          <cell r="N585">
            <v>-3.3877207861475522E-2</v>
          </cell>
          <cell r="P585">
            <v>-3.6091809741619407E-2</v>
          </cell>
        </row>
        <row r="586">
          <cell r="B586" t="str">
            <v>Electrical Machinery</v>
          </cell>
          <cell r="I586">
            <v>0.31078484824882446</v>
          </cell>
          <cell r="N586">
            <v>0.12541097155564329</v>
          </cell>
          <cell r="P586">
            <v>0.11821021172524704</v>
          </cell>
        </row>
        <row r="587">
          <cell r="B587" t="str">
            <v>Electrical Machinery</v>
          </cell>
          <cell r="I587">
            <v>3.6557224468835248E-2</v>
          </cell>
          <cell r="N587">
            <v>7.8572267263343765E-2</v>
          </cell>
          <cell r="P587">
            <v>0.26322372863201626</v>
          </cell>
        </row>
        <row r="588">
          <cell r="B588" t="str">
            <v>Electrical Machinery</v>
          </cell>
          <cell r="I588">
            <v>2.377926157342225E-3</v>
          </cell>
          <cell r="N588">
            <v>1.0338574325494454E-2</v>
          </cell>
          <cell r="P588">
            <v>-7.0454725630415549E-2</v>
          </cell>
        </row>
        <row r="589">
          <cell r="B589" t="str">
            <v>Electrical Machinery</v>
          </cell>
          <cell r="I589">
            <v>0.10040974428435279</v>
          </cell>
          <cell r="N589">
            <v>2.0808887788896113E-2</v>
          </cell>
          <cell r="P589">
            <v>7.1565900278862227E-2</v>
          </cell>
        </row>
        <row r="590">
          <cell r="B590" t="str">
            <v>Electrical Machinery</v>
          </cell>
          <cell r="I590">
            <v>3.601454055495612E-3</v>
          </cell>
          <cell r="N590">
            <v>5.8344371120644389E-4</v>
          </cell>
          <cell r="P590">
            <v>2.6466078427016759E-2</v>
          </cell>
        </row>
        <row r="591">
          <cell r="B591" t="str">
            <v>Electrical Machinery</v>
          </cell>
          <cell r="I591">
            <v>3.6718802443446386E-2</v>
          </cell>
          <cell r="N591">
            <v>2.7051591172281952E-2</v>
          </cell>
          <cell r="P591">
            <v>0.3494158743920226</v>
          </cell>
        </row>
        <row r="592">
          <cell r="B592" t="str">
            <v>Electrical Machinery</v>
          </cell>
          <cell r="I592">
            <v>4.4383471466803659E-2</v>
          </cell>
          <cell r="N592">
            <v>3.968793527362946E-2</v>
          </cell>
          <cell r="P592">
            <v>0.15025099419801502</v>
          </cell>
        </row>
        <row r="593">
          <cell r="B593" t="str">
            <v>Electrical Machinery</v>
          </cell>
          <cell r="I593">
            <v>6.6821318136846219E-2</v>
          </cell>
          <cell r="N593">
            <v>-3.3051639454685922E-2</v>
          </cell>
          <cell r="P593">
            <v>-0.1476945444118879</v>
          </cell>
        </row>
        <row r="594">
          <cell r="B594" t="str">
            <v>Electrical Machinery</v>
          </cell>
          <cell r="I594">
            <v>-3.0043053557851196E-2</v>
          </cell>
          <cell r="N594">
            <v>4.1841669912769941E-2</v>
          </cell>
          <cell r="P594">
            <v>0.22822023836284955</v>
          </cell>
        </row>
        <row r="595">
          <cell r="B595" t="str">
            <v>Electrical Machinery</v>
          </cell>
          <cell r="I595">
            <v>8.3594005497208856E-2</v>
          </cell>
          <cell r="N595">
            <v>-2.0104077025215328E-2</v>
          </cell>
          <cell r="P595">
            <v>0.10574012822225298</v>
          </cell>
        </row>
        <row r="596">
          <cell r="B596" t="str">
            <v>Electrical Machinery</v>
          </cell>
          <cell r="I596">
            <v>3.1848718586713121E-2</v>
          </cell>
          <cell r="N596">
            <v>-6.9193174350180908E-2</v>
          </cell>
          <cell r="P596">
            <v>-0.11673437118033181</v>
          </cell>
        </row>
        <row r="597">
          <cell r="B597" t="str">
            <v>Electrical Machinery</v>
          </cell>
          <cell r="I597">
            <v>-5.8837714010127828E-2</v>
          </cell>
          <cell r="N597">
            <v>-6.515423257021824E-2</v>
          </cell>
          <cell r="P597">
            <v>-0.1386788323794591</v>
          </cell>
        </row>
        <row r="598">
          <cell r="B598" t="str">
            <v>Electrical Machinery</v>
          </cell>
          <cell r="I598">
            <v>4.4324878298744652E-2</v>
          </cell>
          <cell r="N598">
            <v>-3.1294896891778667E-2</v>
          </cell>
          <cell r="P598">
            <v>4.6981059073478493E-2</v>
          </cell>
        </row>
        <row r="599">
          <cell r="B599" t="str">
            <v>Electrical Machinery</v>
          </cell>
          <cell r="I599">
            <v>-4.9313052011776271E-2</v>
          </cell>
          <cell r="N599">
            <v>1.0332513363712437E-2</v>
          </cell>
          <cell r="P599">
            <v>4.6314978278076291E-2</v>
          </cell>
        </row>
        <row r="600">
          <cell r="B600" t="str">
            <v>Electrical Machinery</v>
          </cell>
          <cell r="I600">
            <v>-1.8064516129032704E-3</v>
          </cell>
          <cell r="N600">
            <v>-3.8144444198061955E-2</v>
          </cell>
          <cell r="P600">
            <v>3.2002555103547659E-2</v>
          </cell>
        </row>
        <row r="601">
          <cell r="B601" t="str">
            <v>Electrical Machinery</v>
          </cell>
          <cell r="I601">
            <v>1.4219234746638998E-2</v>
          </cell>
          <cell r="N601">
            <v>8.8309879935818181E-2</v>
          </cell>
          <cell r="P601">
            <v>0.1204771103103448</v>
          </cell>
        </row>
        <row r="602">
          <cell r="B602" t="str">
            <v>Electrical Machinery</v>
          </cell>
          <cell r="I602">
            <v>3.721641600815695E-2</v>
          </cell>
          <cell r="N602">
            <v>0.15736092222829479</v>
          </cell>
          <cell r="P602">
            <v>0.47894072064990567</v>
          </cell>
        </row>
        <row r="603">
          <cell r="B603" t="str">
            <v>Electrical Machinery</v>
          </cell>
          <cell r="I603">
            <v>-5.6524944703858493E-3</v>
          </cell>
          <cell r="N603">
            <v>9.9758401054250045E-2</v>
          </cell>
          <cell r="P603">
            <v>0.36379231448396321</v>
          </cell>
        </row>
        <row r="604">
          <cell r="B604" t="str">
            <v>Electrical Machinery</v>
          </cell>
          <cell r="I604">
            <v>6.1295106277805322E-2</v>
          </cell>
          <cell r="N604">
            <v>0.11398253182084472</v>
          </cell>
          <cell r="P604">
            <v>0.10053093338529862</v>
          </cell>
        </row>
        <row r="605">
          <cell r="B605" t="str">
            <v>Electrical Machinery</v>
          </cell>
          <cell r="I605">
            <v>0.10083837913367488</v>
          </cell>
          <cell r="N605">
            <v>3.4158409924822886E-2</v>
          </cell>
          <cell r="P605">
            <v>1.4198125883073898E-2</v>
          </cell>
        </row>
        <row r="606">
          <cell r="B606" t="str">
            <v>Electrical Machinery</v>
          </cell>
          <cell r="I606">
            <v>3.5117410619843525E-2</v>
          </cell>
          <cell r="N606">
            <v>0.15404440232528582</v>
          </cell>
          <cell r="P606">
            <v>0.16868616036890804</v>
          </cell>
        </row>
        <row r="607">
          <cell r="B607" t="str">
            <v>Electrical Machinery</v>
          </cell>
          <cell r="I607">
            <v>0.30083793173921936</v>
          </cell>
          <cell r="N607">
            <v>0.1436518586764941</v>
          </cell>
          <cell r="P607">
            <v>0.10245578755434948</v>
          </cell>
        </row>
        <row r="608">
          <cell r="B608" t="str">
            <v>Electrical Machinery</v>
          </cell>
          <cell r="I608">
            <v>2.4980361351139013E-2</v>
          </cell>
          <cell r="N608">
            <v>2.3570387169933538E-2</v>
          </cell>
          <cell r="P608">
            <v>4.2402063746567187E-2</v>
          </cell>
        </row>
        <row r="609">
          <cell r="B609" t="str">
            <v>Electrical Machinery</v>
          </cell>
          <cell r="I609">
            <v>2.9123237277743685E-2</v>
          </cell>
          <cell r="N609">
            <v>-3.1539729964989105E-2</v>
          </cell>
          <cell r="P609">
            <v>2.8472709675424479E-2</v>
          </cell>
        </row>
        <row r="610">
          <cell r="B610" t="str">
            <v>Electrical Machinery</v>
          </cell>
          <cell r="I610">
            <v>-4.244861483467377E-2</v>
          </cell>
          <cell r="N610">
            <v>2.1889395833241343E-2</v>
          </cell>
          <cell r="P610">
            <v>-3.2326469036977334E-2</v>
          </cell>
        </row>
        <row r="611">
          <cell r="B611" t="str">
            <v>Electrical Machinery</v>
          </cell>
          <cell r="I611">
            <v>5.4907450614403386E-2</v>
          </cell>
          <cell r="N611">
            <v>2.1653909157313134E-3</v>
          </cell>
          <cell r="P611">
            <v>-4.7519108346824601E-2</v>
          </cell>
        </row>
        <row r="612">
          <cell r="B612" t="str">
            <v>Electrical Machinery</v>
          </cell>
          <cell r="I612">
            <v>-2.9637275140076635E-2</v>
          </cell>
          <cell r="N612">
            <v>-2.5447668501043741E-2</v>
          </cell>
          <cell r="P612">
            <v>0.15888936550474431</v>
          </cell>
        </row>
        <row r="613">
          <cell r="B613" t="str">
            <v>Electrical Machinery</v>
          </cell>
          <cell r="I613">
            <v>4.239477283087667E-2</v>
          </cell>
          <cell r="N613">
            <v>8.4625001382942155E-2</v>
          </cell>
          <cell r="P613">
            <v>8.9277070540448866E-2</v>
          </cell>
        </row>
        <row r="614">
          <cell r="B614" t="str">
            <v>Radio &amp; Television</v>
          </cell>
          <cell r="I614">
            <v>0.26479750778816191</v>
          </cell>
          <cell r="N614">
            <v>-0.18888376726688771</v>
          </cell>
          <cell r="P614">
            <v>-0.17087449481361838</v>
          </cell>
        </row>
        <row r="615">
          <cell r="B615" t="str">
            <v>Radio &amp; Television</v>
          </cell>
          <cell r="I615">
            <v>-0.1071428571428571</v>
          </cell>
          <cell r="N615">
            <v>0.46474793767186062</v>
          </cell>
          <cell r="P615">
            <v>0.87338628842207888</v>
          </cell>
        </row>
        <row r="616">
          <cell r="B616" t="str">
            <v>Radio &amp; Television</v>
          </cell>
          <cell r="I616">
            <v>5.5172413793103114E-3</v>
          </cell>
          <cell r="N616">
            <v>-4.6532001702085046E-2</v>
          </cell>
          <cell r="P616">
            <v>0.1163979901853387</v>
          </cell>
        </row>
        <row r="617">
          <cell r="B617" t="str">
            <v>Radio &amp; Television</v>
          </cell>
          <cell r="I617">
            <v>7.5445816186556991E-2</v>
          </cell>
          <cell r="N617">
            <v>7.7089677622597996E-2</v>
          </cell>
          <cell r="P617">
            <v>0.12071811526543352</v>
          </cell>
        </row>
        <row r="618">
          <cell r="B618" t="str">
            <v>Radio &amp; Television</v>
          </cell>
          <cell r="I618">
            <v>0.20025510204081631</v>
          </cell>
          <cell r="N618">
            <v>7.0182921627649053E-2</v>
          </cell>
          <cell r="P618">
            <v>0.17924408444272477</v>
          </cell>
        </row>
        <row r="619">
          <cell r="B619" t="str">
            <v>Radio &amp; Television</v>
          </cell>
          <cell r="I619">
            <v>4.8884165781083899E-2</v>
          </cell>
          <cell r="N619">
            <v>4.9478454951261686E-2</v>
          </cell>
          <cell r="P619">
            <v>2.8578344443980219E-2</v>
          </cell>
        </row>
        <row r="620">
          <cell r="B620" t="str">
            <v>Radio &amp; Television</v>
          </cell>
          <cell r="I620">
            <v>4.4579533941236038E-2</v>
          </cell>
          <cell r="N620">
            <v>0.15823396013498114</v>
          </cell>
          <cell r="P620">
            <v>0.32796355666864696</v>
          </cell>
        </row>
        <row r="621">
          <cell r="B621" t="str">
            <v>Radio &amp; Television</v>
          </cell>
          <cell r="I621">
            <v>0.1231813773035888</v>
          </cell>
          <cell r="N621">
            <v>-3.1196132803717358E-2</v>
          </cell>
          <cell r="P621">
            <v>7.5993586513254607E-2</v>
          </cell>
        </row>
        <row r="622">
          <cell r="B622" t="str">
            <v>Radio &amp; Television</v>
          </cell>
          <cell r="I622">
            <v>-2.5043177892918878E-2</v>
          </cell>
          <cell r="N622">
            <v>9.695012280735682E-2</v>
          </cell>
          <cell r="P622">
            <v>0.33746715710726116</v>
          </cell>
        </row>
        <row r="623">
          <cell r="B623" t="str">
            <v>Radio &amp; Television</v>
          </cell>
          <cell r="I623">
            <v>3.4701075990168251E-2</v>
          </cell>
          <cell r="N623">
            <v>-2.4897047712799658E-3</v>
          </cell>
          <cell r="P623">
            <v>-9.726479798681209E-2</v>
          </cell>
        </row>
        <row r="624">
          <cell r="B624" t="str">
            <v>Radio &amp; Television</v>
          </cell>
          <cell r="I624">
            <v>1.7462592821465561E-2</v>
          </cell>
          <cell r="N624">
            <v>3.358748407805634E-2</v>
          </cell>
          <cell r="P624">
            <v>0.2652299933197555</v>
          </cell>
        </row>
        <row r="625">
          <cell r="B625" t="str">
            <v>Radio &amp; Television</v>
          </cell>
          <cell r="I625">
            <v>3.5595249652398131E-4</v>
          </cell>
          <cell r="N625">
            <v>5.3960922922607457E-2</v>
          </cell>
          <cell r="P625">
            <v>6.2965318419161642E-2</v>
          </cell>
        </row>
        <row r="626">
          <cell r="B626" t="str">
            <v>Radio &amp; Television</v>
          </cell>
          <cell r="I626">
            <v>1.1169945406863002E-2</v>
          </cell>
          <cell r="N626">
            <v>-3.8770798306869358E-2</v>
          </cell>
          <cell r="P626">
            <v>-5.1561702682418664E-2</v>
          </cell>
        </row>
        <row r="627">
          <cell r="B627" t="str">
            <v>Radio &amp; Television</v>
          </cell>
          <cell r="I627">
            <v>0.10706226576207212</v>
          </cell>
          <cell r="N627">
            <v>0.12246444943648882</v>
          </cell>
          <cell r="P627">
            <v>0.68939625349448952</v>
          </cell>
        </row>
        <row r="628">
          <cell r="B628" t="str">
            <v>Radio &amp; Television</v>
          </cell>
          <cell r="I628">
            <v>-8.0897487763350817E-2</v>
          </cell>
          <cell r="N628">
            <v>7.7187246634453865E-2</v>
          </cell>
          <cell r="P628">
            <v>-0.2520722221706504</v>
          </cell>
        </row>
        <row r="629">
          <cell r="B629" t="str">
            <v>Radio &amp; Television</v>
          </cell>
          <cell r="I629">
            <v>0.15365528049453503</v>
          </cell>
          <cell r="N629">
            <v>1.0373982170341245E-2</v>
          </cell>
          <cell r="P629">
            <v>5.8595287344115787E-2</v>
          </cell>
        </row>
        <row r="630">
          <cell r="B630" t="str">
            <v>Radio &amp; Television</v>
          </cell>
          <cell r="I630">
            <v>-8.1942400496423207E-2</v>
          </cell>
          <cell r="N630">
            <v>-8.0540607487169624E-2</v>
          </cell>
          <cell r="P630">
            <v>0.24671472423147645</v>
          </cell>
        </row>
        <row r="631">
          <cell r="B631" t="str">
            <v>Radio &amp; Television</v>
          </cell>
          <cell r="I631">
            <v>6.1242664352754161E-2</v>
          </cell>
          <cell r="N631">
            <v>0.1143642913391818</v>
          </cell>
          <cell r="P631">
            <v>0.35148920544990725</v>
          </cell>
        </row>
        <row r="632">
          <cell r="B632" t="str">
            <v>Radio &amp; Television</v>
          </cell>
          <cell r="I632">
            <v>-7.3454545454545439E-2</v>
          </cell>
          <cell r="N632">
            <v>-0.23078427142048064</v>
          </cell>
          <cell r="P632">
            <v>-0.19835635894257897</v>
          </cell>
        </row>
        <row r="633">
          <cell r="B633" t="str">
            <v>Radio &amp; Television</v>
          </cell>
          <cell r="I633">
            <v>-7.4568288854003129E-2</v>
          </cell>
          <cell r="N633">
            <v>-2.3490844706232972E-2</v>
          </cell>
          <cell r="P633">
            <v>-3.8242418829321445E-2</v>
          </cell>
        </row>
        <row r="634">
          <cell r="B634" t="str">
            <v>Radio &amp; Television</v>
          </cell>
          <cell r="I634">
            <v>-5.5131467345207796E-2</v>
          </cell>
          <cell r="N634">
            <v>-9.2274273609378232E-2</v>
          </cell>
          <cell r="P634">
            <v>-2.4231759951663268E-2</v>
          </cell>
        </row>
        <row r="635">
          <cell r="B635" t="str">
            <v>Radio &amp; Television</v>
          </cell>
          <cell r="I635">
            <v>-3.1418312387791691E-2</v>
          </cell>
          <cell r="N635">
            <v>4.4983041126504197E-2</v>
          </cell>
          <cell r="P635">
            <v>0.25942764840775157</v>
          </cell>
        </row>
        <row r="636">
          <cell r="B636" t="str">
            <v>Radio &amp; Television</v>
          </cell>
          <cell r="I636">
            <v>-7.5996292863762749E-2</v>
          </cell>
          <cell r="N636">
            <v>-5.0191150308490085E-2</v>
          </cell>
          <cell r="P636">
            <v>-4.5526428190717505E-2</v>
          </cell>
        </row>
        <row r="637">
          <cell r="B637" t="str">
            <v>Radio &amp; Television</v>
          </cell>
          <cell r="I637">
            <v>4.0120361083249012E-3</v>
          </cell>
          <cell r="N637">
            <v>1.4256964093571911E-2</v>
          </cell>
          <cell r="P637">
            <v>-4.2573243266373573E-2</v>
          </cell>
        </row>
        <row r="638">
          <cell r="B638" t="str">
            <v>Radio &amp; Television</v>
          </cell>
          <cell r="I638">
            <v>3.4965034965035002E-2</v>
          </cell>
          <cell r="N638">
            <v>0.13627299784878644</v>
          </cell>
          <cell r="P638">
            <v>0.19506247267659504</v>
          </cell>
        </row>
        <row r="639">
          <cell r="B639" t="str">
            <v>Radio &amp; Television</v>
          </cell>
          <cell r="I639">
            <v>-7.528957528957525E-2</v>
          </cell>
          <cell r="N639">
            <v>-9.3416093225906827E-2</v>
          </cell>
          <cell r="P639">
            <v>-8.3187964728316688E-2</v>
          </cell>
        </row>
        <row r="640">
          <cell r="B640" t="str">
            <v>Radio &amp; Television</v>
          </cell>
          <cell r="I640">
            <v>0.10647181628392488</v>
          </cell>
          <cell r="N640">
            <v>0.29911318775626961</v>
          </cell>
          <cell r="P640">
            <v>0.33463558513982727</v>
          </cell>
        </row>
        <row r="641">
          <cell r="B641" t="str">
            <v>Radio &amp; Television</v>
          </cell>
          <cell r="I641">
            <v>0.21509433962264146</v>
          </cell>
          <cell r="N641">
            <v>5.5637927744094373E-3</v>
          </cell>
          <cell r="P641">
            <v>0.59903863416163095</v>
          </cell>
        </row>
        <row r="642">
          <cell r="B642" t="str">
            <v>Radio &amp; Television</v>
          </cell>
          <cell r="I642">
            <v>-8.9285714285714302E-2</v>
          </cell>
          <cell r="N642">
            <v>0.4925107302402989</v>
          </cell>
          <cell r="P642">
            <v>8.1154317909895246E-2</v>
          </cell>
        </row>
        <row r="643">
          <cell r="B643" t="str">
            <v>Radio &amp; Television</v>
          </cell>
          <cell r="I643">
            <v>0.46035805626598458</v>
          </cell>
          <cell r="N643">
            <v>-0.21541268071287434</v>
          </cell>
          <cell r="P643">
            <v>-1.5562358896645367E-2</v>
          </cell>
        </row>
        <row r="644">
          <cell r="B644" t="str">
            <v>Radio &amp; Television</v>
          </cell>
          <cell r="I644">
            <v>4.14477524810275E-2</v>
          </cell>
          <cell r="N644">
            <v>4.4819009742991245E-3</v>
          </cell>
          <cell r="P644">
            <v>-0.17003229386359242</v>
          </cell>
        </row>
        <row r="645">
          <cell r="B645" t="str">
            <v>Radio &amp; Television</v>
          </cell>
          <cell r="I645">
            <v>-2.746636771300448E-2</v>
          </cell>
          <cell r="N645">
            <v>-0.1592012014248303</v>
          </cell>
          <cell r="P645">
            <v>2.438007803800879E-3</v>
          </cell>
        </row>
        <row r="646">
          <cell r="B646" t="str">
            <v>Radio &amp; Television</v>
          </cell>
          <cell r="I646">
            <v>-2.074927953890493E-2</v>
          </cell>
          <cell r="N646">
            <v>7.9335439300897592E-2</v>
          </cell>
          <cell r="P646">
            <v>9.3751793701046138E-2</v>
          </cell>
        </row>
        <row r="647">
          <cell r="B647" t="str">
            <v>Radio &amp; Television</v>
          </cell>
          <cell r="I647">
            <v>-0.10300176574455566</v>
          </cell>
          <cell r="N647">
            <v>-5.8035927979922963E-2</v>
          </cell>
          <cell r="P647">
            <v>-0.12289611455544658</v>
          </cell>
        </row>
        <row r="648">
          <cell r="B648" t="str">
            <v>Radio &amp; Television</v>
          </cell>
          <cell r="I648">
            <v>9.1863517060366551E-3</v>
          </cell>
          <cell r="N648">
            <v>-2.6352087114337452E-3</v>
          </cell>
          <cell r="P648">
            <v>0.22315024095086589</v>
          </cell>
        </row>
        <row r="649">
          <cell r="B649" t="str">
            <v>Radio &amp; Television</v>
          </cell>
          <cell r="I649">
            <v>-2.6007802340701769E-3</v>
          </cell>
          <cell r="N649">
            <v>8.2919053476675275E-2</v>
          </cell>
          <cell r="P649">
            <v>0.1908559805147898</v>
          </cell>
        </row>
        <row r="650">
          <cell r="B650" t="str">
            <v>Medical &amp; Optical Instr.</v>
          </cell>
          <cell r="I650">
            <v>0.30249010151807965</v>
          </cell>
          <cell r="N650">
            <v>-2.8807290472348535E-2</v>
          </cell>
          <cell r="P650">
            <v>0.18341152530223903</v>
          </cell>
        </row>
        <row r="651">
          <cell r="B651" t="str">
            <v>Medical &amp; Optical Instr.</v>
          </cell>
          <cell r="I651">
            <v>-0.30549912838022752</v>
          </cell>
          <cell r="N651">
            <v>6.7577172125349971E-2</v>
          </cell>
          <cell r="P651">
            <v>0.25754379626737944</v>
          </cell>
        </row>
        <row r="652">
          <cell r="B652" t="str">
            <v>Medical &amp; Optical Instr.</v>
          </cell>
          <cell r="I652">
            <v>0.36624071692320492</v>
          </cell>
          <cell r="N652">
            <v>4.9277266801047936E-2</v>
          </cell>
          <cell r="P652">
            <v>0.11340257662742603</v>
          </cell>
        </row>
        <row r="653">
          <cell r="B653" t="str">
            <v>Medical &amp; Optical Instr.</v>
          </cell>
          <cell r="I653">
            <v>-0.27608144425380732</v>
          </cell>
          <cell r="N653">
            <v>-3.7148447506257898E-2</v>
          </cell>
          <cell r="P653">
            <v>8.9513029215110285E-2</v>
          </cell>
        </row>
        <row r="654">
          <cell r="B654" t="str">
            <v>Medical &amp; Optical Instr.</v>
          </cell>
          <cell r="I654">
            <v>0.1436301858299418</v>
          </cell>
          <cell r="N654">
            <v>9.4769914119763321E-4</v>
          </cell>
          <cell r="P654">
            <v>-0.16287320634025937</v>
          </cell>
        </row>
        <row r="655">
          <cell r="B655" t="str">
            <v>Medical &amp; Optical Instr.</v>
          </cell>
          <cell r="I655">
            <v>-4.3502182445071647E-2</v>
          </cell>
          <cell r="N655">
            <v>0.11174155113786322</v>
          </cell>
          <cell r="P655">
            <v>0.16006202077324172</v>
          </cell>
        </row>
        <row r="656">
          <cell r="B656" t="str">
            <v>Medical &amp; Optical Instr.</v>
          </cell>
          <cell r="I656">
            <v>0.10777696820953331</v>
          </cell>
          <cell r="N656">
            <v>2.7916334311519631E-3</v>
          </cell>
          <cell r="P656">
            <v>5.9127185073609478E-2</v>
          </cell>
        </row>
        <row r="657">
          <cell r="B657" t="str">
            <v>Medical &amp; Optical Instr.</v>
          </cell>
          <cell r="I657">
            <v>2.9891821722197509E-2</v>
          </cell>
          <cell r="N657">
            <v>9.737018019927457E-2</v>
          </cell>
          <cell r="P657">
            <v>0.10152132520034929</v>
          </cell>
        </row>
        <row r="658">
          <cell r="B658" t="str">
            <v>Medical &amp; Optical Instr.</v>
          </cell>
          <cell r="I658">
            <v>-1.2974353803232974E-2</v>
          </cell>
          <cell r="N658">
            <v>3.8048709670527758E-2</v>
          </cell>
          <cell r="P658">
            <v>0.22353593398730731</v>
          </cell>
        </row>
        <row r="659">
          <cell r="B659" t="str">
            <v>Medical &amp; Optical Instr.</v>
          </cell>
          <cell r="I659">
            <v>-0.10088808985159947</v>
          </cell>
          <cell r="N659">
            <v>-6.649524224221115E-2</v>
          </cell>
          <cell r="P659">
            <v>-0.38022059542818376</v>
          </cell>
        </row>
        <row r="660">
          <cell r="B660" t="str">
            <v>Medical &amp; Optical Instr.</v>
          </cell>
          <cell r="I660">
            <v>0.16502773671076576</v>
          </cell>
          <cell r="N660">
            <v>1.5132530890383578E-2</v>
          </cell>
          <cell r="P660">
            <v>0.12522976622576398</v>
          </cell>
        </row>
        <row r="661">
          <cell r="B661" t="str">
            <v>Medical &amp; Optical Instr.</v>
          </cell>
          <cell r="I661">
            <v>-7.5564218259620453E-2</v>
          </cell>
          <cell r="N661">
            <v>0.11034920570843587</v>
          </cell>
          <cell r="P661">
            <v>-7.4003386410809169E-3</v>
          </cell>
        </row>
        <row r="662">
          <cell r="B662" t="str">
            <v>Medical &amp; Optical Instr.</v>
          </cell>
          <cell r="I662">
            <v>0.17704711453237532</v>
          </cell>
          <cell r="N662">
            <v>5.0868841805109088E-2</v>
          </cell>
          <cell r="P662">
            <v>0.32419402446471524</v>
          </cell>
        </row>
        <row r="663">
          <cell r="B663" t="str">
            <v>Medical &amp; Optical Instr.</v>
          </cell>
          <cell r="I663">
            <v>-8.0807855105574422E-2</v>
          </cell>
          <cell r="N663">
            <v>7.8615013029528225E-3</v>
          </cell>
          <cell r="P663">
            <v>6.3574619178527136E-2</v>
          </cell>
        </row>
        <row r="664">
          <cell r="B664" t="str">
            <v>Medical &amp; Optical Instr.</v>
          </cell>
          <cell r="I664">
            <v>3.3390764663189909E-2</v>
          </cell>
          <cell r="N664">
            <v>0.12790131426800633</v>
          </cell>
          <cell r="P664">
            <v>0.32192461754441659</v>
          </cell>
        </row>
        <row r="665">
          <cell r="B665" t="str">
            <v>Medical &amp; Optical Instr.</v>
          </cell>
          <cell r="I665">
            <v>-2.1445107195378066E-2</v>
          </cell>
          <cell r="N665">
            <v>-4.2072905015645645E-2</v>
          </cell>
          <cell r="P665">
            <v>1.4195333207426275E-2</v>
          </cell>
        </row>
        <row r="666">
          <cell r="B666" t="str">
            <v>Medical &amp; Optical Instr.</v>
          </cell>
          <cell r="I666">
            <v>-3.091045367663392E-2</v>
          </cell>
          <cell r="N666">
            <v>-5.4254004306822479E-2</v>
          </cell>
          <cell r="P666">
            <v>-0.16317948828094675</v>
          </cell>
        </row>
        <row r="667">
          <cell r="B667" t="str">
            <v>Medical &amp; Optical Instr.</v>
          </cell>
          <cell r="I667">
            <v>0.30834224165604374</v>
          </cell>
          <cell r="N667">
            <v>0.4040184508854312</v>
          </cell>
          <cell r="P667">
            <v>0.75143945097605136</v>
          </cell>
        </row>
        <row r="668">
          <cell r="B668" t="str">
            <v>Medical &amp; Optical Instr.</v>
          </cell>
          <cell r="I668">
            <v>-0.11268855368234254</v>
          </cell>
          <cell r="N668">
            <v>-0.19574974062459927</v>
          </cell>
          <cell r="P668">
            <v>-1.6946451668391482E-2</v>
          </cell>
        </row>
        <row r="669">
          <cell r="B669" t="str">
            <v>Medical &amp; Optical Instr.</v>
          </cell>
          <cell r="I669">
            <v>-1.100000000000001E-2</v>
          </cell>
          <cell r="N669">
            <v>-9.9549216564479459E-2</v>
          </cell>
          <cell r="P669">
            <v>-0.10521539735385221</v>
          </cell>
        </row>
        <row r="670">
          <cell r="B670" t="str">
            <v>Medical &amp; Optical Instr.</v>
          </cell>
          <cell r="I670">
            <v>-7.8867542972699711E-2</v>
          </cell>
          <cell r="N670">
            <v>-5.9945591809796639E-2</v>
          </cell>
          <cell r="P670">
            <v>0.18288910610023756</v>
          </cell>
        </row>
        <row r="671">
          <cell r="B671" t="str">
            <v>Medical &amp; Optical Instr.</v>
          </cell>
          <cell r="I671">
            <v>6.915477497255762E-2</v>
          </cell>
          <cell r="N671">
            <v>0.10118323943903151</v>
          </cell>
          <cell r="P671">
            <v>-5.9360568972416372E-2</v>
          </cell>
        </row>
        <row r="672">
          <cell r="B672" t="str">
            <v>Medical &amp; Optical Instr.</v>
          </cell>
          <cell r="I672">
            <v>3.5934291581108724E-2</v>
          </cell>
          <cell r="N672">
            <v>1.8038191204827747E-3</v>
          </cell>
          <cell r="P672">
            <v>0.22693903899361234</v>
          </cell>
        </row>
        <row r="673">
          <cell r="B673" t="str">
            <v>Medical &amp; Optical Instr.</v>
          </cell>
          <cell r="I673">
            <v>-1.783944499504464E-2</v>
          </cell>
          <cell r="N673">
            <v>-4.2344467900161442E-2</v>
          </cell>
          <cell r="P673">
            <v>9.7507358419144818E-2</v>
          </cell>
        </row>
        <row r="674">
          <cell r="B674" t="str">
            <v>Medical &amp; Optical Instr.</v>
          </cell>
          <cell r="I674">
            <v>-4.0363269424823489E-3</v>
          </cell>
          <cell r="N674">
            <v>0.14652489626556009</v>
          </cell>
          <cell r="P674">
            <v>0.10536583339808758</v>
          </cell>
        </row>
        <row r="675">
          <cell r="B675" t="str">
            <v>Medical &amp; Optical Instr.</v>
          </cell>
          <cell r="I675">
            <v>3.951367781155013E-2</v>
          </cell>
          <cell r="N675">
            <v>8.5585840307622618E-2</v>
          </cell>
          <cell r="P675">
            <v>7.8461683462468956E-2</v>
          </cell>
        </row>
        <row r="676">
          <cell r="B676" t="str">
            <v>Medical &amp; Optical Instr.</v>
          </cell>
          <cell r="I676">
            <v>-5.2631578947368474E-2</v>
          </cell>
          <cell r="N676">
            <v>0.10362026305508532</v>
          </cell>
          <cell r="P676">
            <v>0.37952179665246688</v>
          </cell>
        </row>
        <row r="677">
          <cell r="B677" t="str">
            <v>Medical &amp; Optical Instr.</v>
          </cell>
          <cell r="I677">
            <v>5.0411522633744932E-2</v>
          </cell>
          <cell r="N677">
            <v>-7.2049748073678144E-2</v>
          </cell>
          <cell r="P677">
            <v>-0.13350065507645636</v>
          </cell>
        </row>
        <row r="678">
          <cell r="B678" t="str">
            <v>Medical &amp; Optical Instr.</v>
          </cell>
          <cell r="I678">
            <v>-0.13907933398628791</v>
          </cell>
          <cell r="N678">
            <v>1.6789079487798984</v>
          </cell>
          <cell r="P678">
            <v>0.16652305438439918</v>
          </cell>
        </row>
        <row r="679">
          <cell r="B679" t="str">
            <v>Medical &amp; Optical Instr.</v>
          </cell>
          <cell r="I679">
            <v>0.22753128555176327</v>
          </cell>
          <cell r="N679">
            <v>-0.6190903394850763</v>
          </cell>
          <cell r="P679">
            <v>0.15698404131211374</v>
          </cell>
        </row>
        <row r="680">
          <cell r="B680" t="str">
            <v>Medical &amp; Optical Instr.</v>
          </cell>
          <cell r="I680">
            <v>3.6144578313253017E-2</v>
          </cell>
          <cell r="N680">
            <v>8.007775991625854E-2</v>
          </cell>
          <cell r="P680">
            <v>3.1539969272785129E-2</v>
          </cell>
        </row>
        <row r="681">
          <cell r="B681" t="str">
            <v>Medical &amp; Optical Instr.</v>
          </cell>
          <cell r="I681">
            <v>3.5778175313059046E-2</v>
          </cell>
          <cell r="N681">
            <v>7.3483091620227814E-2</v>
          </cell>
          <cell r="P681">
            <v>0.11216277022635657</v>
          </cell>
        </row>
        <row r="682">
          <cell r="B682" t="str">
            <v>Medical &amp; Optical Instr.</v>
          </cell>
          <cell r="I682">
            <v>1.2953367875647714E-2</v>
          </cell>
          <cell r="N682">
            <v>2.2871391414629905E-2</v>
          </cell>
          <cell r="P682">
            <v>-2.245807540107414E-2</v>
          </cell>
        </row>
        <row r="683">
          <cell r="B683" t="str">
            <v>Medical &amp; Optical Instr.</v>
          </cell>
          <cell r="I683">
            <v>0.13128729752770663</v>
          </cell>
          <cell r="N683">
            <v>9.2959966375958825E-2</v>
          </cell>
          <cell r="P683">
            <v>0.16691827796130498</v>
          </cell>
        </row>
        <row r="684">
          <cell r="B684" t="str">
            <v>Medical &amp; Optical Instr.</v>
          </cell>
          <cell r="I684">
            <v>-8.8922381311228316E-2</v>
          </cell>
          <cell r="N684">
            <v>1.5430170068354121E-2</v>
          </cell>
          <cell r="P684">
            <v>0.12651439458330471</v>
          </cell>
        </row>
        <row r="685">
          <cell r="B685" t="str">
            <v>Medical &amp; Optical Instr.</v>
          </cell>
          <cell r="I685">
            <v>0.10008271298593874</v>
          </cell>
          <cell r="N685">
            <v>0.11192743935922445</v>
          </cell>
          <cell r="P685">
            <v>0.17221623134019493</v>
          </cell>
        </row>
        <row r="686">
          <cell r="B686" t="str">
            <v>Motor Vehicles</v>
          </cell>
          <cell r="I686">
            <v>0.22267206477732793</v>
          </cell>
          <cell r="N686">
            <v>4.0138606455835335E-2</v>
          </cell>
          <cell r="P686">
            <v>0.27107581482389009</v>
          </cell>
        </row>
        <row r="687">
          <cell r="B687" t="str">
            <v>Motor Vehicles</v>
          </cell>
          <cell r="I687">
            <v>-0.16390728476821192</v>
          </cell>
          <cell r="N687">
            <v>7.5314183628181874E-2</v>
          </cell>
          <cell r="P687">
            <v>0.1510635333157917</v>
          </cell>
        </row>
        <row r="688">
          <cell r="B688" t="str">
            <v>Motor Vehicles</v>
          </cell>
          <cell r="I688">
            <v>-8.5808580858085515E-3</v>
          </cell>
          <cell r="N688">
            <v>-8.2635431306065099E-2</v>
          </cell>
          <cell r="P688">
            <v>-2.2502267025822809E-2</v>
          </cell>
        </row>
        <row r="689">
          <cell r="B689" t="str">
            <v>Motor Vehicles</v>
          </cell>
          <cell r="I689">
            <v>0.13848202396804266</v>
          </cell>
          <cell r="N689">
            <v>1.1230707899082981E-2</v>
          </cell>
          <cell r="P689">
            <v>2.603920607004806E-2</v>
          </cell>
        </row>
        <row r="690">
          <cell r="B690" t="str">
            <v>Motor Vehicles</v>
          </cell>
          <cell r="I690">
            <v>7.2514619883040865E-2</v>
          </cell>
          <cell r="N690">
            <v>3.8037417915995464E-2</v>
          </cell>
          <cell r="P690">
            <v>6.0948992470019503E-2</v>
          </cell>
        </row>
        <row r="691">
          <cell r="B691" t="str">
            <v>Motor Vehicles</v>
          </cell>
          <cell r="I691">
            <v>-2.7808069792802592E-2</v>
          </cell>
          <cell r="N691">
            <v>9.2124395060657616E-3</v>
          </cell>
          <cell r="P691">
            <v>0.11972178349133511</v>
          </cell>
        </row>
        <row r="692">
          <cell r="B692" t="str">
            <v>Motor Vehicles</v>
          </cell>
          <cell r="I692">
            <v>-6.7302299495233253E-3</v>
          </cell>
          <cell r="N692">
            <v>-4.2351650951003683E-2</v>
          </cell>
          <cell r="P692">
            <v>-8.9632190599823192E-2</v>
          </cell>
        </row>
        <row r="693">
          <cell r="B693" t="str">
            <v>Motor Vehicles</v>
          </cell>
          <cell r="I693">
            <v>-4.5172219085262144E-3</v>
          </cell>
          <cell r="N693">
            <v>0.1466407688507656</v>
          </cell>
          <cell r="P693">
            <v>0.22604546823824978</v>
          </cell>
        </row>
        <row r="694">
          <cell r="B694" t="str">
            <v>Motor Vehicles</v>
          </cell>
          <cell r="I694">
            <v>0.11627906976744184</v>
          </cell>
          <cell r="N694">
            <v>-4.438014667724155E-2</v>
          </cell>
          <cell r="P694">
            <v>5.9044674491443017E-2</v>
          </cell>
        </row>
        <row r="695">
          <cell r="B695" t="str">
            <v>Motor Vehicles</v>
          </cell>
          <cell r="I695">
            <v>2.1341463414634054E-2</v>
          </cell>
          <cell r="N695">
            <v>5.7420091909033522E-2</v>
          </cell>
          <cell r="P695">
            <v>0.15380877877444199</v>
          </cell>
        </row>
        <row r="696">
          <cell r="B696" t="str">
            <v>Motor Vehicles</v>
          </cell>
          <cell r="I696">
            <v>-1.8407960199004925E-2</v>
          </cell>
          <cell r="N696">
            <v>-1.7359412018352671E-2</v>
          </cell>
          <cell r="P696">
            <v>-4.635327387254462E-2</v>
          </cell>
        </row>
        <row r="697">
          <cell r="B697" t="str">
            <v>Motor Vehicles</v>
          </cell>
          <cell r="I697">
            <v>2.9903699949315854E-2</v>
          </cell>
          <cell r="N697">
            <v>5.3885749785522075E-2</v>
          </cell>
          <cell r="P697">
            <v>2.9006459206178503E-2</v>
          </cell>
        </row>
        <row r="698">
          <cell r="B698" t="str">
            <v>Motor Vehicles</v>
          </cell>
          <cell r="I698">
            <v>0.10875984251968496</v>
          </cell>
          <cell r="N698">
            <v>1.4222421835159427E-3</v>
          </cell>
          <cell r="P698">
            <v>0.11186632875047864</v>
          </cell>
        </row>
        <row r="699">
          <cell r="B699" t="str">
            <v>Motor Vehicles</v>
          </cell>
          <cell r="I699">
            <v>4.8823790501553166E-3</v>
          </cell>
          <cell r="N699">
            <v>8.636259582996586E-2</v>
          </cell>
          <cell r="P699">
            <v>0.26427682315901468</v>
          </cell>
        </row>
        <row r="700">
          <cell r="B700" t="str">
            <v>Motor Vehicles</v>
          </cell>
          <cell r="I700">
            <v>9.7173144876325779E-3</v>
          </cell>
          <cell r="N700">
            <v>0.13465384003405911</v>
          </cell>
          <cell r="P700">
            <v>0.6709062118827398</v>
          </cell>
        </row>
        <row r="701">
          <cell r="B701" t="str">
            <v>Motor Vehicles</v>
          </cell>
          <cell r="I701">
            <v>4.1557305336832995E-2</v>
          </cell>
          <cell r="N701">
            <v>2.2634158173803876E-2</v>
          </cell>
          <cell r="P701">
            <v>1.7628895529101074E-2</v>
          </cell>
        </row>
        <row r="702">
          <cell r="B702" t="str">
            <v>Motor Vehicles</v>
          </cell>
          <cell r="I702">
            <v>-4.1999160016803483E-4</v>
          </cell>
          <cell r="N702">
            <v>2.5294547125687128E-2</v>
          </cell>
          <cell r="P702">
            <v>-0.11366203658477969</v>
          </cell>
        </row>
        <row r="703">
          <cell r="B703" t="str">
            <v>Motor Vehicles</v>
          </cell>
          <cell r="I703">
            <v>0.1903361344537815</v>
          </cell>
          <cell r="N703">
            <v>1.8095327602784872E-2</v>
          </cell>
          <cell r="P703">
            <v>-7.45623519760098E-2</v>
          </cell>
        </row>
        <row r="704">
          <cell r="B704" t="str">
            <v>Motor Vehicles</v>
          </cell>
          <cell r="I704">
            <v>-8.1186021884928072E-3</v>
          </cell>
          <cell r="N704">
            <v>2.4260434862880542E-2</v>
          </cell>
          <cell r="P704">
            <v>0.26129594198986061</v>
          </cell>
        </row>
        <row r="705">
          <cell r="B705" t="str">
            <v>Motor Vehicles</v>
          </cell>
          <cell r="I705">
            <v>-4.483985765124554E-2</v>
          </cell>
          <cell r="N705">
            <v>-0.10960015252092825</v>
          </cell>
          <cell r="P705">
            <v>-0.22896637338764625</v>
          </cell>
        </row>
        <row r="706">
          <cell r="B706" t="str">
            <v>Motor Vehicles</v>
          </cell>
          <cell r="I706">
            <v>1.9374068554396384E-2</v>
          </cell>
          <cell r="N706">
            <v>-2.642612713972603E-2</v>
          </cell>
          <cell r="P706">
            <v>5.8294763131462313E-2</v>
          </cell>
        </row>
        <row r="707">
          <cell r="B707" t="str">
            <v>Motor Vehicles</v>
          </cell>
          <cell r="I707">
            <v>6.0672514619882989E-2</v>
          </cell>
          <cell r="N707">
            <v>6.8030502361253742E-2</v>
          </cell>
          <cell r="P707">
            <v>0.19675991984922825</v>
          </cell>
        </row>
        <row r="708">
          <cell r="B708" t="str">
            <v>Motor Vehicles</v>
          </cell>
          <cell r="I708">
            <v>-4.9965541006202652E-2</v>
          </cell>
          <cell r="N708">
            <v>6.6437781738127644E-2</v>
          </cell>
          <cell r="P708">
            <v>0.45901996856000404</v>
          </cell>
        </row>
        <row r="709">
          <cell r="B709" t="str">
            <v>Motor Vehicles</v>
          </cell>
          <cell r="I709">
            <v>0.12187159956474436</v>
          </cell>
          <cell r="N709">
            <v>0.17949213058696722</v>
          </cell>
          <cell r="P709">
            <v>0.31660658865890023</v>
          </cell>
        </row>
        <row r="710">
          <cell r="B710" t="str">
            <v>Motor Vehicles</v>
          </cell>
          <cell r="I710">
            <v>-7.7594568380213724E-3</v>
          </cell>
          <cell r="N710">
            <v>6.8445037102299988E-2</v>
          </cell>
          <cell r="P710">
            <v>0.28083804978453863</v>
          </cell>
        </row>
        <row r="711">
          <cell r="B711" t="str">
            <v>Motor Vehicles</v>
          </cell>
          <cell r="I711">
            <v>6.256109481915928E-2</v>
          </cell>
          <cell r="N711">
            <v>0.13498236562494781</v>
          </cell>
          <cell r="P711">
            <v>-2.6805829080187138E-2</v>
          </cell>
        </row>
        <row r="712">
          <cell r="B712" t="str">
            <v>Motor Vehicles</v>
          </cell>
          <cell r="I712">
            <v>1.502606562404174E-2</v>
          </cell>
          <cell r="N712">
            <v>0.14300546622452504</v>
          </cell>
          <cell r="P712">
            <v>8.1333649873164271E-2</v>
          </cell>
        </row>
        <row r="713">
          <cell r="B713" t="str">
            <v>Motor Vehicles</v>
          </cell>
          <cell r="I713">
            <v>0.10604229607250759</v>
          </cell>
          <cell r="N713">
            <v>9.2311557681033607E-2</v>
          </cell>
          <cell r="P713">
            <v>-0.11068303138079616</v>
          </cell>
        </row>
        <row r="714">
          <cell r="B714" t="str">
            <v>Motor Vehicles</v>
          </cell>
          <cell r="I714">
            <v>0.14340344168260044</v>
          </cell>
          <cell r="N714">
            <v>0.21605787756064965</v>
          </cell>
          <cell r="P714">
            <v>0.50268809281567273</v>
          </cell>
        </row>
        <row r="715">
          <cell r="B715" t="str">
            <v>Motor Vehicles</v>
          </cell>
          <cell r="I715">
            <v>0.22766364070711886</v>
          </cell>
          <cell r="N715">
            <v>0.1558167356440765</v>
          </cell>
          <cell r="P715">
            <v>9.6803037987761575E-2</v>
          </cell>
        </row>
        <row r="716">
          <cell r="B716" t="str">
            <v>Motor Vehicles</v>
          </cell>
          <cell r="I716">
            <v>3.2496594668223411E-2</v>
          </cell>
          <cell r="N716">
            <v>0.10615266692962511</v>
          </cell>
          <cell r="P716">
            <v>0.23797662297410738</v>
          </cell>
        </row>
        <row r="717">
          <cell r="B717" t="str">
            <v>Motor Vehicles</v>
          </cell>
          <cell r="I717">
            <v>4.7493403693931402E-2</v>
          </cell>
          <cell r="N717">
            <v>-3.4181592873355426E-2</v>
          </cell>
          <cell r="P717">
            <v>0.10604442169481776</v>
          </cell>
        </row>
        <row r="718">
          <cell r="B718" t="str">
            <v>Motor Vehicles</v>
          </cell>
          <cell r="I718">
            <v>7.1968333933070117E-3</v>
          </cell>
          <cell r="N718">
            <v>3.6766024747218795E-2</v>
          </cell>
          <cell r="P718">
            <v>-0.14040473521001151</v>
          </cell>
        </row>
        <row r="719">
          <cell r="B719" t="str">
            <v>Motor Vehicles</v>
          </cell>
          <cell r="I719">
            <v>4.6266523758485167E-2</v>
          </cell>
          <cell r="N719">
            <v>0.12644133933588853</v>
          </cell>
          <cell r="P719">
            <v>0.32955650618452004</v>
          </cell>
        </row>
        <row r="720">
          <cell r="B720" t="str">
            <v>Motor Vehicles</v>
          </cell>
          <cell r="I720">
            <v>5.1220761481987065E-3</v>
          </cell>
          <cell r="N720">
            <v>4.4816661659260237E-2</v>
          </cell>
          <cell r="P720">
            <v>0.1939014327865316</v>
          </cell>
        </row>
        <row r="721">
          <cell r="B721" t="str">
            <v>Motor Vehicles</v>
          </cell>
          <cell r="I721">
            <v>2.1403091557669507E-2</v>
          </cell>
          <cell r="N721">
            <v>5.8150900922650406E-2</v>
          </cell>
          <cell r="P721">
            <v>1.5481003582787256E-2</v>
          </cell>
        </row>
        <row r="722">
          <cell r="B722" t="str">
            <v>Other Transport Eqpmnt</v>
          </cell>
          <cell r="I722">
            <v>0.14553638409602399</v>
          </cell>
          <cell r="N722">
            <v>2.0079654829074034E-2</v>
          </cell>
          <cell r="P722">
            <v>-2.2921235242321925E-2</v>
          </cell>
        </row>
        <row r="723">
          <cell r="B723" t="str">
            <v>Other Transport Eqpmnt</v>
          </cell>
          <cell r="I723">
            <v>-0.14800261951538962</v>
          </cell>
          <cell r="N723">
            <v>-1.6208657131058346E-2</v>
          </cell>
          <cell r="P723">
            <v>0.1039222462044822</v>
          </cell>
        </row>
        <row r="724">
          <cell r="B724" t="str">
            <v>Other Transport Eqpmnt</v>
          </cell>
          <cell r="I724">
            <v>9.2236740968485442E-3</v>
          </cell>
          <cell r="N724">
            <v>3.1825683784737713E-2</v>
          </cell>
          <cell r="P724">
            <v>0.15047778403309375</v>
          </cell>
        </row>
        <row r="725">
          <cell r="B725" t="str">
            <v>Other Transport Eqpmnt</v>
          </cell>
          <cell r="I725">
            <v>1.3709063214013772E-2</v>
          </cell>
          <cell r="N725">
            <v>5.9620120134002752E-2</v>
          </cell>
          <cell r="P725">
            <v>9.1159507644882565E-2</v>
          </cell>
        </row>
        <row r="726">
          <cell r="B726" t="str">
            <v>Other Transport Eqpmnt</v>
          </cell>
          <cell r="I726">
            <v>7.6634109691960939E-2</v>
          </cell>
          <cell r="N726">
            <v>-0.15896293366219139</v>
          </cell>
          <cell r="P726">
            <v>-0.26793771248171305</v>
          </cell>
        </row>
        <row r="727">
          <cell r="B727" t="str">
            <v>Other Transport Eqpmnt</v>
          </cell>
          <cell r="I727">
            <v>-6.6992323796231656E-2</v>
          </cell>
          <cell r="N727">
            <v>2.7150870446324138E-2</v>
          </cell>
          <cell r="P727">
            <v>0.20989425775742809</v>
          </cell>
        </row>
        <row r="728">
          <cell r="B728" t="str">
            <v>Other Transport Eqpmnt</v>
          </cell>
          <cell r="I728">
            <v>0.15706806282722519</v>
          </cell>
          <cell r="N728">
            <v>2.1322299023948554E-2</v>
          </cell>
          <cell r="P728">
            <v>0.10351668904399181</v>
          </cell>
        </row>
        <row r="729">
          <cell r="B729" t="str">
            <v>Other Transport Eqpmnt</v>
          </cell>
          <cell r="I729">
            <v>2.2624434389140191E-2</v>
          </cell>
          <cell r="N729">
            <v>8.2084484384159495E-4</v>
          </cell>
          <cell r="P729">
            <v>-2.4185154084201299E-2</v>
          </cell>
        </row>
        <row r="730">
          <cell r="B730" t="str">
            <v>Other Transport Eqpmnt</v>
          </cell>
          <cell r="I730">
            <v>7.7749683944374315E-2</v>
          </cell>
          <cell r="N730">
            <v>1.4960720696981067E-2</v>
          </cell>
          <cell r="P730">
            <v>0.13679747900839279</v>
          </cell>
        </row>
        <row r="731">
          <cell r="B731" t="str">
            <v>Other Transport Eqpmnt</v>
          </cell>
          <cell r="I731">
            <v>-2.8152492668621742E-2</v>
          </cell>
          <cell r="N731">
            <v>5.7902815955240605E-2</v>
          </cell>
          <cell r="P731">
            <v>0.22710620020011318</v>
          </cell>
        </row>
        <row r="732">
          <cell r="B732" t="str">
            <v>Other Transport Eqpmnt</v>
          </cell>
          <cell r="I732">
            <v>7.1213035606517705E-2</v>
          </cell>
          <cell r="N732">
            <v>4.9889716822249186E-2</v>
          </cell>
          <cell r="P732">
            <v>-7.6830664449758057E-2</v>
          </cell>
        </row>
        <row r="733">
          <cell r="B733" t="str">
            <v>Other Transport Eqpmnt</v>
          </cell>
          <cell r="I733">
            <v>1.1267605633802802E-2</v>
          </cell>
          <cell r="N733">
            <v>5.3605343587286081E-2</v>
          </cell>
          <cell r="P733">
            <v>9.8150672228621616E-2</v>
          </cell>
        </row>
        <row r="734">
          <cell r="B734" t="str">
            <v>Other Transport Eqpmnt</v>
          </cell>
          <cell r="I734">
            <v>0.10584958217270191</v>
          </cell>
          <cell r="N734">
            <v>-1.1741932621163187E-2</v>
          </cell>
          <cell r="P734">
            <v>0.12794228382915285</v>
          </cell>
        </row>
        <row r="735">
          <cell r="B735" t="str">
            <v>Other Transport Eqpmnt</v>
          </cell>
          <cell r="I735">
            <v>-6.5491183879093251E-2</v>
          </cell>
          <cell r="N735">
            <v>6.3658609135859301E-2</v>
          </cell>
          <cell r="P735">
            <v>9.4194154056714829E-2</v>
          </cell>
        </row>
        <row r="736">
          <cell r="B736" t="str">
            <v>Other Transport Eqpmnt</v>
          </cell>
          <cell r="I736">
            <v>7.547169811320753E-3</v>
          </cell>
          <cell r="N736">
            <v>0.1215257532866012</v>
          </cell>
          <cell r="P736">
            <v>0.32372722435604007</v>
          </cell>
        </row>
        <row r="737">
          <cell r="B737" t="str">
            <v>Other Transport Eqpmnt</v>
          </cell>
          <cell r="I737">
            <v>-3.8523274478330705E-2</v>
          </cell>
          <cell r="N737">
            <v>-1.439654482924102E-2</v>
          </cell>
          <cell r="P737">
            <v>6.9984188228431554E-2</v>
          </cell>
        </row>
        <row r="738">
          <cell r="B738" t="str">
            <v>Other Transport Eqpmnt</v>
          </cell>
          <cell r="I738">
            <v>-6.0100166944908162E-2</v>
          </cell>
          <cell r="N738">
            <v>-0.13719921142197045</v>
          </cell>
          <cell r="P738">
            <v>-0.15299745046948376</v>
          </cell>
        </row>
        <row r="739">
          <cell r="B739" t="str">
            <v>Other Transport Eqpmnt</v>
          </cell>
          <cell r="I739">
            <v>0.24215512137359374</v>
          </cell>
          <cell r="N739">
            <v>-0.18775207608340849</v>
          </cell>
          <cell r="P739">
            <v>-0.21717117749848103</v>
          </cell>
        </row>
        <row r="740">
          <cell r="B740" t="str">
            <v>Other Transport Eqpmnt</v>
          </cell>
          <cell r="I740">
            <v>-2.0972354623450928E-2</v>
          </cell>
          <cell r="N740">
            <v>-0.36844148678931699</v>
          </cell>
          <cell r="P740">
            <v>0.30885496474781027</v>
          </cell>
        </row>
        <row r="741">
          <cell r="B741" t="str">
            <v>Other Transport Eqpmnt</v>
          </cell>
          <cell r="I741">
            <v>-6.426484907497565E-2</v>
          </cell>
          <cell r="N741">
            <v>-1.4403425329752695E-2</v>
          </cell>
          <cell r="P741">
            <v>-0.25525205305684773</v>
          </cell>
        </row>
        <row r="742">
          <cell r="B742" t="str">
            <v>Other Transport Eqpmnt</v>
          </cell>
          <cell r="I742">
            <v>8.8969823100936596E-2</v>
          </cell>
          <cell r="N742">
            <v>-9.0331617160271604E-2</v>
          </cell>
          <cell r="P742">
            <v>0.34995653014639028</v>
          </cell>
        </row>
        <row r="743">
          <cell r="B743" t="str">
            <v>Other Transport Eqpmnt</v>
          </cell>
          <cell r="I743">
            <v>-0.10845676063067367</v>
          </cell>
          <cell r="N743">
            <v>2.3763841189455182E-2</v>
          </cell>
          <cell r="P743">
            <v>0.1491703491461025</v>
          </cell>
        </row>
        <row r="744">
          <cell r="B744" t="str">
            <v>Other Transport Eqpmnt</v>
          </cell>
          <cell r="I744">
            <v>-7.6634512325830628E-2</v>
          </cell>
          <cell r="N744">
            <v>1.9881089464902635E-2</v>
          </cell>
          <cell r="P744">
            <v>0.17233282223797786</v>
          </cell>
        </row>
        <row r="745">
          <cell r="B745" t="str">
            <v>Other Transport Eqpmnt</v>
          </cell>
          <cell r="I745">
            <v>0.15322112594312243</v>
          </cell>
          <cell r="N745">
            <v>6.0600474665314819E-2</v>
          </cell>
          <cell r="P745">
            <v>0.1776306191992516</v>
          </cell>
        </row>
        <row r="746">
          <cell r="B746" t="str">
            <v>Other Transport Eqpmnt</v>
          </cell>
          <cell r="I746">
            <v>-5.0830397584297971E-2</v>
          </cell>
          <cell r="N746">
            <v>7.7402289860740048E-2</v>
          </cell>
          <cell r="P746">
            <v>0.1629269537530722</v>
          </cell>
        </row>
        <row r="747">
          <cell r="B747" t="str">
            <v>Other Transport Eqpmnt</v>
          </cell>
          <cell r="I747">
            <v>-5.7794273594909851E-2</v>
          </cell>
          <cell r="N747">
            <v>0.21258072159179697</v>
          </cell>
          <cell r="P747">
            <v>0.30060893498495211</v>
          </cell>
        </row>
        <row r="748">
          <cell r="B748" t="str">
            <v>Other Transport Eqpmnt</v>
          </cell>
          <cell r="I748">
            <v>4.7833427124367001E-2</v>
          </cell>
          <cell r="N748">
            <v>-0.14965743173579005</v>
          </cell>
          <cell r="P748">
            <v>-0.19647382907136235</v>
          </cell>
        </row>
        <row r="749">
          <cell r="B749" t="str">
            <v>Other Transport Eqpmnt</v>
          </cell>
          <cell r="I749">
            <v>8.002148227712147E-2</v>
          </cell>
          <cell r="N749">
            <v>9.7644447486530561E-2</v>
          </cell>
          <cell r="P749">
            <v>0.25549428643937167</v>
          </cell>
        </row>
        <row r="750">
          <cell r="B750" t="str">
            <v>Other Transport Eqpmnt</v>
          </cell>
          <cell r="I750">
            <v>-5.1715564395822922E-2</v>
          </cell>
          <cell r="N750">
            <v>3.4858135495078102E-2</v>
          </cell>
          <cell r="P750">
            <v>0.22052930747209731</v>
          </cell>
        </row>
        <row r="751">
          <cell r="B751" t="str">
            <v>Other Transport Eqpmnt</v>
          </cell>
          <cell r="I751">
            <v>0.34714210802307299</v>
          </cell>
          <cell r="N751">
            <v>0.16522191997796298</v>
          </cell>
          <cell r="P751">
            <v>0.2201958418134573</v>
          </cell>
        </row>
        <row r="752">
          <cell r="B752" t="str">
            <v>Other Transport Eqpmnt</v>
          </cell>
          <cell r="I752">
            <v>-3.1140521603736371E-3</v>
          </cell>
          <cell r="N752">
            <v>9.2016563055226097E-2</v>
          </cell>
          <cell r="P752">
            <v>-7.8375138994016602E-2</v>
          </cell>
        </row>
        <row r="753">
          <cell r="B753" t="str">
            <v>Other Transport Eqpmnt</v>
          </cell>
          <cell r="I753">
            <v>-1.5228426395939132E-2</v>
          </cell>
          <cell r="N753">
            <v>1.2545918263799249E-2</v>
          </cell>
          <cell r="P753">
            <v>6.7390381492758111E-2</v>
          </cell>
        </row>
        <row r="754">
          <cell r="B754" t="str">
            <v>Other Transport Eqpmnt</v>
          </cell>
          <cell r="I754">
            <v>-4.7184773988897755E-2</v>
          </cell>
          <cell r="N754">
            <v>-3.8527709016078493E-2</v>
          </cell>
          <cell r="P754">
            <v>-1.0123776650910354E-2</v>
          </cell>
        </row>
        <row r="755">
          <cell r="B755" t="str">
            <v>Other Transport Eqpmnt</v>
          </cell>
          <cell r="I755">
            <v>1.8726591760299671E-2</v>
          </cell>
          <cell r="N755">
            <v>7.3117681803967827E-2</v>
          </cell>
          <cell r="P755">
            <v>8.5085937818055069E-2</v>
          </cell>
        </row>
        <row r="756">
          <cell r="B756" t="str">
            <v>Other Transport Eqpmnt</v>
          </cell>
          <cell r="I756">
            <v>-5.718954248366015E-2</v>
          </cell>
          <cell r="N756">
            <v>1.7775389018759746E-2</v>
          </cell>
          <cell r="P756">
            <v>7.0101132542159217E-2</v>
          </cell>
        </row>
        <row r="757">
          <cell r="B757" t="str">
            <v>Other Transport Eqpmnt</v>
          </cell>
          <cell r="I757">
            <v>6.9324090121316573E-3</v>
          </cell>
          <cell r="N757">
            <v>2.0872038276537719E-2</v>
          </cell>
          <cell r="P757">
            <v>7.9337420574205897E-2</v>
          </cell>
        </row>
        <row r="758">
          <cell r="B758" t="str">
            <v>Furniture</v>
          </cell>
          <cell r="I758">
            <v>0.10730337078651675</v>
          </cell>
          <cell r="N758">
            <v>4.1149037896304197E-3</v>
          </cell>
          <cell r="P758">
            <v>-6.9772582778848125E-2</v>
          </cell>
        </row>
        <row r="759">
          <cell r="B759" t="str">
            <v>Furniture</v>
          </cell>
          <cell r="I759">
            <v>-0.33181126331811261</v>
          </cell>
          <cell r="N759">
            <v>1.9163219108578655E-2</v>
          </cell>
          <cell r="P759">
            <v>-0.22577470371939823</v>
          </cell>
        </row>
        <row r="760">
          <cell r="B760" t="str">
            <v>Furniture</v>
          </cell>
          <cell r="I760">
            <v>0.10022779043280172</v>
          </cell>
          <cell r="N760">
            <v>-0.12026576800827171</v>
          </cell>
          <cell r="P760">
            <v>0.58333151112042958</v>
          </cell>
        </row>
        <row r="761">
          <cell r="B761" t="str">
            <v>Furniture</v>
          </cell>
          <cell r="I761">
            <v>-3.3126293995859202E-2</v>
          </cell>
          <cell r="N761">
            <v>5.2323430188268683E-2</v>
          </cell>
          <cell r="P761">
            <v>0.32728493271351278</v>
          </cell>
        </row>
        <row r="762">
          <cell r="B762" t="str">
            <v>Furniture</v>
          </cell>
          <cell r="I762">
            <v>6.3526052819414813E-2</v>
          </cell>
          <cell r="N762">
            <v>1.135494012285676E-2</v>
          </cell>
          <cell r="P762">
            <v>0.5357932781310204</v>
          </cell>
        </row>
        <row r="763">
          <cell r="B763" t="str">
            <v>Furniture</v>
          </cell>
          <cell r="I763">
            <v>-5.9060402684563806E-2</v>
          </cell>
          <cell r="N763">
            <v>-1.2699905926622734E-2</v>
          </cell>
          <cell r="P763">
            <v>-0.30804951196286123</v>
          </cell>
        </row>
        <row r="764">
          <cell r="B764" t="str">
            <v>Furniture</v>
          </cell>
          <cell r="I764">
            <v>0.1105563480741798</v>
          </cell>
          <cell r="N764">
            <v>7.1980446175197388E-2</v>
          </cell>
          <cell r="P764">
            <v>3.8923729405174967E-2</v>
          </cell>
        </row>
        <row r="765">
          <cell r="B765" t="str">
            <v>Furniture</v>
          </cell>
          <cell r="I765">
            <v>-1.2202954399486154E-2</v>
          </cell>
          <cell r="N765">
            <v>7.9880970783737792E-2</v>
          </cell>
          <cell r="P765">
            <v>0.24410542827413706</v>
          </cell>
        </row>
        <row r="766">
          <cell r="B766" t="str">
            <v>Furniture</v>
          </cell>
          <cell r="I766">
            <v>8.5175552665799792E-2</v>
          </cell>
          <cell r="N766">
            <v>-7.5206670722542279E-2</v>
          </cell>
          <cell r="P766">
            <v>-0.3952681701758356</v>
          </cell>
        </row>
        <row r="767">
          <cell r="B767" t="str">
            <v>Furniture</v>
          </cell>
          <cell r="I767">
            <v>2.3367285799880122E-2</v>
          </cell>
          <cell r="N767">
            <v>5.3537913820792093E-2</v>
          </cell>
          <cell r="P767">
            <v>-0.17586325014108306</v>
          </cell>
        </row>
        <row r="768">
          <cell r="B768" t="str">
            <v>Furniture</v>
          </cell>
          <cell r="I768">
            <v>-4.8009367681498882E-2</v>
          </cell>
          <cell r="N768">
            <v>7.7226813590449916E-2</v>
          </cell>
          <cell r="P768">
            <v>0.50380002623633224</v>
          </cell>
        </row>
        <row r="769">
          <cell r="B769" t="str">
            <v>Furniture</v>
          </cell>
          <cell r="I769">
            <v>9.4710947109471144E-2</v>
          </cell>
          <cell r="N769">
            <v>0.16148665927883377</v>
          </cell>
          <cell r="P769">
            <v>0.36318749377441772</v>
          </cell>
        </row>
        <row r="770">
          <cell r="B770" t="str">
            <v>Furniture</v>
          </cell>
          <cell r="I770">
            <v>4.8876404494382131E-2</v>
          </cell>
          <cell r="N770">
            <v>0.14983780292688653</v>
          </cell>
          <cell r="P770">
            <v>1.1793725641516364</v>
          </cell>
        </row>
        <row r="771">
          <cell r="B771" t="str">
            <v>Furniture</v>
          </cell>
          <cell r="I771">
            <v>-2.6245313336904164E-2</v>
          </cell>
          <cell r="N771">
            <v>6.0509350864874634E-3</v>
          </cell>
          <cell r="P771">
            <v>-0.29786292626293576</v>
          </cell>
        </row>
        <row r="772">
          <cell r="B772" t="str">
            <v>Furniture</v>
          </cell>
          <cell r="I772">
            <v>0.12651265126512645</v>
          </cell>
          <cell r="N772">
            <v>0.24475630955855299</v>
          </cell>
          <cell r="P772">
            <v>0.21568422719357394</v>
          </cell>
        </row>
        <row r="773">
          <cell r="B773" t="str">
            <v>Furniture</v>
          </cell>
          <cell r="I773">
            <v>-4.8828125E-2</v>
          </cell>
          <cell r="N773">
            <v>-1.6004403759505847E-2</v>
          </cell>
          <cell r="P773">
            <v>-4.1821353555829499E-2</v>
          </cell>
        </row>
        <row r="774">
          <cell r="B774" t="str">
            <v>Furniture</v>
          </cell>
          <cell r="I774">
            <v>6.5195071868583199E-2</v>
          </cell>
          <cell r="N774">
            <v>0.18257914801922759</v>
          </cell>
          <cell r="P774">
            <v>0.57540778390540637</v>
          </cell>
        </row>
        <row r="775">
          <cell r="B775" t="str">
            <v>Furniture</v>
          </cell>
          <cell r="I775">
            <v>7.3253012048192678E-2</v>
          </cell>
          <cell r="N775">
            <v>1.3394421473123641E-2</v>
          </cell>
          <cell r="P775">
            <v>-4.047215388255665E-2</v>
          </cell>
        </row>
        <row r="776">
          <cell r="B776" t="str">
            <v>Furniture</v>
          </cell>
          <cell r="I776">
            <v>8.9806915132464304E-3</v>
          </cell>
          <cell r="N776">
            <v>0.11352771846716392</v>
          </cell>
          <cell r="P776">
            <v>0.5327018218332904</v>
          </cell>
        </row>
        <row r="777">
          <cell r="B777" t="str">
            <v>Furniture</v>
          </cell>
          <cell r="I777">
            <v>-7.5211392968402291E-2</v>
          </cell>
          <cell r="N777">
            <v>-0.12160945238871557</v>
          </cell>
          <cell r="P777">
            <v>-0.34998357643235567</v>
          </cell>
        </row>
        <row r="778">
          <cell r="B778" t="str">
            <v>Furniture</v>
          </cell>
          <cell r="I778">
            <v>6.2078922040423423E-2</v>
          </cell>
          <cell r="N778">
            <v>0.10534781571202578</v>
          </cell>
          <cell r="P778">
            <v>0.3719712070002712</v>
          </cell>
        </row>
        <row r="779">
          <cell r="B779" t="str">
            <v>Furniture</v>
          </cell>
          <cell r="I779">
            <v>-0.10013593112822838</v>
          </cell>
          <cell r="N779">
            <v>6.2085728677769847E-2</v>
          </cell>
          <cell r="P779">
            <v>-0.18853858235627052</v>
          </cell>
        </row>
        <row r="780">
          <cell r="B780" t="str">
            <v>Furniture</v>
          </cell>
          <cell r="I780">
            <v>0.10674723061430003</v>
          </cell>
          <cell r="N780">
            <v>0.10364816236806851</v>
          </cell>
          <cell r="P780">
            <v>0.13728935814243437</v>
          </cell>
        </row>
        <row r="781">
          <cell r="B781" t="str">
            <v>Furniture</v>
          </cell>
          <cell r="I781">
            <v>0.22202001819836226</v>
          </cell>
          <cell r="N781">
            <v>0.19254171157282984</v>
          </cell>
          <cell r="P781">
            <v>0.29393328353913684</v>
          </cell>
        </row>
        <row r="782">
          <cell r="B782" t="str">
            <v>Furniture</v>
          </cell>
          <cell r="I782">
            <v>-4.6165301563663386E-2</v>
          </cell>
          <cell r="N782">
            <v>7.7349867584897147E-2</v>
          </cell>
          <cell r="P782">
            <v>6.7339664760781126E-2</v>
          </cell>
        </row>
        <row r="783">
          <cell r="B783" t="str">
            <v>Furniture</v>
          </cell>
          <cell r="I783">
            <v>3.4348165495706517E-2</v>
          </cell>
          <cell r="N783">
            <v>0.17128036867142371</v>
          </cell>
          <cell r="P783">
            <v>0.26255041167841142</v>
          </cell>
        </row>
        <row r="784">
          <cell r="B784" t="str">
            <v>Furniture</v>
          </cell>
          <cell r="I784">
            <v>-5.018867924528303E-2</v>
          </cell>
          <cell r="N784">
            <v>-1.8824819933548786E-2</v>
          </cell>
          <cell r="P784">
            <v>9.3531445647324629E-2</v>
          </cell>
        </row>
        <row r="785">
          <cell r="B785" t="str">
            <v>Furniture</v>
          </cell>
          <cell r="I785">
            <v>0.19705999205403257</v>
          </cell>
          <cell r="N785">
            <v>0.1019541716714405</v>
          </cell>
          <cell r="P785">
            <v>-0.23388275581420581</v>
          </cell>
        </row>
        <row r="786">
          <cell r="B786" t="str">
            <v>Furniture</v>
          </cell>
          <cell r="I786">
            <v>-6.372386325921009E-2</v>
          </cell>
          <cell r="N786">
            <v>-4.6497490871130975E-2</v>
          </cell>
          <cell r="P786">
            <v>0.4678586056220011</v>
          </cell>
        </row>
        <row r="787">
          <cell r="B787" t="str">
            <v>Furniture</v>
          </cell>
          <cell r="I787">
            <v>0.36724565756823813</v>
          </cell>
          <cell r="N787">
            <v>0.11784310449441171</v>
          </cell>
          <cell r="P787">
            <v>6.4962620351345146E-2</v>
          </cell>
        </row>
        <row r="788">
          <cell r="B788" t="str">
            <v>Furniture</v>
          </cell>
          <cell r="I788">
            <v>5.2890847809178076E-2</v>
          </cell>
          <cell r="N788">
            <v>0.11699575204531154</v>
          </cell>
          <cell r="P788">
            <v>0.15785829630952297</v>
          </cell>
        </row>
        <row r="789">
          <cell r="B789" t="str">
            <v>Furniture</v>
          </cell>
          <cell r="I789">
            <v>3.3243043585323706E-2</v>
          </cell>
          <cell r="N789">
            <v>2.7867669067028089E-2</v>
          </cell>
          <cell r="P789">
            <v>0.140344351592399</v>
          </cell>
        </row>
        <row r="790">
          <cell r="B790" t="str">
            <v>Furniture</v>
          </cell>
          <cell r="I790">
            <v>2.1448999046711492E-3</v>
          </cell>
          <cell r="N790">
            <v>-1.3806145276277215E-3</v>
          </cell>
          <cell r="P790">
            <v>-5.3276172741367755E-4</v>
          </cell>
        </row>
        <row r="791">
          <cell r="B791" t="str">
            <v>Furniture</v>
          </cell>
          <cell r="I791">
            <v>3.7336504161712192E-2</v>
          </cell>
          <cell r="N791">
            <v>3.700565359387431E-2</v>
          </cell>
          <cell r="P791">
            <v>0.32661482025898603</v>
          </cell>
        </row>
        <row r="792">
          <cell r="B792" t="str">
            <v>Furniture</v>
          </cell>
          <cell r="I792">
            <v>-8.9408528198073878E-3</v>
          </cell>
          <cell r="N792">
            <v>6.6785098731982906E-2</v>
          </cell>
          <cell r="P792">
            <v>-8.9904821896942488E-2</v>
          </cell>
        </row>
        <row r="793">
          <cell r="B793" t="str">
            <v>Furniture</v>
          </cell>
          <cell r="I793">
            <v>8.790191996298935E-3</v>
          </cell>
          <cell r="N793">
            <v>0.11723844934893379</v>
          </cell>
          <cell r="P793">
            <v>0.14887092970945282</v>
          </cell>
        </row>
        <row r="794">
          <cell r="B794" t="str">
            <v>Total</v>
          </cell>
          <cell r="I794">
            <v>9.6774555072398849E-2</v>
          </cell>
          <cell r="N794">
            <v>9.3493686675532039E-3</v>
          </cell>
          <cell r="P794">
            <v>7.6459948226629493E-2</v>
          </cell>
        </row>
        <row r="795">
          <cell r="B795" t="str">
            <v>Total</v>
          </cell>
          <cell r="I795">
            <v>-0.11840021254202293</v>
          </cell>
          <cell r="N795">
            <v>2.4662449537265152E-2</v>
          </cell>
          <cell r="P795">
            <v>0.11236635082862989</v>
          </cell>
        </row>
        <row r="796">
          <cell r="B796" t="str">
            <v>Total</v>
          </cell>
          <cell r="I796">
            <v>3.879410264731753E-2</v>
          </cell>
          <cell r="N796">
            <v>-2.841233241331953E-2</v>
          </cell>
          <cell r="P796">
            <v>0.11085135200675689</v>
          </cell>
        </row>
        <row r="797">
          <cell r="B797" t="str">
            <v>Total</v>
          </cell>
          <cell r="I797">
            <v>-5.6235564531424975E-3</v>
          </cell>
          <cell r="N797">
            <v>-2.0639414991872052E-3</v>
          </cell>
          <cell r="P797">
            <v>3.2207261230740469E-2</v>
          </cell>
        </row>
        <row r="798">
          <cell r="B798" t="str">
            <v>Total</v>
          </cell>
          <cell r="I798">
            <v>5.1964227605785451E-2</v>
          </cell>
          <cell r="N798">
            <v>-4.6555114408264875E-2</v>
          </cell>
          <cell r="P798">
            <v>8.6255949211069494E-2</v>
          </cell>
        </row>
        <row r="799">
          <cell r="B799" t="str">
            <v>Total</v>
          </cell>
          <cell r="I799">
            <v>-3.0495999999999968E-2</v>
          </cell>
          <cell r="N799">
            <v>-7.5335703297599865E-3</v>
          </cell>
          <cell r="P799">
            <v>-5.0384096877060802E-3</v>
          </cell>
        </row>
        <row r="800">
          <cell r="B800" t="str">
            <v>Total</v>
          </cell>
          <cell r="I800">
            <v>4.9762902817660715E-2</v>
          </cell>
          <cell r="N800">
            <v>4.8771118909492817E-2</v>
          </cell>
          <cell r="P800">
            <v>0.11195854819444584</v>
          </cell>
        </row>
        <row r="801">
          <cell r="B801" t="str">
            <v>Total</v>
          </cell>
          <cell r="I801">
            <v>1.5364621544008195E-2</v>
          </cell>
          <cell r="N801">
            <v>3.1559753416117164E-3</v>
          </cell>
          <cell r="P801">
            <v>0.12503387898972873</v>
          </cell>
        </row>
        <row r="802">
          <cell r="B802" t="str">
            <v>Total</v>
          </cell>
          <cell r="I802">
            <v>3.8893476465730714E-2</v>
          </cell>
          <cell r="N802">
            <v>4.1431156469041053E-2</v>
          </cell>
          <cell r="P802">
            <v>0.10911961080238619</v>
          </cell>
        </row>
        <row r="803">
          <cell r="B803" t="str">
            <v>Total</v>
          </cell>
          <cell r="I803">
            <v>2.1142993402750054E-2</v>
          </cell>
          <cell r="N803">
            <v>9.2973047959237221E-3</v>
          </cell>
          <cell r="P803">
            <v>9.2708204092063706E-2</v>
          </cell>
        </row>
        <row r="804">
          <cell r="B804" t="str">
            <v>Total</v>
          </cell>
          <cell r="I804">
            <v>2.0024130147116015E-2</v>
          </cell>
          <cell r="N804">
            <v>7.1943863083525628E-3</v>
          </cell>
          <cell r="P804">
            <v>-5.4919042986700806E-2</v>
          </cell>
        </row>
        <row r="805">
          <cell r="B805" t="str">
            <v>Total</v>
          </cell>
          <cell r="I805">
            <v>5.8378007135089671E-2</v>
          </cell>
          <cell r="N805">
            <v>6.2572880621880156E-2</v>
          </cell>
          <cell r="P805">
            <v>0.15139433376601463</v>
          </cell>
        </row>
        <row r="806">
          <cell r="B806" t="str">
            <v>Total</v>
          </cell>
          <cell r="I806">
            <v>1.9773960379977362E-2</v>
          </cell>
          <cell r="N806">
            <v>-2.6372229831073124E-3</v>
          </cell>
          <cell r="P806">
            <v>0.11839447622807397</v>
          </cell>
        </row>
        <row r="807">
          <cell r="B807" t="str">
            <v>Total</v>
          </cell>
          <cell r="I807">
            <v>1.3265811149998363E-2</v>
          </cell>
          <cell r="N807">
            <v>4.0710736695103389E-2</v>
          </cell>
          <cell r="P807">
            <v>0.11535215907596408</v>
          </cell>
        </row>
        <row r="808">
          <cell r="B808" t="str">
            <v>Total</v>
          </cell>
          <cell r="I808">
            <v>6.5539167371717166E-2</v>
          </cell>
          <cell r="N808">
            <v>9.7460948319197493E-2</v>
          </cell>
          <cell r="P808">
            <v>0.18091603725807714</v>
          </cell>
        </row>
        <row r="809">
          <cell r="B809" t="str">
            <v>Total</v>
          </cell>
          <cell r="I809">
            <v>-1.7190147589696281E-4</v>
          </cell>
          <cell r="N809">
            <v>-1.5085878770717875E-2</v>
          </cell>
          <cell r="P809">
            <v>1.8746573331603678E-2</v>
          </cell>
        </row>
        <row r="810">
          <cell r="B810" t="str">
            <v>Total</v>
          </cell>
          <cell r="I810">
            <v>7.1474185783759747E-3</v>
          </cell>
          <cell r="N810">
            <v>-3.2969994850047257E-3</v>
          </cell>
          <cell r="P810">
            <v>5.5417499911389889E-3</v>
          </cell>
        </row>
        <row r="811">
          <cell r="B811" t="str">
            <v>Total</v>
          </cell>
          <cell r="I811">
            <v>8.194122667967374E-3</v>
          </cell>
          <cell r="N811">
            <v>3.4184294614199029E-3</v>
          </cell>
          <cell r="P811">
            <v>0.11748740519037026</v>
          </cell>
        </row>
        <row r="812">
          <cell r="B812" t="str">
            <v>Total</v>
          </cell>
          <cell r="I812">
            <v>-1.8061166074034851E-3</v>
          </cell>
          <cell r="N812">
            <v>-5.3764684458565637E-2</v>
          </cell>
          <cell r="P812">
            <v>5.0423879790383763E-2</v>
          </cell>
        </row>
        <row r="813">
          <cell r="B813" t="str">
            <v>Total</v>
          </cell>
          <cell r="I813">
            <v>-2.1324889538687497E-3</v>
          </cell>
          <cell r="N813">
            <v>-2.736131070910619E-2</v>
          </cell>
          <cell r="P813">
            <v>-0.10183949933149294</v>
          </cell>
        </row>
        <row r="814">
          <cell r="B814" t="str">
            <v>Total</v>
          </cell>
          <cell r="I814">
            <v>-2.2220423361800301E-2</v>
          </cell>
          <cell r="N814">
            <v>-3.0596038396079495E-2</v>
          </cell>
          <cell r="P814">
            <v>-4.3817088183967234E-3</v>
          </cell>
        </row>
        <row r="815">
          <cell r="B815" t="str">
            <v>Total</v>
          </cell>
          <cell r="I815">
            <v>-3.1707922841295311E-3</v>
          </cell>
          <cell r="N815">
            <v>2.4825605885606006E-2</v>
          </cell>
          <cell r="P815">
            <v>0.16433416128710254</v>
          </cell>
        </row>
        <row r="816">
          <cell r="B816" t="str">
            <v>Total</v>
          </cell>
          <cell r="I816">
            <v>6.951423090019615E-3</v>
          </cell>
          <cell r="N816">
            <v>-9.0377797814884531E-3</v>
          </cell>
          <cell r="P816">
            <v>9.5674063859654934E-2</v>
          </cell>
        </row>
        <row r="817">
          <cell r="B817" t="str">
            <v>Total</v>
          </cell>
          <cell r="I817">
            <v>5.6159480056745092E-2</v>
          </cell>
          <cell r="N817">
            <v>7.1963092637991277E-2</v>
          </cell>
          <cell r="P817">
            <v>0.16586368198205959</v>
          </cell>
        </row>
        <row r="818">
          <cell r="B818" t="str">
            <v>Total</v>
          </cell>
          <cell r="I818">
            <v>2.721529366746589E-2</v>
          </cell>
          <cell r="N818">
            <v>7.7458554246689015E-2</v>
          </cell>
          <cell r="P818">
            <v>0.12707202094163472</v>
          </cell>
        </row>
        <row r="819">
          <cell r="B819" t="str">
            <v>Total</v>
          </cell>
          <cell r="I819">
            <v>3.1253326035062035E-2</v>
          </cell>
          <cell r="N819">
            <v>0.13271548053825466</v>
          </cell>
          <cell r="P819">
            <v>0.19178993415695444</v>
          </cell>
        </row>
        <row r="820">
          <cell r="B820" t="str">
            <v>Total</v>
          </cell>
          <cell r="I820">
            <v>1.0571401189835461E-2</v>
          </cell>
          <cell r="N820">
            <v>1.3670576989814665E-2</v>
          </cell>
          <cell r="P820">
            <v>0.14350651203012488</v>
          </cell>
        </row>
        <row r="821">
          <cell r="B821" t="str">
            <v>Total</v>
          </cell>
          <cell r="I821">
            <v>6.1670666676393093E-2</v>
          </cell>
          <cell r="N821">
            <v>8.2889013945743439E-2</v>
          </cell>
          <cell r="P821">
            <v>2.5865705998629585E-2</v>
          </cell>
        </row>
        <row r="822">
          <cell r="B822" t="str">
            <v>Total</v>
          </cell>
          <cell r="I822">
            <v>2.3423596748593178E-2</v>
          </cell>
          <cell r="N822">
            <v>4.2877838837528603E-2</v>
          </cell>
          <cell r="P822">
            <v>0.10822585509502192</v>
          </cell>
        </row>
        <row r="823">
          <cell r="B823" t="str">
            <v>Total</v>
          </cell>
          <cell r="I823">
            <v>0.33179138748271186</v>
          </cell>
          <cell r="N823">
            <v>7.4017902052640361E-2</v>
          </cell>
          <cell r="P823">
            <v>0.11159341441916526</v>
          </cell>
        </row>
        <row r="824">
          <cell r="B824" t="str">
            <v>Total</v>
          </cell>
          <cell r="I824">
            <v>2.6859577042321003E-2</v>
          </cell>
          <cell r="N824">
            <v>5.432719357255178E-2</v>
          </cell>
          <cell r="P824">
            <v>4.359198669504627E-3</v>
          </cell>
        </row>
        <row r="825">
          <cell r="B825" t="str">
            <v>Total</v>
          </cell>
          <cell r="I825">
            <v>1.7825845758077108E-2</v>
          </cell>
          <cell r="N825">
            <v>-3.9129530629979259E-2</v>
          </cell>
          <cell r="P825">
            <v>6.256408238805955E-2</v>
          </cell>
        </row>
        <row r="826">
          <cell r="B826" t="str">
            <v>Total</v>
          </cell>
          <cell r="I826">
            <v>8.5614786517720365E-3</v>
          </cell>
          <cell r="N826">
            <v>4.542245306691961E-2</v>
          </cell>
          <cell r="P826">
            <v>1.692698319613184E-2</v>
          </cell>
        </row>
        <row r="827">
          <cell r="B827" t="str">
            <v>Total</v>
          </cell>
          <cell r="I827">
            <v>2.4500356290561021E-2</v>
          </cell>
          <cell r="N827">
            <v>2.4744703414151692E-2</v>
          </cell>
          <cell r="P827">
            <v>8.467348305080713E-2</v>
          </cell>
        </row>
        <row r="828">
          <cell r="B828" t="str">
            <v>Total</v>
          </cell>
          <cell r="I828">
            <v>1.025571603290043E-2</v>
          </cell>
          <cell r="N828">
            <v>3.2307442408403109E-2</v>
          </cell>
          <cell r="P828">
            <v>0.14555211539450874</v>
          </cell>
        </row>
        <row r="829">
          <cell r="B829" t="str">
            <v>Total</v>
          </cell>
          <cell r="I829">
            <v>8.4650608310730124E-3</v>
          </cell>
          <cell r="N829">
            <v>4.677333436963016E-2</v>
          </cell>
          <cell r="P829">
            <v>7.6815028245133199E-2</v>
          </cell>
        </row>
        <row r="830">
          <cell r="B830" t="str">
            <v>Basic goods</v>
          </cell>
          <cell r="I830">
            <v>0.1246521981079578</v>
          </cell>
          <cell r="N830">
            <v>3.7603892573889963E-2</v>
          </cell>
          <cell r="P830">
            <v>9.9039398109171284E-2</v>
          </cell>
        </row>
        <row r="831">
          <cell r="B831" t="str">
            <v>Basic goods</v>
          </cell>
          <cell r="I831">
            <v>-0.114723969746236</v>
          </cell>
          <cell r="N831">
            <v>7.3404510688057645E-2</v>
          </cell>
          <cell r="P831">
            <v>0.12760307683630545</v>
          </cell>
        </row>
        <row r="832">
          <cell r="B832" t="str">
            <v>Basic goods</v>
          </cell>
          <cell r="I832">
            <v>0.11681571382944744</v>
          </cell>
          <cell r="N832">
            <v>1.2977107028423474E-2</v>
          </cell>
          <cell r="P832">
            <v>-7.4269089056113957E-2</v>
          </cell>
        </row>
        <row r="833">
          <cell r="B833" t="str">
            <v>Basic goods</v>
          </cell>
          <cell r="I833">
            <v>1.2797597769357294E-2</v>
          </cell>
          <cell r="N833">
            <v>3.1044691898150623E-2</v>
          </cell>
          <cell r="P833">
            <v>4.6424063723742748E-2</v>
          </cell>
        </row>
        <row r="834">
          <cell r="B834" t="str">
            <v>Basic goods</v>
          </cell>
          <cell r="I834">
            <v>6.6779613158266304E-2</v>
          </cell>
          <cell r="N834">
            <v>-4.6908067402193776E-2</v>
          </cell>
          <cell r="P834">
            <v>0.36008916164790272</v>
          </cell>
        </row>
        <row r="835">
          <cell r="B835" t="str">
            <v>Basic goods</v>
          </cell>
          <cell r="I835">
            <v>-1.1050820539968198E-2</v>
          </cell>
          <cell r="N835">
            <v>6.5709931064699134E-3</v>
          </cell>
          <cell r="P835">
            <v>-9.5661397318360208E-2</v>
          </cell>
        </row>
        <row r="836">
          <cell r="B836" t="str">
            <v>Basic goods</v>
          </cell>
          <cell r="I836">
            <v>3.8273670123787129E-2</v>
          </cell>
          <cell r="N836">
            <v>1.2728353741547016E-2</v>
          </cell>
          <cell r="P836">
            <v>0.15022692043227082</v>
          </cell>
        </row>
        <row r="837">
          <cell r="B837" t="str">
            <v>Basic goods</v>
          </cell>
          <cell r="I837">
            <v>1.3984661983630797E-2</v>
          </cell>
          <cell r="N837">
            <v>4.9335276871951272E-3</v>
          </cell>
          <cell r="P837">
            <v>0.16966460342757683</v>
          </cell>
        </row>
        <row r="838">
          <cell r="B838" t="str">
            <v>Basic goods</v>
          </cell>
          <cell r="I838">
            <v>-1.6143383754925633E-2</v>
          </cell>
          <cell r="N838">
            <v>-1.7230349802945244E-2</v>
          </cell>
          <cell r="P838">
            <v>3.0939980195685335E-2</v>
          </cell>
        </row>
        <row r="839">
          <cell r="B839" t="str">
            <v>Basic goods</v>
          </cell>
          <cell r="I839">
            <v>3.7015503875968969E-2</v>
          </cell>
          <cell r="N839">
            <v>2.9596351104353991E-2</v>
          </cell>
          <cell r="P839">
            <v>0.13733325655200979</v>
          </cell>
        </row>
        <row r="840">
          <cell r="B840" t="str">
            <v>Basic goods</v>
          </cell>
          <cell r="I840">
            <v>3.4822151622749598E-2</v>
          </cell>
          <cell r="N840">
            <v>-4.057692618992359E-3</v>
          </cell>
          <cell r="P840">
            <v>-0.16826420037923184</v>
          </cell>
        </row>
        <row r="841">
          <cell r="B841" t="str">
            <v>Basic goods</v>
          </cell>
          <cell r="I841">
            <v>3.8887551167830381E-2</v>
          </cell>
          <cell r="N841">
            <v>7.0201814980360266E-2</v>
          </cell>
          <cell r="P841">
            <v>0.29094230014165845</v>
          </cell>
        </row>
        <row r="842">
          <cell r="B842" t="str">
            <v>Basic goods</v>
          </cell>
          <cell r="I842">
            <v>4.0618843434928831E-2</v>
          </cell>
          <cell r="N842">
            <v>-4.1717185779555299E-2</v>
          </cell>
          <cell r="P842">
            <v>3.6353764941627675E-2</v>
          </cell>
        </row>
        <row r="843">
          <cell r="B843" t="str">
            <v>Basic goods</v>
          </cell>
          <cell r="I843">
            <v>-1.2361490060693758E-2</v>
          </cell>
          <cell r="N843">
            <v>1.0435376737174984E-2</v>
          </cell>
          <cell r="P843">
            <v>0.15284597541694889</v>
          </cell>
        </row>
        <row r="844">
          <cell r="B844" t="str">
            <v>Basic goods</v>
          </cell>
          <cell r="I844">
            <v>7.5717426847832225E-2</v>
          </cell>
          <cell r="N844">
            <v>0.12857658216597367</v>
          </cell>
          <cell r="P844">
            <v>0.21871175557004552</v>
          </cell>
        </row>
        <row r="845">
          <cell r="B845" t="str">
            <v>Basic goods</v>
          </cell>
          <cell r="I845">
            <v>1.7243186582809322E-2</v>
          </cell>
          <cell r="N845">
            <v>-8.1948239559776037E-2</v>
          </cell>
          <cell r="P845">
            <v>-4.949039157493984E-2</v>
          </cell>
        </row>
        <row r="846">
          <cell r="B846" t="str">
            <v>Basic goods</v>
          </cell>
          <cell r="I846">
            <v>-1.2159307537740194E-2</v>
          </cell>
          <cell r="N846">
            <v>-9.9670065255256235E-3</v>
          </cell>
          <cell r="P846">
            <v>2.0321185158030275E-2</v>
          </cell>
        </row>
        <row r="847">
          <cell r="B847" t="str">
            <v>Basic goods</v>
          </cell>
          <cell r="I847">
            <v>4.3915923433995641E-2</v>
          </cell>
          <cell r="N847">
            <v>-2.8847101358170257E-2</v>
          </cell>
          <cell r="P847">
            <v>4.5651257513371624E-2</v>
          </cell>
        </row>
        <row r="848">
          <cell r="B848" t="str">
            <v>Basic goods</v>
          </cell>
          <cell r="I848">
            <v>-1.329003247564331E-2</v>
          </cell>
          <cell r="N848">
            <v>8.6134354547793279E-3</v>
          </cell>
          <cell r="P848">
            <v>4.6994379798463326E-2</v>
          </cell>
        </row>
        <row r="849">
          <cell r="B849" t="str">
            <v>Basic goods</v>
          </cell>
          <cell r="I849">
            <v>-5.0635475213934855E-3</v>
          </cell>
          <cell r="N849">
            <v>-7.6537147644400449E-2</v>
          </cell>
          <cell r="P849">
            <v>-0.13857323399612298</v>
          </cell>
        </row>
        <row r="850">
          <cell r="B850" t="str">
            <v>Basic goods</v>
          </cell>
          <cell r="I850">
            <v>-1.3232225558552635E-2</v>
          </cell>
          <cell r="N850">
            <v>1.7759053501613664E-3</v>
          </cell>
          <cell r="P850">
            <v>8.4901671959178859E-3</v>
          </cell>
        </row>
        <row r="851">
          <cell r="B851" t="str">
            <v>Basic goods</v>
          </cell>
          <cell r="I851">
            <v>-8.9741606065294466E-3</v>
          </cell>
          <cell r="N851">
            <v>0.11686791037780075</v>
          </cell>
          <cell r="P851">
            <v>0.43947529322155487</v>
          </cell>
        </row>
        <row r="852">
          <cell r="B852" t="str">
            <v>Basic goods</v>
          </cell>
          <cell r="I852">
            <v>3.3307311995836031E-3</v>
          </cell>
          <cell r="N852">
            <v>-0.11163767886026343</v>
          </cell>
          <cell r="P852">
            <v>0.18202486108221794</v>
          </cell>
        </row>
        <row r="853">
          <cell r="B853" t="str">
            <v>Basic goods</v>
          </cell>
          <cell r="I853">
            <v>8.6622750142642202E-2</v>
          </cell>
          <cell r="N853">
            <v>0.10488471808322664</v>
          </cell>
          <cell r="P853">
            <v>0.26080769044308805</v>
          </cell>
        </row>
        <row r="854">
          <cell r="B854" t="str">
            <v>Basic goods</v>
          </cell>
          <cell r="I854">
            <v>6.2771492672681228E-2</v>
          </cell>
          <cell r="N854">
            <v>0.10750507966696543</v>
          </cell>
          <cell r="P854">
            <v>9.0501159015585753E-3</v>
          </cell>
        </row>
        <row r="855">
          <cell r="B855" t="str">
            <v>Basic goods</v>
          </cell>
          <cell r="I855">
            <v>7.1011498383039884E-2</v>
          </cell>
          <cell r="N855">
            <v>0.16597340243583214</v>
          </cell>
          <cell r="P855">
            <v>0.24476500900835063</v>
          </cell>
        </row>
        <row r="856">
          <cell r="B856" t="str">
            <v>Basic goods</v>
          </cell>
          <cell r="I856">
            <v>3.5269448521702662E-2</v>
          </cell>
          <cell r="N856">
            <v>4.5356714767256223E-2</v>
          </cell>
          <cell r="P856">
            <v>0.25176889867933872</v>
          </cell>
        </row>
        <row r="857">
          <cell r="B857" t="str">
            <v>Basic goods</v>
          </cell>
          <cell r="I857">
            <v>6.1168273515352922E-2</v>
          </cell>
          <cell r="N857">
            <v>0.12579314801206198</v>
          </cell>
          <cell r="P857">
            <v>-0.10824017500888405</v>
          </cell>
        </row>
        <row r="858">
          <cell r="B858" t="str">
            <v>Basic goods</v>
          </cell>
          <cell r="I858">
            <v>5.1916323102763728E-2</v>
          </cell>
          <cell r="N858">
            <v>1.4511951300077097E-2</v>
          </cell>
          <cell r="P858">
            <v>3.8471880247294976E-2</v>
          </cell>
        </row>
        <row r="859">
          <cell r="B859" t="str">
            <v>Basic goods</v>
          </cell>
          <cell r="I859">
            <v>0.29039047757294245</v>
          </cell>
          <cell r="N859">
            <v>0.11936594641006915</v>
          </cell>
          <cell r="P859">
            <v>3.5321117791260237E-2</v>
          </cell>
        </row>
        <row r="860">
          <cell r="B860" t="str">
            <v>Basic goods</v>
          </cell>
          <cell r="I860">
            <v>5.2646380561336414E-2</v>
          </cell>
          <cell r="N860">
            <v>4.9667554970620476E-2</v>
          </cell>
          <cell r="P860">
            <v>-0.12763187051945024</v>
          </cell>
        </row>
        <row r="861">
          <cell r="B861" t="str">
            <v>Basic goods</v>
          </cell>
          <cell r="I861">
            <v>3.3021640395404672E-2</v>
          </cell>
          <cell r="N861">
            <v>-6.0571842378196572E-2</v>
          </cell>
          <cell r="P861">
            <v>0.18363942540436917</v>
          </cell>
        </row>
        <row r="862">
          <cell r="B862" t="str">
            <v>Basic goods</v>
          </cell>
          <cell r="I862">
            <v>7.5518543423163109E-3</v>
          </cell>
          <cell r="N862">
            <v>2.4942198521508363E-2</v>
          </cell>
          <cell r="P862">
            <v>6.7193889759468606E-2</v>
          </cell>
        </row>
        <row r="863">
          <cell r="B863" t="str">
            <v>Basic goods</v>
          </cell>
          <cell r="I863">
            <v>3.8348991221315298E-2</v>
          </cell>
          <cell r="N863">
            <v>3.327309382654553E-2</v>
          </cell>
          <cell r="P863">
            <v>9.9956348204092382E-2</v>
          </cell>
        </row>
        <row r="864">
          <cell r="B864" t="str">
            <v>Basic goods</v>
          </cell>
          <cell r="I864">
            <v>1.4931276574705832E-2</v>
          </cell>
          <cell r="N864">
            <v>-1.3685877254625223E-2</v>
          </cell>
          <cell r="P864">
            <v>8.3110183462144605E-2</v>
          </cell>
        </row>
        <row r="865">
          <cell r="B865" t="str">
            <v>Basic goods</v>
          </cell>
          <cell r="I865">
            <v>1.0205572876071711E-2</v>
          </cell>
          <cell r="N865">
            <v>6.0576583545729923E-2</v>
          </cell>
          <cell r="P865">
            <v>0.13401727663234442</v>
          </cell>
        </row>
        <row r="866">
          <cell r="B866" t="str">
            <v>Capital goods</v>
          </cell>
          <cell r="I866">
            <v>9.5211067754522816E-2</v>
          </cell>
          <cell r="N866">
            <v>3.2013731135611234E-2</v>
          </cell>
          <cell r="P866">
            <v>3.5161869249796807E-2</v>
          </cell>
        </row>
        <row r="867">
          <cell r="B867" t="str">
            <v>Capital goods</v>
          </cell>
          <cell r="I867">
            <v>-0.10682127356351623</v>
          </cell>
          <cell r="N867">
            <v>3.1677358711511117E-2</v>
          </cell>
          <cell r="P867">
            <v>9.6294460816244154E-2</v>
          </cell>
        </row>
        <row r="868">
          <cell r="B868" t="str">
            <v>Capital goods</v>
          </cell>
          <cell r="I868">
            <v>6.5274151436023331E-3</v>
          </cell>
          <cell r="N868">
            <v>1.7685351068790434E-2</v>
          </cell>
          <cell r="P868">
            <v>0.10917590123379095</v>
          </cell>
        </row>
        <row r="869">
          <cell r="B869" t="str">
            <v>Capital goods</v>
          </cell>
          <cell r="I869">
            <v>2.8822596915989429E-3</v>
          </cell>
          <cell r="N869">
            <v>-1.8942488266448843E-2</v>
          </cell>
          <cell r="P869">
            <v>8.6645137544263839E-2</v>
          </cell>
        </row>
        <row r="870">
          <cell r="B870" t="str">
            <v>Capital goods</v>
          </cell>
          <cell r="I870">
            <v>5.0869377784164449E-2</v>
          </cell>
          <cell r="N870">
            <v>4.6734284406235727E-3</v>
          </cell>
          <cell r="P870">
            <v>-7.0499612961989477E-3</v>
          </cell>
        </row>
        <row r="871">
          <cell r="B871" t="str">
            <v>Capital goods</v>
          </cell>
          <cell r="I871">
            <v>-5.4560371940380104E-2</v>
          </cell>
          <cell r="N871">
            <v>-8.4192208650123224E-2</v>
          </cell>
          <cell r="P871">
            <v>-8.1770799332332111E-2</v>
          </cell>
        </row>
        <row r="872">
          <cell r="B872" t="str">
            <v>Capital goods</v>
          </cell>
          <cell r="I872">
            <v>4.7946196123806795E-2</v>
          </cell>
          <cell r="N872">
            <v>0.10382402345641495</v>
          </cell>
          <cell r="P872">
            <v>0.17702628319202041</v>
          </cell>
        </row>
        <row r="873">
          <cell r="B873" t="str">
            <v>Capital goods</v>
          </cell>
          <cell r="I873">
            <v>6.5557932509834327E-3</v>
          </cell>
          <cell r="N873">
            <v>1.8147631595666569E-2</v>
          </cell>
          <cell r="P873">
            <v>-5.0031583916751998E-3</v>
          </cell>
        </row>
        <row r="874">
          <cell r="B874" t="str">
            <v>Capital goods</v>
          </cell>
          <cell r="I874">
            <v>1.3848896201837269E-2</v>
          </cell>
          <cell r="N874">
            <v>-8.9663113323180665E-3</v>
          </cell>
          <cell r="P874">
            <v>9.890146411754408E-2</v>
          </cell>
        </row>
        <row r="875">
          <cell r="B875" t="str">
            <v>Capital goods</v>
          </cell>
          <cell r="I875">
            <v>1.9272383013253958E-2</v>
          </cell>
          <cell r="N875">
            <v>2.9933737107219915E-2</v>
          </cell>
          <cell r="P875">
            <v>6.4399413734681055E-2</v>
          </cell>
        </row>
        <row r="876">
          <cell r="B876" t="str">
            <v>Capital goods</v>
          </cell>
          <cell r="I876">
            <v>2.056657599681655E-3</v>
          </cell>
          <cell r="N876">
            <v>-7.2459232584238809E-3</v>
          </cell>
          <cell r="P876">
            <v>4.0545703034690739E-2</v>
          </cell>
        </row>
        <row r="877">
          <cell r="B877" t="str">
            <v>Capital goods</v>
          </cell>
          <cell r="I877">
            <v>3.0918961864406791E-2</v>
          </cell>
          <cell r="N877">
            <v>3.8461707639997789E-2</v>
          </cell>
          <cell r="P877">
            <v>-7.3926036113558524E-5</v>
          </cell>
        </row>
        <row r="878">
          <cell r="B878" t="str">
            <v>Capital goods</v>
          </cell>
          <cell r="I878">
            <v>5.1313338899235728E-2</v>
          </cell>
          <cell r="N878">
            <v>-8.5999370288636356E-3</v>
          </cell>
          <cell r="P878">
            <v>0.12116364647646716</v>
          </cell>
        </row>
        <row r="879">
          <cell r="B879" t="str">
            <v>Capital goods</v>
          </cell>
          <cell r="I879">
            <v>-3.2926084300549774E-2</v>
          </cell>
          <cell r="N879">
            <v>1.3039577310338002E-2</v>
          </cell>
          <cell r="P879">
            <v>0.115390128090616</v>
          </cell>
        </row>
        <row r="880">
          <cell r="B880" t="str">
            <v>Capital goods</v>
          </cell>
          <cell r="I880">
            <v>7.7442991598762001E-2</v>
          </cell>
          <cell r="N880">
            <v>0.14998467650556857</v>
          </cell>
          <cell r="P880">
            <v>0.36783950475041816</v>
          </cell>
        </row>
        <row r="881">
          <cell r="B881" t="str">
            <v>Capital goods</v>
          </cell>
          <cell r="I881">
            <v>2.902034355396621E-2</v>
          </cell>
          <cell r="N881">
            <v>1.6274782583183267E-2</v>
          </cell>
          <cell r="P881">
            <v>9.2405277554554743E-3</v>
          </cell>
        </row>
        <row r="882">
          <cell r="B882" t="str">
            <v>Capital goods</v>
          </cell>
          <cell r="I882">
            <v>-4.2673199635369197E-2</v>
          </cell>
          <cell r="N882">
            <v>-0.10918808122435575</v>
          </cell>
          <cell r="P882">
            <v>-8.1552737737414227E-2</v>
          </cell>
        </row>
        <row r="883">
          <cell r="B883" t="str">
            <v>Capital goods</v>
          </cell>
          <cell r="I883">
            <v>6.2726894007022471E-2</v>
          </cell>
          <cell r="N883">
            <v>0.3962995371045539</v>
          </cell>
          <cell r="P883">
            <v>0.17577257948058267</v>
          </cell>
        </row>
        <row r="884">
          <cell r="B884" t="str">
            <v>Capital goods</v>
          </cell>
          <cell r="I884">
            <v>-2.1448171585372711E-2</v>
          </cell>
          <cell r="N884">
            <v>-0.27589218191207676</v>
          </cell>
          <cell r="P884">
            <v>2.0972969827210308E-2</v>
          </cell>
        </row>
        <row r="885">
          <cell r="B885" t="str">
            <v>Capital goods</v>
          </cell>
          <cell r="I885">
            <v>8.1263591621838493E-3</v>
          </cell>
          <cell r="N885">
            <v>-4.8525886304598975E-2</v>
          </cell>
          <cell r="P885">
            <v>-4.4769142937346906E-2</v>
          </cell>
        </row>
        <row r="886">
          <cell r="B886" t="str">
            <v>Capital goods</v>
          </cell>
          <cell r="I886">
            <v>-4.4561762034514119E-2</v>
          </cell>
          <cell r="N886">
            <v>-6.2499561354873001E-2</v>
          </cell>
          <cell r="P886">
            <v>-3.255088796326544E-2</v>
          </cell>
        </row>
        <row r="887">
          <cell r="B887" t="str">
            <v>Capital goods</v>
          </cell>
          <cell r="I887">
            <v>-1.6635969342284618E-3</v>
          </cell>
          <cell r="N887">
            <v>2.0387935229339904E-2</v>
          </cell>
          <cell r="P887">
            <v>-1.1212827520164059E-2</v>
          </cell>
        </row>
        <row r="888">
          <cell r="B888" t="str">
            <v>Capital goods</v>
          </cell>
          <cell r="I888">
            <v>5.8322918526454437E-3</v>
          </cell>
          <cell r="N888">
            <v>-1.441353930671796E-2</v>
          </cell>
          <cell r="P888">
            <v>9.2737889961597375E-2</v>
          </cell>
        </row>
        <row r="889">
          <cell r="B889" t="str">
            <v>Capital goods</v>
          </cell>
          <cell r="I889">
            <v>3.6920892254896254E-2</v>
          </cell>
          <cell r="N889">
            <v>0.11564876006604252</v>
          </cell>
          <cell r="P889">
            <v>9.0164818547940673E-2</v>
          </cell>
        </row>
        <row r="890">
          <cell r="B890" t="str">
            <v>Capital goods</v>
          </cell>
          <cell r="I890">
            <v>3.0813124108416634E-2</v>
          </cell>
          <cell r="N890">
            <v>0.10880887786924731</v>
          </cell>
          <cell r="P890">
            <v>0.30638697047414154</v>
          </cell>
        </row>
        <row r="891">
          <cell r="B891" t="str">
            <v>Capital goods</v>
          </cell>
          <cell r="I891">
            <v>2.9227788541378308E-2</v>
          </cell>
          <cell r="N891">
            <v>0.15692008852976325</v>
          </cell>
          <cell r="P891">
            <v>0.25501968990965396</v>
          </cell>
        </row>
        <row r="892">
          <cell r="B892" t="str">
            <v>Capital goods</v>
          </cell>
          <cell r="I892">
            <v>5.6472866132415422E-2</v>
          </cell>
          <cell r="N892">
            <v>0.12032439641191606</v>
          </cell>
          <cell r="P892">
            <v>0.18985779397816294</v>
          </cell>
        </row>
        <row r="893">
          <cell r="B893" t="str">
            <v>Capital goods</v>
          </cell>
          <cell r="I893">
            <v>8.6544825128545E-3</v>
          </cell>
          <cell r="N893">
            <v>0.18313493537364423</v>
          </cell>
          <cell r="P893">
            <v>0.20504386492861437</v>
          </cell>
        </row>
        <row r="894">
          <cell r="B894" t="str">
            <v>Capital goods</v>
          </cell>
          <cell r="I894">
            <v>4.8402563973148904E-2</v>
          </cell>
          <cell r="N894">
            <v>-7.6072701930404385E-2</v>
          </cell>
          <cell r="P894">
            <v>0.16840998592753054</v>
          </cell>
        </row>
        <row r="895">
          <cell r="B895" t="str">
            <v>Capital goods</v>
          </cell>
          <cell r="I895">
            <v>0.35042364721740804</v>
          </cell>
          <cell r="N895">
            <v>0.20222754910138652</v>
          </cell>
          <cell r="P895">
            <v>0.20011108264041666</v>
          </cell>
        </row>
        <row r="896">
          <cell r="B896" t="str">
            <v>Capital goods</v>
          </cell>
          <cell r="I896">
            <v>1.654129977540908E-2</v>
          </cell>
          <cell r="N896">
            <v>8.2348169899360002E-3</v>
          </cell>
          <cell r="P896">
            <v>2.6825129772554357E-2</v>
          </cell>
        </row>
        <row r="897">
          <cell r="B897" t="str">
            <v>Capital goods</v>
          </cell>
          <cell r="I897">
            <v>3.8295633876906932E-2</v>
          </cell>
          <cell r="N897">
            <v>-4.2680837316667941E-2</v>
          </cell>
          <cell r="P897">
            <v>2.9092198168545247E-2</v>
          </cell>
        </row>
        <row r="898">
          <cell r="B898" t="str">
            <v>Capital goods</v>
          </cell>
          <cell r="I898">
            <v>7.1604688080522116E-3</v>
          </cell>
          <cell r="N898">
            <v>1.8655541907440343E-2</v>
          </cell>
          <cell r="P898">
            <v>-0.12374251768119171</v>
          </cell>
        </row>
        <row r="899">
          <cell r="B899" t="str">
            <v>Capital goods</v>
          </cell>
          <cell r="I899">
            <v>1.5594084308662159E-2</v>
          </cell>
          <cell r="N899">
            <v>9.963587811438579E-3</v>
          </cell>
          <cell r="P899">
            <v>0.11321998969537117</v>
          </cell>
        </row>
        <row r="900">
          <cell r="B900" t="str">
            <v>Capital goods</v>
          </cell>
          <cell r="I900">
            <v>1.647734777440224E-2</v>
          </cell>
          <cell r="N900">
            <v>3.6216622362376771E-2</v>
          </cell>
          <cell r="P900">
            <v>0.14168282199086746</v>
          </cell>
        </row>
        <row r="901">
          <cell r="B901" t="str">
            <v>Capital goods</v>
          </cell>
          <cell r="I901">
            <v>9.3558132735600541E-3</v>
          </cell>
          <cell r="N901">
            <v>6.5041487792618646E-2</v>
          </cell>
          <cell r="P901">
            <v>7.119378101792706E-2</v>
          </cell>
        </row>
        <row r="902">
          <cell r="B902" t="str">
            <v>Intermediate goods</v>
          </cell>
          <cell r="I902">
            <v>9.8529549498922897E-2</v>
          </cell>
          <cell r="N902">
            <v>-2.8822971167590583E-2</v>
          </cell>
          <cell r="P902">
            <v>1.0887119676521229E-2</v>
          </cell>
        </row>
        <row r="903">
          <cell r="B903" t="str">
            <v>Intermediate goods</v>
          </cell>
          <cell r="I903">
            <v>-0.15679086026089184</v>
          </cell>
          <cell r="N903">
            <v>3.4543397788685981E-2</v>
          </cell>
          <cell r="P903">
            <v>6.0827001186537943E-2</v>
          </cell>
        </row>
        <row r="904">
          <cell r="B904" t="str">
            <v>Intermediate goods</v>
          </cell>
          <cell r="I904">
            <v>5.4802831142568342E-2</v>
          </cell>
          <cell r="N904">
            <v>7.3300263826465706E-3</v>
          </cell>
          <cell r="P904">
            <v>0.18952415789046406</v>
          </cell>
        </row>
        <row r="905">
          <cell r="B905" t="str">
            <v>Intermediate goods</v>
          </cell>
          <cell r="I905">
            <v>8.7231595092025493E-3</v>
          </cell>
          <cell r="N905">
            <v>9.6933915306736118E-3</v>
          </cell>
          <cell r="P905">
            <v>7.6690875088230026E-3</v>
          </cell>
        </row>
        <row r="906">
          <cell r="B906" t="str">
            <v>Intermediate goods</v>
          </cell>
          <cell r="I906">
            <v>1.9861256295733209E-2</v>
          </cell>
          <cell r="N906">
            <v>-7.3155368455274372E-2</v>
          </cell>
          <cell r="P906">
            <v>3.0028790877730804E-2</v>
          </cell>
        </row>
        <row r="907">
          <cell r="B907" t="str">
            <v>Intermediate goods</v>
          </cell>
          <cell r="I907">
            <v>3.7737607156167474E-3</v>
          </cell>
          <cell r="N907">
            <v>-6.6864903001048193E-3</v>
          </cell>
          <cell r="P907">
            <v>6.2762865563127379E-2</v>
          </cell>
        </row>
        <row r="908">
          <cell r="B908" t="str">
            <v>Intermediate goods</v>
          </cell>
          <cell r="I908">
            <v>1.9215595265722918E-2</v>
          </cell>
          <cell r="N908">
            <v>2.2491838933553776E-2</v>
          </cell>
          <cell r="P908">
            <v>5.9383932849115695E-2</v>
          </cell>
        </row>
        <row r="909">
          <cell r="B909" t="str">
            <v>Intermediate goods</v>
          </cell>
          <cell r="I909">
            <v>3.4837651987795537E-2</v>
          </cell>
          <cell r="N909">
            <v>-1.526746766664111E-2</v>
          </cell>
          <cell r="P909">
            <v>0.1118062435980165</v>
          </cell>
        </row>
        <row r="910">
          <cell r="B910" t="str">
            <v>Intermediate goods</v>
          </cell>
          <cell r="I910">
            <v>4.3434254532652705E-2</v>
          </cell>
          <cell r="N910">
            <v>5.3267773609720459E-2</v>
          </cell>
          <cell r="P910">
            <v>0.21433078336776901</v>
          </cell>
        </row>
        <row r="911">
          <cell r="B911" t="str">
            <v>Intermediate goods</v>
          </cell>
          <cell r="I911">
            <v>3.2221331871283398E-2</v>
          </cell>
          <cell r="N911">
            <v>-1.8849183826367244E-2</v>
          </cell>
          <cell r="P911">
            <v>0.10624828546321008</v>
          </cell>
        </row>
        <row r="912">
          <cell r="B912" t="str">
            <v>Intermediate goods</v>
          </cell>
          <cell r="I912">
            <v>3.14198161389172E-2</v>
          </cell>
          <cell r="N912">
            <v>-6.4833079766525303E-3</v>
          </cell>
          <cell r="P912">
            <v>-2.7193470051972923E-2</v>
          </cell>
        </row>
        <row r="913">
          <cell r="B913" t="str">
            <v>Intermediate goods</v>
          </cell>
          <cell r="I913">
            <v>0.10509427982887032</v>
          </cell>
          <cell r="N913">
            <v>5.2893440177005369E-2</v>
          </cell>
          <cell r="P913">
            <v>0.19163165880518052</v>
          </cell>
        </row>
        <row r="914">
          <cell r="B914" t="str">
            <v>Intermediate goods</v>
          </cell>
          <cell r="I914">
            <v>3.7745994192923904E-2</v>
          </cell>
          <cell r="N914">
            <v>1.1536125450813506E-2</v>
          </cell>
          <cell r="P914">
            <v>0.13049786025492183</v>
          </cell>
        </row>
        <row r="915">
          <cell r="B915" t="str">
            <v>Intermediate goods</v>
          </cell>
          <cell r="I915">
            <v>6.4594127806563151E-3</v>
          </cell>
          <cell r="N915">
            <v>2.4961742579381552E-2</v>
          </cell>
          <cell r="P915">
            <v>3.0345833222105378E-2</v>
          </cell>
        </row>
        <row r="916">
          <cell r="B916" t="str">
            <v>Intermediate goods</v>
          </cell>
          <cell r="I916">
            <v>8.5767237533033613E-2</v>
          </cell>
          <cell r="N916">
            <v>0.12493921654910012</v>
          </cell>
          <cell r="P916">
            <v>0.17613416937512505</v>
          </cell>
        </row>
        <row r="917">
          <cell r="B917" t="str">
            <v>Intermediate goods</v>
          </cell>
          <cell r="I917">
            <v>-5.215577190542442E-3</v>
          </cell>
          <cell r="N917">
            <v>-1.2795564541461357E-2</v>
          </cell>
          <cell r="P917">
            <v>6.667387555831672E-2</v>
          </cell>
        </row>
        <row r="918">
          <cell r="B918" t="str">
            <v>Intermediate goods</v>
          </cell>
          <cell r="I918">
            <v>2.0177306091322178E-2</v>
          </cell>
          <cell r="N918">
            <v>3.9183619886067333E-3</v>
          </cell>
          <cell r="P918">
            <v>2.2201217164528497E-2</v>
          </cell>
        </row>
        <row r="919">
          <cell r="B919" t="str">
            <v>Intermediate goods</v>
          </cell>
          <cell r="I919">
            <v>5.425777113312158E-2</v>
          </cell>
          <cell r="N919">
            <v>-1.4039085701254561E-2</v>
          </cell>
          <cell r="P919">
            <v>0.20873597142228162</v>
          </cell>
        </row>
        <row r="920">
          <cell r="B920" t="str">
            <v>Intermediate goods</v>
          </cell>
          <cell r="I920">
            <v>3.8406995982036563E-3</v>
          </cell>
          <cell r="N920">
            <v>-2.0142988327458755E-2</v>
          </cell>
          <cell r="P920">
            <v>4.8071879702219711E-2</v>
          </cell>
        </row>
        <row r="921">
          <cell r="B921" t="str">
            <v>Intermediate goods</v>
          </cell>
          <cell r="I921">
            <v>8.0346106304078901E-3</v>
          </cell>
          <cell r="N921">
            <v>-1.976969810015794E-2</v>
          </cell>
          <cell r="P921">
            <v>-0.11884006512117751</v>
          </cell>
        </row>
        <row r="922">
          <cell r="B922" t="str">
            <v>Intermediate goods</v>
          </cell>
          <cell r="I922">
            <v>-2.5137952176578771E-2</v>
          </cell>
          <cell r="N922">
            <v>-5.2072391949470997E-2</v>
          </cell>
          <cell r="P922">
            <v>-5.0482425297069478E-2</v>
          </cell>
        </row>
        <row r="923">
          <cell r="B923" t="str">
            <v>Intermediate goods</v>
          </cell>
          <cell r="I923">
            <v>-1.2878107217729862E-2</v>
          </cell>
          <cell r="N923">
            <v>-9.4086266247479511E-3</v>
          </cell>
          <cell r="P923">
            <v>7.2601490735210827E-2</v>
          </cell>
        </row>
        <row r="924">
          <cell r="B924" t="str">
            <v>Intermediate goods</v>
          </cell>
          <cell r="I924">
            <v>1.0406553398058183E-2</v>
          </cell>
          <cell r="N924">
            <v>1.5707437708251781E-2</v>
          </cell>
          <cell r="P924">
            <v>3.9246793084602993E-2</v>
          </cell>
        </row>
        <row r="925">
          <cell r="B925" t="str">
            <v>Intermediate goods</v>
          </cell>
          <cell r="I925">
            <v>3.7323964807975285E-2</v>
          </cell>
          <cell r="N925">
            <v>5.4523336277486623E-2</v>
          </cell>
          <cell r="P925">
            <v>0.10956354175562222</v>
          </cell>
        </row>
        <row r="926">
          <cell r="B926" t="str">
            <v>Intermediate goods</v>
          </cell>
          <cell r="I926">
            <v>1.8670757830139495E-2</v>
          </cell>
          <cell r="N926">
            <v>5.4895082941612383E-2</v>
          </cell>
          <cell r="P926">
            <v>0.12631600222723338</v>
          </cell>
        </row>
        <row r="927">
          <cell r="B927" t="str">
            <v>Intermediate goods</v>
          </cell>
          <cell r="I927">
            <v>5.0609530845954875E-2</v>
          </cell>
          <cell r="N927">
            <v>0.22104210182146011</v>
          </cell>
          <cell r="P927">
            <v>0.11041901758244577</v>
          </cell>
        </row>
        <row r="928">
          <cell r="B928" t="str">
            <v>Intermediate goods</v>
          </cell>
          <cell r="I928">
            <v>-4.1950665368386875E-2</v>
          </cell>
          <cell r="N928">
            <v>-0.1011799205847056</v>
          </cell>
          <cell r="P928">
            <v>8.2785935477587058E-2</v>
          </cell>
        </row>
        <row r="929">
          <cell r="B929" t="str">
            <v>Intermediate goods</v>
          </cell>
          <cell r="I929">
            <v>8.4949606165833913E-2</v>
          </cell>
          <cell r="N929">
            <v>8.9690609085117723E-2</v>
          </cell>
          <cell r="P929">
            <v>0.1624644459858533</v>
          </cell>
        </row>
        <row r="930">
          <cell r="B930" t="str">
            <v>Intermediate goods</v>
          </cell>
          <cell r="I930">
            <v>2.3367161072079146E-2</v>
          </cell>
          <cell r="N930">
            <v>4.4419633969926542E-2</v>
          </cell>
          <cell r="P930">
            <v>0.16611125372746405</v>
          </cell>
        </row>
        <row r="931">
          <cell r="B931" t="str">
            <v>Intermediate goods</v>
          </cell>
          <cell r="I931">
            <v>0.35763323840520744</v>
          </cell>
          <cell r="N931">
            <v>6.9717987482841304E-2</v>
          </cell>
          <cell r="P931">
            <v>0.12667766197830965</v>
          </cell>
        </row>
        <row r="932">
          <cell r="B932" t="str">
            <v>Intermediate goods</v>
          </cell>
          <cell r="I932">
            <v>1.8092259284925083E-2</v>
          </cell>
          <cell r="N932">
            <v>4.180114631900933E-2</v>
          </cell>
          <cell r="P932">
            <v>5.090834260643784E-2</v>
          </cell>
        </row>
        <row r="933">
          <cell r="B933" t="str">
            <v>Intermediate goods</v>
          </cell>
          <cell r="I933">
            <v>9.5476370058316107E-3</v>
          </cell>
          <cell r="N933">
            <v>-2.0373386179300956E-2</v>
          </cell>
          <cell r="P933">
            <v>1.4106895616009307E-2</v>
          </cell>
        </row>
        <row r="934">
          <cell r="B934" t="str">
            <v>Intermediate goods</v>
          </cell>
          <cell r="I934">
            <v>1.5215569080505809E-2</v>
          </cell>
          <cell r="N934">
            <v>8.8459884315422288E-2</v>
          </cell>
          <cell r="P934">
            <v>6.361723515226414E-2</v>
          </cell>
        </row>
        <row r="935">
          <cell r="B935" t="str">
            <v>Intermediate goods</v>
          </cell>
          <cell r="I935">
            <v>1.8523504388562761E-2</v>
          </cell>
          <cell r="N935">
            <v>1.6561308843052958E-2</v>
          </cell>
          <cell r="P935">
            <v>2.4745517358594205E-2</v>
          </cell>
        </row>
        <row r="936">
          <cell r="B936" t="str">
            <v>Intermediate goods</v>
          </cell>
          <cell r="I936">
            <v>-1.1807207683496301E-3</v>
          </cell>
          <cell r="N936">
            <v>5.3246584186601886E-2</v>
          </cell>
          <cell r="P936">
            <v>0.22808000423765318</v>
          </cell>
        </row>
        <row r="937">
          <cell r="B937" t="str">
            <v>Intermediate goods</v>
          </cell>
          <cell r="I937">
            <v>6.775115565122336E-3</v>
          </cell>
          <cell r="N937">
            <v>4.0550490922987237E-2</v>
          </cell>
          <cell r="P937">
            <v>5.3423897770734641E-2</v>
          </cell>
        </row>
        <row r="938">
          <cell r="B938" t="str">
            <v>Consumer durables</v>
          </cell>
          <cell r="I938">
            <v>0.13726629855662154</v>
          </cell>
          <cell r="N938">
            <v>-3.6835556791477986E-3</v>
          </cell>
          <cell r="P938">
            <v>4.0108280477531677E-2</v>
          </cell>
        </row>
        <row r="939">
          <cell r="B939" t="str">
            <v>Consumer durables</v>
          </cell>
          <cell r="I939">
            <v>-0.16149914821124356</v>
          </cell>
          <cell r="N939">
            <v>4.3376896302620205E-2</v>
          </cell>
          <cell r="P939">
            <v>0.18611853643594811</v>
          </cell>
        </row>
        <row r="940">
          <cell r="B940" t="str">
            <v>Consumer durables</v>
          </cell>
          <cell r="I940">
            <v>4.540837058106395E-2</v>
          </cell>
          <cell r="N940">
            <v>-9.6833202202982749E-3</v>
          </cell>
          <cell r="P940">
            <v>8.07514649524812E-2</v>
          </cell>
        </row>
        <row r="941">
          <cell r="B941" t="str">
            <v>Consumer durables</v>
          </cell>
          <cell r="I941">
            <v>1.8851423573996495E-2</v>
          </cell>
          <cell r="N941">
            <v>5.4298408864753789E-2</v>
          </cell>
          <cell r="P941">
            <v>0.15333099591874655</v>
          </cell>
        </row>
        <row r="942">
          <cell r="B942" t="str">
            <v>Consumer durables</v>
          </cell>
          <cell r="I942">
            <v>7.2389127324749669E-2</v>
          </cell>
          <cell r="N942">
            <v>-4.3178885299021363E-2</v>
          </cell>
          <cell r="P942">
            <v>-8.8646887941082775E-2</v>
          </cell>
        </row>
        <row r="943">
          <cell r="B943" t="str">
            <v>Consumer durables</v>
          </cell>
          <cell r="I943">
            <v>-3.2283884738526614E-2</v>
          </cell>
          <cell r="N943">
            <v>2.2849210958957311E-3</v>
          </cell>
          <cell r="P943">
            <v>6.7139119726870256E-2</v>
          </cell>
        </row>
        <row r="944">
          <cell r="B944" t="str">
            <v>Consumer durables</v>
          </cell>
          <cell r="I944">
            <v>9.7601323407775054E-2</v>
          </cell>
          <cell r="N944">
            <v>5.8419956173737742E-2</v>
          </cell>
          <cell r="P944">
            <v>0.15350567112411784</v>
          </cell>
        </row>
        <row r="945">
          <cell r="B945" t="str">
            <v>Consumer durables</v>
          </cell>
          <cell r="I945">
            <v>3.9772251528091385E-2</v>
          </cell>
          <cell r="N945">
            <v>6.0597314931760238E-2</v>
          </cell>
          <cell r="P945">
            <v>0.10928627520812695</v>
          </cell>
        </row>
        <row r="946">
          <cell r="B946" t="str">
            <v>Consumer durables</v>
          </cell>
          <cell r="I946">
            <v>8.8581091963279013E-2</v>
          </cell>
          <cell r="N946">
            <v>3.6323769258229666E-2</v>
          </cell>
          <cell r="P946">
            <v>7.1377779795612994E-2</v>
          </cell>
        </row>
        <row r="947">
          <cell r="B947" t="str">
            <v>Consumer durables</v>
          </cell>
          <cell r="I947">
            <v>4.0612516644473962E-2</v>
          </cell>
          <cell r="N947">
            <v>4.9879179535326168E-2</v>
          </cell>
          <cell r="P947">
            <v>0.13368692472733867</v>
          </cell>
        </row>
        <row r="948">
          <cell r="B948" t="str">
            <v>Consumer durables</v>
          </cell>
          <cell r="I948">
            <v>2.9643847302196269E-2</v>
          </cell>
          <cell r="N948">
            <v>3.5959594010031681E-2</v>
          </cell>
          <cell r="P948">
            <v>1.7386166334331543E-2</v>
          </cell>
        </row>
        <row r="949">
          <cell r="B949" t="str">
            <v>Consumer durables</v>
          </cell>
          <cell r="I949">
            <v>5.6061861364264276E-2</v>
          </cell>
          <cell r="N949">
            <v>6.2398986488060082E-2</v>
          </cell>
          <cell r="P949">
            <v>8.4157242561683443E-2</v>
          </cell>
        </row>
        <row r="950">
          <cell r="B950" t="str">
            <v>Consumer durables</v>
          </cell>
          <cell r="I950">
            <v>0.1234309623430967</v>
          </cell>
          <cell r="N950">
            <v>3.607837635615474E-2</v>
          </cell>
          <cell r="P950">
            <v>0.19101062163191695</v>
          </cell>
        </row>
        <row r="951">
          <cell r="B951" t="str">
            <v>Consumer durables</v>
          </cell>
          <cell r="I951">
            <v>6.9832402234637492E-3</v>
          </cell>
          <cell r="N951">
            <v>8.5690488817674604E-2</v>
          </cell>
          <cell r="P951">
            <v>0.18989615398748794</v>
          </cell>
        </row>
        <row r="952">
          <cell r="B952" t="str">
            <v>Consumer durables</v>
          </cell>
          <cell r="I952">
            <v>4.1204345815995858E-2</v>
          </cell>
          <cell r="N952">
            <v>9.8078088572788991E-2</v>
          </cell>
          <cell r="P952">
            <v>0.19832303629049175</v>
          </cell>
        </row>
        <row r="953">
          <cell r="B953" t="str">
            <v>Consumer durables</v>
          </cell>
          <cell r="I953">
            <v>2.0813675972692902E-2</v>
          </cell>
          <cell r="N953">
            <v>-6.2770491066250766E-3</v>
          </cell>
          <cell r="P953">
            <v>-1.4650541308645515E-2</v>
          </cell>
        </row>
        <row r="954">
          <cell r="B954" t="str">
            <v>Consumer durables</v>
          </cell>
          <cell r="I954">
            <v>-4.0669856459330522E-2</v>
          </cell>
          <cell r="N954">
            <v>-1.4316899358448598E-2</v>
          </cell>
          <cell r="P954">
            <v>4.9135721688397416E-2</v>
          </cell>
        </row>
        <row r="955">
          <cell r="B955" t="str">
            <v>Consumer durables</v>
          </cell>
          <cell r="I955">
            <v>0.10723192019950178</v>
          </cell>
          <cell r="N955">
            <v>-2.8726590380502515E-2</v>
          </cell>
          <cell r="P955">
            <v>4.0754390854544464E-2</v>
          </cell>
        </row>
        <row r="956">
          <cell r="B956" t="str">
            <v>Consumer durables</v>
          </cell>
          <cell r="I956">
            <v>-8.2411957411957504E-3</v>
          </cell>
          <cell r="N956">
            <v>-8.7054118284958903E-2</v>
          </cell>
          <cell r="P956">
            <v>8.7718586485149297E-2</v>
          </cell>
        </row>
        <row r="957">
          <cell r="B957" t="str">
            <v>Consumer durables</v>
          </cell>
          <cell r="I957">
            <v>-3.3238709677419376E-2</v>
          </cell>
          <cell r="N957">
            <v>-1.745792172268934E-2</v>
          </cell>
          <cell r="P957">
            <v>-0.16232712929861992</v>
          </cell>
        </row>
        <row r="958">
          <cell r="B958" t="str">
            <v>Consumer durables</v>
          </cell>
          <cell r="I958">
            <v>1.1852010036837335E-2</v>
          </cell>
          <cell r="N958">
            <v>-2.6244572239814135E-2</v>
          </cell>
          <cell r="P958">
            <v>0.10204370807950358</v>
          </cell>
        </row>
        <row r="959">
          <cell r="B959" t="str">
            <v>Consumer durables</v>
          </cell>
          <cell r="I959">
            <v>-2.2371128581227251E-2</v>
          </cell>
          <cell r="N959">
            <v>4.1094905476093624E-2</v>
          </cell>
          <cell r="P959">
            <v>0.10640711392117019</v>
          </cell>
        </row>
        <row r="960">
          <cell r="B960" t="str">
            <v>Consumer durables</v>
          </cell>
          <cell r="I960">
            <v>-1.4625721841437733E-2</v>
          </cell>
          <cell r="N960">
            <v>4.62668492824716E-2</v>
          </cell>
          <cell r="P960">
            <v>0.15921794590999894</v>
          </cell>
        </row>
        <row r="961">
          <cell r="B961" t="str">
            <v>Consumer durables</v>
          </cell>
          <cell r="I961">
            <v>7.1913681673786867E-2</v>
          </cell>
          <cell r="N961">
            <v>0.12256210975129966</v>
          </cell>
          <cell r="P961">
            <v>0.17631943867214894</v>
          </cell>
        </row>
        <row r="962">
          <cell r="B962" t="str">
            <v>Consumer durables</v>
          </cell>
          <cell r="I962">
            <v>1.5839762914516387E-2</v>
          </cell>
          <cell r="N962">
            <v>0.12935420994289859</v>
          </cell>
          <cell r="P962">
            <v>0.26978742495324526</v>
          </cell>
        </row>
        <row r="963">
          <cell r="B963" t="str">
            <v>Consumer durables</v>
          </cell>
          <cell r="I963">
            <v>4.4766359841055259E-3</v>
          </cell>
          <cell r="N963">
            <v>9.3089456669723569E-2</v>
          </cell>
          <cell r="P963">
            <v>0.12487888402506298</v>
          </cell>
        </row>
        <row r="964">
          <cell r="B964" t="str">
            <v>Consumer durables</v>
          </cell>
          <cell r="I964">
            <v>2.8042063094641856E-2</v>
          </cell>
          <cell r="N964">
            <v>9.4169479407530066E-2</v>
          </cell>
          <cell r="P964">
            <v>7.0086040948352357E-2</v>
          </cell>
        </row>
        <row r="965">
          <cell r="B965" t="str">
            <v>Consumer durables</v>
          </cell>
          <cell r="I965">
            <v>9.4301022893326758E-2</v>
          </cell>
          <cell r="N965">
            <v>4.7214568061828555E-2</v>
          </cell>
          <cell r="P965">
            <v>4.0207666255664742E-2</v>
          </cell>
        </row>
        <row r="966">
          <cell r="B966" t="str">
            <v>Consumer durables</v>
          </cell>
          <cell r="I966">
            <v>7.5669901184012289E-3</v>
          </cell>
          <cell r="N966">
            <v>0.15756055137590863</v>
          </cell>
          <cell r="P966">
            <v>0.25554950915347363</v>
          </cell>
        </row>
        <row r="967">
          <cell r="B967" t="str">
            <v>Consumer durables</v>
          </cell>
          <cell r="I967">
            <v>0.38116274960240326</v>
          </cell>
          <cell r="N967">
            <v>2.752373824199239E-2</v>
          </cell>
          <cell r="P967">
            <v>9.8817389941839417E-2</v>
          </cell>
        </row>
        <row r="968">
          <cell r="B968" t="str">
            <v>Consumer durables</v>
          </cell>
          <cell r="I968">
            <v>2.4373080859774854E-2</v>
          </cell>
          <cell r="N968">
            <v>8.2171971317582138E-2</v>
          </cell>
          <cell r="P968">
            <v>7.2568702942414465E-2</v>
          </cell>
        </row>
        <row r="969">
          <cell r="B969" t="str">
            <v>Consumer durables</v>
          </cell>
          <cell r="I969">
            <v>7.8373821270218968E-3</v>
          </cell>
          <cell r="N969">
            <v>-3.6346148250306465E-2</v>
          </cell>
          <cell r="P969">
            <v>6.332300612826991E-2</v>
          </cell>
        </row>
        <row r="970">
          <cell r="B970" t="str">
            <v>Consumer durables</v>
          </cell>
          <cell r="I970">
            <v>-8.0552715555970433E-4</v>
          </cell>
          <cell r="N970">
            <v>3.7275691660586086E-2</v>
          </cell>
          <cell r="P970">
            <v>-2.318547755391076E-2</v>
          </cell>
        </row>
        <row r="971">
          <cell r="B971" t="str">
            <v>Consumer durables</v>
          </cell>
          <cell r="I971">
            <v>2.892933552447996E-2</v>
          </cell>
          <cell r="N971">
            <v>4.454366282159028E-2</v>
          </cell>
          <cell r="P971">
            <v>0.13143479454145868</v>
          </cell>
        </row>
        <row r="972">
          <cell r="B972" t="str">
            <v>Consumer durables</v>
          </cell>
          <cell r="I972">
            <v>-6.7201060752170028E-3</v>
          </cell>
          <cell r="N972">
            <v>4.6215705346511315E-2</v>
          </cell>
          <cell r="P972">
            <v>0.14941575748736646</v>
          </cell>
        </row>
        <row r="973">
          <cell r="B973" t="str">
            <v>Consumer durables</v>
          </cell>
          <cell r="I973">
            <v>1.7475197961226874E-2</v>
          </cell>
          <cell r="N973">
            <v>5.7643765457884077E-2</v>
          </cell>
          <cell r="P973">
            <v>5.8372739128823792E-2</v>
          </cell>
        </row>
        <row r="974">
          <cell r="B974" t="str">
            <v>Consumer non-durables</v>
          </cell>
          <cell r="I974">
            <v>7.1379991579492819E-2</v>
          </cell>
          <cell r="N974">
            <v>3.6213757671266222E-2</v>
          </cell>
          <cell r="P974">
            <v>0.20705024055530963</v>
          </cell>
        </row>
        <row r="975">
          <cell r="B975" t="str">
            <v>Consumer non-durables</v>
          </cell>
          <cell r="I975">
            <v>-8.2857229225234974E-2</v>
          </cell>
          <cell r="N975">
            <v>-2.0809243409046219E-2</v>
          </cell>
          <cell r="P975">
            <v>0.11447905382493762</v>
          </cell>
        </row>
        <row r="976">
          <cell r="B976" t="str">
            <v>Consumer non-durables</v>
          </cell>
          <cell r="I976">
            <v>8.6684245220831624E-3</v>
          </cell>
          <cell r="N976">
            <v>-0.11417507170950714</v>
          </cell>
          <cell r="P976">
            <v>0.36672587572200555</v>
          </cell>
        </row>
        <row r="977">
          <cell r="B977" t="str">
            <v>Consumer non-durables</v>
          </cell>
          <cell r="I977">
            <v>-3.5911511943273577E-2</v>
          </cell>
          <cell r="N977">
            <v>-6.3024999258757486E-2</v>
          </cell>
          <cell r="P977">
            <v>-5.8226049254843981E-2</v>
          </cell>
        </row>
        <row r="978">
          <cell r="B978" t="str">
            <v>Consumer non-durables</v>
          </cell>
          <cell r="I978">
            <v>6.1008676789587879E-2</v>
          </cell>
          <cell r="N978">
            <v>-3.3733793064837481E-2</v>
          </cell>
          <cell r="P978">
            <v>-3.3108605439634453E-2</v>
          </cell>
        </row>
        <row r="979">
          <cell r="B979" t="str">
            <v>Consumer non-durables</v>
          </cell>
          <cell r="I979">
            <v>-5.149501661129563E-2</v>
          </cell>
          <cell r="N979">
            <v>7.1575041376861215E-3</v>
          </cell>
          <cell r="P979">
            <v>6.7553297805016843E-2</v>
          </cell>
        </row>
        <row r="980">
          <cell r="B980" t="str">
            <v>Consumer non-durables</v>
          </cell>
          <cell r="I980">
            <v>6.1026539135120572E-2</v>
          </cell>
          <cell r="N980">
            <v>7.9107858947767395E-2</v>
          </cell>
          <cell r="P980">
            <v>5.9732455307876631E-2</v>
          </cell>
        </row>
        <row r="981">
          <cell r="B981" t="str">
            <v>Consumer non-durables</v>
          </cell>
          <cell r="I981">
            <v>-2.729812087354011E-3</v>
          </cell>
          <cell r="N981">
            <v>-1.781923940108443E-2</v>
          </cell>
          <cell r="P981">
            <v>0.1455495989943798</v>
          </cell>
        </row>
        <row r="982">
          <cell r="B982" t="str">
            <v>Consumer non-durables</v>
          </cell>
          <cell r="I982">
            <v>5.5159462728372244E-2</v>
          </cell>
          <cell r="N982">
            <v>8.8903153333868223E-2</v>
          </cell>
          <cell r="P982">
            <v>0.14476839306919498</v>
          </cell>
        </row>
        <row r="983">
          <cell r="B983" t="str">
            <v>Consumer non-durables</v>
          </cell>
          <cell r="I983">
            <v>-1.2970951102531103E-3</v>
          </cell>
          <cell r="N983">
            <v>-3.8387435145010862E-3</v>
          </cell>
          <cell r="P983">
            <v>-1.7142320320361448E-2</v>
          </cell>
        </row>
        <row r="984">
          <cell r="B984" t="str">
            <v>Consumer non-durables</v>
          </cell>
          <cell r="I984">
            <v>8.5175788329103774E-3</v>
          </cell>
          <cell r="N984">
            <v>1.5372808556210149E-2</v>
          </cell>
          <cell r="P984">
            <v>1.0447154369809031E-2</v>
          </cell>
        </row>
        <row r="985">
          <cell r="B985" t="str">
            <v>Consumer non-durables</v>
          </cell>
          <cell r="I985">
            <v>4.6181491464510227E-2</v>
          </cell>
          <cell r="N985">
            <v>7.7661925129965947E-2</v>
          </cell>
          <cell r="P985">
            <v>1.9171907194366344E-3</v>
          </cell>
        </row>
        <row r="986">
          <cell r="B986" t="str">
            <v>Consumer non-durables</v>
          </cell>
          <cell r="I986">
            <v>-6.4324974235657861E-2</v>
          </cell>
          <cell r="N986">
            <v>-1.9139911830946876E-2</v>
          </cell>
          <cell r="P986">
            <v>0.19490188682076859</v>
          </cell>
        </row>
        <row r="987">
          <cell r="B987" t="str">
            <v>Consumer non-durables</v>
          </cell>
          <cell r="I987">
            <v>5.9813370047422376E-2</v>
          </cell>
          <cell r="N987">
            <v>5.3179655918403235E-2</v>
          </cell>
          <cell r="P987">
            <v>0.12983680209816728</v>
          </cell>
        </row>
        <row r="988">
          <cell r="B988" t="str">
            <v>Consumer non-durables</v>
          </cell>
          <cell r="I988">
            <v>5.0028868360277201E-2</v>
          </cell>
          <cell r="N988">
            <v>3.2098144064407919E-2</v>
          </cell>
          <cell r="P988">
            <v>1.8098712401614314E-2</v>
          </cell>
        </row>
        <row r="989">
          <cell r="B989" t="str">
            <v>Consumer non-durables</v>
          </cell>
          <cell r="I989">
            <v>-2.9005031204464848E-2</v>
          </cell>
          <cell r="N989">
            <v>3.6821216629314701E-3</v>
          </cell>
          <cell r="P989">
            <v>0.12062511027747314</v>
          </cell>
        </row>
        <row r="990">
          <cell r="B990" t="str">
            <v>Consumer non-durables</v>
          </cell>
          <cell r="I990">
            <v>5.5807237102893703E-2</v>
          </cell>
          <cell r="N990">
            <v>4.1501595321937312E-2</v>
          </cell>
          <cell r="P990">
            <v>-4.4826001274301475E-2</v>
          </cell>
        </row>
        <row r="991">
          <cell r="B991" t="str">
            <v>Consumer non-durables</v>
          </cell>
          <cell r="I991">
            <v>-0.12126900694574805</v>
          </cell>
          <cell r="N991">
            <v>-6.613581993431461E-2</v>
          </cell>
          <cell r="P991">
            <v>0.13869838303249638</v>
          </cell>
        </row>
        <row r="992">
          <cell r="B992" t="str">
            <v>Consumer non-durables</v>
          </cell>
          <cell r="I992">
            <v>1.3916440321054768E-2</v>
          </cell>
          <cell r="N992">
            <v>7.7300213857875999E-3</v>
          </cell>
          <cell r="P992">
            <v>4.0571984721899712E-2</v>
          </cell>
        </row>
        <row r="993">
          <cell r="B993" t="str">
            <v>Consumer non-durables</v>
          </cell>
          <cell r="I993">
            <v>1.9564759353460914E-3</v>
          </cell>
          <cell r="N993">
            <v>-8.5882185678404221E-3</v>
          </cell>
          <cell r="P993">
            <v>2.9617788945457857E-2</v>
          </cell>
        </row>
        <row r="994">
          <cell r="B994" t="str">
            <v>Consumer non-durables</v>
          </cell>
          <cell r="I994">
            <v>-3.1873347752944037E-2</v>
          </cell>
          <cell r="N994">
            <v>-1.4823769657233532E-2</v>
          </cell>
          <cell r="P994">
            <v>-2.044295780832206E-2</v>
          </cell>
        </row>
        <row r="995">
          <cell r="B995" t="str">
            <v>Consumer non-durables</v>
          </cell>
          <cell r="I995">
            <v>2.0883110435349295E-2</v>
          </cell>
          <cell r="N995">
            <v>4.9379732911782881E-3</v>
          </cell>
          <cell r="P995">
            <v>3.2946650315827108E-2</v>
          </cell>
        </row>
        <row r="996">
          <cell r="B996" t="str">
            <v>Consumer non-durables</v>
          </cell>
          <cell r="I996">
            <v>1.8328267477203619E-2</v>
          </cell>
          <cell r="N996">
            <v>-1.3951226954765139E-2</v>
          </cell>
          <cell r="P996">
            <v>-5.6503167665246878E-2</v>
          </cell>
        </row>
        <row r="997">
          <cell r="B997" t="str">
            <v>Consumer non-durables</v>
          </cell>
          <cell r="I997">
            <v>5.8472375608154437E-2</v>
          </cell>
          <cell r="N997">
            <v>2.1969896912668263E-2</v>
          </cell>
          <cell r="P997">
            <v>4.4855376169397498E-2</v>
          </cell>
        </row>
        <row r="998">
          <cell r="B998" t="str">
            <v>Consumer non-durables</v>
          </cell>
          <cell r="I998">
            <v>1.9034459421352512E-2</v>
          </cell>
          <cell r="N998">
            <v>3.248643942816809E-2</v>
          </cell>
          <cell r="P998">
            <v>0.20949259952692945</v>
          </cell>
        </row>
        <row r="999">
          <cell r="B999" t="str">
            <v>Consumer non-durables</v>
          </cell>
          <cell r="I999">
            <v>3.6527658632425908E-3</v>
          </cell>
          <cell r="N999">
            <v>3.5767917138455285E-2</v>
          </cell>
          <cell r="P999">
            <v>0.2594133693915861</v>
          </cell>
        </row>
        <row r="1000">
          <cell r="B1000" t="str">
            <v>Consumer non-durables</v>
          </cell>
          <cell r="I1000">
            <v>1.4723317433620986E-2</v>
          </cell>
          <cell r="N1000">
            <v>2.8168496642244634E-2</v>
          </cell>
          <cell r="P1000">
            <v>2.0853423758534495E-2</v>
          </cell>
        </row>
        <row r="1001">
          <cell r="B1001" t="str">
            <v>Consumer non-durables</v>
          </cell>
          <cell r="I1001">
            <v>4.9697035567752623E-2</v>
          </cell>
          <cell r="N1001">
            <v>3.4201952268299474E-2</v>
          </cell>
          <cell r="P1001">
            <v>7.9277974815299634E-2</v>
          </cell>
        </row>
        <row r="1002">
          <cell r="B1002" t="str">
            <v>Consumer non-durables</v>
          </cell>
          <cell r="I1002">
            <v>5.6947608200452748E-4</v>
          </cell>
          <cell r="N1002">
            <v>8.6185902000457393E-3</v>
          </cell>
          <cell r="P1002">
            <v>-5.5496615951037165E-2</v>
          </cell>
        </row>
        <row r="1003">
          <cell r="B1003" t="str">
            <v>Consumer non-durables</v>
          </cell>
          <cell r="I1003">
            <v>0.29608837377761676</v>
          </cell>
          <cell r="N1003">
            <v>3.7091452005649561E-2</v>
          </cell>
          <cell r="P1003">
            <v>0.23898294304942236</v>
          </cell>
        </row>
        <row r="1004">
          <cell r="B1004" t="str">
            <v>Consumer non-durables</v>
          </cell>
          <cell r="I1004">
            <v>2.5230044511866501E-2</v>
          </cell>
          <cell r="N1004">
            <v>6.8969545271636346E-2</v>
          </cell>
          <cell r="P1004">
            <v>0.10719354234350997</v>
          </cell>
        </row>
        <row r="1005">
          <cell r="B1005" t="str">
            <v>Consumer non-durables</v>
          </cell>
          <cell r="I1005">
            <v>1.0377119716527439E-2</v>
          </cell>
          <cell r="N1005">
            <v>-4.8177970907674061E-2</v>
          </cell>
          <cell r="P1005">
            <v>-4.975065184098304E-2</v>
          </cell>
        </row>
        <row r="1006">
          <cell r="B1006" t="str">
            <v>Consumer non-durables</v>
          </cell>
          <cell r="I1006">
            <v>8.9024202250655993E-3</v>
          </cell>
          <cell r="N1006">
            <v>2.7200233098479742E-2</v>
          </cell>
          <cell r="P1006">
            <v>-1.8641312077405381E-3</v>
          </cell>
        </row>
        <row r="1007">
          <cell r="B1007" t="str">
            <v>Consumer non-durables</v>
          </cell>
          <cell r="I1007">
            <v>2.2900034378700473E-2</v>
          </cell>
          <cell r="N1007">
            <v>1.391232361009731E-2</v>
          </cell>
          <cell r="P1007">
            <v>7.9409649471759769E-2</v>
          </cell>
        </row>
        <row r="1008">
          <cell r="B1008" t="str">
            <v>Consumer non-durables</v>
          </cell>
          <cell r="I1008">
            <v>2.5841626678118734E-2</v>
          </cell>
          <cell r="N1008">
            <v>1.9536060842884284E-2</v>
          </cell>
          <cell r="P1008">
            <v>0.13015426946985742</v>
          </cell>
        </row>
        <row r="1009">
          <cell r="B1009" t="str">
            <v>Consumer non-durables</v>
          </cell>
          <cell r="I1009">
            <v>3.0032216377569032E-3</v>
          </cell>
          <cell r="N1009">
            <v>2.160376799242103E-2</v>
          </cell>
          <cell r="P1009">
            <v>2.3072829839218878E-2</v>
          </cell>
        </row>
        <row r="1010">
          <cell r="B1010" t="str">
            <v>Labour Intensive</v>
          </cell>
          <cell r="I1010">
            <v>6.351770888024455E-2</v>
          </cell>
          <cell r="N1010">
            <v>4.2369899141048162E-3</v>
          </cell>
          <cell r="P1010">
            <v>5.8792643577868287E-2</v>
          </cell>
        </row>
        <row r="1011">
          <cell r="B1011" t="str">
            <v>Labour Intensive</v>
          </cell>
          <cell r="I1011">
            <v>-0.10862746109298427</v>
          </cell>
          <cell r="N1011">
            <v>1.6315608247913005E-2</v>
          </cell>
          <cell r="P1011">
            <v>0.13022551848751474</v>
          </cell>
        </row>
        <row r="1012">
          <cell r="B1012" t="str">
            <v>Labour Intensive</v>
          </cell>
          <cell r="I1012">
            <v>3.8728512394678116E-2</v>
          </cell>
          <cell r="N1012">
            <v>-4.6742459045959861E-2</v>
          </cell>
          <cell r="P1012">
            <v>0.24416032059918891</v>
          </cell>
        </row>
        <row r="1013">
          <cell r="B1013" t="str">
            <v>Labour Intensive</v>
          </cell>
          <cell r="I1013">
            <v>-2.7831739559592061E-2</v>
          </cell>
          <cell r="N1013">
            <v>-2.7030830987269994E-2</v>
          </cell>
          <cell r="P1013">
            <v>-3.1785753057597455E-2</v>
          </cell>
        </row>
        <row r="1014">
          <cell r="B1014" t="str">
            <v>Labour Intensive</v>
          </cell>
          <cell r="I1014">
            <v>-7.7808834802335358E-2</v>
          </cell>
          <cell r="N1014">
            <v>-0.14052497401628039</v>
          </cell>
          <cell r="P1014">
            <v>-9.075825710136376E-2</v>
          </cell>
        </row>
        <row r="1015">
          <cell r="B1015" t="str">
            <v>Labour Intensive</v>
          </cell>
          <cell r="I1015">
            <v>-2.9898682106211827E-2</v>
          </cell>
          <cell r="N1015">
            <v>4.9679688706016911E-4</v>
          </cell>
          <cell r="P1015">
            <v>5.2146658436200699E-2</v>
          </cell>
        </row>
        <row r="1016">
          <cell r="B1016" t="str">
            <v>Labour Intensive</v>
          </cell>
          <cell r="I1016">
            <v>0.19375642633768764</v>
          </cell>
          <cell r="N1016">
            <v>0.17909480417157808</v>
          </cell>
          <cell r="P1016">
            <v>0.24350408324085326</v>
          </cell>
        </row>
        <row r="1017">
          <cell r="B1017" t="str">
            <v>Labour Intensive</v>
          </cell>
          <cell r="I1017">
            <v>-1.9100587439541905E-2</v>
          </cell>
          <cell r="N1017">
            <v>-4.1843925112289515E-2</v>
          </cell>
          <cell r="P1017">
            <v>5.725125052680613E-2</v>
          </cell>
        </row>
        <row r="1018">
          <cell r="B1018" t="str">
            <v>Labour Intensive</v>
          </cell>
          <cell r="I1018">
            <v>6.1989117225738077E-2</v>
          </cell>
          <cell r="N1018">
            <v>7.8278165807288858E-2</v>
          </cell>
          <cell r="P1018">
            <v>0.13358153888034807</v>
          </cell>
        </row>
        <row r="1019">
          <cell r="B1019" t="str">
            <v>Labour Intensive</v>
          </cell>
          <cell r="I1019">
            <v>1.7996661397062796E-2</v>
          </cell>
          <cell r="N1019">
            <v>1.2123846165992713E-2</v>
          </cell>
          <cell r="P1019">
            <v>5.7575882549865787E-2</v>
          </cell>
        </row>
        <row r="1020">
          <cell r="B1020" t="str">
            <v>Labour Intensive</v>
          </cell>
          <cell r="I1020">
            <v>3.7605420694072356E-2</v>
          </cell>
          <cell r="N1020">
            <v>3.0059728501714567E-2</v>
          </cell>
          <cell r="P1020">
            <v>5.1754253880677892E-2</v>
          </cell>
        </row>
        <row r="1021">
          <cell r="B1021" t="str">
            <v>Labour Intensive</v>
          </cell>
          <cell r="I1021">
            <v>3.3752365399982942E-2</v>
          </cell>
          <cell r="N1021">
            <v>2.4797277976383203E-2</v>
          </cell>
          <cell r="P1021">
            <v>-1.6874523591632218E-2</v>
          </cell>
        </row>
        <row r="1022">
          <cell r="B1022" t="str">
            <v>Labour Intensive</v>
          </cell>
          <cell r="I1022">
            <v>2.632137483170971E-2</v>
          </cell>
          <cell r="N1022">
            <v>3.7943889723695667E-2</v>
          </cell>
          <cell r="P1022">
            <v>0.28727961973067062</v>
          </cell>
        </row>
        <row r="1023">
          <cell r="B1023" t="str">
            <v>Labour Intensive</v>
          </cell>
          <cell r="I1023">
            <v>-6.9648501160550769E-3</v>
          </cell>
          <cell r="N1023">
            <v>-3.914810696987292E-3</v>
          </cell>
          <cell r="P1023">
            <v>-2.6135632620285509E-3</v>
          </cell>
        </row>
        <row r="1024">
          <cell r="B1024" t="str">
            <v>Labour Intensive</v>
          </cell>
          <cell r="I1024">
            <v>5.91978527468906E-2</v>
          </cell>
          <cell r="N1024">
            <v>8.4176578613417874E-2</v>
          </cell>
          <cell r="P1024">
            <v>6.684071372775291E-2</v>
          </cell>
        </row>
        <row r="1025">
          <cell r="B1025" t="str">
            <v>Labour Intensive</v>
          </cell>
          <cell r="I1025">
            <v>-1.3422887067733758E-2</v>
          </cell>
          <cell r="N1025">
            <v>-1.1206952486023658E-2</v>
          </cell>
          <cell r="P1025">
            <v>0.13208016315152915</v>
          </cell>
        </row>
        <row r="1026">
          <cell r="B1026" t="str">
            <v>Labour Intensive</v>
          </cell>
          <cell r="I1026">
            <v>4.9967064426072128E-2</v>
          </cell>
          <cell r="N1026">
            <v>4.8414388768264427E-2</v>
          </cell>
          <cell r="P1026">
            <v>8.1868582646997368E-2</v>
          </cell>
        </row>
        <row r="1027">
          <cell r="B1027" t="str">
            <v>Labour Intensive</v>
          </cell>
          <cell r="I1027">
            <v>-6.9131570346226079E-2</v>
          </cell>
          <cell r="N1027">
            <v>-1.3756557248344681E-2</v>
          </cell>
          <cell r="P1027">
            <v>2.3177520808417951E-2</v>
          </cell>
        </row>
        <row r="1028">
          <cell r="B1028" t="str">
            <v>Labour Intensive</v>
          </cell>
          <cell r="I1028">
            <v>2.7252434231248568E-3</v>
          </cell>
          <cell r="N1028">
            <v>-6.6018732029722527E-2</v>
          </cell>
          <cell r="P1028">
            <v>6.1363592967022429E-2</v>
          </cell>
        </row>
        <row r="1029">
          <cell r="B1029" t="str">
            <v>Labour Intensive</v>
          </cell>
          <cell r="I1029">
            <v>-1.8301010652826966E-3</v>
          </cell>
          <cell r="N1029">
            <v>-7.5019378117308078E-3</v>
          </cell>
          <cell r="P1029">
            <v>-2.7792860948673614E-2</v>
          </cell>
        </row>
        <row r="1030">
          <cell r="B1030" t="str">
            <v>Labour Intensive</v>
          </cell>
          <cell r="I1030">
            <v>-4.0212899871384433E-2</v>
          </cell>
          <cell r="N1030">
            <v>-3.5759304818044568E-2</v>
          </cell>
          <cell r="P1030">
            <v>-1.6820629917111085E-2</v>
          </cell>
        </row>
        <row r="1031">
          <cell r="B1031" t="str">
            <v>Labour Intensive</v>
          </cell>
          <cell r="I1031">
            <v>6.7287268165423519E-3</v>
          </cell>
          <cell r="N1031">
            <v>9.5339592320053956E-3</v>
          </cell>
          <cell r="P1031">
            <v>2.131447148397636E-2</v>
          </cell>
        </row>
        <row r="1032">
          <cell r="B1032" t="str">
            <v>Labour Intensive</v>
          </cell>
          <cell r="I1032">
            <v>1.4401223466772306E-2</v>
          </cell>
          <cell r="N1032">
            <v>1.1211389007114825E-2</v>
          </cell>
          <cell r="P1032">
            <v>-3.9462939354283355E-3</v>
          </cell>
        </row>
        <row r="1033">
          <cell r="B1033" t="str">
            <v>Labour Intensive</v>
          </cell>
          <cell r="I1033">
            <v>4.926294042101742E-2</v>
          </cell>
          <cell r="N1033">
            <v>6.0713960614006579E-2</v>
          </cell>
          <cell r="P1033">
            <v>8.2614078193349538E-2</v>
          </cell>
        </row>
        <row r="1034">
          <cell r="B1034" t="str">
            <v>Labour Intensive</v>
          </cell>
          <cell r="I1034">
            <v>-4.9091997605268389E-2</v>
          </cell>
          <cell r="N1034">
            <v>3.6492745484570266E-2</v>
          </cell>
          <cell r="P1034">
            <v>0.17468112572272343</v>
          </cell>
        </row>
        <row r="1035">
          <cell r="B1035" t="str">
            <v>Labour Intensive</v>
          </cell>
          <cell r="I1035">
            <v>0.11185729275970613</v>
          </cell>
          <cell r="N1035">
            <v>0.21940873408306838</v>
          </cell>
          <cell r="P1035">
            <v>0.42681340685769453</v>
          </cell>
        </row>
        <row r="1036">
          <cell r="B1036" t="str">
            <v>Labour Intensive</v>
          </cell>
          <cell r="I1036">
            <v>-3.3345916698125366E-3</v>
          </cell>
          <cell r="N1036">
            <v>-1.386748742802657E-2</v>
          </cell>
          <cell r="P1036">
            <v>6.9305963039000273E-2</v>
          </cell>
        </row>
        <row r="1037">
          <cell r="B1037" t="str">
            <v>Labour Intensive</v>
          </cell>
          <cell r="I1037">
            <v>5.8721040338362451E-2</v>
          </cell>
          <cell r="N1037">
            <v>7.6037031169259972E-2</v>
          </cell>
          <cell r="P1037">
            <v>8.6075969392996887E-2</v>
          </cell>
        </row>
        <row r="1038">
          <cell r="B1038" t="str">
            <v>Labour Intensive</v>
          </cell>
          <cell r="I1038">
            <v>2.1369967563442005E-2</v>
          </cell>
          <cell r="N1038">
            <v>2.3906067995092206E-2</v>
          </cell>
          <cell r="P1038">
            <v>0.10797789364641774</v>
          </cell>
        </row>
        <row r="1039">
          <cell r="B1039" t="str">
            <v>Labour Intensive</v>
          </cell>
          <cell r="I1039">
            <v>0.33909723519521773</v>
          </cell>
          <cell r="N1039">
            <v>5.5167107967935003E-2</v>
          </cell>
          <cell r="P1039">
            <v>0.16906498782317003</v>
          </cell>
        </row>
        <row r="1040">
          <cell r="B1040" t="str">
            <v>Labour Intensive</v>
          </cell>
          <cell r="I1040">
            <v>1.8519325840737233E-2</v>
          </cell>
          <cell r="N1040">
            <v>3.8156956551739896E-2</v>
          </cell>
          <cell r="P1040">
            <v>3.5684074884802186E-2</v>
          </cell>
        </row>
        <row r="1041">
          <cell r="B1041" t="str">
            <v>Labour Intensive</v>
          </cell>
          <cell r="I1041">
            <v>-3.1759619911826409E-3</v>
          </cell>
          <cell r="N1041">
            <v>-6.8559402206002096E-2</v>
          </cell>
          <cell r="P1041">
            <v>-2.5618092203277487E-2</v>
          </cell>
        </row>
        <row r="1042">
          <cell r="B1042" t="str">
            <v>Labour Intensive</v>
          </cell>
          <cell r="I1042">
            <v>-0.12434303184363305</v>
          </cell>
          <cell r="N1042">
            <v>-0.15419304130313038</v>
          </cell>
          <cell r="P1042">
            <v>-0.1269080628270236</v>
          </cell>
        </row>
        <row r="1043">
          <cell r="B1043" t="str">
            <v>Labour Intensive</v>
          </cell>
          <cell r="I1043">
            <v>0.11114598146422794</v>
          </cell>
          <cell r="N1043">
            <v>0.1975764544551275</v>
          </cell>
          <cell r="P1043">
            <v>5.2922711534873379E-2</v>
          </cell>
        </row>
        <row r="1044">
          <cell r="B1044" t="str">
            <v>Labour Intensive</v>
          </cell>
          <cell r="I1044">
            <v>-0.21978322653533156</v>
          </cell>
          <cell r="N1044">
            <v>-0.10037482767745531</v>
          </cell>
          <cell r="P1044">
            <v>7.9467596176547861E-2</v>
          </cell>
        </row>
        <row r="1045">
          <cell r="B1045" t="str">
            <v>Labour Intensive</v>
          </cell>
          <cell r="I1045">
            <v>6.5160582372705278E-3</v>
          </cell>
          <cell r="N1045">
            <v>3.4545348947994103E-2</v>
          </cell>
          <cell r="P1045">
            <v>5.0903283251843234E-2</v>
          </cell>
        </row>
        <row r="1046">
          <cell r="B1046" t="str">
            <v>Capital Intensive</v>
          </cell>
          <cell r="I1046">
            <v>0.16618150081599947</v>
          </cell>
          <cell r="N1046">
            <v>1.7562929473664113E-2</v>
          </cell>
          <cell r="P1046">
            <v>8.694836148816143E-2</v>
          </cell>
        </row>
        <row r="1047">
          <cell r="B1047" t="str">
            <v>Capital Intensive</v>
          </cell>
          <cell r="I1047">
            <v>-0.13700039922896634</v>
          </cell>
          <cell r="N1047">
            <v>3.7896888891668867E-2</v>
          </cell>
          <cell r="P1047">
            <v>0.10203867231686381</v>
          </cell>
        </row>
        <row r="1048">
          <cell r="B1048" t="str">
            <v>Capital Intensive</v>
          </cell>
          <cell r="I1048">
            <v>3.8923042867941238E-2</v>
          </cell>
          <cell r="N1048">
            <v>4.6903972171774555E-5</v>
          </cell>
          <cell r="P1048">
            <v>3.1789107733276811E-2</v>
          </cell>
        </row>
        <row r="1049">
          <cell r="B1049" t="str">
            <v>Capital Intensive</v>
          </cell>
          <cell r="I1049">
            <v>3.8026097881751708E-2</v>
          </cell>
          <cell r="N1049">
            <v>3.4885858884380561E-2</v>
          </cell>
          <cell r="P1049">
            <v>7.7971658278776834E-2</v>
          </cell>
        </row>
        <row r="1050">
          <cell r="B1050" t="str">
            <v>Capital Intensive</v>
          </cell>
          <cell r="I1050">
            <v>0.2908473670702072</v>
          </cell>
          <cell r="N1050">
            <v>8.419523609671109E-2</v>
          </cell>
          <cell r="P1050">
            <v>0.19995777167226048</v>
          </cell>
        </row>
        <row r="1051">
          <cell r="B1051" t="str">
            <v>Capital Intensive</v>
          </cell>
          <cell r="I1051">
            <v>-3.128151147505831E-2</v>
          </cell>
          <cell r="N1051">
            <v>-1.639115793194823E-2</v>
          </cell>
          <cell r="P1051">
            <v>-3.2871110386543667E-2</v>
          </cell>
        </row>
        <row r="1052">
          <cell r="B1052" t="str">
            <v>Capital Intensive</v>
          </cell>
          <cell r="I1052">
            <v>-0.13986815765037075</v>
          </cell>
          <cell r="N1052">
            <v>-9.7445481318020111E-2</v>
          </cell>
          <cell r="P1052">
            <v>4.2305401361192541E-2</v>
          </cell>
        </row>
        <row r="1053">
          <cell r="B1053" t="str">
            <v>Capital Intensive</v>
          </cell>
          <cell r="I1053">
            <v>7.835846803898483E-2</v>
          </cell>
          <cell r="N1053">
            <v>6.9112864350684422E-2</v>
          </cell>
          <cell r="P1053">
            <v>0.16785275505166686</v>
          </cell>
        </row>
        <row r="1054">
          <cell r="B1054" t="str">
            <v>Capital Intensive</v>
          </cell>
          <cell r="I1054">
            <v>4.9548138254218443E-4</v>
          </cell>
          <cell r="N1054">
            <v>-6.9708713077047957E-3</v>
          </cell>
          <cell r="P1054">
            <v>9.5130256790786794E-2</v>
          </cell>
        </row>
        <row r="1055">
          <cell r="B1055" t="str">
            <v>Capital Intensive</v>
          </cell>
          <cell r="I1055">
            <v>2.6695486353343068E-2</v>
          </cell>
          <cell r="N1055">
            <v>5.2656301107365522E-3</v>
          </cell>
          <cell r="P1055">
            <v>0.11350520979618484</v>
          </cell>
        </row>
        <row r="1056">
          <cell r="B1056" t="str">
            <v>Capital Intensive</v>
          </cell>
          <cell r="I1056">
            <v>-1.0739594802754548E-2</v>
          </cell>
          <cell r="N1056">
            <v>-2.5642401270376314E-2</v>
          </cell>
          <cell r="P1056">
            <v>-0.11489386458815753</v>
          </cell>
        </row>
        <row r="1057">
          <cell r="B1057" t="str">
            <v>Capital Intensive</v>
          </cell>
          <cell r="I1057">
            <v>0.10357372933615894</v>
          </cell>
          <cell r="N1057">
            <v>0.11992353683855228</v>
          </cell>
          <cell r="P1057">
            <v>0.26381235036976758</v>
          </cell>
        </row>
        <row r="1058">
          <cell r="B1058" t="str">
            <v>Capital Intensive</v>
          </cell>
          <cell r="I1058">
            <v>8.5176834515137134E-3</v>
          </cell>
          <cell r="N1058">
            <v>-5.9014037366413419E-2</v>
          </cell>
          <cell r="P1058">
            <v>3.0623692634170308E-2</v>
          </cell>
        </row>
        <row r="1059">
          <cell r="B1059" t="str">
            <v>Capital Intensive</v>
          </cell>
          <cell r="I1059">
            <v>4.8660236956075575E-2</v>
          </cell>
          <cell r="N1059">
            <v>0.10909416493278012</v>
          </cell>
          <cell r="P1059">
            <v>0.19192718125065444</v>
          </cell>
        </row>
        <row r="1060">
          <cell r="B1060" t="str">
            <v>Capital Intensive</v>
          </cell>
          <cell r="I1060">
            <v>7.6045083140868774E-2</v>
          </cell>
          <cell r="N1060">
            <v>0.11574347975137034</v>
          </cell>
          <cell r="P1060">
            <v>0.24287965175502069</v>
          </cell>
        </row>
        <row r="1061">
          <cell r="B1061" t="str">
            <v>Capital Intensive</v>
          </cell>
          <cell r="I1061">
            <v>2.1437832436855375E-2</v>
          </cell>
          <cell r="N1061">
            <v>-2.0273193097204101E-2</v>
          </cell>
          <cell r="P1061">
            <v>-3.4094810523455088E-2</v>
          </cell>
        </row>
        <row r="1062">
          <cell r="B1062" t="str">
            <v>Capital Intensive</v>
          </cell>
          <cell r="I1062">
            <v>-6.0299700719512184E-2</v>
          </cell>
          <cell r="N1062">
            <v>-7.3090928693779755E-2</v>
          </cell>
          <cell r="P1062">
            <v>-3.6167795707357286E-2</v>
          </cell>
        </row>
        <row r="1063">
          <cell r="B1063" t="str">
            <v>Capital Intensive</v>
          </cell>
          <cell r="I1063">
            <v>0.14428545520229563</v>
          </cell>
          <cell r="N1063">
            <v>2.9637886954743564E-2</v>
          </cell>
          <cell r="P1063">
            <v>0.17533542631274335</v>
          </cell>
        </row>
        <row r="1064">
          <cell r="B1064" t="str">
            <v>Capital Intensive</v>
          </cell>
          <cell r="I1064">
            <v>-8.293792400298039E-3</v>
          </cell>
          <cell r="N1064">
            <v>-3.5845985721861928E-2</v>
          </cell>
          <cell r="P1064">
            <v>4.4582352717952078E-2</v>
          </cell>
        </row>
        <row r="1065">
          <cell r="B1065" t="str">
            <v>Capital Intensive</v>
          </cell>
          <cell r="I1065">
            <v>-2.5702366594831938E-3</v>
          </cell>
          <cell r="N1065">
            <v>-5.5492247100899172E-2</v>
          </cell>
          <cell r="P1065">
            <v>-0.14201370576878147</v>
          </cell>
        </row>
        <row r="1066">
          <cell r="B1066" t="str">
            <v>Capital Intensive</v>
          </cell>
          <cell r="I1066">
            <v>3.845467700053451E-3</v>
          </cell>
          <cell r="N1066">
            <v>-2.2910623222171189E-2</v>
          </cell>
          <cell r="P1066">
            <v>3.2655031538395551E-3</v>
          </cell>
        </row>
        <row r="1067">
          <cell r="B1067" t="str">
            <v>Capital Intensive</v>
          </cell>
          <cell r="I1067">
            <v>-1.688288608494759E-2</v>
          </cell>
          <cell r="N1067">
            <v>4.7287595276574557E-2</v>
          </cell>
          <cell r="P1067">
            <v>0.25049960424663786</v>
          </cell>
        </row>
        <row r="1068">
          <cell r="B1068" t="str">
            <v>Capital Intensive</v>
          </cell>
          <cell r="I1068">
            <v>-3.6153289949385492E-3</v>
          </cell>
          <cell r="N1068">
            <v>-3.7709657591298074E-2</v>
          </cell>
          <cell r="P1068">
            <v>0.14469271059725464</v>
          </cell>
        </row>
        <row r="1069">
          <cell r="B1069" t="str">
            <v>Capital Intensive</v>
          </cell>
          <cell r="I1069">
            <v>6.6118368005160466E-2</v>
          </cell>
          <cell r="N1069">
            <v>8.870110081217164E-2</v>
          </cell>
          <cell r="P1069">
            <v>0.20150791170447846</v>
          </cell>
        </row>
        <row r="1070">
          <cell r="B1070" t="str">
            <v>Capital Intensive</v>
          </cell>
          <cell r="I1070">
            <v>0.13566404477386174</v>
          </cell>
          <cell r="N1070">
            <v>0.136846173822192</v>
          </cell>
          <cell r="P1070">
            <v>0.10870477211989149</v>
          </cell>
        </row>
        <row r="1071">
          <cell r="B1071" t="str">
            <v>Capital Intensive</v>
          </cell>
          <cell r="I1071">
            <v>-6.4665434626975049E-2</v>
          </cell>
          <cell r="N1071">
            <v>1.8131409289299238E-2</v>
          </cell>
          <cell r="P1071">
            <v>9.5724000680729171E-2</v>
          </cell>
        </row>
        <row r="1072">
          <cell r="B1072" t="str">
            <v>Capital Intensive</v>
          </cell>
          <cell r="I1072">
            <v>3.0242617348119394E-2</v>
          </cell>
          <cell r="N1072">
            <v>5.7263684058114661E-2</v>
          </cell>
          <cell r="P1072">
            <v>0.18300052764550001</v>
          </cell>
        </row>
        <row r="1073">
          <cell r="B1073" t="str">
            <v>Capital Intensive</v>
          </cell>
          <cell r="I1073">
            <v>6.5707177165762465E-2</v>
          </cell>
          <cell r="N1073">
            <v>9.3006034632513224E-2</v>
          </cell>
          <cell r="P1073">
            <v>-3.1018431468906593E-3</v>
          </cell>
        </row>
        <row r="1074">
          <cell r="B1074" t="str">
            <v>Capital Intensive</v>
          </cell>
          <cell r="I1074">
            <v>2.6215528282615308E-2</v>
          </cell>
          <cell r="N1074">
            <v>7.0454958488777031E-2</v>
          </cell>
          <cell r="P1074">
            <v>0.10835582260599108</v>
          </cell>
        </row>
        <row r="1075">
          <cell r="B1075" t="str">
            <v>Capital Intensive</v>
          </cell>
          <cell r="I1075">
            <v>0.32190590539985475</v>
          </cell>
          <cell r="N1075">
            <v>0.10022762325093582</v>
          </cell>
          <cell r="P1075">
            <v>8.1480304304468065E-2</v>
          </cell>
        </row>
        <row r="1076">
          <cell r="B1076" t="str">
            <v>Capital Intensive</v>
          </cell>
          <cell r="I1076">
            <v>3.8291464493152017E-2</v>
          </cell>
          <cell r="N1076">
            <v>7.5889133800550512E-2</v>
          </cell>
          <cell r="P1076">
            <v>-1.3383183440683455E-2</v>
          </cell>
        </row>
        <row r="1077">
          <cell r="B1077" t="str">
            <v>Capital Intensive</v>
          </cell>
          <cell r="I1077">
            <v>4.6064596330486429E-2</v>
          </cell>
          <cell r="N1077">
            <v>-1.2630174625660739E-3</v>
          </cell>
          <cell r="P1077">
            <v>0.11499435960188165</v>
          </cell>
        </row>
        <row r="1078">
          <cell r="B1078" t="str">
            <v>Capital Intensive</v>
          </cell>
          <cell r="I1078">
            <v>0.17885123239436629</v>
          </cell>
          <cell r="N1078">
            <v>0.28495538437935952</v>
          </cell>
          <cell r="P1078">
            <v>9.1661736830048968E-2</v>
          </cell>
        </row>
        <row r="1079">
          <cell r="B1079" t="str">
            <v>Capital Intensive</v>
          </cell>
          <cell r="I1079">
            <v>-5.7964791756118461E-2</v>
          </cell>
          <cell r="N1079">
            <v>-0.1117694612387049</v>
          </cell>
          <cell r="P1079">
            <v>9.7867713419624636E-2</v>
          </cell>
        </row>
        <row r="1080">
          <cell r="B1080" t="str">
            <v>Capital Intensive</v>
          </cell>
          <cell r="I1080">
            <v>0.26849906860607975</v>
          </cell>
          <cell r="N1080">
            <v>0.17360824452226464</v>
          </cell>
          <cell r="P1080">
            <v>0.17188970309099827</v>
          </cell>
        </row>
        <row r="1081">
          <cell r="B1081" t="str">
            <v>Capital Intensive</v>
          </cell>
          <cell r="I1081">
            <v>9.8108137663839301E-3</v>
          </cell>
          <cell r="N1081">
            <v>5.6755507392044047E-2</v>
          </cell>
          <cell r="P1081">
            <v>8.6327552840597122E-2</v>
          </cell>
        </row>
        <row r="1082">
          <cell r="B1082" t="str">
            <v>Energy Intensive</v>
          </cell>
          <cell r="I1082">
            <v>0.11492147342244152</v>
          </cell>
          <cell r="N1082">
            <v>5.098124649365543E-3</v>
          </cell>
          <cell r="P1082">
            <v>9.8175471683722204E-2</v>
          </cell>
        </row>
        <row r="1083">
          <cell r="B1083" t="str">
            <v>Energy Intensive</v>
          </cell>
          <cell r="I1083">
            <v>-0.11356889611656018</v>
          </cell>
          <cell r="N1083">
            <v>1.7216747897810469E-2</v>
          </cell>
          <cell r="P1083">
            <v>8.0057499158415535E-2</v>
          </cell>
        </row>
        <row r="1084">
          <cell r="B1084" t="str">
            <v>Energy Intensive</v>
          </cell>
          <cell r="I1084">
            <v>-7.73342078797985E-2</v>
          </cell>
          <cell r="N1084">
            <v>-0.10514825036786224</v>
          </cell>
          <cell r="P1084">
            <v>0.10351922019354065</v>
          </cell>
        </row>
        <row r="1085">
          <cell r="B1085" t="str">
            <v>Energy Intensive</v>
          </cell>
          <cell r="I1085">
            <v>1.3693426431749867E-2</v>
          </cell>
          <cell r="N1085">
            <v>2.0929871789022281E-2</v>
          </cell>
          <cell r="P1085">
            <v>-2.5211103187051553E-2</v>
          </cell>
        </row>
        <row r="1086">
          <cell r="B1086" t="str">
            <v>Energy Intensive</v>
          </cell>
          <cell r="I1086">
            <v>0.17811942376931111</v>
          </cell>
          <cell r="N1086">
            <v>1.3938383749263483E-2</v>
          </cell>
          <cell r="P1086">
            <v>0.11009788107765139</v>
          </cell>
        </row>
        <row r="1087">
          <cell r="B1087" t="str">
            <v>Energy Intensive</v>
          </cell>
          <cell r="I1087">
            <v>-1.8747282882417116E-2</v>
          </cell>
          <cell r="N1087">
            <v>-9.3621973570596762E-3</v>
          </cell>
          <cell r="P1087">
            <v>6.6702682903445609E-3</v>
          </cell>
        </row>
        <row r="1088">
          <cell r="B1088" t="str">
            <v>Energy Intensive</v>
          </cell>
          <cell r="I1088">
            <v>4.6195521117276206E-2</v>
          </cell>
          <cell r="N1088">
            <v>3.1533120773770795E-2</v>
          </cell>
          <cell r="P1088">
            <v>8.238534109566098E-2</v>
          </cell>
        </row>
        <row r="1089">
          <cell r="B1089" t="str">
            <v>Energy Intensive</v>
          </cell>
          <cell r="I1089">
            <v>2.4500371556753775E-2</v>
          </cell>
          <cell r="N1089">
            <v>6.6419288338948057E-4</v>
          </cell>
          <cell r="P1089">
            <v>0.15655801798068958</v>
          </cell>
        </row>
        <row r="1090">
          <cell r="B1090" t="str">
            <v>Energy Intensive</v>
          </cell>
          <cell r="I1090">
            <v>-1.626149720190484E-2</v>
          </cell>
          <cell r="N1090">
            <v>-1.2104599607237088E-2</v>
          </cell>
          <cell r="P1090">
            <v>8.1531381112929679E-2</v>
          </cell>
        </row>
        <row r="1091">
          <cell r="B1091" t="str">
            <v>Energy Intensive</v>
          </cell>
          <cell r="I1091">
            <v>3.7246517798588563E-2</v>
          </cell>
          <cell r="N1091">
            <v>1.1194829821159269E-2</v>
          </cell>
          <cell r="P1091">
            <v>0.11367673163273717</v>
          </cell>
        </row>
        <row r="1092">
          <cell r="B1092" t="str">
            <v>Energy Intensive</v>
          </cell>
          <cell r="I1092">
            <v>1.9351093496460248E-2</v>
          </cell>
          <cell r="N1092">
            <v>2.011803124624123E-5</v>
          </cell>
          <cell r="P1092">
            <v>-5.493997486033908E-2</v>
          </cell>
        </row>
        <row r="1093">
          <cell r="B1093" t="str">
            <v>Energy Intensive</v>
          </cell>
          <cell r="I1093">
            <v>7.0851499736948931E-2</v>
          </cell>
          <cell r="N1093">
            <v>5.9186659468124958E-2</v>
          </cell>
          <cell r="P1093">
            <v>0.13032761708316842</v>
          </cell>
        </row>
        <row r="1094">
          <cell r="B1094" t="str">
            <v>Energy Intensive</v>
          </cell>
          <cell r="I1094">
            <v>2.767927384427793E-2</v>
          </cell>
          <cell r="N1094">
            <v>-1.5514792378899411E-2</v>
          </cell>
          <cell r="P1094">
            <v>0.10624872992481582</v>
          </cell>
        </row>
        <row r="1095">
          <cell r="B1095" t="str">
            <v>Energy Intensive</v>
          </cell>
          <cell r="I1095">
            <v>-4.1582741938269163E-2</v>
          </cell>
          <cell r="N1095">
            <v>5.5284991098354386E-3</v>
          </cell>
          <cell r="P1095">
            <v>7.4006761625059481E-2</v>
          </cell>
        </row>
        <row r="1096">
          <cell r="B1096" t="str">
            <v>Energy Intensive</v>
          </cell>
          <cell r="I1096">
            <v>0.1481063593060401</v>
          </cell>
          <cell r="N1096">
            <v>0.11378529123934311</v>
          </cell>
          <cell r="P1096">
            <v>0.18032151664328366</v>
          </cell>
        </row>
        <row r="1097">
          <cell r="B1097" t="str">
            <v>Energy Intensive</v>
          </cell>
          <cell r="I1097">
            <v>5.831599102725793E-4</v>
          </cell>
          <cell r="N1097">
            <v>1.0131478041541575E-2</v>
          </cell>
          <cell r="P1097">
            <v>5.2091011218036831E-2</v>
          </cell>
        </row>
        <row r="1098">
          <cell r="B1098" t="str">
            <v>Energy Intensive</v>
          </cell>
          <cell r="I1098">
            <v>8.0262142935616509E-3</v>
          </cell>
          <cell r="N1098">
            <v>-1.0890582789045755E-2</v>
          </cell>
          <cell r="P1098">
            <v>0.10390804605920678</v>
          </cell>
        </row>
        <row r="1099">
          <cell r="B1099" t="str">
            <v>Energy Intensive</v>
          </cell>
          <cell r="I1099">
            <v>5.8492433290094015E-2</v>
          </cell>
          <cell r="N1099">
            <v>-5.6461155500808879E-2</v>
          </cell>
          <cell r="P1099">
            <v>4.1842528071773799E-2</v>
          </cell>
        </row>
        <row r="1100">
          <cell r="B1100" t="str">
            <v>Energy Intensive</v>
          </cell>
          <cell r="I1100">
            <v>-2.223412230909283E-2</v>
          </cell>
          <cell r="N1100">
            <v>-4.1712725948867657E-2</v>
          </cell>
          <cell r="P1100">
            <v>9.8442235907758358E-2</v>
          </cell>
        </row>
        <row r="1101">
          <cell r="B1101" t="str">
            <v>Energy Intensive</v>
          </cell>
          <cell r="I1101">
            <v>-4.2861524306088028E-2</v>
          </cell>
          <cell r="N1101">
            <v>-1.0472020745543875E-2</v>
          </cell>
          <cell r="P1101">
            <v>-0.15590067487383907</v>
          </cell>
        </row>
        <row r="1102">
          <cell r="B1102" t="str">
            <v>Energy Intensive</v>
          </cell>
          <cell r="I1102">
            <v>5.1040844119430995E-2</v>
          </cell>
          <cell r="N1102">
            <v>-1.4029938372979056E-2</v>
          </cell>
          <cell r="P1102">
            <v>-4.5404268434637851E-3</v>
          </cell>
        </row>
        <row r="1103">
          <cell r="B1103" t="str">
            <v>Energy Intensive</v>
          </cell>
          <cell r="I1103">
            <v>-1.3937130475495385E-3</v>
          </cell>
          <cell r="N1103">
            <v>2.6477356292436083E-2</v>
          </cell>
          <cell r="P1103">
            <v>0.11627449530385636</v>
          </cell>
        </row>
        <row r="1104">
          <cell r="B1104" t="str">
            <v>Energy Intensive</v>
          </cell>
          <cell r="I1104">
            <v>1.770741334380066E-2</v>
          </cell>
          <cell r="N1104">
            <v>-3.0034010629728436E-2</v>
          </cell>
          <cell r="P1104">
            <v>3.4459026728004938E-2</v>
          </cell>
        </row>
        <row r="1105">
          <cell r="B1105" t="str">
            <v>Energy Intensive</v>
          </cell>
          <cell r="I1105">
            <v>4.4162550756934538E-2</v>
          </cell>
          <cell r="N1105">
            <v>0.10302746097807569</v>
          </cell>
          <cell r="P1105">
            <v>0.16513587803053031</v>
          </cell>
        </row>
        <row r="1106">
          <cell r="B1106" t="str">
            <v>Energy Intensive</v>
          </cell>
          <cell r="I1106">
            <v>3.1387557844837266E-2</v>
          </cell>
          <cell r="N1106">
            <v>7.9319576015851823E-2</v>
          </cell>
          <cell r="P1106">
            <v>6.2451844898640196E-2</v>
          </cell>
        </row>
        <row r="1107">
          <cell r="B1107" t="str">
            <v>Energy Intensive</v>
          </cell>
          <cell r="I1107">
            <v>4.4031914681947448E-2</v>
          </cell>
          <cell r="N1107">
            <v>0.10993877192392332</v>
          </cell>
          <cell r="P1107">
            <v>0.28239455850828166</v>
          </cell>
        </row>
        <row r="1108">
          <cell r="B1108" t="str">
            <v>Energy Intensive</v>
          </cell>
          <cell r="I1108">
            <v>2.8110230218021393E-3</v>
          </cell>
          <cell r="N1108">
            <v>1.6219935631759386E-2</v>
          </cell>
          <cell r="P1108">
            <v>0.16249805251341609</v>
          </cell>
        </row>
        <row r="1109">
          <cell r="B1109" t="str">
            <v>Energy Intensive</v>
          </cell>
          <cell r="I1109">
            <v>2.7432795826642264E-2</v>
          </cell>
          <cell r="N1109">
            <v>7.3144237917697197E-3</v>
          </cell>
          <cell r="P1109">
            <v>-6.9961543250330882E-2</v>
          </cell>
        </row>
        <row r="1110">
          <cell r="B1110" t="str">
            <v>Energy Intensive</v>
          </cell>
          <cell r="I1110">
            <v>7.6290623901744237E-2</v>
          </cell>
          <cell r="N1110">
            <v>8.6728189089315455E-2</v>
          </cell>
          <cell r="P1110">
            <v>0.18646064533714735</v>
          </cell>
        </row>
        <row r="1111">
          <cell r="B1111" t="str">
            <v>Energy Intensive</v>
          </cell>
          <cell r="I1111">
            <v>0.31941568206229864</v>
          </cell>
          <cell r="N1111">
            <v>0.1250091337209851</v>
          </cell>
          <cell r="P1111">
            <v>0.13983229704452316</v>
          </cell>
        </row>
        <row r="1112">
          <cell r="B1112" t="str">
            <v>Energy Intensive</v>
          </cell>
          <cell r="I1112">
            <v>8.2710831211290081E-3</v>
          </cell>
          <cell r="N1112">
            <v>-2.5628807913897989E-2</v>
          </cell>
          <cell r="P1112">
            <v>6.4059313195497181E-2</v>
          </cell>
        </row>
        <row r="1113">
          <cell r="B1113" t="str">
            <v>Energy Intensive</v>
          </cell>
          <cell r="I1113">
            <v>1.772415174044184E-2</v>
          </cell>
          <cell r="N1113">
            <v>-4.1820476340726609E-2</v>
          </cell>
          <cell r="P1113">
            <v>6.188258407017555E-2</v>
          </cell>
        </row>
        <row r="1114">
          <cell r="B1114" t="str">
            <v>Energy Intensive</v>
          </cell>
          <cell r="I1114">
            <v>2.3178324585398702E-2</v>
          </cell>
          <cell r="N1114">
            <v>0.11736459423112899</v>
          </cell>
          <cell r="P1114">
            <v>0.14147723578503135</v>
          </cell>
        </row>
        <row r="1115">
          <cell r="B1115" t="str">
            <v>Energy Intensive</v>
          </cell>
          <cell r="I1115">
            <v>4.116293351032474E-2</v>
          </cell>
          <cell r="N1115">
            <v>4.4188866187640841E-2</v>
          </cell>
          <cell r="P1115">
            <v>-0.10265734897405876</v>
          </cell>
        </row>
        <row r="1116">
          <cell r="B1116" t="str">
            <v>Energy Intensive</v>
          </cell>
          <cell r="I1116">
            <v>1.2261020321836957E-2</v>
          </cell>
          <cell r="N1116">
            <v>2.8680049574842048E-2</v>
          </cell>
          <cell r="P1116">
            <v>0.11063701155019001</v>
          </cell>
        </row>
        <row r="1117">
          <cell r="B1117" t="str">
            <v>Energy Intensive</v>
          </cell>
          <cell r="I1117">
            <v>1.0034901446085209E-2</v>
          </cell>
          <cell r="N1117">
            <v>4.9298326222513955E-2</v>
          </cell>
          <cell r="P1117">
            <v>8.0048811599082725E-2</v>
          </cell>
        </row>
        <row r="1118">
          <cell r="B1118" t="str">
            <v>Energy Efficient</v>
          </cell>
          <cell r="I1118">
            <v>5.8312031498222616E-2</v>
          </cell>
          <cell r="N1118">
            <v>2.7853420658264794E-2</v>
          </cell>
          <cell r="P1118">
            <v>6.4399369072465351E-3</v>
          </cell>
        </row>
        <row r="1119">
          <cell r="B1119" t="str">
            <v>Energy Efficient</v>
          </cell>
          <cell r="I1119">
            <v>-0.12918796368193619</v>
          </cell>
          <cell r="N1119">
            <v>5.635328675530582E-2</v>
          </cell>
          <cell r="P1119">
            <v>0.22603933830784229</v>
          </cell>
        </row>
        <row r="1120">
          <cell r="B1120" t="str">
            <v>Energy Efficient</v>
          </cell>
          <cell r="I1120">
            <v>0.30274558664566431</v>
          </cell>
          <cell r="N1120">
            <v>0.28609522814295429</v>
          </cell>
          <cell r="P1120">
            <v>0.13357659245463993</v>
          </cell>
        </row>
        <row r="1121">
          <cell r="B1121" t="str">
            <v>Energy Efficient</v>
          </cell>
          <cell r="I1121">
            <v>-3.6719955738038657E-2</v>
          </cell>
          <cell r="N1121">
            <v>-6.763638424456675E-2</v>
          </cell>
          <cell r="P1121">
            <v>0.20545120946458595</v>
          </cell>
        </row>
        <row r="1122">
          <cell r="B1122" t="str">
            <v>Energy Efficient</v>
          </cell>
          <cell r="I1122">
            <v>-0.16174831888175412</v>
          </cell>
          <cell r="N1122">
            <v>-0.23545411273764738</v>
          </cell>
          <cell r="P1122">
            <v>2.8084533307769943E-2</v>
          </cell>
        </row>
        <row r="1123">
          <cell r="B1123" t="str">
            <v>Energy Efficient</v>
          </cell>
          <cell r="I1123">
            <v>-5.846843067964258E-2</v>
          </cell>
          <cell r="N1123">
            <v>3.9188008358115312E-5</v>
          </cell>
          <cell r="P1123">
            <v>-3.5885094939598239E-2</v>
          </cell>
        </row>
        <row r="1124">
          <cell r="B1124" t="str">
            <v>Energy Efficient</v>
          </cell>
          <cell r="I1124">
            <v>5.8614778893786967E-2</v>
          </cell>
          <cell r="N1124">
            <v>0.11948646490769432</v>
          </cell>
          <cell r="P1124">
            <v>0.19330853932125125</v>
          </cell>
        </row>
        <row r="1125">
          <cell r="B1125" t="str">
            <v>Energy Efficient</v>
          </cell>
          <cell r="I1125">
            <v>-7.0383102169275791E-3</v>
          </cell>
          <cell r="N1125">
            <v>1.2574899397612915E-2</v>
          </cell>
          <cell r="P1125">
            <v>4.6377948620911713E-2</v>
          </cell>
        </row>
        <row r="1126">
          <cell r="B1126" t="str">
            <v>Energy Efficient</v>
          </cell>
          <cell r="I1126">
            <v>0.17844190739701071</v>
          </cell>
          <cell r="N1126">
            <v>0.24141564593430997</v>
          </cell>
          <cell r="P1126">
            <v>0.18520318683739334</v>
          </cell>
        </row>
        <row r="1127">
          <cell r="B1127" t="str">
            <v>Energy Efficient</v>
          </cell>
          <cell r="I1127">
            <v>-1.2869048306118791E-2</v>
          </cell>
          <cell r="N1127">
            <v>3.6565965914523435E-3</v>
          </cell>
          <cell r="P1127">
            <v>3.9938904143619336E-2</v>
          </cell>
        </row>
        <row r="1128">
          <cell r="B1128" t="str">
            <v>Energy Efficient</v>
          </cell>
          <cell r="I1128">
            <v>2.1517810601618725E-2</v>
          </cell>
          <cell r="N1128">
            <v>2.8681269937617548E-2</v>
          </cell>
          <cell r="P1128">
            <v>-5.4862630814472402E-2</v>
          </cell>
        </row>
        <row r="1129">
          <cell r="B1129" t="str">
            <v>Energy Efficient</v>
          </cell>
          <cell r="I1129">
            <v>3.0754112602613404E-2</v>
          </cell>
          <cell r="N1129">
            <v>7.2432020813404163E-2</v>
          </cell>
          <cell r="P1129">
            <v>0.20816526682441072</v>
          </cell>
        </row>
        <row r="1130">
          <cell r="B1130" t="str">
            <v>Energy Efficient</v>
          </cell>
          <cell r="I1130">
            <v>1.5857444367555207E-3</v>
          </cell>
          <cell r="N1130">
            <v>3.4393343176221336E-2</v>
          </cell>
          <cell r="P1130">
            <v>0.1490163227552419</v>
          </cell>
        </row>
        <row r="1131">
          <cell r="B1131" t="str">
            <v>Energy Efficient</v>
          </cell>
          <cell r="I1131">
            <v>0.14274669191132006</v>
          </cell>
          <cell r="N1131">
            <v>0.13699900765941075</v>
          </cell>
          <cell r="P1131">
            <v>0.2157122227167616</v>
          </cell>
        </row>
        <row r="1132">
          <cell r="B1132" t="str">
            <v>Energy Efficient</v>
          </cell>
          <cell r="I1132">
            <v>-9.7936318556365864E-2</v>
          </cell>
          <cell r="N1132">
            <v>5.7949773889663936E-2</v>
          </cell>
          <cell r="P1132">
            <v>0.18219093956681975</v>
          </cell>
        </row>
        <row r="1133">
          <cell r="B1133" t="str">
            <v>Energy Efficient</v>
          </cell>
          <cell r="I1133">
            <v>-2.0746101935108507E-3</v>
          </cell>
          <cell r="N1133">
            <v>-7.9342845583266874E-2</v>
          </cell>
          <cell r="P1133">
            <v>-5.2644857721288463E-2</v>
          </cell>
        </row>
        <row r="1134">
          <cell r="B1134" t="str">
            <v>Energy Efficient</v>
          </cell>
          <cell r="I1134">
            <v>4.9270089869872802E-3</v>
          </cell>
          <cell r="N1134">
            <v>1.79328733077464E-2</v>
          </cell>
          <cell r="P1134">
            <v>-0.22834708940798443</v>
          </cell>
        </row>
        <row r="1135">
          <cell r="B1135" t="str">
            <v>Energy Efficient</v>
          </cell>
          <cell r="I1135">
            <v>-0.11928406193251939</v>
          </cell>
          <cell r="N1135">
            <v>0.16608735899652549</v>
          </cell>
          <cell r="P1135">
            <v>0.37479559065140577</v>
          </cell>
        </row>
        <row r="1136">
          <cell r="B1136" t="str">
            <v>Energy Efficient</v>
          </cell>
          <cell r="I1136">
            <v>6.0418229863308692E-2</v>
          </cell>
          <cell r="N1136">
            <v>-8.0256526205716439E-2</v>
          </cell>
          <cell r="P1136">
            <v>-7.3354649841124608E-2</v>
          </cell>
        </row>
        <row r="1137">
          <cell r="B1137" t="str">
            <v>Energy Efficient</v>
          </cell>
          <cell r="I1137">
            <v>0.11225965236117519</v>
          </cell>
          <cell r="N1137">
            <v>-6.6042063895156655E-2</v>
          </cell>
          <cell r="P1137">
            <v>6.3351807528637449E-2</v>
          </cell>
        </row>
        <row r="1138">
          <cell r="B1138" t="str">
            <v>Energy Efficient</v>
          </cell>
          <cell r="I1138">
            <v>-0.19928638601537862</v>
          </cell>
          <cell r="N1138">
            <v>-7.0794049985223428E-2</v>
          </cell>
          <cell r="P1138">
            <v>-3.9967231751658616E-3</v>
          </cell>
        </row>
        <row r="1139">
          <cell r="B1139" t="str">
            <v>Energy Efficient</v>
          </cell>
          <cell r="I1139">
            <v>-8.8085944246778514E-3</v>
          </cell>
          <cell r="N1139">
            <v>2.0572752016931872E-2</v>
          </cell>
          <cell r="P1139">
            <v>0.28084380969339873</v>
          </cell>
        </row>
        <row r="1140">
          <cell r="B1140" t="str">
            <v>Energy Efficient</v>
          </cell>
          <cell r="I1140">
            <v>-2.7427336725447837E-2</v>
          </cell>
          <cell r="N1140">
            <v>4.5335155826965901E-2</v>
          </cell>
          <cell r="P1140">
            <v>0.22500847474618668</v>
          </cell>
        </row>
        <row r="1141">
          <cell r="B1141" t="str">
            <v>Energy Efficient</v>
          </cell>
          <cell r="I1141">
            <v>9.6284086429927918E-2</v>
          </cell>
          <cell r="N1141">
            <v>-2.6826287423480366E-3</v>
          </cell>
          <cell r="P1141">
            <v>0.16716218983845121</v>
          </cell>
        </row>
        <row r="1142">
          <cell r="B1142" t="str">
            <v>Energy Efficient</v>
          </cell>
          <cell r="I1142">
            <v>1.3924298882133757E-2</v>
          </cell>
          <cell r="N1142">
            <v>7.2512637670809177E-2</v>
          </cell>
          <cell r="P1142">
            <v>0.24216363341852465</v>
          </cell>
        </row>
        <row r="1143">
          <cell r="B1143" t="str">
            <v>Energy Efficient</v>
          </cell>
          <cell r="I1143">
            <v>-1.015473887814311E-2</v>
          </cell>
          <cell r="N1143">
            <v>0.19363183920652527</v>
          </cell>
          <cell r="P1143">
            <v>5.3765382000717565E-2</v>
          </cell>
        </row>
        <row r="1144">
          <cell r="B1144" t="str">
            <v>Energy Efficient</v>
          </cell>
          <cell r="I1144">
            <v>3.7094935678228191E-2</v>
          </cell>
          <cell r="N1144">
            <v>7.3303831951299081E-3</v>
          </cell>
          <cell r="P1144">
            <v>0.10829830449169364</v>
          </cell>
        </row>
        <row r="1145">
          <cell r="B1145" t="str">
            <v>Energy Efficient</v>
          </cell>
          <cell r="I1145">
            <v>0.17482100238663478</v>
          </cell>
          <cell r="N1145">
            <v>0.27249985927700204</v>
          </cell>
          <cell r="P1145">
            <v>0.21220665754942636</v>
          </cell>
        </row>
        <row r="1146">
          <cell r="B1146" t="str">
            <v>Energy Efficient</v>
          </cell>
          <cell r="I1146">
            <v>-0.12937371361364303</v>
          </cell>
          <cell r="N1146">
            <v>-4.4212052782128808E-2</v>
          </cell>
          <cell r="P1146">
            <v>-8.4936538072983847E-3</v>
          </cell>
        </row>
        <row r="1147">
          <cell r="B1147" t="str">
            <v>Energy Efficient</v>
          </cell>
          <cell r="I1147">
            <v>0.37600933345614207</v>
          </cell>
          <cell r="N1147">
            <v>-4.112828694421089E-2</v>
          </cell>
          <cell r="P1147">
            <v>6.1179679159848233E-2</v>
          </cell>
        </row>
        <row r="1148">
          <cell r="B1148" t="str">
            <v>Energy Efficient</v>
          </cell>
          <cell r="I1148">
            <v>9.0543977866035963E-2</v>
          </cell>
          <cell r="N1148">
            <v>0.26616363642359464</v>
          </cell>
          <cell r="P1148">
            <v>-0.11012052328730582</v>
          </cell>
        </row>
        <row r="1149">
          <cell r="B1149" t="str">
            <v>Energy Efficient</v>
          </cell>
          <cell r="I1149">
            <v>1.8147966282019867E-2</v>
          </cell>
          <cell r="N1149">
            <v>-3.3643109473704191E-2</v>
          </cell>
          <cell r="P1149">
            <v>6.4126700437377115E-2</v>
          </cell>
        </row>
        <row r="1150">
          <cell r="B1150" t="str">
            <v>Energy Efficient</v>
          </cell>
          <cell r="I1150">
            <v>-3.7718787050619929E-2</v>
          </cell>
          <cell r="N1150">
            <v>-0.10001521540828384</v>
          </cell>
          <cell r="P1150">
            <v>-0.26805395928317588</v>
          </cell>
        </row>
        <row r="1151">
          <cell r="B1151" t="str">
            <v>Energy Efficient</v>
          </cell>
          <cell r="I1151">
            <v>-3.1595873532974106E-2</v>
          </cell>
          <cell r="N1151">
            <v>-2.4057848386741965E-2</v>
          </cell>
          <cell r="P1151">
            <v>0.75312306618728453</v>
          </cell>
        </row>
        <row r="1152">
          <cell r="B1152" t="str">
            <v>Energy Efficient</v>
          </cell>
          <cell r="I1152">
            <v>2.9974338515947885E-3</v>
          </cell>
          <cell r="N1152">
            <v>4.2048426991711407E-2</v>
          </cell>
          <cell r="P1152">
            <v>0.2093224417174373</v>
          </cell>
        </row>
        <row r="1153">
          <cell r="B1153" t="str">
            <v>Energy Efficient</v>
          </cell>
          <cell r="I1153">
            <v>2.730478156174776E-3</v>
          </cell>
          <cell r="N1153">
            <v>4.0079720416377196E-2</v>
          </cell>
          <cell r="P1153">
            <v>7.1390696378914598E-2</v>
          </cell>
        </row>
      </sheetData>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sheetPr>
  <dimension ref="A1:AJ1153"/>
  <sheetViews>
    <sheetView zoomScale="70" zoomScaleNormal="70" workbookViewId="0">
      <pane xSplit="6" ySplit="1" topLeftCell="G2" activePane="bottomRight" state="frozen"/>
      <selection pane="topRight" activeCell="I1" sqref="I1"/>
      <selection pane="bottomLeft" activeCell="A2" sqref="A2"/>
      <selection pane="bottomRight" activeCell="P1" sqref="P1"/>
    </sheetView>
  </sheetViews>
  <sheetFormatPr defaultRowHeight="12" customHeight="1" x14ac:dyDescent="0.25"/>
  <cols>
    <col min="2" max="2" width="18.28515625" customWidth="1"/>
    <col min="3" max="3" width="22.7109375" bestFit="1" customWidth="1"/>
    <col min="4" max="4" width="9.28515625" style="23" customWidth="1"/>
    <col min="5" max="6" width="9.85546875" customWidth="1"/>
    <col min="7" max="15" width="11.7109375" style="255" customWidth="1"/>
    <col min="16" max="23" width="13.5703125" style="255" customWidth="1"/>
    <col min="24" max="26" width="13.5703125" style="256" customWidth="1"/>
    <col min="27" max="35" width="13.5703125" style="255" customWidth="1"/>
    <col min="36" max="36" width="0" style="36" hidden="1" customWidth="1"/>
    <col min="37" max="16384" width="9.140625" style="36"/>
  </cols>
  <sheetData>
    <row r="1" spans="1:36" s="20" customFormat="1" ht="39.75" customHeight="1" x14ac:dyDescent="0.25">
      <c r="A1" s="1" t="s">
        <v>0</v>
      </c>
      <c r="B1" s="2" t="s">
        <v>1</v>
      </c>
      <c r="C1" s="2" t="s">
        <v>2</v>
      </c>
      <c r="D1" s="2" t="s">
        <v>3</v>
      </c>
      <c r="E1" s="3" t="s">
        <v>4</v>
      </c>
      <c r="F1" s="3" t="s">
        <v>5</v>
      </c>
      <c r="G1" s="4" t="s">
        <v>6</v>
      </c>
      <c r="H1" s="5" t="s">
        <v>7</v>
      </c>
      <c r="I1" s="6" t="s">
        <v>8</v>
      </c>
      <c r="J1" s="6" t="s">
        <v>9</v>
      </c>
      <c r="K1" s="6" t="s">
        <v>10</v>
      </c>
      <c r="L1" s="4" t="s">
        <v>11</v>
      </c>
      <c r="M1" s="7" t="s">
        <v>12</v>
      </c>
      <c r="N1" s="6" t="s">
        <v>13</v>
      </c>
      <c r="O1" s="8" t="s">
        <v>14</v>
      </c>
      <c r="P1" s="9" t="s">
        <v>15</v>
      </c>
      <c r="Q1" s="10" t="s">
        <v>16</v>
      </c>
      <c r="R1" s="9" t="s">
        <v>17</v>
      </c>
      <c r="S1" s="11" t="s">
        <v>18</v>
      </c>
      <c r="T1" s="12" t="s">
        <v>19</v>
      </c>
      <c r="U1" s="13" t="s">
        <v>20</v>
      </c>
      <c r="V1" s="9" t="s">
        <v>21</v>
      </c>
      <c r="W1" s="9" t="s">
        <v>22</v>
      </c>
      <c r="X1" s="11" t="s">
        <v>23</v>
      </c>
      <c r="Y1" s="11" t="s">
        <v>24</v>
      </c>
      <c r="Z1" s="14" t="s">
        <v>25</v>
      </c>
      <c r="AA1" s="15" t="s">
        <v>26</v>
      </c>
      <c r="AB1" s="16" t="s">
        <v>27</v>
      </c>
      <c r="AC1" s="17" t="s">
        <v>28</v>
      </c>
      <c r="AD1" s="18" t="s">
        <v>29</v>
      </c>
      <c r="AE1" s="16" t="s">
        <v>30</v>
      </c>
      <c r="AF1" s="18" t="s">
        <v>31</v>
      </c>
      <c r="AG1" s="16" t="s">
        <v>32</v>
      </c>
      <c r="AH1" s="18" t="s">
        <v>33</v>
      </c>
      <c r="AI1" s="16" t="s">
        <v>34</v>
      </c>
      <c r="AJ1" s="19" t="s">
        <v>35</v>
      </c>
    </row>
    <row r="2" spans="1:36" ht="12" customHeight="1" x14ac:dyDescent="0.25">
      <c r="A2" s="21" t="s">
        <v>36</v>
      </c>
      <c r="B2" s="22" t="s">
        <v>37</v>
      </c>
      <c r="C2" s="22" t="s">
        <v>38</v>
      </c>
      <c r="D2" s="257">
        <v>1</v>
      </c>
      <c r="E2" s="24" t="s">
        <v>39</v>
      </c>
      <c r="F2" s="24" t="s">
        <v>40</v>
      </c>
      <c r="G2" s="25">
        <v>18997</v>
      </c>
      <c r="H2" s="26">
        <v>8.3252551747733383E-2</v>
      </c>
      <c r="I2" s="27">
        <v>61338.215556246731</v>
      </c>
      <c r="J2" s="27">
        <v>52434.182140658653</v>
      </c>
      <c r="K2" s="27">
        <v>3991.9530198411226</v>
      </c>
      <c r="L2" s="25">
        <v>1339225</v>
      </c>
      <c r="M2" s="26">
        <v>1.4003619210588125E-2</v>
      </c>
      <c r="N2" s="27">
        <v>7855.828571925601</v>
      </c>
      <c r="O2" s="28">
        <v>0.31534418083460403</v>
      </c>
      <c r="P2" s="27">
        <v>29167.23954017974</v>
      </c>
      <c r="Q2" s="26">
        <v>3.99914363789029E-2</v>
      </c>
      <c r="R2" s="25">
        <v>45.915383872893827</v>
      </c>
      <c r="S2" s="26">
        <v>-2.4988491500276822E-2</v>
      </c>
      <c r="T2" s="29">
        <v>0.50815174787637007</v>
      </c>
      <c r="U2" s="29">
        <v>-0.23875843755494619</v>
      </c>
      <c r="V2" s="29">
        <v>0.58659512568280914</v>
      </c>
      <c r="W2" s="30">
        <v>0.26933740373694581</v>
      </c>
      <c r="X2" s="31">
        <v>0.29717898034586177</v>
      </c>
      <c r="Y2" s="31">
        <v>0.26476443442115127</v>
      </c>
      <c r="Z2" s="32">
        <v>0.13554687724592099</v>
      </c>
      <c r="AA2" s="33">
        <v>21.334622401355023</v>
      </c>
      <c r="AB2" s="26" t="s">
        <v>41</v>
      </c>
      <c r="AC2" s="34">
        <v>0.27470623814496553</v>
      </c>
      <c r="AD2" s="33">
        <v>15.33001883854506</v>
      </c>
      <c r="AE2" s="26">
        <v>-3.1616177979372773E-2</v>
      </c>
      <c r="AF2" s="33">
        <v>8.04593637258745</v>
      </c>
      <c r="AG2" s="26">
        <v>0.20637347130762018</v>
      </c>
      <c r="AH2" s="33">
        <v>12.228220004063841</v>
      </c>
      <c r="AI2" s="26">
        <v>0.17088251858766967</v>
      </c>
      <c r="AJ2" s="35">
        <v>9</v>
      </c>
    </row>
    <row r="3" spans="1:36" ht="12" customHeight="1" x14ac:dyDescent="0.25">
      <c r="A3" s="21" t="s">
        <v>36</v>
      </c>
      <c r="B3" s="22" t="s">
        <v>37</v>
      </c>
      <c r="C3" s="22" t="s">
        <v>38</v>
      </c>
      <c r="D3" s="257">
        <v>2</v>
      </c>
      <c r="E3" s="24" t="s">
        <v>39</v>
      </c>
      <c r="F3" s="24" t="s">
        <v>40</v>
      </c>
      <c r="G3" s="25">
        <v>17683</v>
      </c>
      <c r="H3" s="26">
        <v>-6.9168816128862498E-2</v>
      </c>
      <c r="I3" s="27">
        <v>77178.605896813417</v>
      </c>
      <c r="J3" s="27">
        <v>66589.570613249482</v>
      </c>
      <c r="K3" s="27">
        <v>4484.8064557338112</v>
      </c>
      <c r="L3" s="25">
        <v>1273045</v>
      </c>
      <c r="M3" s="26">
        <v>-4.9416640221023322E-2</v>
      </c>
      <c r="N3" s="27">
        <v>10060.373865860965</v>
      </c>
      <c r="O3" s="28">
        <v>0.28062543291916464</v>
      </c>
      <c r="P3" s="27">
        <v>30522.087872330347</v>
      </c>
      <c r="Q3" s="26">
        <v>4.6451030454363496E-2</v>
      </c>
      <c r="R3" s="25">
        <v>41.708974999514133</v>
      </c>
      <c r="S3" s="26">
        <v>-9.1612190045588404E-2</v>
      </c>
      <c r="T3" s="29">
        <v>0.44578924357400129</v>
      </c>
      <c r="U3" s="29">
        <v>-0.12272417553022208</v>
      </c>
      <c r="V3" s="29">
        <v>0.79026066367339454</v>
      </c>
      <c r="W3" s="30">
        <v>0.32960962264253063</v>
      </c>
      <c r="X3" s="31">
        <v>0.34719950622418549</v>
      </c>
      <c r="Y3" s="31">
        <v>0.22377960903065275</v>
      </c>
      <c r="Z3" s="32">
        <v>7.5644586706868577E-2</v>
      </c>
      <c r="AA3" s="33">
        <v>23.857975010316668</v>
      </c>
      <c r="AB3" s="26">
        <v>0.11827500677028047</v>
      </c>
      <c r="AC3" s="34">
        <v>0.21074390825050598</v>
      </c>
      <c r="AD3" s="33">
        <v>14.930160847173012</v>
      </c>
      <c r="AE3" s="26">
        <v>-2.6083333333333236E-2</v>
      </c>
      <c r="AF3" s="33">
        <v>8.5729452049919246</v>
      </c>
      <c r="AG3" s="26">
        <v>6.549999999999967E-2</v>
      </c>
      <c r="AH3" s="33">
        <v>13.701902684954087</v>
      </c>
      <c r="AI3" s="26">
        <v>0.12051489754032008</v>
      </c>
      <c r="AJ3" s="35">
        <v>10</v>
      </c>
    </row>
    <row r="4" spans="1:36" ht="12" customHeight="1" x14ac:dyDescent="0.25">
      <c r="A4" s="21" t="s">
        <v>36</v>
      </c>
      <c r="B4" s="22" t="s">
        <v>37</v>
      </c>
      <c r="C4" s="22" t="s">
        <v>38</v>
      </c>
      <c r="D4" s="257">
        <v>3</v>
      </c>
      <c r="E4" s="24" t="s">
        <v>39</v>
      </c>
      <c r="F4" s="24" t="s">
        <v>40</v>
      </c>
      <c r="G4" s="25">
        <v>18109</v>
      </c>
      <c r="H4" s="26">
        <v>2.409093479613178E-2</v>
      </c>
      <c r="I4" s="27">
        <v>74140.647760696098</v>
      </c>
      <c r="J4" s="27">
        <v>66716.879226382167</v>
      </c>
      <c r="K4" s="27">
        <v>4911.620973437286</v>
      </c>
      <c r="L4" s="25">
        <v>1059963</v>
      </c>
      <c r="M4" s="26">
        <v>-0.16737978626050143</v>
      </c>
      <c r="N4" s="27">
        <v>12876.336321841727</v>
      </c>
      <c r="O4" s="28">
        <v>0.27990634279869986</v>
      </c>
      <c r="P4" s="27">
        <v>34082.578478220174</v>
      </c>
      <c r="Q4" s="26">
        <v>0.11665291774215647</v>
      </c>
      <c r="R4" s="25">
        <v>31.099847703053022</v>
      </c>
      <c r="S4" s="26">
        <v>-0.25436077718487915</v>
      </c>
      <c r="T4" s="29">
        <v>0.38144553316038016</v>
      </c>
      <c r="U4" s="29">
        <v>-0.14433661498371264</v>
      </c>
      <c r="V4" s="29">
        <v>1.2147911126937192</v>
      </c>
      <c r="W4" s="30">
        <v>0.37779818595796988</v>
      </c>
      <c r="X4" s="31">
        <v>0.53720306290707409</v>
      </c>
      <c r="Y4" s="31">
        <v>0.14619889713505385</v>
      </c>
      <c r="Z4" s="32">
        <v>0.20799063383564911</v>
      </c>
      <c r="AA4" s="33">
        <v>22.467830173039363</v>
      </c>
      <c r="AB4" s="26">
        <v>-5.8267511667531635E-2</v>
      </c>
      <c r="AC4" s="34">
        <v>0.21487891787833235</v>
      </c>
      <c r="AD4" s="33">
        <v>16.519372800102182</v>
      </c>
      <c r="AE4" s="26">
        <v>0.10644305638743901</v>
      </c>
      <c r="AF4" s="33">
        <v>9.0530194085563114</v>
      </c>
      <c r="AG4" s="26">
        <v>5.599874863131582E-2</v>
      </c>
      <c r="AH4" s="33">
        <v>14.565689322199209</v>
      </c>
      <c r="AI4" s="26">
        <v>6.3041364189050597E-2</v>
      </c>
      <c r="AJ4" s="35">
        <v>11</v>
      </c>
    </row>
    <row r="5" spans="1:36" ht="12" customHeight="1" x14ac:dyDescent="0.25">
      <c r="A5" s="21" t="s">
        <v>36</v>
      </c>
      <c r="B5" s="22" t="s">
        <v>37</v>
      </c>
      <c r="C5" s="22" t="s">
        <v>38</v>
      </c>
      <c r="D5" s="257">
        <v>4</v>
      </c>
      <c r="E5" s="24" t="s">
        <v>39</v>
      </c>
      <c r="F5" s="24" t="s">
        <v>40</v>
      </c>
      <c r="G5" s="25">
        <v>18025</v>
      </c>
      <c r="H5" s="26">
        <v>-4.6385775028990883E-3</v>
      </c>
      <c r="I5" s="27">
        <v>76432.769154078909</v>
      </c>
      <c r="J5" s="27">
        <v>69481.362282065573</v>
      </c>
      <c r="K5" s="27">
        <v>5266.8092457864113</v>
      </c>
      <c r="L5" s="25">
        <v>1044075</v>
      </c>
      <c r="M5" s="26">
        <v>-1.498920245329316E-2</v>
      </c>
      <c r="N5" s="27">
        <v>12526.393942325301</v>
      </c>
      <c r="O5" s="28">
        <v>-2.7177169869571416E-2</v>
      </c>
      <c r="P5" s="27">
        <v>34790.61459327543</v>
      </c>
      <c r="Q5" s="26">
        <v>2.0774135839156438E-2</v>
      </c>
      <c r="R5" s="25">
        <v>30.010248804337191</v>
      </c>
      <c r="S5" s="26">
        <v>-3.5035505933003863E-2</v>
      </c>
      <c r="T5" s="29">
        <v>0.42045693836838749</v>
      </c>
      <c r="U5" s="29">
        <v>0.10227254435197386</v>
      </c>
      <c r="V5" s="29">
        <v>1.1997599734047173</v>
      </c>
      <c r="W5" s="30">
        <v>0.36005095307360535</v>
      </c>
      <c r="X5" s="31">
        <v>-1.2373435343687511E-2</v>
      </c>
      <c r="Y5" s="31">
        <v>-4.6975431709295967E-2</v>
      </c>
      <c r="Z5" s="32">
        <v>-6.3759015445085068E-2</v>
      </c>
      <c r="AA5" s="33">
        <v>22.483758126210891</v>
      </c>
      <c r="AB5" s="26">
        <v>7.0892262621069513E-4</v>
      </c>
      <c r="AC5" s="34">
        <v>0.2407121183600005</v>
      </c>
      <c r="AD5" s="33">
        <v>17.458336453963071</v>
      </c>
      <c r="AE5" s="26">
        <v>5.6840151573737785E-2</v>
      </c>
      <c r="AF5" s="33">
        <v>9.437212870347361</v>
      </c>
      <c r="AG5" s="26">
        <v>4.2438157310028091E-2</v>
      </c>
      <c r="AH5" s="33">
        <v>16.122058970267528</v>
      </c>
      <c r="AI5" s="26">
        <v>0.10685176744064528</v>
      </c>
      <c r="AJ5" s="35">
        <v>12</v>
      </c>
    </row>
    <row r="6" spans="1:36" ht="12" customHeight="1" x14ac:dyDescent="0.25">
      <c r="A6" s="21" t="s">
        <v>36</v>
      </c>
      <c r="B6" s="22" t="s">
        <v>37</v>
      </c>
      <c r="C6" s="22" t="s">
        <v>38</v>
      </c>
      <c r="D6" s="257">
        <v>5</v>
      </c>
      <c r="E6" s="24" t="s">
        <v>39</v>
      </c>
      <c r="F6" s="24" t="s">
        <v>40</v>
      </c>
      <c r="G6" s="25">
        <v>18431</v>
      </c>
      <c r="H6" s="26">
        <v>2.2524271844660104E-2</v>
      </c>
      <c r="I6" s="27">
        <v>81815.679285041566</v>
      </c>
      <c r="J6" s="27">
        <v>74442.595986446526</v>
      </c>
      <c r="K6" s="27">
        <v>5466.2061665849242</v>
      </c>
      <c r="L6" s="25">
        <v>1008145</v>
      </c>
      <c r="M6" s="26">
        <v>-3.4413236596987806E-2</v>
      </c>
      <c r="N6" s="27">
        <v>12971.517539654596</v>
      </c>
      <c r="O6" s="28">
        <v>3.5534855392442388E-2</v>
      </c>
      <c r="P6" s="27">
        <v>36040.345933273871</v>
      </c>
      <c r="Q6" s="26">
        <v>3.5921507987386914E-2</v>
      </c>
      <c r="R6" s="25">
        <v>27.972678227520582</v>
      </c>
      <c r="S6" s="26">
        <v>-6.7895824193304644E-2</v>
      </c>
      <c r="T6" s="29">
        <v>0.42140066880181526</v>
      </c>
      <c r="U6" s="29">
        <v>2.2445352836606425E-3</v>
      </c>
      <c r="V6" s="29">
        <v>1.2866718120562615</v>
      </c>
      <c r="W6" s="30">
        <v>0.35991656583070641</v>
      </c>
      <c r="X6" s="31">
        <v>7.24410220195153E-2</v>
      </c>
      <c r="Y6" s="31">
        <v>-3.7324506920954903E-4</v>
      </c>
      <c r="Z6" s="32">
        <v>-1.8633434883688391E-2</v>
      </c>
      <c r="AA6" s="33">
        <v>23.4731218358523</v>
      </c>
      <c r="AB6" s="26">
        <v>4.4003484830591466E-2</v>
      </c>
      <c r="AC6" s="34">
        <v>0.24607868970659358</v>
      </c>
      <c r="AD6" s="33">
        <v>17.968059580344693</v>
      </c>
      <c r="AE6" s="26">
        <v>2.919654617298395E-2</v>
      </c>
      <c r="AF6" s="33">
        <v>10.447648379804802</v>
      </c>
      <c r="AG6" s="26">
        <v>0.10706927175843695</v>
      </c>
      <c r="AH6" s="33">
        <v>18.067083122063718</v>
      </c>
      <c r="AI6" s="26">
        <v>0.12064365695369461</v>
      </c>
      <c r="AJ6" s="35">
        <v>13</v>
      </c>
    </row>
    <row r="7" spans="1:36" ht="12" customHeight="1" x14ac:dyDescent="0.25">
      <c r="A7" s="21" t="s">
        <v>36</v>
      </c>
      <c r="B7" s="22" t="s">
        <v>37</v>
      </c>
      <c r="C7" s="22" t="s">
        <v>38</v>
      </c>
      <c r="D7" s="257">
        <v>6</v>
      </c>
      <c r="E7" s="24" t="s">
        <v>39</v>
      </c>
      <c r="F7" s="24" t="s">
        <v>40</v>
      </c>
      <c r="G7" s="25">
        <v>18055</v>
      </c>
      <c r="H7" s="26">
        <v>-2.0400412348760222E-2</v>
      </c>
      <c r="I7" s="27">
        <v>84363.738150580743</v>
      </c>
      <c r="J7" s="27">
        <v>76237.230978604814</v>
      </c>
      <c r="K7" s="27">
        <v>5778.81034411562</v>
      </c>
      <c r="L7" s="25">
        <v>984442</v>
      </c>
      <c r="M7" s="26">
        <v>-2.3511498841932488E-2</v>
      </c>
      <c r="N7" s="27">
        <v>13054.485485833075</v>
      </c>
      <c r="O7" s="28">
        <v>6.3961634346052509E-3</v>
      </c>
      <c r="P7" s="27">
        <v>38076.407422192577</v>
      </c>
      <c r="Q7" s="26">
        <v>5.6493949660980647E-2</v>
      </c>
      <c r="R7" s="25">
        <v>25.854382454848526</v>
      </c>
      <c r="S7" s="26">
        <v>-7.5727313467896518E-2</v>
      </c>
      <c r="T7" s="29">
        <v>0.44266856402627835</v>
      </c>
      <c r="U7" s="29">
        <v>5.0469533626832819E-2</v>
      </c>
      <c r="V7" s="29">
        <v>1.3260796965014776</v>
      </c>
      <c r="W7" s="30">
        <v>0.34284971638958661</v>
      </c>
      <c r="X7" s="31">
        <v>3.0627766984525406E-2</v>
      </c>
      <c r="Y7" s="31">
        <v>-4.7418904994630084E-2</v>
      </c>
      <c r="Z7" s="32">
        <v>-2.7701626297449246E-2</v>
      </c>
      <c r="AA7" s="33">
        <v>23.996707241753228</v>
      </c>
      <c r="AB7" s="26">
        <v>2.2305742268214912E-2</v>
      </c>
      <c r="AC7" s="34">
        <v>0.23807638672718229</v>
      </c>
      <c r="AD7" s="33">
        <v>19.787221815852039</v>
      </c>
      <c r="AE7" s="26">
        <v>0.10124422324920013</v>
      </c>
      <c r="AF7" s="33">
        <v>11.148315338917625</v>
      </c>
      <c r="AG7" s="26">
        <v>6.7064561673725986E-2</v>
      </c>
      <c r="AH7" s="33">
        <v>19.218476560244206</v>
      </c>
      <c r="AI7" s="26">
        <v>6.3728795091134272E-2</v>
      </c>
      <c r="AJ7" s="35">
        <v>14</v>
      </c>
    </row>
    <row r="8" spans="1:36" ht="12" customHeight="1" x14ac:dyDescent="0.25">
      <c r="A8" s="21" t="s">
        <v>36</v>
      </c>
      <c r="B8" s="22" t="s">
        <v>37</v>
      </c>
      <c r="C8" s="22" t="s">
        <v>38</v>
      </c>
      <c r="D8" s="257">
        <v>7</v>
      </c>
      <c r="E8" s="24" t="s">
        <v>39</v>
      </c>
      <c r="F8" s="24" t="s">
        <v>40</v>
      </c>
      <c r="G8" s="25">
        <v>18925</v>
      </c>
      <c r="H8" s="26">
        <v>4.8186098033785596E-2</v>
      </c>
      <c r="I8" s="27">
        <v>94153.00708728029</v>
      </c>
      <c r="J8" s="27">
        <v>85620.017720464268</v>
      </c>
      <c r="K8" s="27">
        <v>6337.8881163421947</v>
      </c>
      <c r="L8" s="25">
        <v>1048984</v>
      </c>
      <c r="M8" s="26">
        <v>6.5562013810869457E-2</v>
      </c>
      <c r="N8" s="27">
        <v>14163.856233474471</v>
      </c>
      <c r="O8" s="28">
        <v>8.4980043743991374E-2</v>
      </c>
      <c r="P8" s="27">
        <v>39993.454306339772</v>
      </c>
      <c r="Q8" s="26">
        <v>5.0347367672871846E-2</v>
      </c>
      <c r="R8" s="25">
        <v>26.228892157327724</v>
      </c>
      <c r="S8" s="26">
        <v>1.4485347044480124E-2</v>
      </c>
      <c r="T8" s="29">
        <v>0.44746910812066865</v>
      </c>
      <c r="U8" s="29">
        <v>1.0844556140890305E-2</v>
      </c>
      <c r="V8" s="29">
        <v>1.3502452118883101</v>
      </c>
      <c r="W8" s="30">
        <v>0.35415436048566612</v>
      </c>
      <c r="X8" s="31">
        <v>1.8223275305841113E-2</v>
      </c>
      <c r="Y8" s="31">
        <v>3.2972592817413382E-2</v>
      </c>
      <c r="Z8" s="32">
        <v>-1.2773190252378566E-2</v>
      </c>
      <c r="AA8" s="33">
        <v>24.270028409473053</v>
      </c>
      <c r="AB8" s="26">
        <v>1.1389944668919405E-2</v>
      </c>
      <c r="AC8" s="34">
        <v>0.26828320819574408</v>
      </c>
      <c r="AD8" s="33">
        <v>21.542508972865448</v>
      </c>
      <c r="AE8" s="26">
        <v>8.8708115436761492E-2</v>
      </c>
      <c r="AF8" s="33">
        <v>11.53317929540639</v>
      </c>
      <c r="AG8" s="26">
        <v>3.4522162747338436E-2</v>
      </c>
      <c r="AH8" s="33">
        <v>21.191969970036812</v>
      </c>
      <c r="AI8" s="26">
        <v>0.10268729696686885</v>
      </c>
      <c r="AJ8" s="35">
        <v>15</v>
      </c>
    </row>
    <row r="9" spans="1:36" ht="12" customHeight="1" x14ac:dyDescent="0.25">
      <c r="A9" s="21" t="s">
        <v>36</v>
      </c>
      <c r="B9" s="22" t="s">
        <v>37</v>
      </c>
      <c r="C9" s="22" t="s">
        <v>38</v>
      </c>
      <c r="D9" s="257">
        <v>8</v>
      </c>
      <c r="E9" s="24" t="s">
        <v>39</v>
      </c>
      <c r="F9" s="24" t="s">
        <v>40</v>
      </c>
      <c r="G9" s="25">
        <v>19227</v>
      </c>
      <c r="H9" s="26">
        <v>1.5957727873183725E-2</v>
      </c>
      <c r="I9" s="27">
        <v>104445.31573359633</v>
      </c>
      <c r="J9" s="27">
        <v>95385.849004531832</v>
      </c>
      <c r="K9" s="27">
        <v>6779.5016879831473</v>
      </c>
      <c r="L9" s="25">
        <v>1046676</v>
      </c>
      <c r="M9" s="26">
        <v>-2.2002242169566477E-3</v>
      </c>
      <c r="N9" s="27">
        <v>16777.766332465904</v>
      </c>
      <c r="O9" s="28">
        <v>0.18454791236964052</v>
      </c>
      <c r="P9" s="27">
        <v>42723.722830601444</v>
      </c>
      <c r="Q9" s="26">
        <v>6.8267884623031128E-2</v>
      </c>
      <c r="R9" s="25">
        <v>24.498707758919927</v>
      </c>
      <c r="S9" s="26">
        <v>-6.5964829472388686E-2</v>
      </c>
      <c r="T9" s="29">
        <v>0.40407653519792069</v>
      </c>
      <c r="U9" s="29">
        <v>-9.6973337679092553E-2</v>
      </c>
      <c r="V9" s="29">
        <v>1.6029570117654273</v>
      </c>
      <c r="W9" s="30">
        <v>0.39270375381352773</v>
      </c>
      <c r="X9" s="31">
        <v>0.18715993039790235</v>
      </c>
      <c r="Y9" s="31">
        <v>0.10884912803275193</v>
      </c>
      <c r="Z9" s="32">
        <v>7.8713826316011454E-2</v>
      </c>
      <c r="AA9" s="33">
        <v>25.979135924477188</v>
      </c>
      <c r="AB9" s="26">
        <v>7.042049915100379E-2</v>
      </c>
      <c r="AC9" s="34">
        <v>0.26127076631517754</v>
      </c>
      <c r="AD9" s="33">
        <v>22.652657837090089</v>
      </c>
      <c r="AE9" s="26">
        <v>5.1532941943901012E-2</v>
      </c>
      <c r="AF9" s="33">
        <v>12.16210332186364</v>
      </c>
      <c r="AG9" s="26">
        <v>5.4531713272484073E-2</v>
      </c>
      <c r="AH9" s="33">
        <v>23.339828824065044</v>
      </c>
      <c r="AI9" s="26">
        <v>0.10135248667608887</v>
      </c>
      <c r="AJ9" s="35">
        <v>16</v>
      </c>
    </row>
    <row r="10" spans="1:36" ht="12" customHeight="1" x14ac:dyDescent="0.25">
      <c r="A10" s="21" t="s">
        <v>36</v>
      </c>
      <c r="B10" s="22" t="s">
        <v>37</v>
      </c>
      <c r="C10" s="22" t="s">
        <v>38</v>
      </c>
      <c r="D10" s="257">
        <v>9</v>
      </c>
      <c r="E10" s="24" t="s">
        <v>39</v>
      </c>
      <c r="F10" s="24" t="s">
        <v>40</v>
      </c>
      <c r="G10" s="25">
        <v>19481</v>
      </c>
      <c r="H10" s="26">
        <v>1.3210589275497897E-2</v>
      </c>
      <c r="I10" s="27">
        <v>115379.22211659852</v>
      </c>
      <c r="J10" s="27">
        <v>105166.14420748128</v>
      </c>
      <c r="K10" s="27">
        <v>8204.5251339138213</v>
      </c>
      <c r="L10" s="25">
        <v>1106288</v>
      </c>
      <c r="M10" s="26">
        <v>5.6953632260604126E-2</v>
      </c>
      <c r="N10" s="27">
        <v>19601.718129607838</v>
      </c>
      <c r="O10" s="28">
        <v>0.16831512259635129</v>
      </c>
      <c r="P10" s="27">
        <v>47057.730015067253</v>
      </c>
      <c r="Q10" s="26">
        <v>0.10144263882738036</v>
      </c>
      <c r="R10" s="25">
        <v>23.509166286724444</v>
      </c>
      <c r="S10" s="26">
        <v>-4.0391578279682649E-2</v>
      </c>
      <c r="T10" s="29">
        <v>0.41856153015082487</v>
      </c>
      <c r="U10" s="29">
        <v>3.5847156890239429E-2</v>
      </c>
      <c r="V10" s="29">
        <v>1.771845860174551</v>
      </c>
      <c r="W10" s="30">
        <v>0.41654618961287831</v>
      </c>
      <c r="X10" s="31">
        <v>0.10536080953482152</v>
      </c>
      <c r="Y10" s="31">
        <v>6.0713541869202414E-2</v>
      </c>
      <c r="Z10" s="32">
        <v>5.180885065363397E-2</v>
      </c>
      <c r="AA10" s="33">
        <v>26.817225504997751</v>
      </c>
      <c r="AB10" s="26">
        <v>3.2260102220371678E-2</v>
      </c>
      <c r="AC10" s="34">
        <v>0.28360049062113235</v>
      </c>
      <c r="AD10" s="33">
        <v>25.348186149534261</v>
      </c>
      <c r="AE10" s="26">
        <v>0.11899390931648979</v>
      </c>
      <c r="AF10" s="33">
        <v>12.603288832960521</v>
      </c>
      <c r="AG10" s="26">
        <v>3.6275428634434226E-2</v>
      </c>
      <c r="AH10" s="33">
        <v>25.840981621216208</v>
      </c>
      <c r="AI10" s="26">
        <v>0.10716243105314871</v>
      </c>
      <c r="AJ10" s="35">
        <v>17</v>
      </c>
    </row>
    <row r="11" spans="1:36" ht="12" customHeight="1" x14ac:dyDescent="0.25">
      <c r="A11" s="21" t="s">
        <v>36</v>
      </c>
      <c r="B11" s="22" t="s">
        <v>37</v>
      </c>
      <c r="C11" s="22" t="s">
        <v>38</v>
      </c>
      <c r="D11" s="257">
        <v>10</v>
      </c>
      <c r="E11" s="24" t="s">
        <v>39</v>
      </c>
      <c r="F11" s="24" t="s">
        <v>40</v>
      </c>
      <c r="G11" s="25">
        <v>19931</v>
      </c>
      <c r="H11" s="26">
        <v>2.3099430214054806E-2</v>
      </c>
      <c r="I11" s="27">
        <v>120074.87024773785</v>
      </c>
      <c r="J11" s="27">
        <v>109591.74283759612</v>
      </c>
      <c r="K11" s="27">
        <v>8167.2299554969341</v>
      </c>
      <c r="L11" s="25">
        <v>1122478</v>
      </c>
      <c r="M11" s="26">
        <v>1.4634525548500976E-2</v>
      </c>
      <c r="N11" s="27">
        <v>18124.098192238034</v>
      </c>
      <c r="O11" s="28">
        <v>-7.5382164338844371E-2</v>
      </c>
      <c r="P11" s="27">
        <v>50675.878505273729</v>
      </c>
      <c r="Q11" s="26">
        <v>7.6887442064204947E-2</v>
      </c>
      <c r="R11" s="25">
        <v>22.150143877292351</v>
      </c>
      <c r="S11" s="26">
        <v>-5.7808192466592412E-2</v>
      </c>
      <c r="T11" s="29">
        <v>0.45062821161467193</v>
      </c>
      <c r="U11" s="29">
        <v>7.6611630916706863E-2</v>
      </c>
      <c r="V11" s="29">
        <v>1.6146506383410664</v>
      </c>
      <c r="W11" s="30">
        <v>0.35764743950816558</v>
      </c>
      <c r="X11" s="31">
        <v>-8.8718339087350828E-2</v>
      </c>
      <c r="Y11" s="31">
        <v>-0.14139788473266535</v>
      </c>
      <c r="Z11" s="32">
        <v>-0.12638868494563199</v>
      </c>
      <c r="AA11" s="33">
        <v>29.695796417861658</v>
      </c>
      <c r="AB11" s="26">
        <v>0.10734037017839326</v>
      </c>
      <c r="AC11" s="34">
        <v>0.2834540745343429</v>
      </c>
      <c r="AD11" s="33">
        <v>27.852089226496627</v>
      </c>
      <c r="AE11" s="26">
        <v>9.8780364882572469E-2</v>
      </c>
      <c r="AF11" s="33">
        <v>14.144085648311018</v>
      </c>
      <c r="AG11" s="26">
        <v>0.1222535510985796</v>
      </c>
      <c r="AH11" s="33">
        <v>27.870055713010668</v>
      </c>
      <c r="AI11" s="26">
        <v>7.8521556244927293E-2</v>
      </c>
      <c r="AJ11" s="35">
        <v>18</v>
      </c>
    </row>
    <row r="12" spans="1:36" ht="12" customHeight="1" x14ac:dyDescent="0.25">
      <c r="A12" s="21" t="s">
        <v>36</v>
      </c>
      <c r="B12" s="22" t="s">
        <v>37</v>
      </c>
      <c r="C12" s="22" t="s">
        <v>38</v>
      </c>
      <c r="D12" s="257">
        <v>11</v>
      </c>
      <c r="E12" s="24" t="s">
        <v>39</v>
      </c>
      <c r="F12" s="24" t="s">
        <v>40</v>
      </c>
      <c r="G12" s="25">
        <v>19869</v>
      </c>
      <c r="H12" s="26">
        <v>-3.11073202548795E-3</v>
      </c>
      <c r="I12" s="27">
        <v>125811.10411007998</v>
      </c>
      <c r="J12" s="27">
        <v>114762.50106100288</v>
      </c>
      <c r="K12" s="27">
        <v>8680.0919333063557</v>
      </c>
      <c r="L12" s="25">
        <v>1119780</v>
      </c>
      <c r="M12" s="26">
        <v>-2.4036105830136378E-3</v>
      </c>
      <c r="N12" s="27">
        <v>18197.230385868399</v>
      </c>
      <c r="O12" s="28">
        <v>4.0350804136386476E-3</v>
      </c>
      <c r="P12" s="27">
        <v>53767.576681071907</v>
      </c>
      <c r="Q12" s="26">
        <v>6.100926647924676E-2</v>
      </c>
      <c r="R12" s="25">
        <v>20.826305910011421</v>
      </c>
      <c r="S12" s="26">
        <v>-5.9766562899760123E-2</v>
      </c>
      <c r="T12" s="29">
        <v>0.47700071655119231</v>
      </c>
      <c r="U12" s="29">
        <v>5.8523865698562272E-2</v>
      </c>
      <c r="V12" s="29">
        <v>1.6250719235803817</v>
      </c>
      <c r="W12" s="30">
        <v>0.3384424500625573</v>
      </c>
      <c r="X12" s="31">
        <v>6.4542043906306024E-3</v>
      </c>
      <c r="Y12" s="31">
        <v>-5.3698104121810197E-2</v>
      </c>
      <c r="Z12" s="32">
        <v>-4.5038158619153383E-2</v>
      </c>
      <c r="AA12" s="33">
        <v>31.017972977924064</v>
      </c>
      <c r="AB12" s="26">
        <v>4.4524030992721064E-2</v>
      </c>
      <c r="AC12" s="34">
        <v>0.30240483653595523</v>
      </c>
      <c r="AD12" s="33">
        <v>31.623273860778699</v>
      </c>
      <c r="AE12" s="26">
        <v>0.13540042197963431</v>
      </c>
      <c r="AF12" s="33">
        <v>16.01342486554217</v>
      </c>
      <c r="AG12" s="26">
        <v>0.13216401990993143</v>
      </c>
      <c r="AH12" s="33">
        <v>32.218539565002622</v>
      </c>
      <c r="AI12" s="26">
        <v>0.15602709577512397</v>
      </c>
      <c r="AJ12" s="35">
        <v>19</v>
      </c>
    </row>
    <row r="13" spans="1:36" ht="12" customHeight="1" x14ac:dyDescent="0.25">
      <c r="A13" s="21" t="s">
        <v>36</v>
      </c>
      <c r="B13" s="22" t="s">
        <v>37</v>
      </c>
      <c r="C13" s="22" t="s">
        <v>38</v>
      </c>
      <c r="D13" s="257">
        <v>12</v>
      </c>
      <c r="E13" s="24" t="s">
        <v>39</v>
      </c>
      <c r="F13" s="24" t="s">
        <v>40</v>
      </c>
      <c r="G13" s="25">
        <v>21581</v>
      </c>
      <c r="H13" s="26">
        <v>8.6164376667170028E-2</v>
      </c>
      <c r="I13" s="27">
        <v>134113.69367104559</v>
      </c>
      <c r="J13" s="27">
        <v>122122.91174066578</v>
      </c>
      <c r="K13" s="27">
        <v>9372.6223330210905</v>
      </c>
      <c r="L13" s="25">
        <v>1219519</v>
      </c>
      <c r="M13" s="26">
        <v>8.9070174498562249E-2</v>
      </c>
      <c r="N13" s="27">
        <v>18414.369311406161</v>
      </c>
      <c r="O13" s="28">
        <v>1.1932526045633107E-2</v>
      </c>
      <c r="P13" s="27">
        <v>59216.8900883018</v>
      </c>
      <c r="Q13" s="26">
        <v>0.1013494329408422</v>
      </c>
      <c r="R13" s="25">
        <v>20.594107495032301</v>
      </c>
      <c r="S13" s="26">
        <v>-1.1149284754695676E-2</v>
      </c>
      <c r="T13" s="29">
        <v>0.50898416201610208</v>
      </c>
      <c r="U13" s="29">
        <v>6.705114762962272E-2</v>
      </c>
      <c r="V13" s="29">
        <v>1.5099698579034981</v>
      </c>
      <c r="W13" s="30">
        <v>0.31096481567923284</v>
      </c>
      <c r="X13" s="31">
        <v>-7.0828905482096416E-2</v>
      </c>
      <c r="Y13" s="31">
        <v>-8.118849860070898E-2</v>
      </c>
      <c r="Z13" s="32">
        <v>-6.2336915743504577E-2</v>
      </c>
      <c r="AA13" s="33">
        <v>30.885213728926828</v>
      </c>
      <c r="AB13" s="26">
        <v>-4.2800749453139053E-3</v>
      </c>
      <c r="AC13" s="34">
        <v>0.30925842269831216</v>
      </c>
      <c r="AD13" s="33">
        <v>34.313692166943369</v>
      </c>
      <c r="AE13" s="26">
        <v>8.5077159246990774E-2</v>
      </c>
      <c r="AF13" s="33">
        <v>18.270980512750661</v>
      </c>
      <c r="AG13" s="26">
        <v>0.1409789389942635</v>
      </c>
      <c r="AH13" s="33">
        <v>34.495354910327272</v>
      </c>
      <c r="AI13" s="26">
        <v>7.066786316403495E-2</v>
      </c>
      <c r="AJ13" s="35">
        <v>20</v>
      </c>
    </row>
    <row r="14" spans="1:36" ht="12" customHeight="1" x14ac:dyDescent="0.25">
      <c r="A14" s="21" t="s">
        <v>36</v>
      </c>
      <c r="B14" s="22" t="s">
        <v>37</v>
      </c>
      <c r="C14" s="22" t="s">
        <v>38</v>
      </c>
      <c r="D14" s="257">
        <v>13</v>
      </c>
      <c r="E14" s="24" t="s">
        <v>39</v>
      </c>
      <c r="F14" s="24" t="s">
        <v>40</v>
      </c>
      <c r="G14" s="25">
        <v>21664</v>
      </c>
      <c r="H14" s="26">
        <v>3.8459756267086309E-3</v>
      </c>
      <c r="I14" s="27">
        <v>134255.61143567998</v>
      </c>
      <c r="J14" s="27">
        <v>120960.57585024</v>
      </c>
      <c r="K14" s="27">
        <v>10460.418482812498</v>
      </c>
      <c r="L14" s="25">
        <v>1217473</v>
      </c>
      <c r="M14" s="26">
        <v>-1.6777106383746299E-3</v>
      </c>
      <c r="N14" s="27">
        <v>22334.314524479996</v>
      </c>
      <c r="O14" s="28">
        <v>0.21287425850885677</v>
      </c>
      <c r="P14" s="27">
        <v>64030.623408111991</v>
      </c>
      <c r="Q14" s="26">
        <v>8.1289870383806972E-2</v>
      </c>
      <c r="R14" s="25">
        <v>19.013917641254125</v>
      </c>
      <c r="S14" s="26">
        <v>-7.6730193535182289E-2</v>
      </c>
      <c r="T14" s="29">
        <v>0.46835637025470989</v>
      </c>
      <c r="U14" s="29">
        <v>-7.9821328035953543E-2</v>
      </c>
      <c r="V14" s="29">
        <v>1.8344813005692937</v>
      </c>
      <c r="W14" s="30">
        <v>0.34880676363445307</v>
      </c>
      <c r="X14" s="31">
        <v>0.21491253018544354</v>
      </c>
      <c r="Y14" s="31">
        <v>0.12169205661599691</v>
      </c>
      <c r="Z14" s="32">
        <v>0.16950559970749057</v>
      </c>
      <c r="AA14" s="33">
        <v>29.679305857835548</v>
      </c>
      <c r="AB14" s="26">
        <v>-3.9044828430694567E-2</v>
      </c>
      <c r="AC14" s="34">
        <v>0.31993072564380814</v>
      </c>
      <c r="AD14" s="33">
        <v>37.821711477830426</v>
      </c>
      <c r="AE14" s="26">
        <v>0.10223380491437073</v>
      </c>
      <c r="AF14" s="33">
        <v>21.113878031064896</v>
      </c>
      <c r="AG14" s="26">
        <v>0.15559633027522946</v>
      </c>
      <c r="AH14" s="33">
        <v>37.464476741538988</v>
      </c>
      <c r="AI14" s="26">
        <v>8.6073091259102119E-2</v>
      </c>
      <c r="AJ14" s="35">
        <v>21</v>
      </c>
    </row>
    <row r="15" spans="1:36" ht="12" customHeight="1" x14ac:dyDescent="0.25">
      <c r="A15" s="21" t="s">
        <v>36</v>
      </c>
      <c r="B15" s="22" t="s">
        <v>37</v>
      </c>
      <c r="C15" s="22" t="s">
        <v>38</v>
      </c>
      <c r="D15" s="257">
        <v>14</v>
      </c>
      <c r="E15" s="24" t="s">
        <v>39</v>
      </c>
      <c r="F15" s="24" t="s">
        <v>40</v>
      </c>
      <c r="G15" s="25">
        <v>21297</v>
      </c>
      <c r="H15" s="26">
        <v>-1.6940546528803502E-2</v>
      </c>
      <c r="I15" s="27">
        <v>141260.48025246547</v>
      </c>
      <c r="J15" s="27">
        <v>128978.00120678499</v>
      </c>
      <c r="K15" s="27">
        <v>9372.6519123976577</v>
      </c>
      <c r="L15" s="25">
        <v>1240672</v>
      </c>
      <c r="M15" s="26">
        <v>1.9055042699098967E-2</v>
      </c>
      <c r="N15" s="27">
        <v>25735.078908717947</v>
      </c>
      <c r="O15" s="28">
        <v>0.15226634247093052</v>
      </c>
      <c r="P15" s="27">
        <v>72701.948809117486</v>
      </c>
      <c r="Q15" s="26">
        <v>0.13542465994336905</v>
      </c>
      <c r="R15" s="25">
        <v>17.065182162550343</v>
      </c>
      <c r="S15" s="26">
        <v>-0.10248995054420817</v>
      </c>
      <c r="T15" s="29">
        <v>0.36419751987714338</v>
      </c>
      <c r="U15" s="29">
        <v>-0.22239229995082799</v>
      </c>
      <c r="V15" s="29">
        <v>2.0742854605180057</v>
      </c>
      <c r="W15" s="30">
        <v>0.35398059240869389</v>
      </c>
      <c r="X15" s="31">
        <v>0.13072041665090484</v>
      </c>
      <c r="Y15" s="31">
        <v>1.4832937069026997E-2</v>
      </c>
      <c r="Z15" s="32">
        <v>6.6080807220648075E-2</v>
      </c>
      <c r="AA15" s="33">
        <v>34.934665071512988</v>
      </c>
      <c r="AB15" s="26">
        <v>0.17707150021805473</v>
      </c>
      <c r="AC15" s="34">
        <v>0.1983374776431801</v>
      </c>
      <c r="AD15" s="33">
        <v>43.145117368335065</v>
      </c>
      <c r="AE15" s="26">
        <v>0.14075000000000015</v>
      </c>
      <c r="AF15" s="33">
        <v>22.99477266566559</v>
      </c>
      <c r="AG15" s="26">
        <v>8.9083333333333181E-2</v>
      </c>
      <c r="AH15" s="33">
        <v>40.839316208677467</v>
      </c>
      <c r="AI15" s="26">
        <v>9.0081051723234218E-2</v>
      </c>
      <c r="AJ15" s="35">
        <v>22</v>
      </c>
    </row>
    <row r="16" spans="1:36" ht="12" customHeight="1" x14ac:dyDescent="0.25">
      <c r="A16" s="21" t="s">
        <v>36</v>
      </c>
      <c r="B16" s="22" t="s">
        <v>37</v>
      </c>
      <c r="C16" s="22" t="s">
        <v>38</v>
      </c>
      <c r="D16" s="257">
        <v>15</v>
      </c>
      <c r="E16" s="24" t="s">
        <v>39</v>
      </c>
      <c r="F16" s="24" t="s">
        <v>40</v>
      </c>
      <c r="G16" s="25">
        <v>23003</v>
      </c>
      <c r="H16" s="26">
        <v>8.0105179133211246E-2</v>
      </c>
      <c r="I16" s="27">
        <v>168990.22894264729</v>
      </c>
      <c r="J16" s="27">
        <v>153971.8536299851</v>
      </c>
      <c r="K16" s="27">
        <v>10896.589733565555</v>
      </c>
      <c r="L16" s="25">
        <v>1317374</v>
      </c>
      <c r="M16" s="26">
        <v>6.1822947563900943E-2</v>
      </c>
      <c r="N16" s="27">
        <v>26639.37240979695</v>
      </c>
      <c r="O16" s="28">
        <v>3.5138555599014243E-2</v>
      </c>
      <c r="P16" s="27">
        <v>80882.90600633451</v>
      </c>
      <c r="Q16" s="26">
        <v>0.11252734391888897</v>
      </c>
      <c r="R16" s="25">
        <v>16.287421719205135</v>
      </c>
      <c r="S16" s="26">
        <v>-4.5575865287392547E-2</v>
      </c>
      <c r="T16" s="29">
        <v>0.40904078241566244</v>
      </c>
      <c r="U16" s="29">
        <v>0.12312896187114686</v>
      </c>
      <c r="V16" s="29">
        <v>2.0221571406295364</v>
      </c>
      <c r="W16" s="30">
        <v>0.32935726131935261</v>
      </c>
      <c r="X16" s="31">
        <v>-2.5130735803090221E-2</v>
      </c>
      <c r="Y16" s="31">
        <v>-6.9561246060947934E-2</v>
      </c>
      <c r="Z16" s="32">
        <v>-0.11523365846948191</v>
      </c>
      <c r="AA16" s="33">
        <v>37.712554691320882</v>
      </c>
      <c r="AB16" s="26">
        <v>7.9516709667071916E-2</v>
      </c>
      <c r="AC16" s="34">
        <v>0.20873633743404349</v>
      </c>
      <c r="AD16" s="33">
        <v>44.550824311594432</v>
      </c>
      <c r="AE16" s="26">
        <v>3.2580904375776321E-2</v>
      </c>
      <c r="AF16" s="33">
        <v>24.182428304912989</v>
      </c>
      <c r="AG16" s="26">
        <v>5.1648940240263119E-2</v>
      </c>
      <c r="AH16" s="33">
        <v>45.366207285163732</v>
      </c>
      <c r="AI16" s="26">
        <v>0.11084639746060199</v>
      </c>
      <c r="AJ16" s="35">
        <v>23</v>
      </c>
    </row>
    <row r="17" spans="1:36" ht="12" customHeight="1" x14ac:dyDescent="0.25">
      <c r="A17" s="21" t="s">
        <v>36</v>
      </c>
      <c r="B17" s="22" t="s">
        <v>37</v>
      </c>
      <c r="C17" s="22" t="s">
        <v>38</v>
      </c>
      <c r="D17" s="257">
        <v>16</v>
      </c>
      <c r="E17" s="24" t="s">
        <v>39</v>
      </c>
      <c r="F17" s="24" t="s">
        <v>40</v>
      </c>
      <c r="G17" s="25">
        <v>22222</v>
      </c>
      <c r="H17" s="26">
        <v>-3.3952093205234068E-2</v>
      </c>
      <c r="I17" s="27">
        <v>174761.50764411472</v>
      </c>
      <c r="J17" s="27">
        <v>158828.39088083254</v>
      </c>
      <c r="K17" s="27">
        <v>11585.814389343177</v>
      </c>
      <c r="L17" s="25">
        <v>1302035</v>
      </c>
      <c r="M17" s="26">
        <v>-1.1643618289111535E-2</v>
      </c>
      <c r="N17" s="27">
        <v>30587.892838126747</v>
      </c>
      <c r="O17" s="28">
        <v>0.14822122562007811</v>
      </c>
      <c r="P17" s="27">
        <v>84194.521603301284</v>
      </c>
      <c r="Q17" s="26">
        <v>4.0943331050783627E-2</v>
      </c>
      <c r="R17" s="25">
        <v>15.464604765317022</v>
      </c>
      <c r="S17" s="26">
        <v>-5.051855155920093E-2</v>
      </c>
      <c r="T17" s="29">
        <v>0.37877124948279739</v>
      </c>
      <c r="U17" s="29">
        <v>-7.4001259126542318E-2</v>
      </c>
      <c r="V17" s="29">
        <v>2.3492373736594443</v>
      </c>
      <c r="W17" s="30">
        <v>0.36330027483554689</v>
      </c>
      <c r="X17" s="31">
        <v>0.16174817795222451</v>
      </c>
      <c r="Y17" s="31">
        <v>0.1030583427255376</v>
      </c>
      <c r="Z17" s="32">
        <v>0.10235459826933832</v>
      </c>
      <c r="AA17" s="33">
        <v>39.743690497306403</v>
      </c>
      <c r="AB17" s="26">
        <v>5.3858345652010753E-2</v>
      </c>
      <c r="AC17" s="34">
        <v>0.20310117662016391</v>
      </c>
      <c r="AD17" s="33">
        <v>47.245621254389846</v>
      </c>
      <c r="AE17" s="26">
        <v>6.0488149982313333E-2</v>
      </c>
      <c r="AF17" s="33">
        <v>26.680903871922343</v>
      </c>
      <c r="AG17" s="26">
        <v>0.10331781140861507</v>
      </c>
      <c r="AH17" s="33">
        <v>48.948917908368792</v>
      </c>
      <c r="AI17" s="26">
        <v>7.8973113196013855E-2</v>
      </c>
      <c r="AJ17" s="35">
        <v>24</v>
      </c>
    </row>
    <row r="18" spans="1:36" ht="12" customHeight="1" x14ac:dyDescent="0.25">
      <c r="A18" s="21" t="s">
        <v>36</v>
      </c>
      <c r="B18" s="22" t="s">
        <v>37</v>
      </c>
      <c r="C18" s="22" t="s">
        <v>38</v>
      </c>
      <c r="D18" s="257">
        <v>17</v>
      </c>
      <c r="E18" s="24" t="s">
        <v>39</v>
      </c>
      <c r="F18" s="24" t="s">
        <v>40</v>
      </c>
      <c r="G18" s="25">
        <v>22992</v>
      </c>
      <c r="H18" s="26">
        <v>3.4650346503465101E-2</v>
      </c>
      <c r="I18" s="27">
        <v>186451.56540617193</v>
      </c>
      <c r="J18" s="27">
        <v>156039.40986664355</v>
      </c>
      <c r="K18" s="27">
        <v>10832.036205719207</v>
      </c>
      <c r="L18" s="25">
        <v>1367848</v>
      </c>
      <c r="M18" s="26">
        <v>5.0546260277181565E-2</v>
      </c>
      <c r="N18" s="27">
        <v>29861.744738988669</v>
      </c>
      <c r="O18" s="28">
        <v>-2.3739722869466795E-2</v>
      </c>
      <c r="P18" s="27">
        <v>93245.674470031969</v>
      </c>
      <c r="Q18" s="26">
        <v>0.10750287185402563</v>
      </c>
      <c r="R18" s="25">
        <v>14.669291715398657</v>
      </c>
      <c r="S18" s="26">
        <v>-5.1427958359598014E-2</v>
      </c>
      <c r="T18" s="29">
        <v>0.36273956195119683</v>
      </c>
      <c r="U18" s="29">
        <v>-4.2325513231248224E-2</v>
      </c>
      <c r="V18" s="29">
        <v>2.1831186461499139</v>
      </c>
      <c r="W18" s="30">
        <v>0.32024804269699259</v>
      </c>
      <c r="X18" s="31">
        <v>-7.0711767730293085E-2</v>
      </c>
      <c r="Y18" s="31">
        <v>-0.11850316424352425</v>
      </c>
      <c r="Z18" s="32">
        <v>-4.2935335039392522E-2</v>
      </c>
      <c r="AA18" s="33">
        <v>41.207255635831615</v>
      </c>
      <c r="AB18" s="26">
        <v>3.6825094001383896E-2</v>
      </c>
      <c r="AC18" s="34">
        <v>0.18392416819023816</v>
      </c>
      <c r="AD18" s="33">
        <v>50.92378269560885</v>
      </c>
      <c r="AE18" s="26">
        <v>7.7851901267511625E-2</v>
      </c>
      <c r="AF18" s="33">
        <v>30.372313547686858</v>
      </c>
      <c r="AG18" s="26">
        <v>0.13835399630704304</v>
      </c>
      <c r="AH18" s="33">
        <v>51.032615049273971</v>
      </c>
      <c r="AI18" s="26">
        <v>4.2568809075735015E-2</v>
      </c>
      <c r="AJ18" s="35">
        <v>25</v>
      </c>
    </row>
    <row r="19" spans="1:36" ht="12" customHeight="1" x14ac:dyDescent="0.25">
      <c r="A19" s="21" t="s">
        <v>36</v>
      </c>
      <c r="B19" s="22" t="s">
        <v>37</v>
      </c>
      <c r="C19" s="22" t="s">
        <v>38</v>
      </c>
      <c r="D19" s="257">
        <v>18</v>
      </c>
      <c r="E19" s="24" t="s">
        <v>39</v>
      </c>
      <c r="F19" s="24" t="s">
        <v>40</v>
      </c>
      <c r="G19" s="25">
        <v>23854</v>
      </c>
      <c r="H19" s="26">
        <v>3.7491301322199133E-2</v>
      </c>
      <c r="I19" s="27">
        <v>207167.75356039178</v>
      </c>
      <c r="J19" s="27">
        <v>169397.94181175419</v>
      </c>
      <c r="K19" s="27">
        <v>12338.090567590225</v>
      </c>
      <c r="L19" s="25">
        <v>1346825</v>
      </c>
      <c r="M19" s="26">
        <v>-1.5369397769342763E-2</v>
      </c>
      <c r="N19" s="27">
        <v>33760.662056206587</v>
      </c>
      <c r="O19" s="28">
        <v>0.13056562338527189</v>
      </c>
      <c r="P19" s="27">
        <v>97912.377697334756</v>
      </c>
      <c r="Q19" s="26">
        <v>5.0047396341184713E-2</v>
      </c>
      <c r="R19" s="25">
        <v>13.755411028453265</v>
      </c>
      <c r="S19" s="26">
        <v>-6.2298896543591997E-2</v>
      </c>
      <c r="T19" s="29">
        <v>0.36545760112906261</v>
      </c>
      <c r="U19" s="29">
        <v>7.4930872255711822E-3</v>
      </c>
      <c r="V19" s="29">
        <v>2.5066851340156728</v>
      </c>
      <c r="W19" s="30">
        <v>0.34480484337299039</v>
      </c>
      <c r="X19" s="31">
        <v>0.14821296517089966</v>
      </c>
      <c r="Y19" s="31">
        <v>7.6680564443707189E-2</v>
      </c>
      <c r="Z19" s="32">
        <v>5.1993562093767945E-2</v>
      </c>
      <c r="AA19" s="33">
        <v>42.681735545102448</v>
      </c>
      <c r="AB19" s="26">
        <v>3.5782045819831465E-2</v>
      </c>
      <c r="AC19" s="34">
        <v>0.19545111714212771</v>
      </c>
      <c r="AD19" s="33">
        <v>56.631709319471433</v>
      </c>
      <c r="AE19" s="26">
        <v>0.11208764003218441</v>
      </c>
      <c r="AF19" s="33">
        <v>31.347070916787686</v>
      </c>
      <c r="AG19" s="26">
        <v>3.2093616035221872E-2</v>
      </c>
      <c r="AH19" s="33">
        <v>53.343867795912963</v>
      </c>
      <c r="AI19" s="26">
        <v>4.5289718044183802E-2</v>
      </c>
      <c r="AJ19" s="35">
        <v>26</v>
      </c>
    </row>
    <row r="20" spans="1:36" ht="12" customHeight="1" x14ac:dyDescent="0.25">
      <c r="A20" s="21" t="s">
        <v>36</v>
      </c>
      <c r="B20" s="22" t="s">
        <v>37</v>
      </c>
      <c r="C20" s="22" t="s">
        <v>38</v>
      </c>
      <c r="D20" s="257">
        <v>19</v>
      </c>
      <c r="E20" s="24" t="s">
        <v>39</v>
      </c>
      <c r="F20" s="24" t="s">
        <v>40</v>
      </c>
      <c r="G20" s="25">
        <v>23942</v>
      </c>
      <c r="H20" s="26">
        <v>3.6891087448644999E-3</v>
      </c>
      <c r="I20" s="27">
        <v>226053.54545296397</v>
      </c>
      <c r="J20" s="27">
        <v>183171.66970282127</v>
      </c>
      <c r="K20" s="27">
        <v>12919.170429209313</v>
      </c>
      <c r="L20" s="25">
        <v>1347420</v>
      </c>
      <c r="M20" s="26">
        <v>4.4177974124326447E-4</v>
      </c>
      <c r="N20" s="27">
        <v>34267.710342874147</v>
      </c>
      <c r="O20" s="28">
        <v>1.5018908273285669E-2</v>
      </c>
      <c r="P20" s="27">
        <v>106623.29246928083</v>
      </c>
      <c r="Q20" s="26">
        <v>8.8966430770102578E-2</v>
      </c>
      <c r="R20" s="25">
        <v>12.637201204307251</v>
      </c>
      <c r="S20" s="26">
        <v>-8.1292359918070156E-2</v>
      </c>
      <c r="T20" s="29">
        <v>0.37700710960677913</v>
      </c>
      <c r="U20" s="29">
        <v>3.1602868409454032E-2</v>
      </c>
      <c r="V20" s="29">
        <v>2.5432092697803315</v>
      </c>
      <c r="W20" s="30">
        <v>0.32139047246873376</v>
      </c>
      <c r="X20" s="31">
        <v>1.4570691495723542E-2</v>
      </c>
      <c r="Y20" s="31">
        <v>-6.7906154319672063E-2</v>
      </c>
      <c r="Z20" s="32">
        <v>-6.4718338518357982E-2</v>
      </c>
      <c r="AA20" s="33">
        <v>44.82377893481393</v>
      </c>
      <c r="AB20" s="26">
        <v>5.0186417266185224E-2</v>
      </c>
      <c r="AC20" s="34">
        <v>0.22142725770113064</v>
      </c>
      <c r="AD20" s="33">
        <v>57.221097656667609</v>
      </c>
      <c r="AE20" s="26">
        <v>1.0407390917185788E-2</v>
      </c>
      <c r="AF20" s="33">
        <v>34.20800138999698</v>
      </c>
      <c r="AG20" s="26">
        <v>9.1266277503367688E-2</v>
      </c>
      <c r="AH20" s="33">
        <v>56.092386711624329</v>
      </c>
      <c r="AI20" s="26">
        <v>5.1524552479525143E-2</v>
      </c>
      <c r="AJ20" s="35">
        <v>27</v>
      </c>
    </row>
    <row r="21" spans="1:36" ht="12" customHeight="1" x14ac:dyDescent="0.25">
      <c r="A21" s="21" t="s">
        <v>36</v>
      </c>
      <c r="B21" s="22" t="s">
        <v>37</v>
      </c>
      <c r="C21" s="22" t="s">
        <v>38</v>
      </c>
      <c r="D21" s="257">
        <v>20</v>
      </c>
      <c r="E21" s="24" t="s">
        <v>39</v>
      </c>
      <c r="F21" s="24" t="s">
        <v>40</v>
      </c>
      <c r="G21" s="25">
        <v>23988</v>
      </c>
      <c r="H21" s="26">
        <v>1.9213098320942645E-3</v>
      </c>
      <c r="I21" s="27">
        <v>233390.49983571621</v>
      </c>
      <c r="J21" s="27">
        <v>188329.31648567502</v>
      </c>
      <c r="K21" s="27">
        <v>10669.660223965217</v>
      </c>
      <c r="L21" s="25">
        <v>1316215</v>
      </c>
      <c r="M21" s="26">
        <v>-2.3159074379183964E-2</v>
      </c>
      <c r="N21" s="27">
        <v>34100.187684796329</v>
      </c>
      <c r="O21" s="28">
        <v>-4.88864462789107E-3</v>
      </c>
      <c r="P21" s="27">
        <v>107043.53464792165</v>
      </c>
      <c r="Q21" s="26">
        <v>3.9413731175286237E-3</v>
      </c>
      <c r="R21" s="25">
        <v>12.29607191437746</v>
      </c>
      <c r="S21" s="26">
        <v>-2.6994053858501621E-2</v>
      </c>
      <c r="T21" s="29">
        <v>0.3128915395595408</v>
      </c>
      <c r="U21" s="29">
        <v>-0.17006461791691752</v>
      </c>
      <c r="V21" s="29">
        <v>2.5907764069545118</v>
      </c>
      <c r="W21" s="30">
        <v>0.31856373013985123</v>
      </c>
      <c r="X21" s="31">
        <v>1.870358752596446E-2</v>
      </c>
      <c r="Y21" s="31">
        <v>-8.7953519815604508E-3</v>
      </c>
      <c r="Z21" s="32">
        <v>-1.5755501687979984E-2</v>
      </c>
      <c r="AA21" s="33">
        <v>48.67937790873691</v>
      </c>
      <c r="AB21" s="26">
        <v>8.6016821105825869E-2</v>
      </c>
      <c r="AC21" s="34">
        <v>0.236396654072938</v>
      </c>
      <c r="AD21" s="33">
        <v>55.093626386039666</v>
      </c>
      <c r="AE21" s="26">
        <v>-3.7179840264389696E-2</v>
      </c>
      <c r="AF21" s="33">
        <v>43.932701713138279</v>
      </c>
      <c r="AG21" s="26">
        <v>0.28428145252546</v>
      </c>
      <c r="AH21" s="33">
        <v>58.121248274023046</v>
      </c>
      <c r="AI21" s="26">
        <v>3.6169998841897533E-2</v>
      </c>
      <c r="AJ21" s="35">
        <v>28</v>
      </c>
    </row>
    <row r="22" spans="1:36" ht="12" customHeight="1" x14ac:dyDescent="0.25">
      <c r="A22" s="21" t="s">
        <v>36</v>
      </c>
      <c r="B22" s="22" t="s">
        <v>37</v>
      </c>
      <c r="C22" s="22" t="s">
        <v>38</v>
      </c>
      <c r="D22" s="257">
        <v>21</v>
      </c>
      <c r="E22" s="24" t="s">
        <v>39</v>
      </c>
      <c r="F22" s="24" t="s">
        <v>40</v>
      </c>
      <c r="G22" s="25">
        <v>23485</v>
      </c>
      <c r="H22" s="26">
        <v>-2.0968817742204382E-2</v>
      </c>
      <c r="I22" s="27">
        <v>239719.528812793</v>
      </c>
      <c r="J22" s="27">
        <v>195570.28489005557</v>
      </c>
      <c r="K22" s="27">
        <v>10175.949738218509</v>
      </c>
      <c r="L22" s="25">
        <v>1292277</v>
      </c>
      <c r="M22" s="26">
        <v>-1.8186998324741799E-2</v>
      </c>
      <c r="N22" s="27">
        <v>35794.830349029624</v>
      </c>
      <c r="O22" s="28">
        <v>4.9695992288888657E-2</v>
      </c>
      <c r="P22" s="27">
        <v>110406.2934661441</v>
      </c>
      <c r="Q22" s="26">
        <v>3.1414870868034628E-2</v>
      </c>
      <c r="R22" s="25">
        <v>11.704740367869288</v>
      </c>
      <c r="S22" s="26">
        <v>-4.8091093694462295E-2</v>
      </c>
      <c r="T22" s="29">
        <v>0.28428545795564508</v>
      </c>
      <c r="U22" s="29">
        <v>-9.1424912428647476E-2</v>
      </c>
      <c r="V22" s="29">
        <v>2.7699038479389189</v>
      </c>
      <c r="W22" s="30">
        <v>0.32421005384087137</v>
      </c>
      <c r="X22" s="31">
        <v>6.9140447822347406E-2</v>
      </c>
      <c r="Y22" s="31">
        <v>1.7724314373583461E-2</v>
      </c>
      <c r="Z22" s="32">
        <v>1.7937705707312235E-2</v>
      </c>
      <c r="AA22" s="33">
        <v>49.606524649029303</v>
      </c>
      <c r="AB22" s="26">
        <v>1.9045985797735421E-2</v>
      </c>
      <c r="AC22" s="34">
        <v>0.20923590292844979</v>
      </c>
      <c r="AD22" s="33">
        <v>54.989616679475624</v>
      </c>
      <c r="AE22" s="26">
        <v>-1.8878718535471073E-3</v>
      </c>
      <c r="AF22" s="33">
        <v>47.873958945603732</v>
      </c>
      <c r="AG22" s="26">
        <v>8.9711241940005682E-2</v>
      </c>
      <c r="AH22" s="33">
        <v>60.082215502686608</v>
      </c>
      <c r="AI22" s="26">
        <v>3.3739248328222837E-2</v>
      </c>
      <c r="AJ22" s="35">
        <v>29</v>
      </c>
    </row>
    <row r="23" spans="1:36" ht="12" customHeight="1" x14ac:dyDescent="0.25">
      <c r="A23" s="21" t="s">
        <v>36</v>
      </c>
      <c r="B23" s="22" t="s">
        <v>37</v>
      </c>
      <c r="C23" s="22" t="s">
        <v>38</v>
      </c>
      <c r="D23" s="257">
        <v>22</v>
      </c>
      <c r="E23" s="24" t="s">
        <v>39</v>
      </c>
      <c r="F23" s="24" t="s">
        <v>40</v>
      </c>
      <c r="G23" s="25">
        <v>23816</v>
      </c>
      <c r="H23" s="26">
        <v>1.4094102618692705E-2</v>
      </c>
      <c r="I23" s="27">
        <v>274230.81844318012</v>
      </c>
      <c r="J23" s="27">
        <v>223265.39207367453</v>
      </c>
      <c r="K23" s="27">
        <v>10508.500823770597</v>
      </c>
      <c r="L23" s="25">
        <v>1292555</v>
      </c>
      <c r="M23" s="26">
        <v>2.1512415681779196E-4</v>
      </c>
      <c r="N23" s="27">
        <v>34533.777053295576</v>
      </c>
      <c r="O23" s="28">
        <v>-3.5230039741429686E-2</v>
      </c>
      <c r="P23" s="27">
        <v>116459.99260039577</v>
      </c>
      <c r="Q23" s="26">
        <v>5.48311055846471E-2</v>
      </c>
      <c r="R23" s="25">
        <v>11.098704122668883</v>
      </c>
      <c r="S23" s="26">
        <v>-5.1776991727560007E-2</v>
      </c>
      <c r="T23" s="29">
        <v>0.30429630699106414</v>
      </c>
      <c r="U23" s="29">
        <v>7.0389984698201458E-2</v>
      </c>
      <c r="V23" s="29">
        <v>2.671745268348007</v>
      </c>
      <c r="W23" s="30">
        <v>0.29652910224535101</v>
      </c>
      <c r="X23" s="31">
        <v>-3.543754042724323E-2</v>
      </c>
      <c r="Y23" s="31">
        <v>-8.5379682917256838E-2</v>
      </c>
      <c r="Z23" s="32">
        <v>-0.13493755003106606</v>
      </c>
      <c r="AA23" s="33">
        <v>57.407379426561754</v>
      </c>
      <c r="AB23" s="26">
        <v>0.15725461182221911</v>
      </c>
      <c r="AC23" s="34">
        <v>0.21561485339227249</v>
      </c>
      <c r="AD23" s="33">
        <v>57.879825798239835</v>
      </c>
      <c r="AE23" s="26">
        <v>5.2559179228520714E-2</v>
      </c>
      <c r="AF23" s="33">
        <v>50.502636760471312</v>
      </c>
      <c r="AG23" s="26">
        <v>5.4908302399941267E-2</v>
      </c>
      <c r="AH23" s="33">
        <v>61.457629748226687</v>
      </c>
      <c r="AI23" s="26">
        <v>2.2892202526695771E-2</v>
      </c>
      <c r="AJ23" s="35">
        <v>30</v>
      </c>
    </row>
    <row r="24" spans="1:36" ht="12" customHeight="1" x14ac:dyDescent="0.25">
      <c r="A24" s="21" t="s">
        <v>36</v>
      </c>
      <c r="B24" s="22" t="s">
        <v>37</v>
      </c>
      <c r="C24" s="22" t="s">
        <v>38</v>
      </c>
      <c r="D24" s="257">
        <v>23</v>
      </c>
      <c r="E24" s="24" t="s">
        <v>39</v>
      </c>
      <c r="F24" s="24" t="s">
        <v>40</v>
      </c>
      <c r="G24" s="25">
        <v>23839</v>
      </c>
      <c r="H24" s="26">
        <v>9.6573731944915586E-4</v>
      </c>
      <c r="I24" s="27">
        <v>254815.35402355195</v>
      </c>
      <c r="J24" s="27">
        <v>203287.91848847995</v>
      </c>
      <c r="K24" s="27">
        <v>10562.145817933448</v>
      </c>
      <c r="L24" s="25">
        <v>1280935</v>
      </c>
      <c r="M24" s="26">
        <v>-8.9899462692110133E-3</v>
      </c>
      <c r="N24" s="27">
        <v>31251.065956991992</v>
      </c>
      <c r="O24" s="28">
        <v>-9.5057980227225558E-2</v>
      </c>
      <c r="P24" s="27">
        <v>116125.41816873713</v>
      </c>
      <c r="Q24" s="26">
        <v>-2.8728701091940145E-3</v>
      </c>
      <c r="R24" s="25">
        <v>11.030616898521952</v>
      </c>
      <c r="S24" s="26">
        <v>-6.1347003573024583E-3</v>
      </c>
      <c r="T24" s="29">
        <v>0.33797713756289693</v>
      </c>
      <c r="U24" s="29">
        <v>0.11068432247789928</v>
      </c>
      <c r="V24" s="29">
        <v>2.4397073978767065</v>
      </c>
      <c r="W24" s="30">
        <v>0.26911477650467819</v>
      </c>
      <c r="X24" s="31">
        <v>-8.6848800003592408E-2</v>
      </c>
      <c r="Y24" s="31">
        <v>-9.2450708996481334E-2</v>
      </c>
      <c r="Z24" s="32">
        <v>-4.1066229156783707E-2</v>
      </c>
      <c r="AA24" s="33">
        <v>58.723293362165997</v>
      </c>
      <c r="AB24" s="26">
        <v>2.2922382954052578E-2</v>
      </c>
      <c r="AC24" s="34">
        <v>0.15910532476515235</v>
      </c>
      <c r="AD24" s="33">
        <v>63.036185796384054</v>
      </c>
      <c r="AE24" s="26">
        <v>8.9087344805053315E-2</v>
      </c>
      <c r="AF24" s="33">
        <v>53.734819589060159</v>
      </c>
      <c r="AG24" s="26">
        <v>6.4000278716510373E-2</v>
      </c>
      <c r="AH24" s="33">
        <v>64.493870296745996</v>
      </c>
      <c r="AI24" s="26">
        <v>4.9403801626549448E-2</v>
      </c>
      <c r="AJ24" s="35">
        <v>31</v>
      </c>
    </row>
    <row r="25" spans="1:36" ht="12" customHeight="1" x14ac:dyDescent="0.25">
      <c r="A25" s="21" t="s">
        <v>36</v>
      </c>
      <c r="B25" s="22" t="s">
        <v>37</v>
      </c>
      <c r="C25" s="22" t="s">
        <v>38</v>
      </c>
      <c r="D25" s="257">
        <v>24</v>
      </c>
      <c r="E25" s="24" t="s">
        <v>39</v>
      </c>
      <c r="F25" s="24" t="s">
        <v>40</v>
      </c>
      <c r="G25" s="25">
        <v>25363</v>
      </c>
      <c r="H25" s="26">
        <v>6.3928856076177709E-2</v>
      </c>
      <c r="I25" s="27">
        <v>275159.13394694211</v>
      </c>
      <c r="J25" s="27">
        <v>218304.81750010166</v>
      </c>
      <c r="K25" s="27">
        <v>10716.662302254601</v>
      </c>
      <c r="L25" s="25">
        <v>1326309</v>
      </c>
      <c r="M25" s="26">
        <v>3.5422562425103443E-2</v>
      </c>
      <c r="N25" s="27">
        <v>33465.421156811492</v>
      </c>
      <c r="O25" s="28">
        <v>7.0856949419482618E-2</v>
      </c>
      <c r="P25" s="27">
        <v>121851.70419525924</v>
      </c>
      <c r="Q25" s="26">
        <v>4.9311219858872546E-2</v>
      </c>
      <c r="R25" s="25">
        <v>10.884615925228902</v>
      </c>
      <c r="S25" s="26">
        <v>-1.3235975343556139E-2</v>
      </c>
      <c r="T25" s="29">
        <v>0.3202309109465174</v>
      </c>
      <c r="U25" s="29">
        <v>-5.2507180646433449E-2</v>
      </c>
      <c r="V25" s="29">
        <v>2.5231994321693882</v>
      </c>
      <c r="W25" s="30">
        <v>0.27464056721919444</v>
      </c>
      <c r="X25" s="31">
        <v>3.4222150724035671E-2</v>
      </c>
      <c r="Y25" s="31">
        <v>2.0533211837292731E-2</v>
      </c>
      <c r="Z25" s="32">
        <v>7.9875048927509629E-3</v>
      </c>
      <c r="AA25" s="33">
        <v>60.667340748230551</v>
      </c>
      <c r="AB25" s="26">
        <v>3.310521727851623E-2</v>
      </c>
      <c r="AC25" s="34">
        <v>0.1666184036342194</v>
      </c>
      <c r="AD25" s="33">
        <v>66.182433193409821</v>
      </c>
      <c r="AE25" s="26">
        <v>4.9911766666666635E-2</v>
      </c>
      <c r="AF25" s="33">
        <v>59.611937185479746</v>
      </c>
      <c r="AG25" s="26">
        <v>0.10937261242086893</v>
      </c>
      <c r="AH25" s="33">
        <v>69.437327817432831</v>
      </c>
      <c r="AI25" s="26">
        <v>7.6650036630477425E-2</v>
      </c>
      <c r="AJ25" s="35">
        <v>32</v>
      </c>
    </row>
    <row r="26" spans="1:36" ht="12" customHeight="1" x14ac:dyDescent="0.25">
      <c r="A26" s="21" t="s">
        <v>36</v>
      </c>
      <c r="B26" s="22" t="s">
        <v>37</v>
      </c>
      <c r="C26" s="22" t="s">
        <v>38</v>
      </c>
      <c r="D26" s="257">
        <v>25</v>
      </c>
      <c r="E26" s="24" t="s">
        <v>39</v>
      </c>
      <c r="F26" s="24" t="s">
        <v>40</v>
      </c>
      <c r="G26" s="25">
        <v>25725</v>
      </c>
      <c r="H26" s="26">
        <v>1.4272759531601231E-2</v>
      </c>
      <c r="I26" s="27">
        <v>300027.05029070255</v>
      </c>
      <c r="J26" s="27">
        <v>242945.66469570951</v>
      </c>
      <c r="K26" s="27">
        <v>11055.284197666741</v>
      </c>
      <c r="L26" s="25">
        <v>1374448</v>
      </c>
      <c r="M26" s="26">
        <v>3.6295463575984233E-2</v>
      </c>
      <c r="N26" s="27">
        <v>41387.072137033691</v>
      </c>
      <c r="O26" s="28">
        <v>0.23671152809053586</v>
      </c>
      <c r="P26" s="27">
        <v>127370.92274789933</v>
      </c>
      <c r="Q26" s="26">
        <v>4.529455364691426E-2</v>
      </c>
      <c r="R26" s="25">
        <v>10.790908712504152</v>
      </c>
      <c r="S26" s="26">
        <v>-8.6091427909321672E-3</v>
      </c>
      <c r="T26" s="29">
        <v>0.26711926277515846</v>
      </c>
      <c r="U26" s="29">
        <v>-0.16585422067587119</v>
      </c>
      <c r="V26" s="29">
        <v>3.0111777336817176</v>
      </c>
      <c r="W26" s="30">
        <v>0.3249334404128455</v>
      </c>
      <c r="X26" s="31">
        <v>0.19339664367821174</v>
      </c>
      <c r="Y26" s="31">
        <v>0.18312252156656683</v>
      </c>
      <c r="Z26" s="32">
        <v>0.12904123080310614</v>
      </c>
      <c r="AA26" s="33">
        <v>68.655207280080887</v>
      </c>
      <c r="AB26" s="26">
        <v>0.13166666666666638</v>
      </c>
      <c r="AC26" s="34">
        <v>0.30761245711000201</v>
      </c>
      <c r="AD26" s="33">
        <v>66.925705467372126</v>
      </c>
      <c r="AE26" s="26">
        <v>1.1230658017516326E-2</v>
      </c>
      <c r="AF26" s="33">
        <v>67.194202041118174</v>
      </c>
      <c r="AG26" s="26">
        <v>0.12719373356458075</v>
      </c>
      <c r="AH26" s="33">
        <v>71.90854941052396</v>
      </c>
      <c r="AI26" s="26">
        <v>3.5589238105310672E-2</v>
      </c>
      <c r="AJ26" s="35">
        <v>33</v>
      </c>
    </row>
    <row r="27" spans="1:36" ht="12" customHeight="1" x14ac:dyDescent="0.25">
      <c r="A27" s="21" t="s">
        <v>36</v>
      </c>
      <c r="B27" s="22" t="s">
        <v>37</v>
      </c>
      <c r="C27" s="22" t="s">
        <v>38</v>
      </c>
      <c r="D27" s="257">
        <v>26</v>
      </c>
      <c r="E27" s="24" t="s">
        <v>39</v>
      </c>
      <c r="F27" s="24" t="s">
        <v>40</v>
      </c>
      <c r="G27" s="25">
        <v>25759</v>
      </c>
      <c r="H27" s="26">
        <v>1.321671525753132E-3</v>
      </c>
      <c r="I27" s="27">
        <v>347116.34804536565</v>
      </c>
      <c r="J27" s="27">
        <v>276692.76430817362</v>
      </c>
      <c r="K27" s="27">
        <v>12050.562239834597</v>
      </c>
      <c r="L27" s="25">
        <v>1459339</v>
      </c>
      <c r="M27" s="26">
        <v>6.1763704410788822E-2</v>
      </c>
      <c r="N27" s="27">
        <v>56370.434853343766</v>
      </c>
      <c r="O27" s="28">
        <v>0.36203002393355499</v>
      </c>
      <c r="P27" s="27">
        <v>143341.92876493439</v>
      </c>
      <c r="Q27" s="26">
        <v>0.12538973317046542</v>
      </c>
      <c r="R27" s="25">
        <v>10.180824358748247</v>
      </c>
      <c r="S27" s="26">
        <v>-5.6536883965013884E-2</v>
      </c>
      <c r="T27" s="29">
        <v>0.21377451267115397</v>
      </c>
      <c r="U27" s="29">
        <v>-0.19970386841366139</v>
      </c>
      <c r="V27" s="29">
        <v>3.8627375033041513</v>
      </c>
      <c r="W27" s="30">
        <v>0.3932585206508929</v>
      </c>
      <c r="X27" s="31">
        <v>0.28279957044622717</v>
      </c>
      <c r="Y27" s="31">
        <v>0.21027407998153924</v>
      </c>
      <c r="Z27" s="32">
        <v>0.18571626006094932</v>
      </c>
      <c r="AA27" s="33">
        <v>79.585439838220438</v>
      </c>
      <c r="AB27" s="26">
        <v>0.15920471281296056</v>
      </c>
      <c r="AC27" s="34">
        <v>0.32192749031615298</v>
      </c>
      <c r="AD27" s="33">
        <v>70.464065255731924</v>
      </c>
      <c r="AE27" s="26">
        <v>5.2869966235691512E-2</v>
      </c>
      <c r="AF27" s="33">
        <v>71.537740965340433</v>
      </c>
      <c r="AG27" s="26">
        <v>6.4641573116149376E-2</v>
      </c>
      <c r="AH27" s="33">
        <v>75.782264355109788</v>
      </c>
      <c r="AI27" s="26">
        <v>5.3870019300082062E-2</v>
      </c>
      <c r="AJ27" s="35">
        <v>34</v>
      </c>
    </row>
    <row r="28" spans="1:36" ht="12" customHeight="1" x14ac:dyDescent="0.25">
      <c r="A28" s="21" t="s">
        <v>36</v>
      </c>
      <c r="B28" s="22" t="s">
        <v>37</v>
      </c>
      <c r="C28" s="22" t="s">
        <v>38</v>
      </c>
      <c r="D28" s="257">
        <v>27</v>
      </c>
      <c r="E28" s="24" t="s">
        <v>39</v>
      </c>
      <c r="F28" s="24" t="s">
        <v>40</v>
      </c>
      <c r="G28" s="25">
        <v>26220</v>
      </c>
      <c r="H28" s="26">
        <v>1.7896657478939426E-2</v>
      </c>
      <c r="I28" s="27">
        <v>406823.25474352186</v>
      </c>
      <c r="J28" s="27">
        <v>333369.33296668431</v>
      </c>
      <c r="K28" s="27">
        <v>13178.430341026524</v>
      </c>
      <c r="L28" s="25">
        <v>1488433</v>
      </c>
      <c r="M28" s="26">
        <v>1.9936423271083692E-2</v>
      </c>
      <c r="N28" s="27">
        <v>55638.602728714963</v>
      </c>
      <c r="O28" s="28">
        <v>-1.2982552405933601E-2</v>
      </c>
      <c r="P28" s="27">
        <v>156991.44047824334</v>
      </c>
      <c r="Q28" s="26">
        <v>9.5223441116748964E-2</v>
      </c>
      <c r="R28" s="25">
        <v>9.4809818641435708</v>
      </c>
      <c r="S28" s="26">
        <v>-6.8741240389174396E-2</v>
      </c>
      <c r="T28" s="29">
        <v>0.23685767964523602</v>
      </c>
      <c r="U28" s="29">
        <v>0.10797904149401827</v>
      </c>
      <c r="V28" s="29">
        <v>3.7380656521801763</v>
      </c>
      <c r="W28" s="30">
        <v>0.35440532655298262</v>
      </c>
      <c r="X28" s="31">
        <v>-3.2275517302776002E-2</v>
      </c>
      <c r="Y28" s="31">
        <v>-9.8798098598355311E-2</v>
      </c>
      <c r="Z28" s="32">
        <v>-0.16439245389494919</v>
      </c>
      <c r="AA28" s="33">
        <v>89.49443882709808</v>
      </c>
      <c r="AB28" s="26">
        <v>0.12450768644390786</v>
      </c>
      <c r="AC28" s="34">
        <v>0.2793265113450899</v>
      </c>
      <c r="AD28" s="33">
        <v>72.955246913580254</v>
      </c>
      <c r="AE28" s="26">
        <v>3.5353930387172605E-2</v>
      </c>
      <c r="AF28" s="33">
        <v>71.562392151062454</v>
      </c>
      <c r="AG28" s="26">
        <v>3.4458993797370496E-4</v>
      </c>
      <c r="AH28" s="33">
        <v>79.673106470148227</v>
      </c>
      <c r="AI28" s="26">
        <v>5.1342383975309325E-2</v>
      </c>
      <c r="AJ28" s="35">
        <v>35</v>
      </c>
    </row>
    <row r="29" spans="1:36" ht="12" customHeight="1" x14ac:dyDescent="0.25">
      <c r="A29" s="21" t="s">
        <v>36</v>
      </c>
      <c r="B29" s="22" t="s">
        <v>37</v>
      </c>
      <c r="C29" s="22" t="s">
        <v>38</v>
      </c>
      <c r="D29" s="257">
        <v>28</v>
      </c>
      <c r="E29" s="24" t="s">
        <v>39</v>
      </c>
      <c r="F29" s="24" t="s">
        <v>40</v>
      </c>
      <c r="G29" s="25">
        <v>27220</v>
      </c>
      <c r="H29" s="26">
        <v>3.8138825324180115E-2</v>
      </c>
      <c r="I29" s="27">
        <v>451271.98658882396</v>
      </c>
      <c r="J29" s="27">
        <v>369011.69594662217</v>
      </c>
      <c r="K29" s="27">
        <v>13739.622035939236</v>
      </c>
      <c r="L29" s="25">
        <v>1546458</v>
      </c>
      <c r="M29" s="26">
        <v>3.8983951578606568E-2</v>
      </c>
      <c r="N29" s="27">
        <v>59916.713794829018</v>
      </c>
      <c r="O29" s="28">
        <v>7.6891058658921541E-2</v>
      </c>
      <c r="P29" s="27">
        <v>172007.3983387436</v>
      </c>
      <c r="Q29" s="26">
        <v>9.5648258368463468E-2</v>
      </c>
      <c r="R29" s="25">
        <v>8.9906481636009374</v>
      </c>
      <c r="S29" s="26">
        <v>-5.1717607687558398E-2</v>
      </c>
      <c r="T29" s="29">
        <v>0.22931200938334845</v>
      </c>
      <c r="U29" s="29">
        <v>-3.1857401766281934E-2</v>
      </c>
      <c r="V29" s="29">
        <v>3.8744481773723578</v>
      </c>
      <c r="W29" s="30">
        <v>0.34833800390859787</v>
      </c>
      <c r="X29" s="31">
        <v>3.6484785951428789E-2</v>
      </c>
      <c r="Y29" s="31">
        <v>-1.7119727582530331E-2</v>
      </c>
      <c r="Z29" s="32">
        <v>-2.193491004205575E-2</v>
      </c>
      <c r="AA29" s="33">
        <v>82.11324570273004</v>
      </c>
      <c r="AB29" s="26">
        <v>-8.2476556321319561E-2</v>
      </c>
      <c r="AC29" s="34">
        <v>0.20507636632678758</v>
      </c>
      <c r="AD29" s="33">
        <v>79.298941798941797</v>
      </c>
      <c r="AE29" s="26">
        <v>8.6953237138324369E-2</v>
      </c>
      <c r="AF29" s="33">
        <v>79.840260316521224</v>
      </c>
      <c r="AG29" s="26">
        <v>0.11567344126765433</v>
      </c>
      <c r="AH29" s="33">
        <v>85.386294494921074</v>
      </c>
      <c r="AI29" s="26">
        <v>7.1707860756169417E-2</v>
      </c>
      <c r="AJ29" s="35">
        <v>36</v>
      </c>
    </row>
    <row r="30" spans="1:36" ht="12" customHeight="1" x14ac:dyDescent="0.25">
      <c r="A30" s="21" t="s">
        <v>36</v>
      </c>
      <c r="B30" s="22" t="s">
        <v>37</v>
      </c>
      <c r="C30" s="22" t="s">
        <v>38</v>
      </c>
      <c r="D30" s="257">
        <v>29</v>
      </c>
      <c r="E30" s="24" t="s">
        <v>39</v>
      </c>
      <c r="F30" s="24" t="s">
        <v>40</v>
      </c>
      <c r="G30" s="25">
        <v>27479</v>
      </c>
      <c r="H30" s="26">
        <v>9.5150624540778495E-3</v>
      </c>
      <c r="I30" s="27">
        <v>438698.48724066134</v>
      </c>
      <c r="J30" s="27">
        <v>352767.36993508873</v>
      </c>
      <c r="K30" s="27">
        <v>16031.656585919756</v>
      </c>
      <c r="L30" s="25">
        <v>1590888</v>
      </c>
      <c r="M30" s="26">
        <v>2.8730169199551403E-2</v>
      </c>
      <c r="N30" s="27">
        <v>57613.122077158601</v>
      </c>
      <c r="O30" s="28">
        <v>-3.8446563100214992E-2</v>
      </c>
      <c r="P30" s="27">
        <v>192477.42250050488</v>
      </c>
      <c r="Q30" s="26">
        <v>0.1190066494782307</v>
      </c>
      <c r="R30" s="25">
        <v>8.265322651002494</v>
      </c>
      <c r="S30" s="26">
        <v>-8.0675553019075696E-2</v>
      </c>
      <c r="T30" s="29">
        <v>0.2782639788978854</v>
      </c>
      <c r="U30" s="29">
        <v>0.21347320467940389</v>
      </c>
      <c r="V30" s="29">
        <v>3.6214442548538051</v>
      </c>
      <c r="W30" s="30">
        <v>0.29932405228986003</v>
      </c>
      <c r="X30" s="31">
        <v>-6.5300634035100003E-2</v>
      </c>
      <c r="Y30" s="31">
        <v>-0.14070802229089785</v>
      </c>
      <c r="Z30" s="32">
        <v>-5.1389164331878637E-2</v>
      </c>
      <c r="AA30" s="33">
        <v>80.99595551061681</v>
      </c>
      <c r="AB30" s="26">
        <v>-1.3606698682428142E-2</v>
      </c>
      <c r="AC30" s="34">
        <v>0.23166881664660408</v>
      </c>
      <c r="AD30" s="33">
        <v>90.002204585537925</v>
      </c>
      <c r="AE30" s="26">
        <v>0.13497358910202961</v>
      </c>
      <c r="AF30" s="33">
        <v>78.154119213134152</v>
      </c>
      <c r="AG30" s="26">
        <v>-2.1118932938125279E-2</v>
      </c>
      <c r="AH30" s="33">
        <v>89.526225544148019</v>
      </c>
      <c r="AI30" s="26">
        <v>4.8484725490379521E-2</v>
      </c>
      <c r="AJ30" s="35">
        <v>37</v>
      </c>
    </row>
    <row r="31" spans="1:36" ht="12" customHeight="1" x14ac:dyDescent="0.25">
      <c r="A31" s="21" t="s">
        <v>36</v>
      </c>
      <c r="B31" s="22" t="s">
        <v>37</v>
      </c>
      <c r="C31" s="22" t="s">
        <v>38</v>
      </c>
      <c r="D31" s="257">
        <v>30</v>
      </c>
      <c r="E31" s="24" t="s">
        <v>39</v>
      </c>
      <c r="F31" s="24" t="s">
        <v>40</v>
      </c>
      <c r="G31" s="25">
        <v>35838</v>
      </c>
      <c r="H31" s="26">
        <v>0.30419593143855317</v>
      </c>
      <c r="I31" s="27">
        <v>554374.26975557907</v>
      </c>
      <c r="J31" s="27">
        <v>452847.84561105201</v>
      </c>
      <c r="K31" s="27">
        <v>17735.408247555908</v>
      </c>
      <c r="L31" s="25">
        <v>1649523</v>
      </c>
      <c r="M31" s="26">
        <v>3.6856774329808273E-2</v>
      </c>
      <c r="N31" s="27">
        <v>69424.302146652481</v>
      </c>
      <c r="O31" s="28">
        <v>0.20500850576498375</v>
      </c>
      <c r="P31" s="27">
        <v>214949.35930961222</v>
      </c>
      <c r="Q31" s="26">
        <v>0.11675102730060916</v>
      </c>
      <c r="R31" s="25">
        <v>7.6740075211112098</v>
      </c>
      <c r="S31" s="26">
        <v>-7.1541687464501402E-2</v>
      </c>
      <c r="T31" s="29">
        <v>0.25546397585807173</v>
      </c>
      <c r="U31" s="29">
        <v>-8.1936595351353669E-2</v>
      </c>
      <c r="V31" s="29">
        <v>4.2087501748476672</v>
      </c>
      <c r="W31" s="30">
        <v>0.32297980496259115</v>
      </c>
      <c r="X31" s="31">
        <v>0.16217450239823483</v>
      </c>
      <c r="Y31" s="31">
        <v>7.9030577368447874E-2</v>
      </c>
      <c r="Z31" s="32">
        <v>-1.0466597103897773E-2</v>
      </c>
      <c r="AA31" s="33">
        <v>86.673407482305393</v>
      </c>
      <c r="AB31" s="26">
        <v>7.0095499656700699E-2</v>
      </c>
      <c r="AC31" s="34">
        <v>0.2584023104094112</v>
      </c>
      <c r="AD31" s="33">
        <v>93.353174603174622</v>
      </c>
      <c r="AE31" s="26">
        <v>3.7232088181261558E-2</v>
      </c>
      <c r="AF31" s="33">
        <v>87.748360696149476</v>
      </c>
      <c r="AG31" s="26">
        <v>0.12276053494827144</v>
      </c>
      <c r="AH31" s="33">
        <v>94.440724803920588</v>
      </c>
      <c r="AI31" s="26">
        <v>5.4894520906045408E-2</v>
      </c>
      <c r="AJ31" s="35">
        <v>38</v>
      </c>
    </row>
    <row r="32" spans="1:36" ht="12" customHeight="1" x14ac:dyDescent="0.25">
      <c r="A32" s="21" t="s">
        <v>36</v>
      </c>
      <c r="B32" s="22" t="s">
        <v>37</v>
      </c>
      <c r="C32" s="22" t="s">
        <v>38</v>
      </c>
      <c r="D32" s="257">
        <v>31</v>
      </c>
      <c r="E32" s="24" t="s">
        <v>39</v>
      </c>
      <c r="F32" s="24" t="s">
        <v>40</v>
      </c>
      <c r="G32" s="25">
        <v>36880</v>
      </c>
      <c r="H32" s="26">
        <v>2.9075283218929604E-2</v>
      </c>
      <c r="I32" s="27">
        <v>652853.66999999993</v>
      </c>
      <c r="J32" s="27">
        <v>525643.17999999993</v>
      </c>
      <c r="K32" s="27">
        <v>19253.490000000002</v>
      </c>
      <c r="L32" s="25">
        <v>1762454</v>
      </c>
      <c r="M32" s="26">
        <v>6.8462822282562952E-2</v>
      </c>
      <c r="N32" s="27">
        <v>81486.309999999983</v>
      </c>
      <c r="O32" s="28">
        <v>0.17374330717603215</v>
      </c>
      <c r="P32" s="27">
        <v>239282.4893096122</v>
      </c>
      <c r="Q32" s="26">
        <v>0.11320401269468605</v>
      </c>
      <c r="R32" s="25">
        <v>7.3655786726605266</v>
      </c>
      <c r="S32" s="26">
        <v>-4.0191366453863231E-2</v>
      </c>
      <c r="T32" s="29">
        <v>0.23627883014950615</v>
      </c>
      <c r="U32" s="29">
        <v>-7.5099221501290225E-2</v>
      </c>
      <c r="V32" s="29">
        <v>4.6234574065479146</v>
      </c>
      <c r="W32" s="30">
        <v>0.34054439267623671</v>
      </c>
      <c r="X32" s="31">
        <v>9.8534532693012045E-2</v>
      </c>
      <c r="Y32" s="31">
        <v>5.4382928727323865E-2</v>
      </c>
      <c r="Z32" s="32">
        <v>2.5653052134851889E-2</v>
      </c>
      <c r="AA32" s="33">
        <v>100.00000000000001</v>
      </c>
      <c r="AB32" s="26">
        <v>0.15375641623891712</v>
      </c>
      <c r="AC32" s="34">
        <v>0.24978708801936927</v>
      </c>
      <c r="AD32" s="33">
        <v>100.00000000000001</v>
      </c>
      <c r="AE32" s="26">
        <v>7.1200850159404805E-2</v>
      </c>
      <c r="AF32" s="33">
        <v>100</v>
      </c>
      <c r="AG32" s="26">
        <v>0.1396224294864592</v>
      </c>
      <c r="AH32" s="33">
        <v>100</v>
      </c>
      <c r="AI32" s="26">
        <v>5.8865232214404095E-2</v>
      </c>
      <c r="AJ32" s="35">
        <v>39</v>
      </c>
    </row>
    <row r="33" spans="1:36" ht="12" customHeight="1" x14ac:dyDescent="0.25">
      <c r="A33" s="21" t="s">
        <v>36</v>
      </c>
      <c r="B33" s="22" t="s">
        <v>37</v>
      </c>
      <c r="C33" s="22" t="s">
        <v>38</v>
      </c>
      <c r="D33" s="257">
        <v>32</v>
      </c>
      <c r="E33" s="24" t="s">
        <v>39</v>
      </c>
      <c r="F33" s="24" t="s">
        <v>40</v>
      </c>
      <c r="G33" s="25">
        <v>37174</v>
      </c>
      <c r="H33" s="26">
        <v>7.9718004338393822E-3</v>
      </c>
      <c r="I33" s="27">
        <v>616340.44021780801</v>
      </c>
      <c r="J33" s="27">
        <v>485599.82820768462</v>
      </c>
      <c r="K33" s="27">
        <v>18995.279831867359</v>
      </c>
      <c r="L33" s="25">
        <v>1675186</v>
      </c>
      <c r="M33" s="26">
        <v>-4.9515051172966729E-2</v>
      </c>
      <c r="N33" s="27">
        <v>74326.86248945471</v>
      </c>
      <c r="O33" s="28">
        <v>-8.7860740172739149E-2</v>
      </c>
      <c r="P33" s="27">
        <v>252261.45453354594</v>
      </c>
      <c r="Q33" s="26">
        <v>5.4241182718305803E-2</v>
      </c>
      <c r="R33" s="25">
        <v>6.640673673659613</v>
      </c>
      <c r="S33" s="26">
        <v>-9.8417929020513717E-2</v>
      </c>
      <c r="T33" s="29">
        <v>0.25556412844094362</v>
      </c>
      <c r="U33" s="29">
        <v>8.1620931842411037E-2</v>
      </c>
      <c r="V33" s="29">
        <v>4.4369319281234869</v>
      </c>
      <c r="W33" s="30">
        <v>0.29464217046909424</v>
      </c>
      <c r="X33" s="31">
        <v>-4.0343289020087658E-2</v>
      </c>
      <c r="Y33" s="31">
        <v>-0.13479071508536844</v>
      </c>
      <c r="Z33" s="32">
        <v>-5.768919629443145E-2</v>
      </c>
      <c r="AA33" s="33">
        <v>103.85682125615983</v>
      </c>
      <c r="AB33" s="26">
        <v>3.8568212561598259E-2</v>
      </c>
      <c r="AC33" s="34">
        <v>0.13738211965425179</v>
      </c>
      <c r="AD33" s="33">
        <v>108.65833333333335</v>
      </c>
      <c r="AE33" s="26">
        <v>8.6583333333333234E-2</v>
      </c>
      <c r="AF33" s="33">
        <v>107.05833333333334</v>
      </c>
      <c r="AG33" s="26">
        <v>7.0583333333333442E-2</v>
      </c>
      <c r="AH33" s="33">
        <v>106.53083478876424</v>
      </c>
      <c r="AI33" s="26">
        <v>6.5308347887642393E-2</v>
      </c>
      <c r="AJ33" s="35">
        <v>40</v>
      </c>
    </row>
    <row r="34" spans="1:36" ht="12" customHeight="1" x14ac:dyDescent="0.25">
      <c r="A34" s="21" t="s">
        <v>36</v>
      </c>
      <c r="B34" s="22" t="s">
        <v>37</v>
      </c>
      <c r="C34" s="22" t="s">
        <v>38</v>
      </c>
      <c r="D34" s="257">
        <v>33</v>
      </c>
      <c r="E34" s="24" t="s">
        <v>39</v>
      </c>
      <c r="F34" s="24" t="s">
        <v>40</v>
      </c>
      <c r="G34" s="25">
        <v>37450</v>
      </c>
      <c r="H34" s="26">
        <v>7.4245440361542236E-3</v>
      </c>
      <c r="I34" s="27">
        <v>656130.59596844891</v>
      </c>
      <c r="J34" s="27">
        <v>519729.21998247167</v>
      </c>
      <c r="K34" s="27">
        <v>19908.42816655766</v>
      </c>
      <c r="L34" s="25">
        <v>1725135</v>
      </c>
      <c r="M34" s="26">
        <v>2.9816987486762647E-2</v>
      </c>
      <c r="N34" s="27">
        <v>75330.271691498696</v>
      </c>
      <c r="O34" s="28">
        <v>1.3499953696906708E-2</v>
      </c>
      <c r="P34" s="27">
        <v>260814.64475432161</v>
      </c>
      <c r="Q34" s="26">
        <v>3.3906052894966843E-2</v>
      </c>
      <c r="R34" s="25">
        <v>6.6144100214350221</v>
      </c>
      <c r="S34" s="26">
        <v>-3.9549680522273922E-3</v>
      </c>
      <c r="T34" s="29">
        <v>0.26428191110326765</v>
      </c>
      <c r="U34" s="29">
        <v>3.4111918270793407E-2</v>
      </c>
      <c r="V34" s="29">
        <v>4.3666305356681479</v>
      </c>
      <c r="W34" s="30">
        <v>0.28882684775027573</v>
      </c>
      <c r="X34" s="31">
        <v>-1.584459567876928E-2</v>
      </c>
      <c r="Y34" s="31">
        <v>-1.9736898861286711E-2</v>
      </c>
      <c r="Z34" s="32">
        <v>-4.3369909967129451E-2</v>
      </c>
      <c r="AA34" s="33">
        <v>104.61192317778163</v>
      </c>
      <c r="AB34" s="26">
        <v>7.2706049779760473E-3</v>
      </c>
      <c r="AC34" s="34">
        <v>0.12356616242624138</v>
      </c>
      <c r="AD34" s="33">
        <v>114.09999999999998</v>
      </c>
      <c r="AE34" s="26">
        <v>5.0080527647825557E-2</v>
      </c>
      <c r="AF34" s="33">
        <v>114.67500000000001</v>
      </c>
      <c r="AG34" s="26">
        <v>7.1145014400249229E-2</v>
      </c>
      <c r="AH34" s="33">
        <v>111.48904389893487</v>
      </c>
      <c r="AI34" s="26">
        <v>4.654247871052597E-2</v>
      </c>
      <c r="AJ34" s="35">
        <v>41</v>
      </c>
    </row>
    <row r="35" spans="1:36" ht="12" customHeight="1" x14ac:dyDescent="0.25">
      <c r="A35" s="21" t="s">
        <v>36</v>
      </c>
      <c r="B35" s="22" t="s">
        <v>37</v>
      </c>
      <c r="C35" s="22" t="s">
        <v>38</v>
      </c>
      <c r="D35" s="257">
        <v>34</v>
      </c>
      <c r="E35" s="24" t="s">
        <v>39</v>
      </c>
      <c r="F35" s="24" t="s">
        <v>40</v>
      </c>
      <c r="G35" s="25">
        <v>38608</v>
      </c>
      <c r="H35" s="26">
        <v>3.0921228304405801E-2</v>
      </c>
      <c r="I35" s="27">
        <v>725393.09563096345</v>
      </c>
      <c r="J35" s="27">
        <v>572812.256259416</v>
      </c>
      <c r="K35" s="27">
        <v>24073.194519699664</v>
      </c>
      <c r="L35" s="25">
        <v>1758370</v>
      </c>
      <c r="M35" s="26">
        <v>1.9265158958574169E-2</v>
      </c>
      <c r="N35" s="27">
        <v>78916.128847119588</v>
      </c>
      <c r="O35" s="28">
        <v>4.7601808344805985E-2</v>
      </c>
      <c r="P35" s="27">
        <v>281436.41590690514</v>
      </c>
      <c r="Q35" s="26">
        <v>7.9066768555149602E-2</v>
      </c>
      <c r="R35" s="25">
        <v>6.2478410774732218</v>
      </c>
      <c r="S35" s="26">
        <v>-5.5419749119555162E-2</v>
      </c>
      <c r="T35" s="29">
        <v>0.30504783839987265</v>
      </c>
      <c r="U35" s="29">
        <v>0.15425167438219334</v>
      </c>
      <c r="V35" s="29">
        <v>4.4880274826754087</v>
      </c>
      <c r="W35" s="30">
        <v>0.28040482463088157</v>
      </c>
      <c r="X35" s="31">
        <v>2.7801057592495848E-2</v>
      </c>
      <c r="Y35" s="31">
        <v>-2.9159419164093703E-2</v>
      </c>
      <c r="Z35" s="32">
        <v>-4.4465065318548158E-2</v>
      </c>
      <c r="AA35" s="33">
        <v>110.41706806978281</v>
      </c>
      <c r="AB35" s="26">
        <v>5.5492191670500901E-2</v>
      </c>
      <c r="AC35" s="34">
        <v>9.851063720383145E-2</v>
      </c>
      <c r="AD35" s="33">
        <v>116.15833333333335</v>
      </c>
      <c r="AE35" s="26">
        <v>1.8039731229915645E-2</v>
      </c>
      <c r="AF35" s="33">
        <v>107.65833333333335</v>
      </c>
      <c r="AG35" s="26">
        <v>-6.1187413705399263E-2</v>
      </c>
      <c r="AH35" s="33">
        <v>114.40763174720936</v>
      </c>
      <c r="AI35" s="26">
        <v>2.6178248070009458E-2</v>
      </c>
      <c r="AJ35" s="35">
        <v>42</v>
      </c>
    </row>
    <row r="36" spans="1:36" ht="12" customHeight="1" x14ac:dyDescent="0.25">
      <c r="A36" s="21" t="s">
        <v>36</v>
      </c>
      <c r="B36" s="22" t="s">
        <v>37</v>
      </c>
      <c r="C36" s="22" t="s">
        <v>38</v>
      </c>
      <c r="D36" s="257">
        <v>35</v>
      </c>
      <c r="E36" s="24" t="s">
        <v>42</v>
      </c>
      <c r="F36" s="24" t="s">
        <v>40</v>
      </c>
      <c r="G36" s="25">
        <v>39318</v>
      </c>
      <c r="H36" s="26">
        <v>1.8389970990468241E-2</v>
      </c>
      <c r="I36" s="27">
        <v>728714.35598893918</v>
      </c>
      <c r="J36" s="27">
        <v>589377.773249891</v>
      </c>
      <c r="K36" s="27">
        <v>28638.809248554913</v>
      </c>
      <c r="L36" s="25">
        <v>1749404</v>
      </c>
      <c r="M36" s="26">
        <v>-5.0990405887270107E-3</v>
      </c>
      <c r="N36" s="27">
        <v>90710.245961286593</v>
      </c>
      <c r="O36" s="28">
        <v>0.14945128817728981</v>
      </c>
      <c r="P36" s="27">
        <v>294103.86739768425</v>
      </c>
      <c r="Q36" s="26">
        <v>4.5009994353286897E-2</v>
      </c>
      <c r="R36" s="25">
        <v>5.9482522806627145</v>
      </c>
      <c r="S36" s="26">
        <v>-4.795077100963463E-2</v>
      </c>
      <c r="T36" s="29">
        <v>0.31571746879373924</v>
      </c>
      <c r="U36" s="29">
        <v>3.4976908703350018E-2</v>
      </c>
      <c r="V36" s="29">
        <v>5.1852085602460374</v>
      </c>
      <c r="W36" s="30">
        <v>0.30842928644195328</v>
      </c>
      <c r="X36" s="31">
        <v>0.15534242610186166</v>
      </c>
      <c r="Y36" s="31">
        <v>9.9942865990135799E-2</v>
      </c>
      <c r="Z36" s="32">
        <v>0.10182608998698371</v>
      </c>
      <c r="AA36" s="33">
        <v>105.50138264667243</v>
      </c>
      <c r="AB36" s="26">
        <v>-4.4519253309675877E-2</v>
      </c>
      <c r="AC36" s="34">
        <v>0.12248021760155796</v>
      </c>
      <c r="AD36" s="33">
        <v>114.51666666666665</v>
      </c>
      <c r="AE36" s="26">
        <v>-1.413300810675111E-2</v>
      </c>
      <c r="AF36" s="33">
        <v>86.5</v>
      </c>
      <c r="AG36" s="26">
        <v>-0.19653223933741015</v>
      </c>
      <c r="AH36" s="33">
        <v>113.31284757986624</v>
      </c>
      <c r="AI36" s="26">
        <v>-9.5691533040568322E-3</v>
      </c>
      <c r="AJ36" s="35">
        <v>43</v>
      </c>
    </row>
    <row r="37" spans="1:36" ht="12" customHeight="1" x14ac:dyDescent="0.25">
      <c r="A37" s="37" t="s">
        <v>36</v>
      </c>
      <c r="B37" s="38" t="s">
        <v>37</v>
      </c>
      <c r="C37" s="38" t="s">
        <v>38</v>
      </c>
      <c r="D37" s="257">
        <v>36</v>
      </c>
      <c r="E37" s="24" t="s">
        <v>42</v>
      </c>
      <c r="F37" s="24" t="s">
        <v>40</v>
      </c>
      <c r="G37" s="25">
        <v>39741</v>
      </c>
      <c r="H37" s="26">
        <v>1.0758431252861245E-2</v>
      </c>
      <c r="I37" s="27">
        <v>776544.1994017947</v>
      </c>
      <c r="J37" s="27">
        <v>618501.35992023931</v>
      </c>
      <c r="K37" s="27">
        <v>30322.561576354685</v>
      </c>
      <c r="L37" s="25">
        <v>1838332</v>
      </c>
      <c r="M37" s="26">
        <v>5.0833312373814277E-2</v>
      </c>
      <c r="N37" s="27">
        <v>96827.318045862412</v>
      </c>
      <c r="O37" s="28">
        <v>6.7435293772508009E-2</v>
      </c>
      <c r="P37" s="27">
        <v>311297.11580641835</v>
      </c>
      <c r="Q37" s="26">
        <v>5.8459783480118377E-2</v>
      </c>
      <c r="R37" s="39">
        <v>5.9053936148357247</v>
      </c>
      <c r="S37" s="40">
        <v>-7.2052535441914367E-3</v>
      </c>
      <c r="T37" s="41">
        <v>0.31316122545077985</v>
      </c>
      <c r="U37" s="41">
        <v>-8.0966167400430278E-3</v>
      </c>
      <c r="V37" s="41">
        <v>5.2671290085720326</v>
      </c>
      <c r="W37" s="30">
        <v>0.31104470015737301</v>
      </c>
      <c r="X37" s="31">
        <v>1.5798872383661289E-2</v>
      </c>
      <c r="Y37" s="31">
        <v>8.4797839582331225E-3</v>
      </c>
      <c r="Z37" s="42">
        <v>1.338495737095606E-2</v>
      </c>
      <c r="AA37" s="33">
        <v>100.06166483614244</v>
      </c>
      <c r="AB37" s="26">
        <v>-5.156063052507831E-2</v>
      </c>
      <c r="AC37" s="34">
        <v>7.0221348303470182E-2</v>
      </c>
      <c r="AD37" s="33">
        <v>125.375</v>
      </c>
      <c r="AE37" s="26">
        <v>9.4818803667588547E-2</v>
      </c>
      <c r="AF37" s="33">
        <v>86.274999999999991</v>
      </c>
      <c r="AG37" s="26">
        <v>-2.6011560693642855E-3</v>
      </c>
      <c r="AH37" s="33">
        <v>114.56840226884346</v>
      </c>
      <c r="AI37" s="26">
        <v>1.1080426587040559E-2</v>
      </c>
      <c r="AJ37" s="35">
        <v>44</v>
      </c>
    </row>
    <row r="38" spans="1:36" ht="12" customHeight="1" x14ac:dyDescent="0.25">
      <c r="A38" s="43" t="s">
        <v>36</v>
      </c>
      <c r="B38" s="44" t="s">
        <v>43</v>
      </c>
      <c r="C38" s="44" t="s">
        <v>38</v>
      </c>
      <c r="D38" s="258">
        <f>D2</f>
        <v>1</v>
      </c>
      <c r="E38" s="45" t="s">
        <v>39</v>
      </c>
      <c r="F38" s="45" t="s">
        <v>44</v>
      </c>
      <c r="G38" s="46">
        <v>9194</v>
      </c>
      <c r="H38" s="47">
        <v>7.6328728634980081E-2</v>
      </c>
      <c r="I38" s="48">
        <v>8519.0729312624208</v>
      </c>
      <c r="J38" s="48">
        <v>6123.7837970655664</v>
      </c>
      <c r="K38" s="48">
        <v>124.28634203559022</v>
      </c>
      <c r="L38" s="46">
        <v>393377</v>
      </c>
      <c r="M38" s="47">
        <v>0.10010906650260076</v>
      </c>
      <c r="N38" s="48">
        <v>1880.1033640654996</v>
      </c>
      <c r="O38" s="49">
        <v>5.8293476041482384E-2</v>
      </c>
      <c r="P38" s="48">
        <v>1152.1014367856903</v>
      </c>
      <c r="Q38" s="47">
        <v>3.6644187592422162E-2</v>
      </c>
      <c r="R38" s="46">
        <v>341.44302527519073</v>
      </c>
      <c r="S38" s="47">
        <v>6.1221467953796571E-2</v>
      </c>
      <c r="T38" s="50">
        <v>6.6106121828767864E-2</v>
      </c>
      <c r="U38" s="50">
        <v>0.1094491500046928</v>
      </c>
      <c r="V38" s="50">
        <v>0.47793932132928452</v>
      </c>
      <c r="W38" s="51">
        <v>1.6318904777264238</v>
      </c>
      <c r="X38" s="52">
        <v>-3.8010404362956551E-2</v>
      </c>
      <c r="Y38" s="52">
        <v>2.0884010838222222E-2</v>
      </c>
      <c r="Z38" s="53">
        <v>-0.11510257595818005</v>
      </c>
      <c r="AA38" s="54">
        <v>32.061907848260319</v>
      </c>
      <c r="AB38" s="47" t="s">
        <v>41</v>
      </c>
      <c r="AC38" s="55">
        <v>0.27470623814496486</v>
      </c>
      <c r="AD38" s="54">
        <v>9.2393856274142738</v>
      </c>
      <c r="AE38" s="47">
        <v>3.1882911392405289E-2</v>
      </c>
      <c r="AF38" s="54">
        <v>8.04593637258745</v>
      </c>
      <c r="AG38" s="47">
        <v>0.20637347130762018</v>
      </c>
      <c r="AH38" s="54">
        <v>12.228220004063841</v>
      </c>
      <c r="AI38" s="47">
        <v>0.17088251858766967</v>
      </c>
      <c r="AJ38" s="35">
        <v>9</v>
      </c>
    </row>
    <row r="39" spans="1:36" ht="12" customHeight="1" x14ac:dyDescent="0.25">
      <c r="A39" s="43" t="s">
        <v>36</v>
      </c>
      <c r="B39" s="44" t="s">
        <v>43</v>
      </c>
      <c r="C39" s="44" t="s">
        <v>38</v>
      </c>
      <c r="D39" s="258">
        <f t="shared" ref="D39:D102" si="0">D3</f>
        <v>2</v>
      </c>
      <c r="E39" s="45" t="s">
        <v>39</v>
      </c>
      <c r="F39" s="45" t="s">
        <v>44</v>
      </c>
      <c r="G39" s="46">
        <v>8086</v>
      </c>
      <c r="H39" s="47">
        <v>-0.12051337829018927</v>
      </c>
      <c r="I39" s="48">
        <v>9132.1378446568415</v>
      </c>
      <c r="J39" s="48">
        <v>6315.883037576813</v>
      </c>
      <c r="K39" s="48">
        <v>104.74813247110285</v>
      </c>
      <c r="L39" s="46">
        <v>403651</v>
      </c>
      <c r="M39" s="47">
        <v>2.6117439504597328E-2</v>
      </c>
      <c r="N39" s="48">
        <v>1874.7661095853853</v>
      </c>
      <c r="O39" s="49">
        <v>-2.8388090687594403E-3</v>
      </c>
      <c r="P39" s="48">
        <v>1086.0522156805243</v>
      </c>
      <c r="Q39" s="47">
        <v>-5.7329345313065772E-2</v>
      </c>
      <c r="R39" s="46">
        <v>371.66813360540937</v>
      </c>
      <c r="S39" s="47">
        <v>8.8521674460499744E-2</v>
      </c>
      <c r="T39" s="50">
        <v>5.5872640291256638E-2</v>
      </c>
      <c r="U39" s="50">
        <v>-0.15480384046758355</v>
      </c>
      <c r="V39" s="50">
        <v>0.46445223957958365</v>
      </c>
      <c r="W39" s="51">
        <v>1.726220970333963</v>
      </c>
      <c r="X39" s="52">
        <v>-2.8219234425385764E-2</v>
      </c>
      <c r="Y39" s="52">
        <v>5.7804426151785604E-2</v>
      </c>
      <c r="Z39" s="53">
        <v>-9.2235957414130099E-2</v>
      </c>
      <c r="AA39" s="54">
        <v>35.854030216081419</v>
      </c>
      <c r="AB39" s="47">
        <v>0.11827500677028047</v>
      </c>
      <c r="AC39" s="55">
        <v>0.21074390825050493</v>
      </c>
      <c r="AD39" s="54">
        <v>9.2555545522622502</v>
      </c>
      <c r="AE39" s="47">
        <v>1.7500000000001403E-3</v>
      </c>
      <c r="AF39" s="54">
        <v>8.5729452049919246</v>
      </c>
      <c r="AG39" s="47">
        <v>6.549999999999967E-2</v>
      </c>
      <c r="AH39" s="54">
        <v>13.701902684954087</v>
      </c>
      <c r="AI39" s="47">
        <v>0.12051489754032008</v>
      </c>
      <c r="AJ39" s="35">
        <v>10</v>
      </c>
    </row>
    <row r="40" spans="1:36" ht="12" customHeight="1" x14ac:dyDescent="0.25">
      <c r="A40" s="43" t="s">
        <v>36</v>
      </c>
      <c r="B40" s="44" t="s">
        <v>43</v>
      </c>
      <c r="C40" s="44" t="s">
        <v>38</v>
      </c>
      <c r="D40" s="258">
        <f t="shared" si="0"/>
        <v>3</v>
      </c>
      <c r="E40" s="45" t="s">
        <v>39</v>
      </c>
      <c r="F40" s="45" t="s">
        <v>44</v>
      </c>
      <c r="G40" s="46">
        <v>7784</v>
      </c>
      <c r="H40" s="47">
        <v>-3.7348503586445703E-2</v>
      </c>
      <c r="I40" s="48">
        <v>9958.3863886172039</v>
      </c>
      <c r="J40" s="48">
        <v>7367.1001144141037</v>
      </c>
      <c r="K40" s="48">
        <v>152.3248695011811</v>
      </c>
      <c r="L40" s="46">
        <v>395067</v>
      </c>
      <c r="M40" s="47">
        <v>-2.1265895538472579E-2</v>
      </c>
      <c r="N40" s="48">
        <v>4513.0943753168522</v>
      </c>
      <c r="O40" s="49">
        <v>1.407283955178253</v>
      </c>
      <c r="P40" s="48">
        <v>1287.553149489873</v>
      </c>
      <c r="Q40" s="47">
        <v>0.18553521727598277</v>
      </c>
      <c r="R40" s="46">
        <v>306.83548881576274</v>
      </c>
      <c r="S40" s="47">
        <v>-0.17443692081085915</v>
      </c>
      <c r="T40" s="50">
        <v>3.3751758069647454E-2</v>
      </c>
      <c r="U40" s="50">
        <v>-0.39591617840674731</v>
      </c>
      <c r="V40" s="50">
        <v>1.1423617703622049</v>
      </c>
      <c r="W40" s="51">
        <v>3.5051713221352725</v>
      </c>
      <c r="X40" s="52">
        <v>1.4595893248275784</v>
      </c>
      <c r="Y40" s="52">
        <v>1.0305461365453956</v>
      </c>
      <c r="Z40" s="53">
        <v>0.78663138630227225</v>
      </c>
      <c r="AA40" s="54">
        <v>33.764905092137859</v>
      </c>
      <c r="AB40" s="47">
        <v>-5.8267511667531746E-2</v>
      </c>
      <c r="AC40" s="55">
        <v>0.2148789178783326</v>
      </c>
      <c r="AD40" s="54">
        <v>9.8584244644510317</v>
      </c>
      <c r="AE40" s="47">
        <v>6.5136011979036734E-2</v>
      </c>
      <c r="AF40" s="54">
        <v>9.0530194085563114</v>
      </c>
      <c r="AG40" s="47">
        <v>5.599874863131582E-2</v>
      </c>
      <c r="AH40" s="54">
        <v>14.565689322199209</v>
      </c>
      <c r="AI40" s="47">
        <v>6.3041364189050597E-2</v>
      </c>
      <c r="AJ40" s="35">
        <v>11</v>
      </c>
    </row>
    <row r="41" spans="1:36" ht="12" customHeight="1" x14ac:dyDescent="0.25">
      <c r="A41" s="43" t="s">
        <v>36</v>
      </c>
      <c r="B41" s="44" t="s">
        <v>43</v>
      </c>
      <c r="C41" s="44" t="s">
        <v>38</v>
      </c>
      <c r="D41" s="258">
        <f t="shared" si="0"/>
        <v>4</v>
      </c>
      <c r="E41" s="45" t="s">
        <v>39</v>
      </c>
      <c r="F41" s="45" t="s">
        <v>44</v>
      </c>
      <c r="G41" s="46">
        <v>6672</v>
      </c>
      <c r="H41" s="47">
        <v>-0.1428571428571429</v>
      </c>
      <c r="I41" s="48">
        <v>9717.0938765046303</v>
      </c>
      <c r="J41" s="48">
        <v>7248.082472353075</v>
      </c>
      <c r="K41" s="48">
        <v>148.24292078816976</v>
      </c>
      <c r="L41" s="46">
        <v>308560</v>
      </c>
      <c r="M41" s="47">
        <v>-0.21896792189679215</v>
      </c>
      <c r="N41" s="48">
        <v>2811.65369684604</v>
      </c>
      <c r="O41" s="49">
        <v>-0.3770009082407807</v>
      </c>
      <c r="P41" s="48">
        <v>1307.1536236341974</v>
      </c>
      <c r="Q41" s="47">
        <v>1.5223040813569622E-2</v>
      </c>
      <c r="R41" s="46">
        <v>236.05488629724329</v>
      </c>
      <c r="S41" s="47">
        <v>-0.23067932197705843</v>
      </c>
      <c r="T41" s="50">
        <v>5.27244592584288E-2</v>
      </c>
      <c r="U41" s="50">
        <v>0.56212482767951766</v>
      </c>
      <c r="V41" s="50">
        <v>0.91121781723037332</v>
      </c>
      <c r="W41" s="51">
        <v>2.1509741823833797</v>
      </c>
      <c r="X41" s="52">
        <v>-0.20233866287257096</v>
      </c>
      <c r="Y41" s="52">
        <v>-0.38634263928844026</v>
      </c>
      <c r="Z41" s="53">
        <v>-0.44009319095351473</v>
      </c>
      <c r="AA41" s="54">
        <v>33.788841797329532</v>
      </c>
      <c r="AB41" s="47">
        <v>7.0892262621069513E-4</v>
      </c>
      <c r="AC41" s="55">
        <v>0.240712118360001</v>
      </c>
      <c r="AD41" s="54">
        <v>10.267267278464113</v>
      </c>
      <c r="AE41" s="47">
        <v>4.1471415182755322E-2</v>
      </c>
      <c r="AF41" s="54">
        <v>9.437212870347361</v>
      </c>
      <c r="AG41" s="47">
        <v>4.2438157310028091E-2</v>
      </c>
      <c r="AH41" s="54">
        <v>16.122058970267528</v>
      </c>
      <c r="AI41" s="47">
        <v>0.10685176744064528</v>
      </c>
      <c r="AJ41" s="35">
        <v>12</v>
      </c>
    </row>
    <row r="42" spans="1:36" ht="12" customHeight="1" x14ac:dyDescent="0.25">
      <c r="A42" s="43" t="s">
        <v>36</v>
      </c>
      <c r="B42" s="44" t="s">
        <v>43</v>
      </c>
      <c r="C42" s="44" t="s">
        <v>38</v>
      </c>
      <c r="D42" s="258">
        <f t="shared" si="0"/>
        <v>5</v>
      </c>
      <c r="E42" s="45" t="s">
        <v>39</v>
      </c>
      <c r="F42" s="45" t="s">
        <v>44</v>
      </c>
      <c r="G42" s="46">
        <v>8003</v>
      </c>
      <c r="H42" s="47">
        <v>0.19949040767386084</v>
      </c>
      <c r="I42" s="48">
        <v>9578.3722151622424</v>
      </c>
      <c r="J42" s="48">
        <v>7013.2248516767813</v>
      </c>
      <c r="K42" s="48">
        <v>143.19011758586294</v>
      </c>
      <c r="L42" s="46">
        <v>302816</v>
      </c>
      <c r="M42" s="47">
        <v>-1.8615504277936235E-2</v>
      </c>
      <c r="N42" s="48">
        <v>2626.8395574340975</v>
      </c>
      <c r="O42" s="49">
        <v>-6.5731473125320128E-2</v>
      </c>
      <c r="P42" s="48">
        <v>1917.213361862767</v>
      </c>
      <c r="Q42" s="47">
        <v>0.46670852392426432</v>
      </c>
      <c r="R42" s="46">
        <v>157.94590525166359</v>
      </c>
      <c r="S42" s="47">
        <v>-0.33089330312452792</v>
      </c>
      <c r="T42" s="50">
        <v>5.4510416207425832E-2</v>
      </c>
      <c r="U42" s="50">
        <v>3.3873404755905945E-2</v>
      </c>
      <c r="V42" s="50">
        <v>0.86747052911143974</v>
      </c>
      <c r="W42" s="51">
        <v>1.3701341799964595</v>
      </c>
      <c r="X42" s="52">
        <v>-4.8009693502155781E-2</v>
      </c>
      <c r="Y42" s="52">
        <v>-0.36301691056175911</v>
      </c>
      <c r="Z42" s="53">
        <v>-0.12138365107354981</v>
      </c>
      <c r="AA42" s="54">
        <v>35.275668584801579</v>
      </c>
      <c r="AB42" s="47">
        <v>4.4003484830591466E-2</v>
      </c>
      <c r="AC42" s="55">
        <v>0.24607868970659411</v>
      </c>
      <c r="AD42" s="54">
        <v>11.379073348962963</v>
      </c>
      <c r="AE42" s="47">
        <v>0.10828646419197607</v>
      </c>
      <c r="AF42" s="54">
        <v>10.447648379804802</v>
      </c>
      <c r="AG42" s="47">
        <v>0.10706927175843695</v>
      </c>
      <c r="AH42" s="54">
        <v>18.067083122063718</v>
      </c>
      <c r="AI42" s="47">
        <v>0.12064365695369461</v>
      </c>
      <c r="AJ42" s="35">
        <v>13</v>
      </c>
    </row>
    <row r="43" spans="1:36" ht="12" customHeight="1" x14ac:dyDescent="0.25">
      <c r="A43" s="43" t="s">
        <v>36</v>
      </c>
      <c r="B43" s="44" t="s">
        <v>43</v>
      </c>
      <c r="C43" s="44" t="s">
        <v>38</v>
      </c>
      <c r="D43" s="258">
        <f t="shared" si="0"/>
        <v>6</v>
      </c>
      <c r="E43" s="45" t="s">
        <v>39</v>
      </c>
      <c r="F43" s="45" t="s">
        <v>44</v>
      </c>
      <c r="G43" s="46">
        <v>6716</v>
      </c>
      <c r="H43" s="47">
        <v>-0.16081469448956642</v>
      </c>
      <c r="I43" s="48">
        <v>9550.7903034324299</v>
      </c>
      <c r="J43" s="48">
        <v>6889.5577090610323</v>
      </c>
      <c r="K43" s="48">
        <v>139.6623572859186</v>
      </c>
      <c r="L43" s="46">
        <v>343014</v>
      </c>
      <c r="M43" s="47">
        <v>0.13274727887562077</v>
      </c>
      <c r="N43" s="48">
        <v>3220.9608250975002</v>
      </c>
      <c r="O43" s="49">
        <v>0.22617341283064185</v>
      </c>
      <c r="P43" s="48">
        <v>1937.7144665556873</v>
      </c>
      <c r="Q43" s="47">
        <v>1.0693178495794209E-2</v>
      </c>
      <c r="R43" s="46">
        <v>177.01988911179046</v>
      </c>
      <c r="S43" s="47">
        <v>0.12076276260366026</v>
      </c>
      <c r="T43" s="50">
        <v>4.3360464429644516E-2</v>
      </c>
      <c r="U43" s="50">
        <v>-0.20454717746701745</v>
      </c>
      <c r="V43" s="50">
        <v>0.93901730690219654</v>
      </c>
      <c r="W43" s="51">
        <v>1.6622473954187895</v>
      </c>
      <c r="X43" s="52">
        <v>8.2477473746621621E-2</v>
      </c>
      <c r="Y43" s="52">
        <v>0.21320044393249482</v>
      </c>
      <c r="Z43" s="53">
        <v>0.22086200386821106</v>
      </c>
      <c r="AA43" s="54">
        <v>36.062518556593126</v>
      </c>
      <c r="AB43" s="47">
        <v>2.2305742268214912E-2</v>
      </c>
      <c r="AC43" s="55">
        <v>0.23807638672718218</v>
      </c>
      <c r="AD43" s="54">
        <v>12.284533140449561</v>
      </c>
      <c r="AE43" s="47">
        <v>7.9572366195276967E-2</v>
      </c>
      <c r="AF43" s="54">
        <v>11.148315338917625</v>
      </c>
      <c r="AG43" s="47">
        <v>6.7064561673725986E-2</v>
      </c>
      <c r="AH43" s="54">
        <v>19.218476560244206</v>
      </c>
      <c r="AI43" s="47">
        <v>6.3728795091134272E-2</v>
      </c>
      <c r="AJ43" s="35">
        <v>14</v>
      </c>
    </row>
    <row r="44" spans="1:36" ht="12" customHeight="1" x14ac:dyDescent="0.25">
      <c r="A44" s="43" t="s">
        <v>36</v>
      </c>
      <c r="B44" s="44" t="s">
        <v>43</v>
      </c>
      <c r="C44" s="44" t="s">
        <v>38</v>
      </c>
      <c r="D44" s="258">
        <f t="shared" si="0"/>
        <v>7</v>
      </c>
      <c r="E44" s="45" t="s">
        <v>39</v>
      </c>
      <c r="F44" s="45" t="s">
        <v>44</v>
      </c>
      <c r="G44" s="46">
        <v>7483</v>
      </c>
      <c r="H44" s="47">
        <v>0.11420488385944005</v>
      </c>
      <c r="I44" s="48">
        <v>9306.4887110880954</v>
      </c>
      <c r="J44" s="48">
        <v>6588.8233678938323</v>
      </c>
      <c r="K44" s="48">
        <v>152.08295605866542</v>
      </c>
      <c r="L44" s="46">
        <v>386316</v>
      </c>
      <c r="M44" s="47">
        <v>0.1262397453165176</v>
      </c>
      <c r="N44" s="48">
        <v>3204.7281690632185</v>
      </c>
      <c r="O44" s="49">
        <v>-5.0396937174144174E-3</v>
      </c>
      <c r="P44" s="48">
        <v>2019.8210381703213</v>
      </c>
      <c r="Q44" s="47">
        <v>4.2372894991375976E-2</v>
      </c>
      <c r="R44" s="46">
        <v>191.26248944804976</v>
      </c>
      <c r="S44" s="47">
        <v>8.0457627714730418E-2</v>
      </c>
      <c r="T44" s="50">
        <v>4.7455805308791961E-2</v>
      </c>
      <c r="U44" s="50">
        <v>9.4448731880915071E-2</v>
      </c>
      <c r="V44" s="50">
        <v>0.82956133555514622</v>
      </c>
      <c r="W44" s="51">
        <v>1.5866396618812622</v>
      </c>
      <c r="X44" s="52">
        <v>-0.11656438123397728</v>
      </c>
      <c r="Y44" s="52">
        <v>-4.5485247109368188E-2</v>
      </c>
      <c r="Z44" s="53">
        <v>1.640167769726906E-3</v>
      </c>
      <c r="AA44" s="54">
        <v>36.473268647574592</v>
      </c>
      <c r="AB44" s="47">
        <v>1.1389944668919183E-2</v>
      </c>
      <c r="AC44" s="55">
        <v>0.26828320819574436</v>
      </c>
      <c r="AD44" s="54">
        <v>14.322587620096693</v>
      </c>
      <c r="AE44" s="47">
        <v>0.16590410529614541</v>
      </c>
      <c r="AF44" s="54">
        <v>11.53317929540639</v>
      </c>
      <c r="AG44" s="47">
        <v>3.4522162747338436E-2</v>
      </c>
      <c r="AH44" s="54">
        <v>21.191969970036812</v>
      </c>
      <c r="AI44" s="47">
        <v>0.10268729696686885</v>
      </c>
      <c r="AJ44" s="35">
        <v>15</v>
      </c>
    </row>
    <row r="45" spans="1:36" ht="12" customHeight="1" x14ac:dyDescent="0.25">
      <c r="A45" s="43" t="s">
        <v>36</v>
      </c>
      <c r="B45" s="44" t="s">
        <v>43</v>
      </c>
      <c r="C45" s="44" t="s">
        <v>38</v>
      </c>
      <c r="D45" s="258">
        <f t="shared" si="0"/>
        <v>8</v>
      </c>
      <c r="E45" s="45" t="s">
        <v>39</v>
      </c>
      <c r="F45" s="45" t="s">
        <v>44</v>
      </c>
      <c r="G45" s="46">
        <v>7231</v>
      </c>
      <c r="H45" s="47">
        <v>-3.3676333021515403E-2</v>
      </c>
      <c r="I45" s="48">
        <v>9119.9095937288876</v>
      </c>
      <c r="J45" s="48">
        <v>6612.0153301460332</v>
      </c>
      <c r="K45" s="48">
        <v>164.60968526727058</v>
      </c>
      <c r="L45" s="46">
        <v>377658</v>
      </c>
      <c r="M45" s="47">
        <v>-2.24117044077905E-2</v>
      </c>
      <c r="N45" s="48">
        <v>3725.5076908891056</v>
      </c>
      <c r="O45" s="49">
        <v>0.16250349307414647</v>
      </c>
      <c r="P45" s="48">
        <v>1987.8156620542038</v>
      </c>
      <c r="Q45" s="47">
        <v>-1.5845649446799448E-2</v>
      </c>
      <c r="R45" s="46">
        <v>189.98642943064908</v>
      </c>
      <c r="S45" s="47">
        <v>-6.671773545786075E-3</v>
      </c>
      <c r="T45" s="50">
        <v>4.418449750347607E-2</v>
      </c>
      <c r="U45" s="50">
        <v>-6.8933774994011765E-2</v>
      </c>
      <c r="V45" s="50">
        <v>0.98647657163070968</v>
      </c>
      <c r="W45" s="51">
        <v>1.8741716156110648</v>
      </c>
      <c r="X45" s="52">
        <v>0.18915447158654652</v>
      </c>
      <c r="Y45" s="52">
        <v>0.18122070224116227</v>
      </c>
      <c r="Z45" s="53">
        <v>0.14750992681894332</v>
      </c>
      <c r="AA45" s="54">
        <v>39.041734431405459</v>
      </c>
      <c r="AB45" s="47">
        <v>7.0420499151004012E-2</v>
      </c>
      <c r="AC45" s="55">
        <v>0.26127076631517743</v>
      </c>
      <c r="AD45" s="54">
        <v>16.692490033528454</v>
      </c>
      <c r="AE45" s="47">
        <v>0.16546607891624565</v>
      </c>
      <c r="AF45" s="54">
        <v>12.16210332186364</v>
      </c>
      <c r="AG45" s="47">
        <v>5.4531713272484073E-2</v>
      </c>
      <c r="AH45" s="54">
        <v>23.339828824065044</v>
      </c>
      <c r="AI45" s="47">
        <v>0.10135248667608887</v>
      </c>
      <c r="AJ45" s="35">
        <v>16</v>
      </c>
    </row>
    <row r="46" spans="1:36" ht="12" customHeight="1" x14ac:dyDescent="0.25">
      <c r="A46" s="43" t="s">
        <v>36</v>
      </c>
      <c r="B46" s="44" t="s">
        <v>43</v>
      </c>
      <c r="C46" s="44" t="s">
        <v>38</v>
      </c>
      <c r="D46" s="258">
        <f t="shared" si="0"/>
        <v>9</v>
      </c>
      <c r="E46" s="45" t="s">
        <v>39</v>
      </c>
      <c r="F46" s="45" t="s">
        <v>44</v>
      </c>
      <c r="G46" s="46">
        <v>8572</v>
      </c>
      <c r="H46" s="47">
        <v>0.18545152814271892</v>
      </c>
      <c r="I46" s="48">
        <v>10780.099090319469</v>
      </c>
      <c r="J46" s="48">
        <v>8246.4131044962596</v>
      </c>
      <c r="K46" s="48">
        <v>195.90124710488209</v>
      </c>
      <c r="L46" s="46">
        <v>466586</v>
      </c>
      <c r="M46" s="47">
        <v>0.23547230563102062</v>
      </c>
      <c r="N46" s="48">
        <v>3782.967230951549</v>
      </c>
      <c r="O46" s="49">
        <v>1.5423277799952784E-2</v>
      </c>
      <c r="P46" s="48">
        <v>2015.2140020390407</v>
      </c>
      <c r="Q46" s="47">
        <v>1.3783139205434836E-2</v>
      </c>
      <c r="R46" s="46">
        <v>231.53173783424359</v>
      </c>
      <c r="S46" s="47">
        <v>0.21867513657737225</v>
      </c>
      <c r="T46" s="50">
        <v>5.1785076408289707E-2</v>
      </c>
      <c r="U46" s="50">
        <v>0.17201913191873874</v>
      </c>
      <c r="V46" s="50">
        <v>0.81077598362392977</v>
      </c>
      <c r="W46" s="51">
        <v>1.8772037248271669</v>
      </c>
      <c r="X46" s="52">
        <v>-0.17810923549490432</v>
      </c>
      <c r="Y46" s="52">
        <v>1.6178396849284571E-3</v>
      </c>
      <c r="Z46" s="53">
        <v>-0.16992607646898683</v>
      </c>
      <c r="AA46" s="54">
        <v>40.301224775023194</v>
      </c>
      <c r="AB46" s="47">
        <v>3.2260102220371456E-2</v>
      </c>
      <c r="AC46" s="55">
        <v>0.28360049062113257</v>
      </c>
      <c r="AD46" s="54">
        <v>19.189433999337158</v>
      </c>
      <c r="AE46" s="47">
        <v>0.1495848708487082</v>
      </c>
      <c r="AF46" s="54">
        <v>12.603288832960521</v>
      </c>
      <c r="AG46" s="47">
        <v>3.6275428634434226E-2</v>
      </c>
      <c r="AH46" s="54">
        <v>25.840981621216208</v>
      </c>
      <c r="AI46" s="47">
        <v>0.10716243105314871</v>
      </c>
      <c r="AJ46" s="35">
        <v>17</v>
      </c>
    </row>
    <row r="47" spans="1:36" ht="12" customHeight="1" x14ac:dyDescent="0.25">
      <c r="A47" s="43" t="s">
        <v>36</v>
      </c>
      <c r="B47" s="44" t="s">
        <v>43</v>
      </c>
      <c r="C47" s="44" t="s">
        <v>38</v>
      </c>
      <c r="D47" s="258">
        <f t="shared" si="0"/>
        <v>10</v>
      </c>
      <c r="E47" s="45" t="s">
        <v>39</v>
      </c>
      <c r="F47" s="45" t="s">
        <v>44</v>
      </c>
      <c r="G47" s="46">
        <v>7878</v>
      </c>
      <c r="H47" s="47">
        <v>-8.0961269248716716E-2</v>
      </c>
      <c r="I47" s="48">
        <v>11535.601504177497</v>
      </c>
      <c r="J47" s="48">
        <v>8564.0962067567398</v>
      </c>
      <c r="K47" s="48">
        <v>226.4550766759871</v>
      </c>
      <c r="L47" s="46">
        <v>431452</v>
      </c>
      <c r="M47" s="47">
        <v>-7.5300159027488989E-2</v>
      </c>
      <c r="N47" s="48">
        <v>3936.0533603301151</v>
      </c>
      <c r="O47" s="49">
        <v>4.0467210005427301E-2</v>
      </c>
      <c r="P47" s="48">
        <v>2168.712080552134</v>
      </c>
      <c r="Q47" s="47">
        <v>7.6169616903108306E-2</v>
      </c>
      <c r="R47" s="46">
        <v>198.94388188687375</v>
      </c>
      <c r="S47" s="47">
        <v>-0.14074898004134484</v>
      </c>
      <c r="T47" s="50">
        <v>5.753353827931703E-2</v>
      </c>
      <c r="U47" s="50">
        <v>0.11100614829076738</v>
      </c>
      <c r="V47" s="50">
        <v>0.91228070801157835</v>
      </c>
      <c r="W47" s="51">
        <v>1.8149266542232902</v>
      </c>
      <c r="X47" s="52">
        <v>0.1251945376254886</v>
      </c>
      <c r="Y47" s="52">
        <v>-3.3175445893391498E-2</v>
      </c>
      <c r="Z47" s="53">
        <v>1.3620657200400666E-2</v>
      </c>
      <c r="AA47" s="54">
        <v>44.62717316101682</v>
      </c>
      <c r="AB47" s="47">
        <v>0.10734037017839326</v>
      </c>
      <c r="AC47" s="55">
        <v>0.2834540745343429</v>
      </c>
      <c r="AD47" s="54">
        <v>22.373172296783668</v>
      </c>
      <c r="AE47" s="47">
        <v>0.16591100589816676</v>
      </c>
      <c r="AF47" s="54">
        <v>14.144085648311018</v>
      </c>
      <c r="AG47" s="47">
        <v>0.1222535510985796</v>
      </c>
      <c r="AH47" s="54">
        <v>27.870055713010668</v>
      </c>
      <c r="AI47" s="47">
        <v>7.8521556244927293E-2</v>
      </c>
      <c r="AJ47" s="35">
        <v>18</v>
      </c>
    </row>
    <row r="48" spans="1:36" ht="12" customHeight="1" x14ac:dyDescent="0.25">
      <c r="A48" s="43" t="s">
        <v>36</v>
      </c>
      <c r="B48" s="44" t="s">
        <v>43</v>
      </c>
      <c r="C48" s="44" t="s">
        <v>38</v>
      </c>
      <c r="D48" s="258">
        <f t="shared" si="0"/>
        <v>11</v>
      </c>
      <c r="E48" s="45" t="s">
        <v>39</v>
      </c>
      <c r="F48" s="45" t="s">
        <v>44</v>
      </c>
      <c r="G48" s="46">
        <v>8299</v>
      </c>
      <c r="H48" s="47">
        <v>5.3439959380553459E-2</v>
      </c>
      <c r="I48" s="48">
        <v>11733.821300071648</v>
      </c>
      <c r="J48" s="48">
        <v>9085.8507460064266</v>
      </c>
      <c r="K48" s="48">
        <v>231.30592181877969</v>
      </c>
      <c r="L48" s="46">
        <v>458266</v>
      </c>
      <c r="M48" s="47">
        <v>6.2148280689392932E-2</v>
      </c>
      <c r="N48" s="48">
        <v>4509.0908953326871</v>
      </c>
      <c r="O48" s="49">
        <v>0.14558683090478008</v>
      </c>
      <c r="P48" s="48">
        <v>2233.550525379384</v>
      </c>
      <c r="Q48" s="47">
        <v>2.9897211994476702E-2</v>
      </c>
      <c r="R48" s="46">
        <v>205.17377815850409</v>
      </c>
      <c r="S48" s="47">
        <v>3.1314842218535199E-2</v>
      </c>
      <c r="T48" s="50">
        <v>5.1297684430846591E-2</v>
      </c>
      <c r="U48" s="50">
        <v>-0.10838641312474595</v>
      </c>
      <c r="V48" s="50">
        <v>0.98394620053259174</v>
      </c>
      <c r="W48" s="51">
        <v>2.0187995946797699</v>
      </c>
      <c r="X48" s="52">
        <v>7.8556404724612339E-2</v>
      </c>
      <c r="Y48" s="52">
        <v>0.1123312283623541</v>
      </c>
      <c r="Z48" s="53">
        <v>8.3547237789730638E-2</v>
      </c>
      <c r="AA48" s="54">
        <v>46.614154801955465</v>
      </c>
      <c r="AB48" s="47">
        <v>4.4524030992721064E-2</v>
      </c>
      <c r="AC48" s="55">
        <v>0.30240483653595607</v>
      </c>
      <c r="AD48" s="54">
        <v>24.545967816830593</v>
      </c>
      <c r="AE48" s="47">
        <v>9.7116112602381621E-2</v>
      </c>
      <c r="AF48" s="54">
        <v>16.01342486554217</v>
      </c>
      <c r="AG48" s="47">
        <v>0.13216401990993143</v>
      </c>
      <c r="AH48" s="54">
        <v>32.218539565002622</v>
      </c>
      <c r="AI48" s="47">
        <v>0.15602709577512397</v>
      </c>
      <c r="AJ48" s="35">
        <v>19</v>
      </c>
    </row>
    <row r="49" spans="1:36" ht="12" customHeight="1" x14ac:dyDescent="0.25">
      <c r="A49" s="43" t="s">
        <v>36</v>
      </c>
      <c r="B49" s="44" t="s">
        <v>43</v>
      </c>
      <c r="C49" s="44" t="s">
        <v>38</v>
      </c>
      <c r="D49" s="258">
        <f t="shared" si="0"/>
        <v>12</v>
      </c>
      <c r="E49" s="45" t="s">
        <v>39</v>
      </c>
      <c r="F49" s="45" t="s">
        <v>44</v>
      </c>
      <c r="G49" s="46">
        <v>7786</v>
      </c>
      <c r="H49" s="47">
        <v>-6.1814676467044194E-2</v>
      </c>
      <c r="I49" s="48">
        <v>12667.030387616343</v>
      </c>
      <c r="J49" s="48">
        <v>9726.0940314662566</v>
      </c>
      <c r="K49" s="48">
        <v>251.16331314553707</v>
      </c>
      <c r="L49" s="46">
        <v>490722</v>
      </c>
      <c r="M49" s="47">
        <v>7.0823495524433344E-2</v>
      </c>
      <c r="N49" s="48">
        <v>4733.0245381905206</v>
      </c>
      <c r="O49" s="49">
        <v>4.9662703204680358E-2</v>
      </c>
      <c r="P49" s="48">
        <v>2539.243857928429</v>
      </c>
      <c r="Q49" s="47">
        <v>0.1368643015125528</v>
      </c>
      <c r="R49" s="46">
        <v>193.25516864707188</v>
      </c>
      <c r="S49" s="47">
        <v>-5.8090315528647407E-2</v>
      </c>
      <c r="T49" s="50">
        <v>5.3066133741524857E-2</v>
      </c>
      <c r="U49" s="50">
        <v>3.4474252206496248E-2</v>
      </c>
      <c r="V49" s="50">
        <v>0.96450221065909436</v>
      </c>
      <c r="W49" s="51">
        <v>1.8639503738139693</v>
      </c>
      <c r="X49" s="52">
        <v>-1.9761232741152601E-2</v>
      </c>
      <c r="Y49" s="52">
        <v>-7.6703612024631607E-2</v>
      </c>
      <c r="Z49" s="53">
        <v>-3.0569886012482499E-2</v>
      </c>
      <c r="AA49" s="54">
        <v>46.414642725890644</v>
      </c>
      <c r="AB49" s="47">
        <v>-4.2800749453136833E-3</v>
      </c>
      <c r="AC49" s="55">
        <v>0.30925842269831127</v>
      </c>
      <c r="AD49" s="54">
        <v>27.137615485320293</v>
      </c>
      <c r="AE49" s="47">
        <v>0.10558343789209523</v>
      </c>
      <c r="AF49" s="54">
        <v>18.270980512750661</v>
      </c>
      <c r="AG49" s="47">
        <v>0.1409789389942635</v>
      </c>
      <c r="AH49" s="54">
        <v>34.495354910327272</v>
      </c>
      <c r="AI49" s="47">
        <v>7.066786316403495E-2</v>
      </c>
      <c r="AJ49" s="35">
        <v>20</v>
      </c>
    </row>
    <row r="50" spans="1:36" ht="12" customHeight="1" x14ac:dyDescent="0.25">
      <c r="A50" s="43" t="s">
        <v>36</v>
      </c>
      <c r="B50" s="44" t="s">
        <v>43</v>
      </c>
      <c r="C50" s="44" t="s">
        <v>38</v>
      </c>
      <c r="D50" s="258">
        <f t="shared" si="0"/>
        <v>13</v>
      </c>
      <c r="E50" s="45" t="s">
        <v>39</v>
      </c>
      <c r="F50" s="45" t="s">
        <v>44</v>
      </c>
      <c r="G50" s="46">
        <v>5158</v>
      </c>
      <c r="H50" s="47">
        <v>-0.33752889802209096</v>
      </c>
      <c r="I50" s="48">
        <v>13634.040097686666</v>
      </c>
      <c r="J50" s="48">
        <v>10517.112120782222</v>
      </c>
      <c r="K50" s="48">
        <v>239.88961158854164</v>
      </c>
      <c r="L50" s="46">
        <v>454654</v>
      </c>
      <c r="M50" s="47">
        <v>-7.3499863466484072E-2</v>
      </c>
      <c r="N50" s="48">
        <v>5254.5667427933331</v>
      </c>
      <c r="O50" s="49">
        <v>0.11019216156487599</v>
      </c>
      <c r="P50" s="48">
        <v>2688.9323225155267</v>
      </c>
      <c r="Q50" s="47">
        <v>5.8950015422786883E-2</v>
      </c>
      <c r="R50" s="46">
        <v>169.08346714158503</v>
      </c>
      <c r="S50" s="47">
        <v>-0.12507661075616505</v>
      </c>
      <c r="T50" s="50">
        <v>4.5653547348609005E-2</v>
      </c>
      <c r="U50" s="50">
        <v>-0.1396858197550469</v>
      </c>
      <c r="V50" s="50">
        <v>1.1557286954020713</v>
      </c>
      <c r="W50" s="51">
        <v>1.9541461489360306</v>
      </c>
      <c r="X50" s="52">
        <v>0.19826443384956272</v>
      </c>
      <c r="Y50" s="52">
        <v>4.8389579674004368E-2</v>
      </c>
      <c r="Z50" s="53">
        <v>3.6753619679829208E-2</v>
      </c>
      <c r="AA50" s="54">
        <v>44.602390963986238</v>
      </c>
      <c r="AB50" s="47">
        <v>-3.9044828430695011E-2</v>
      </c>
      <c r="AC50" s="55">
        <v>0.31993072564380903</v>
      </c>
      <c r="AD50" s="54">
        <v>28.325646487245308</v>
      </c>
      <c r="AE50" s="47">
        <v>4.3778017363672372E-2</v>
      </c>
      <c r="AF50" s="54">
        <v>21.113878031064896</v>
      </c>
      <c r="AG50" s="47">
        <v>0.15559633027522946</v>
      </c>
      <c r="AH50" s="54">
        <v>37.464476741538988</v>
      </c>
      <c r="AI50" s="47">
        <v>8.6073091259102119E-2</v>
      </c>
      <c r="AJ50" s="35">
        <v>21</v>
      </c>
    </row>
    <row r="51" spans="1:36" ht="12" customHeight="1" x14ac:dyDescent="0.25">
      <c r="A51" s="43" t="s">
        <v>36</v>
      </c>
      <c r="B51" s="44" t="s">
        <v>43</v>
      </c>
      <c r="C51" s="44" t="s">
        <v>38</v>
      </c>
      <c r="D51" s="258">
        <f t="shared" si="0"/>
        <v>14</v>
      </c>
      <c r="E51" s="45" t="s">
        <v>39</v>
      </c>
      <c r="F51" s="45" t="s">
        <v>44</v>
      </c>
      <c r="G51" s="46">
        <v>7708</v>
      </c>
      <c r="H51" s="47">
        <v>0.49437766576192321</v>
      </c>
      <c r="I51" s="48">
        <v>11282.484306783095</v>
      </c>
      <c r="J51" s="48">
        <v>8561.8522461333323</v>
      </c>
      <c r="K51" s="48">
        <v>262.27700041606096</v>
      </c>
      <c r="L51" s="46">
        <v>518217</v>
      </c>
      <c r="M51" s="47">
        <v>0.1398052145147739</v>
      </c>
      <c r="N51" s="48">
        <v>5410.2068139136145</v>
      </c>
      <c r="O51" s="49">
        <v>2.9619962736936012E-2</v>
      </c>
      <c r="P51" s="48">
        <v>3017.8555574531815</v>
      </c>
      <c r="Q51" s="47">
        <v>0.12232484699724355</v>
      </c>
      <c r="R51" s="46">
        <v>171.71696594960031</v>
      </c>
      <c r="S51" s="47">
        <v>1.5575140801968868E-2</v>
      </c>
      <c r="T51" s="50">
        <v>4.8478183817586083E-2</v>
      </c>
      <c r="U51" s="50">
        <v>6.1871127941236281E-2</v>
      </c>
      <c r="V51" s="50">
        <v>1.0440041167915399</v>
      </c>
      <c r="W51" s="51">
        <v>1.792732193743354</v>
      </c>
      <c r="X51" s="52">
        <v>-9.6670247139328036E-2</v>
      </c>
      <c r="Y51" s="52">
        <v>-8.2600759047915195E-2</v>
      </c>
      <c r="Z51" s="53">
        <v>0.13021327591137344</v>
      </c>
      <c r="AA51" s="54">
        <v>52.500203245291495</v>
      </c>
      <c r="AB51" s="47">
        <v>0.17707150021805473</v>
      </c>
      <c r="AC51" s="55">
        <v>0.19833747764318055</v>
      </c>
      <c r="AD51" s="54">
        <v>33.518681676573621</v>
      </c>
      <c r="AE51" s="47">
        <v>0.18333333333333357</v>
      </c>
      <c r="AF51" s="54">
        <v>22.99477266566559</v>
      </c>
      <c r="AG51" s="47">
        <v>8.9083333333333181E-2</v>
      </c>
      <c r="AH51" s="54">
        <v>40.839316208677467</v>
      </c>
      <c r="AI51" s="47">
        <v>9.0081051723234218E-2</v>
      </c>
      <c r="AJ51" s="35">
        <v>22</v>
      </c>
    </row>
    <row r="52" spans="1:36" ht="12" customHeight="1" x14ac:dyDescent="0.25">
      <c r="A52" s="43" t="s">
        <v>36</v>
      </c>
      <c r="B52" s="44" t="s">
        <v>43</v>
      </c>
      <c r="C52" s="44" t="s">
        <v>38</v>
      </c>
      <c r="D52" s="258">
        <f t="shared" si="0"/>
        <v>15</v>
      </c>
      <c r="E52" s="45" t="s">
        <v>39</v>
      </c>
      <c r="F52" s="45" t="s">
        <v>44</v>
      </c>
      <c r="G52" s="46">
        <v>7229</v>
      </c>
      <c r="H52" s="47">
        <v>-6.214322781525683E-2</v>
      </c>
      <c r="I52" s="48">
        <v>10357.67704845456</v>
      </c>
      <c r="J52" s="48">
        <v>7979.3702106874816</v>
      </c>
      <c r="K52" s="48">
        <v>248.4035070530777</v>
      </c>
      <c r="L52" s="46">
        <v>471657</v>
      </c>
      <c r="M52" s="47">
        <v>-8.9846531472336899E-2</v>
      </c>
      <c r="N52" s="48">
        <v>4329.5790715714575</v>
      </c>
      <c r="O52" s="49">
        <v>-0.1997387123100488</v>
      </c>
      <c r="P52" s="48">
        <v>2703.634888522326</v>
      </c>
      <c r="Q52" s="47">
        <v>-0.10412051304272218</v>
      </c>
      <c r="R52" s="46">
        <v>174.45291966097705</v>
      </c>
      <c r="S52" s="47">
        <v>1.5932925999750935E-2</v>
      </c>
      <c r="T52" s="50">
        <v>5.7373592893619922E-2</v>
      </c>
      <c r="U52" s="50">
        <v>0.18349303491866609</v>
      </c>
      <c r="V52" s="50">
        <v>0.9179507717624158</v>
      </c>
      <c r="W52" s="51">
        <v>1.6013919223900062</v>
      </c>
      <c r="X52" s="52">
        <v>-0.12074027583005564</v>
      </c>
      <c r="Y52" s="52">
        <v>-0.10673109571029438</v>
      </c>
      <c r="Z52" s="53">
        <v>-0.13317975923887651</v>
      </c>
      <c r="AA52" s="54">
        <v>56.67484666420961</v>
      </c>
      <c r="AB52" s="47">
        <v>7.9516709667071916E-2</v>
      </c>
      <c r="AC52" s="55">
        <v>0.20873633743404374</v>
      </c>
      <c r="AD52" s="54">
        <v>36.280432209080047</v>
      </c>
      <c r="AE52" s="47">
        <v>8.2394366197183322E-2</v>
      </c>
      <c r="AF52" s="54">
        <v>24.182428304912989</v>
      </c>
      <c r="AG52" s="47">
        <v>5.1648940240263119E-2</v>
      </c>
      <c r="AH52" s="54">
        <v>45.366207285163732</v>
      </c>
      <c r="AI52" s="47">
        <v>0.11084639746060199</v>
      </c>
      <c r="AJ52" s="35">
        <v>23</v>
      </c>
    </row>
    <row r="53" spans="1:36" ht="12" customHeight="1" x14ac:dyDescent="0.25">
      <c r="A53" s="43" t="s">
        <v>36</v>
      </c>
      <c r="B53" s="44" t="s">
        <v>43</v>
      </c>
      <c r="C53" s="44" t="s">
        <v>38</v>
      </c>
      <c r="D53" s="258">
        <f t="shared" si="0"/>
        <v>16</v>
      </c>
      <c r="E53" s="45" t="s">
        <v>39</v>
      </c>
      <c r="F53" s="45" t="s">
        <v>44</v>
      </c>
      <c r="G53" s="46">
        <v>8048</v>
      </c>
      <c r="H53" s="47">
        <v>0.11329367824042058</v>
      </c>
      <c r="I53" s="48">
        <v>12484.530978893279</v>
      </c>
      <c r="J53" s="48">
        <v>9763.1288621574422</v>
      </c>
      <c r="K53" s="48">
        <v>458.30531299459227</v>
      </c>
      <c r="L53" s="46">
        <v>517311</v>
      </c>
      <c r="M53" s="47">
        <v>9.679491664493467E-2</v>
      </c>
      <c r="N53" s="48">
        <v>6304.5353477140961</v>
      </c>
      <c r="O53" s="49">
        <v>0.45615433821510321</v>
      </c>
      <c r="P53" s="48">
        <v>3465.1226106774111</v>
      </c>
      <c r="Q53" s="47">
        <v>0.28165331250451375</v>
      </c>
      <c r="R53" s="46">
        <v>149.29082116920208</v>
      </c>
      <c r="S53" s="47">
        <v>-0.14423432144714865</v>
      </c>
      <c r="T53" s="50">
        <v>7.2694542534489079E-2</v>
      </c>
      <c r="U53" s="50">
        <v>0.26703835106294838</v>
      </c>
      <c r="V53" s="50">
        <v>1.2187127951491648</v>
      </c>
      <c r="W53" s="51">
        <v>1.8194263395723236</v>
      </c>
      <c r="X53" s="52">
        <v>0.32764504659580185</v>
      </c>
      <c r="Y53" s="52">
        <v>0.13615306417738804</v>
      </c>
      <c r="Z53" s="53">
        <v>0.15469572884677785</v>
      </c>
      <c r="AA53" s="54">
        <v>59.727260145625316</v>
      </c>
      <c r="AB53" s="47">
        <v>5.3858345652010753E-2</v>
      </c>
      <c r="AC53" s="55">
        <v>0.20310117662016441</v>
      </c>
      <c r="AD53" s="54">
        <v>38.220738993456344</v>
      </c>
      <c r="AE53" s="47">
        <v>5.3480806766427857E-2</v>
      </c>
      <c r="AF53" s="54">
        <v>26.680903871922343</v>
      </c>
      <c r="AG53" s="47">
        <v>0.10331781140861507</v>
      </c>
      <c r="AH53" s="54">
        <v>48.948917908368792</v>
      </c>
      <c r="AI53" s="47">
        <v>7.8973113196013855E-2</v>
      </c>
      <c r="AJ53" s="35">
        <v>24</v>
      </c>
    </row>
    <row r="54" spans="1:36" ht="12" customHeight="1" x14ac:dyDescent="0.25">
      <c r="A54" s="43" t="s">
        <v>36</v>
      </c>
      <c r="B54" s="44" t="s">
        <v>43</v>
      </c>
      <c r="C54" s="44" t="s">
        <v>38</v>
      </c>
      <c r="D54" s="258">
        <f t="shared" si="0"/>
        <v>17</v>
      </c>
      <c r="E54" s="45" t="s">
        <v>39</v>
      </c>
      <c r="F54" s="45" t="s">
        <v>44</v>
      </c>
      <c r="G54" s="46">
        <v>7988</v>
      </c>
      <c r="H54" s="47">
        <v>-7.4552683896620398E-3</v>
      </c>
      <c r="I54" s="48">
        <v>13392.350751581198</v>
      </c>
      <c r="J54" s="48">
        <v>9822.1301311123389</v>
      </c>
      <c r="K54" s="48">
        <v>298.85770755488926</v>
      </c>
      <c r="L54" s="46">
        <v>537692</v>
      </c>
      <c r="M54" s="47">
        <v>3.9397963700752436E-2</v>
      </c>
      <c r="N54" s="48">
        <v>5450.7904969114325</v>
      </c>
      <c r="O54" s="49">
        <v>-0.13541756905403268</v>
      </c>
      <c r="P54" s="48">
        <v>3812.4103203683162</v>
      </c>
      <c r="Q54" s="47">
        <v>0.10022378677763788</v>
      </c>
      <c r="R54" s="46">
        <v>141.03728476636107</v>
      </c>
      <c r="S54" s="47">
        <v>-5.528495548622292E-2</v>
      </c>
      <c r="T54" s="50">
        <v>5.4828324024603449E-2</v>
      </c>
      <c r="U54" s="50">
        <v>-0.24577111137894858</v>
      </c>
      <c r="V54" s="50">
        <v>1.0137384407637517</v>
      </c>
      <c r="W54" s="51">
        <v>1.4297491714860411</v>
      </c>
      <c r="X54" s="52">
        <v>-0.16818921997149061</v>
      </c>
      <c r="Y54" s="52">
        <v>-0.21417584191832706</v>
      </c>
      <c r="Z54" s="53">
        <v>-0.16390897602928609</v>
      </c>
      <c r="AA54" s="54">
        <v>61.926722114933078</v>
      </c>
      <c r="AB54" s="47">
        <v>3.6825094001383896E-2</v>
      </c>
      <c r="AC54" s="55">
        <v>0.1839241681902381</v>
      </c>
      <c r="AD54" s="54">
        <v>42.625377022222992</v>
      </c>
      <c r="AE54" s="47">
        <v>0.11524209486166015</v>
      </c>
      <c r="AF54" s="54">
        <v>30.372313547686858</v>
      </c>
      <c r="AG54" s="47">
        <v>0.13835399630704304</v>
      </c>
      <c r="AH54" s="54">
        <v>51.032615049273971</v>
      </c>
      <c r="AI54" s="47">
        <v>4.2568809075735015E-2</v>
      </c>
      <c r="AJ54" s="35">
        <v>25</v>
      </c>
    </row>
    <row r="55" spans="1:36" ht="12" customHeight="1" x14ac:dyDescent="0.25">
      <c r="A55" s="43" t="s">
        <v>36</v>
      </c>
      <c r="B55" s="44" t="s">
        <v>43</v>
      </c>
      <c r="C55" s="44" t="s">
        <v>38</v>
      </c>
      <c r="D55" s="258">
        <f t="shared" si="0"/>
        <v>18</v>
      </c>
      <c r="E55" s="45" t="s">
        <v>39</v>
      </c>
      <c r="F55" s="45" t="s">
        <v>44</v>
      </c>
      <c r="G55" s="46">
        <v>2354</v>
      </c>
      <c r="H55" s="47">
        <v>-0.70530796194291434</v>
      </c>
      <c r="I55" s="48">
        <v>14020.495571687243</v>
      </c>
      <c r="J55" s="48">
        <v>10335.54993122807</v>
      </c>
      <c r="K55" s="48">
        <v>312.34178229891666</v>
      </c>
      <c r="L55" s="46">
        <v>453209</v>
      </c>
      <c r="M55" s="47">
        <v>-0.15712154913965615</v>
      </c>
      <c r="N55" s="48">
        <v>6626.6132353996099</v>
      </c>
      <c r="O55" s="49">
        <v>0.21571600287232306</v>
      </c>
      <c r="P55" s="48">
        <v>3973.2722967219966</v>
      </c>
      <c r="Q55" s="47">
        <v>4.2194297789577728E-2</v>
      </c>
      <c r="R55" s="46">
        <v>114.06441999303787</v>
      </c>
      <c r="S55" s="47">
        <v>-0.19124634183085543</v>
      </c>
      <c r="T55" s="50">
        <v>4.7134451823802763E-2</v>
      </c>
      <c r="U55" s="50">
        <v>-0.14032659829886773</v>
      </c>
      <c r="V55" s="50">
        <v>1.4621539367928726</v>
      </c>
      <c r="W55" s="51">
        <v>1.6677974074081596</v>
      </c>
      <c r="X55" s="52">
        <v>0.44233845536259242</v>
      </c>
      <c r="Y55" s="52">
        <v>0.16649650209252997</v>
      </c>
      <c r="Z55" s="53">
        <v>0.16951157220046723</v>
      </c>
      <c r="AA55" s="54">
        <v>64.14258692312157</v>
      </c>
      <c r="AB55" s="47">
        <v>3.5782045819831243E-2</v>
      </c>
      <c r="AC55" s="55">
        <v>0.19545111714212787</v>
      </c>
      <c r="AD55" s="54">
        <v>47.225934105859743</v>
      </c>
      <c r="AE55" s="47">
        <v>0.10793000332262692</v>
      </c>
      <c r="AF55" s="54">
        <v>31.347070916787686</v>
      </c>
      <c r="AG55" s="47">
        <v>3.2093616035221872E-2</v>
      </c>
      <c r="AH55" s="54">
        <v>53.343867795912963</v>
      </c>
      <c r="AI55" s="47">
        <v>4.5289718044183802E-2</v>
      </c>
      <c r="AJ55" s="35">
        <v>26</v>
      </c>
    </row>
    <row r="56" spans="1:36" ht="12" customHeight="1" x14ac:dyDescent="0.25">
      <c r="A56" s="43" t="s">
        <v>36</v>
      </c>
      <c r="B56" s="44" t="s">
        <v>43</v>
      </c>
      <c r="C56" s="44" t="s">
        <v>38</v>
      </c>
      <c r="D56" s="258">
        <f t="shared" si="0"/>
        <v>19</v>
      </c>
      <c r="E56" s="45" t="s">
        <v>39</v>
      </c>
      <c r="F56" s="45" t="s">
        <v>44</v>
      </c>
      <c r="G56" s="46">
        <v>2643</v>
      </c>
      <c r="H56" s="47">
        <v>0.12276975361087517</v>
      </c>
      <c r="I56" s="48">
        <v>13621.275796923659</v>
      </c>
      <c r="J56" s="48">
        <v>9768.2917956078763</v>
      </c>
      <c r="K56" s="48">
        <v>301.2160775640366</v>
      </c>
      <c r="L56" s="46">
        <v>472406</v>
      </c>
      <c r="M56" s="47">
        <v>4.235794081759181E-2</v>
      </c>
      <c r="N56" s="48">
        <v>7966.0951606948993</v>
      </c>
      <c r="O56" s="49">
        <v>0.20213672923292525</v>
      </c>
      <c r="P56" s="48">
        <v>4506.6067072151827</v>
      </c>
      <c r="Q56" s="47">
        <v>0.13423052100738087</v>
      </c>
      <c r="R56" s="46">
        <v>104.82521122681217</v>
      </c>
      <c r="S56" s="47">
        <v>-8.099991887732938E-2</v>
      </c>
      <c r="T56" s="50">
        <v>3.7812262028986465E-2</v>
      </c>
      <c r="U56" s="50">
        <v>-0.19777868277039379</v>
      </c>
      <c r="V56" s="50">
        <v>1.6862815376381541</v>
      </c>
      <c r="W56" s="51">
        <v>1.7676481837079314</v>
      </c>
      <c r="X56" s="52">
        <v>0.15328591279307369</v>
      </c>
      <c r="Y56" s="52">
        <v>5.986984741446788E-2</v>
      </c>
      <c r="Z56" s="53">
        <v>0.18214630451041289</v>
      </c>
      <c r="AA56" s="54">
        <v>67.361673554977912</v>
      </c>
      <c r="AB56" s="47">
        <v>5.0186417266185446E-2</v>
      </c>
      <c r="AC56" s="55">
        <v>0.22142725770113073</v>
      </c>
      <c r="AD56" s="54">
        <v>49.322031945915917</v>
      </c>
      <c r="AE56" s="47">
        <v>4.4384465437097509E-2</v>
      </c>
      <c r="AF56" s="54">
        <v>34.20800138999698</v>
      </c>
      <c r="AG56" s="47">
        <v>9.1266277503367688E-2</v>
      </c>
      <c r="AH56" s="54">
        <v>56.092386711624329</v>
      </c>
      <c r="AI56" s="47">
        <v>5.1524552479525143E-2</v>
      </c>
      <c r="AJ56" s="35">
        <v>27</v>
      </c>
    </row>
    <row r="57" spans="1:36" ht="12" customHeight="1" x14ac:dyDescent="0.25">
      <c r="A57" s="43" t="s">
        <v>36</v>
      </c>
      <c r="B57" s="44" t="s">
        <v>43</v>
      </c>
      <c r="C57" s="44" t="s">
        <v>38</v>
      </c>
      <c r="D57" s="258">
        <f t="shared" si="0"/>
        <v>20</v>
      </c>
      <c r="E57" s="45" t="s">
        <v>39</v>
      </c>
      <c r="F57" s="45" t="s">
        <v>44</v>
      </c>
      <c r="G57" s="46">
        <v>2697</v>
      </c>
      <c r="H57" s="47">
        <v>2.0431328036322416E-2</v>
      </c>
      <c r="I57" s="48">
        <v>15044.567037084815</v>
      </c>
      <c r="J57" s="48">
        <v>10318.750447040793</v>
      </c>
      <c r="K57" s="48">
        <v>317.34902376446792</v>
      </c>
      <c r="L57" s="46">
        <v>481353</v>
      </c>
      <c r="M57" s="47">
        <v>1.8939217537457198E-2</v>
      </c>
      <c r="N57" s="48">
        <v>8342.8036374895328</v>
      </c>
      <c r="O57" s="49">
        <v>4.72889752376211E-2</v>
      </c>
      <c r="P57" s="48">
        <v>4811.7618875784892</v>
      </c>
      <c r="Q57" s="47">
        <v>6.7712849198654501E-2</v>
      </c>
      <c r="R57" s="46">
        <v>100.0367456341943</v>
      </c>
      <c r="S57" s="47">
        <v>-4.568047644814166E-2</v>
      </c>
      <c r="T57" s="50">
        <v>3.8038654336584952E-2</v>
      </c>
      <c r="U57" s="50">
        <v>5.9872722617053675E-3</v>
      </c>
      <c r="V57" s="50">
        <v>1.7331986374842441</v>
      </c>
      <c r="W57" s="51">
        <v>1.7338355123154348</v>
      </c>
      <c r="X57" s="52">
        <v>2.7822815347787744E-2</v>
      </c>
      <c r="Y57" s="52">
        <v>-1.9128620561569609E-2</v>
      </c>
      <c r="Z57" s="53">
        <v>-2.0490714431588106E-2</v>
      </c>
      <c r="AA57" s="54">
        <v>73.155910578545488</v>
      </c>
      <c r="AB57" s="47">
        <v>8.6016821105825869E-2</v>
      </c>
      <c r="AC57" s="55">
        <v>0.23639665407293839</v>
      </c>
      <c r="AD57" s="54">
        <v>50.936593795688886</v>
      </c>
      <c r="AE57" s="47">
        <v>3.2735104091887735E-2</v>
      </c>
      <c r="AF57" s="54">
        <v>43.932701713138279</v>
      </c>
      <c r="AG57" s="47">
        <v>0.28428145252546</v>
      </c>
      <c r="AH57" s="54">
        <v>58.121248274023046</v>
      </c>
      <c r="AI57" s="47">
        <v>3.6169998841897533E-2</v>
      </c>
      <c r="AJ57" s="35">
        <v>28</v>
      </c>
    </row>
    <row r="58" spans="1:36" ht="12" customHeight="1" x14ac:dyDescent="0.25">
      <c r="A58" s="43" t="s">
        <v>36</v>
      </c>
      <c r="B58" s="44" t="s">
        <v>43</v>
      </c>
      <c r="C58" s="44" t="s">
        <v>38</v>
      </c>
      <c r="D58" s="258">
        <f t="shared" si="0"/>
        <v>21</v>
      </c>
      <c r="E58" s="45" t="s">
        <v>39</v>
      </c>
      <c r="F58" s="45" t="s">
        <v>44</v>
      </c>
      <c r="G58" s="46">
        <v>2477</v>
      </c>
      <c r="H58" s="47">
        <v>-8.1572117167222791E-2</v>
      </c>
      <c r="I58" s="48">
        <v>10507.869719838913</v>
      </c>
      <c r="J58" s="48">
        <v>7287.9978287412732</v>
      </c>
      <c r="K58" s="48">
        <v>234.4280742010915</v>
      </c>
      <c r="L58" s="46">
        <v>491009</v>
      </c>
      <c r="M58" s="47">
        <v>2.0060122197223196E-2</v>
      </c>
      <c r="N58" s="48">
        <v>7434.4036612580057</v>
      </c>
      <c r="O58" s="49">
        <v>-0.10888425710387184</v>
      </c>
      <c r="P58" s="48">
        <v>4709.901462679105</v>
      </c>
      <c r="Q58" s="47">
        <v>-2.11690493584763E-2</v>
      </c>
      <c r="R58" s="46">
        <v>104.25037633817126</v>
      </c>
      <c r="S58" s="47">
        <v>4.212082947385154E-2</v>
      </c>
      <c r="T58" s="50">
        <v>3.1532868658011901E-2</v>
      </c>
      <c r="U58" s="50">
        <v>-0.17103091032102824</v>
      </c>
      <c r="V58" s="50">
        <v>1.5141074117293176</v>
      </c>
      <c r="W58" s="51">
        <v>1.5784626748919581</v>
      </c>
      <c r="X58" s="52">
        <v>-0.12640860719400271</v>
      </c>
      <c r="Y58" s="52">
        <v>-8.9612213107796657E-2</v>
      </c>
      <c r="Z58" s="53">
        <v>0.10009769545594763</v>
      </c>
      <c r="AA58" s="54">
        <v>74.549237012444863</v>
      </c>
      <c r="AB58" s="47">
        <v>1.9045985797735421E-2</v>
      </c>
      <c r="AC58" s="55">
        <v>0.20923590292845037</v>
      </c>
      <c r="AD58" s="54">
        <v>54.902184303903233</v>
      </c>
      <c r="AE58" s="47">
        <v>7.7853468650076474E-2</v>
      </c>
      <c r="AF58" s="54">
        <v>47.873958945603732</v>
      </c>
      <c r="AG58" s="47">
        <v>8.9711241940005682E-2</v>
      </c>
      <c r="AH58" s="54">
        <v>60.082215502686608</v>
      </c>
      <c r="AI58" s="47">
        <v>3.3739248328222837E-2</v>
      </c>
      <c r="AJ58" s="35">
        <v>29</v>
      </c>
    </row>
    <row r="59" spans="1:36" ht="12" customHeight="1" x14ac:dyDescent="0.25">
      <c r="A59" s="43" t="s">
        <v>36</v>
      </c>
      <c r="B59" s="44" t="s">
        <v>43</v>
      </c>
      <c r="C59" s="44" t="s">
        <v>38</v>
      </c>
      <c r="D59" s="258">
        <f t="shared" si="0"/>
        <v>22</v>
      </c>
      <c r="E59" s="45" t="s">
        <v>39</v>
      </c>
      <c r="F59" s="45" t="s">
        <v>44</v>
      </c>
      <c r="G59" s="46">
        <v>2562</v>
      </c>
      <c r="H59" s="47">
        <v>3.4315704481227227E-2</v>
      </c>
      <c r="I59" s="48">
        <v>12456.45353347472</v>
      </c>
      <c r="J59" s="48">
        <v>8746.6367246800946</v>
      </c>
      <c r="K59" s="48">
        <v>285.76725742953693</v>
      </c>
      <c r="L59" s="46">
        <v>486967</v>
      </c>
      <c r="M59" s="47">
        <v>-8.2320283334929023E-3</v>
      </c>
      <c r="N59" s="48">
        <v>8672.4583585719301</v>
      </c>
      <c r="O59" s="49">
        <v>0.16653046481261802</v>
      </c>
      <c r="P59" s="48">
        <v>5076.0398915801843</v>
      </c>
      <c r="Q59" s="47">
        <v>7.7738023141743495E-2</v>
      </c>
      <c r="R59" s="46">
        <v>95.934431249791842</v>
      </c>
      <c r="S59" s="47">
        <v>-7.9768969479820817E-2</v>
      </c>
      <c r="T59" s="50">
        <v>3.2951124769262478E-2</v>
      </c>
      <c r="U59" s="50">
        <v>4.4977072230002246E-2</v>
      </c>
      <c r="V59" s="50">
        <v>1.7809129486334658</v>
      </c>
      <c r="W59" s="51">
        <v>1.7085087083254129</v>
      </c>
      <c r="X59" s="52">
        <v>0.17621308424837556</v>
      </c>
      <c r="Y59" s="52">
        <v>8.2387778629200881E-2</v>
      </c>
      <c r="Z59" s="53">
        <v>2.5324833381005968E-2</v>
      </c>
      <c r="AA59" s="54">
        <v>86.2724483404795</v>
      </c>
      <c r="AB59" s="47">
        <v>0.15725461182221934</v>
      </c>
      <c r="AC59" s="55">
        <v>0.21561485339227296</v>
      </c>
      <c r="AD59" s="54">
        <v>57.8740167145234</v>
      </c>
      <c r="AE59" s="47">
        <v>5.4129584246958462E-2</v>
      </c>
      <c r="AF59" s="54">
        <v>50.502636760471312</v>
      </c>
      <c r="AG59" s="47">
        <v>5.4908302399941267E-2</v>
      </c>
      <c r="AH59" s="54">
        <v>61.457629748226687</v>
      </c>
      <c r="AI59" s="47">
        <v>2.2892202526695771E-2</v>
      </c>
      <c r="AJ59" s="35">
        <v>30</v>
      </c>
    </row>
    <row r="60" spans="1:36" ht="12" customHeight="1" x14ac:dyDescent="0.25">
      <c r="A60" s="43" t="s">
        <v>36</v>
      </c>
      <c r="B60" s="44" t="s">
        <v>43</v>
      </c>
      <c r="C60" s="44" t="s">
        <v>38</v>
      </c>
      <c r="D60" s="258">
        <f t="shared" si="0"/>
        <v>23</v>
      </c>
      <c r="E60" s="45" t="s">
        <v>39</v>
      </c>
      <c r="F60" s="45" t="s">
        <v>44</v>
      </c>
      <c r="G60" s="46">
        <v>3078</v>
      </c>
      <c r="H60" s="47">
        <v>0.20140515222482436</v>
      </c>
      <c r="I60" s="48">
        <v>12076.774256393626</v>
      </c>
      <c r="J60" s="48">
        <v>8435.2151586570999</v>
      </c>
      <c r="K60" s="48">
        <v>288.91880755771115</v>
      </c>
      <c r="L60" s="46">
        <v>476408</v>
      </c>
      <c r="M60" s="47">
        <v>-2.1683194138411799E-2</v>
      </c>
      <c r="N60" s="48">
        <v>8656.7128310925546</v>
      </c>
      <c r="O60" s="49">
        <v>-1.8155783318132279E-3</v>
      </c>
      <c r="P60" s="48">
        <v>5245.3272974958891</v>
      </c>
      <c r="Q60" s="47">
        <v>3.335029068556139E-2</v>
      </c>
      <c r="R60" s="46">
        <v>90.825218900531993</v>
      </c>
      <c r="S60" s="47">
        <v>-5.3257337148917894E-2</v>
      </c>
      <c r="T60" s="50">
        <v>3.3375117460289719E-2</v>
      </c>
      <c r="U60" s="50">
        <v>1.2867320736278831E-2</v>
      </c>
      <c r="V60" s="50">
        <v>1.8170796525441544</v>
      </c>
      <c r="W60" s="51">
        <v>1.6503665720202543</v>
      </c>
      <c r="X60" s="52">
        <v>2.0307957184791059E-2</v>
      </c>
      <c r="Y60" s="52">
        <v>-3.4030927686723E-2</v>
      </c>
      <c r="Z60" s="53">
        <v>8.976664916814231E-3</v>
      </c>
      <c r="AA60" s="54">
        <v>88.250018439723704</v>
      </c>
      <c r="AB60" s="47">
        <v>2.29223829540528E-2</v>
      </c>
      <c r="AC60" s="55">
        <v>0.15910532476515041</v>
      </c>
      <c r="AD60" s="54">
        <v>58.239889648316968</v>
      </c>
      <c r="AE60" s="47">
        <v>6.321885961334317E-3</v>
      </c>
      <c r="AF60" s="54">
        <v>53.734819589060159</v>
      </c>
      <c r="AG60" s="47">
        <v>6.4000278716510373E-2</v>
      </c>
      <c r="AH60" s="54">
        <v>64.493870296745996</v>
      </c>
      <c r="AI60" s="47">
        <v>4.9403801626549448E-2</v>
      </c>
      <c r="AJ60" s="35">
        <v>31</v>
      </c>
    </row>
    <row r="61" spans="1:36" ht="12" customHeight="1" x14ac:dyDescent="0.25">
      <c r="A61" s="43" t="s">
        <v>36</v>
      </c>
      <c r="B61" s="44" t="s">
        <v>43</v>
      </c>
      <c r="C61" s="44" t="s">
        <v>38</v>
      </c>
      <c r="D61" s="258">
        <f t="shared" si="0"/>
        <v>24</v>
      </c>
      <c r="E61" s="45" t="s">
        <v>39</v>
      </c>
      <c r="F61" s="45" t="s">
        <v>44</v>
      </c>
      <c r="G61" s="46">
        <v>3201</v>
      </c>
      <c r="H61" s="47">
        <v>3.9961013645224197E-2</v>
      </c>
      <c r="I61" s="48">
        <v>11617.052873229815</v>
      </c>
      <c r="J61" s="48">
        <v>7701.5083160233053</v>
      </c>
      <c r="K61" s="48">
        <v>256.8780805152216</v>
      </c>
      <c r="L61" s="46">
        <v>470666</v>
      </c>
      <c r="M61" s="47">
        <v>-1.2052694329230396E-2</v>
      </c>
      <c r="N61" s="48">
        <v>8586.5130686250541</v>
      </c>
      <c r="O61" s="49">
        <v>-8.1092862657246023E-3</v>
      </c>
      <c r="P61" s="48">
        <v>5079.3358867909055</v>
      </c>
      <c r="Q61" s="47">
        <v>-3.1645577347333087E-2</v>
      </c>
      <c r="R61" s="46">
        <v>92.662901310384498</v>
      </c>
      <c r="S61" s="47">
        <v>2.0233173474264454E-2</v>
      </c>
      <c r="T61" s="50">
        <v>2.9916460670612492E-2</v>
      </c>
      <c r="U61" s="50">
        <v>-0.1036298012671385</v>
      </c>
      <c r="V61" s="50">
        <v>1.8243325561279238</v>
      </c>
      <c r="W61" s="51">
        <v>1.6904794760580328</v>
      </c>
      <c r="X61" s="52">
        <v>3.9915165929100827E-3</v>
      </c>
      <c r="Y61" s="52">
        <v>2.4305451114824406E-2</v>
      </c>
      <c r="Z61" s="53">
        <v>5.2454962434493137E-2</v>
      </c>
      <c r="AA61" s="54">
        <v>91.171554475003802</v>
      </c>
      <c r="AB61" s="47">
        <v>3.3105217278516008E-2</v>
      </c>
      <c r="AC61" s="55">
        <v>0.16661840363422031</v>
      </c>
      <c r="AD61" s="54">
        <v>61.058429167912749</v>
      </c>
      <c r="AE61" s="47">
        <v>4.839534443859006E-2</v>
      </c>
      <c r="AF61" s="54">
        <v>59.611937185479746</v>
      </c>
      <c r="AG61" s="47">
        <v>0.10937261242086893</v>
      </c>
      <c r="AH61" s="54">
        <v>69.437327817432831</v>
      </c>
      <c r="AI61" s="47">
        <v>7.6650036630477425E-2</v>
      </c>
      <c r="AJ61" s="35">
        <v>32</v>
      </c>
    </row>
    <row r="62" spans="1:36" ht="12" customHeight="1" x14ac:dyDescent="0.25">
      <c r="A62" s="43" t="s">
        <v>36</v>
      </c>
      <c r="B62" s="44" t="s">
        <v>43</v>
      </c>
      <c r="C62" s="44" t="s">
        <v>38</v>
      </c>
      <c r="D62" s="258">
        <f t="shared" si="0"/>
        <v>25</v>
      </c>
      <c r="E62" s="45" t="s">
        <v>39</v>
      </c>
      <c r="F62" s="45" t="s">
        <v>44</v>
      </c>
      <c r="G62" s="46">
        <v>3344</v>
      </c>
      <c r="H62" s="47">
        <v>4.4673539518900407E-2</v>
      </c>
      <c r="I62" s="48">
        <v>12171.266750537459</v>
      </c>
      <c r="J62" s="48">
        <v>8841.3443490723748</v>
      </c>
      <c r="K62" s="48">
        <v>284.36977327756989</v>
      </c>
      <c r="L62" s="46">
        <v>471022</v>
      </c>
      <c r="M62" s="47">
        <v>7.5637500902980825E-4</v>
      </c>
      <c r="N62" s="48">
        <v>8725.9357846962321</v>
      </c>
      <c r="O62" s="49">
        <v>1.6237408009151633E-2</v>
      </c>
      <c r="P62" s="48">
        <v>5202.8816970294274</v>
      </c>
      <c r="Q62" s="47">
        <v>2.432322118326713E-2</v>
      </c>
      <c r="R62" s="46">
        <v>90.53098406387538</v>
      </c>
      <c r="S62" s="47">
        <v>-2.3007236082194682E-2</v>
      </c>
      <c r="T62" s="50">
        <v>3.258902887829003E-2</v>
      </c>
      <c r="U62" s="50">
        <v>8.9334371371773136E-2</v>
      </c>
      <c r="V62" s="50">
        <v>1.8525537628170727</v>
      </c>
      <c r="W62" s="51">
        <v>1.6771351517906479</v>
      </c>
      <c r="X62" s="52">
        <v>1.5469332383700518E-2</v>
      </c>
      <c r="Y62" s="52">
        <v>-7.8938102806797028E-3</v>
      </c>
      <c r="Z62" s="53">
        <v>-6.5257285697836218E-2</v>
      </c>
      <c r="AA62" s="54">
        <v>92.113660537912168</v>
      </c>
      <c r="AB62" s="47">
        <v>1.0333333333333306E-2</v>
      </c>
      <c r="AC62" s="55">
        <v>3.9403493571316242E-2</v>
      </c>
      <c r="AD62" s="54">
        <v>64.102694977541873</v>
      </c>
      <c r="AE62" s="47">
        <v>4.9858239904228219E-2</v>
      </c>
      <c r="AF62" s="54">
        <v>67.194202041118174</v>
      </c>
      <c r="AG62" s="47">
        <v>0.12719373356458075</v>
      </c>
      <c r="AH62" s="54">
        <v>71.90854941052396</v>
      </c>
      <c r="AI62" s="47">
        <v>3.5589238105310672E-2</v>
      </c>
      <c r="AJ62" s="35">
        <v>33</v>
      </c>
    </row>
    <row r="63" spans="1:36" ht="12" customHeight="1" x14ac:dyDescent="0.25">
      <c r="A63" s="43" t="s">
        <v>36</v>
      </c>
      <c r="B63" s="44" t="s">
        <v>43</v>
      </c>
      <c r="C63" s="44" t="s">
        <v>38</v>
      </c>
      <c r="D63" s="258">
        <f t="shared" si="0"/>
        <v>26</v>
      </c>
      <c r="E63" s="45" t="s">
        <v>39</v>
      </c>
      <c r="F63" s="45" t="s">
        <v>44</v>
      </c>
      <c r="G63" s="46">
        <v>3226</v>
      </c>
      <c r="H63" s="47">
        <v>-3.5287081339712922E-2</v>
      </c>
      <c r="I63" s="48">
        <v>12701.716236363631</v>
      </c>
      <c r="J63" s="48">
        <v>8509.3696121212088</v>
      </c>
      <c r="K63" s="48">
        <v>272.77909166092348</v>
      </c>
      <c r="L63" s="46">
        <v>441625</v>
      </c>
      <c r="M63" s="47">
        <v>-6.2411097570814089E-2</v>
      </c>
      <c r="N63" s="48">
        <v>9454.980460606057</v>
      </c>
      <c r="O63" s="49">
        <v>8.3549168123428386E-2</v>
      </c>
      <c r="P63" s="48">
        <v>5765.0580896529791</v>
      </c>
      <c r="Q63" s="47">
        <v>0.10805096586080842</v>
      </c>
      <c r="R63" s="46">
        <v>76.603738094611828</v>
      </c>
      <c r="S63" s="47">
        <v>-0.15383955132352245</v>
      </c>
      <c r="T63" s="50">
        <v>2.8850307284869689E-2</v>
      </c>
      <c r="U63" s="50">
        <v>-0.1147233201511868</v>
      </c>
      <c r="V63" s="50">
        <v>2.1409522695966161</v>
      </c>
      <c r="W63" s="51">
        <v>1.6400494693324397</v>
      </c>
      <c r="X63" s="52">
        <v>0.15567618741654887</v>
      </c>
      <c r="Y63" s="52">
        <v>-2.2112518730892039E-2</v>
      </c>
      <c r="Z63" s="53">
        <v>6.9468553958282581E-2</v>
      </c>
      <c r="AA63" s="54">
        <v>93.800334295699727</v>
      </c>
      <c r="AB63" s="47">
        <v>1.8310788518640653E-2</v>
      </c>
      <c r="AC63" s="55">
        <v>4.5618715754584392E-2</v>
      </c>
      <c r="AD63" s="54">
        <v>67.374438546345473</v>
      </c>
      <c r="AE63" s="47">
        <v>5.1039095469384677E-2</v>
      </c>
      <c r="AF63" s="54">
        <v>71.537740965340433</v>
      </c>
      <c r="AG63" s="47">
        <v>6.4641573116149376E-2</v>
      </c>
      <c r="AH63" s="54">
        <v>75.782264355109788</v>
      </c>
      <c r="AI63" s="47">
        <v>5.3870019300082062E-2</v>
      </c>
      <c r="AJ63" s="35">
        <v>34</v>
      </c>
    </row>
    <row r="64" spans="1:36" ht="12" customHeight="1" x14ac:dyDescent="0.25">
      <c r="A64" s="43" t="s">
        <v>36</v>
      </c>
      <c r="B64" s="44" t="s">
        <v>43</v>
      </c>
      <c r="C64" s="44" t="s">
        <v>38</v>
      </c>
      <c r="D64" s="258">
        <f t="shared" si="0"/>
        <v>27</v>
      </c>
      <c r="E64" s="45" t="s">
        <v>39</v>
      </c>
      <c r="F64" s="45" t="s">
        <v>44</v>
      </c>
      <c r="G64" s="46">
        <v>3161</v>
      </c>
      <c r="H64" s="47">
        <v>-2.0148791072535643E-2</v>
      </c>
      <c r="I64" s="48">
        <v>11282.656732807052</v>
      </c>
      <c r="J64" s="48">
        <v>7931.7851817082683</v>
      </c>
      <c r="K64" s="48">
        <v>281.12531450223912</v>
      </c>
      <c r="L64" s="46">
        <v>413563</v>
      </c>
      <c r="M64" s="47">
        <v>-6.3542598358335645E-2</v>
      </c>
      <c r="N64" s="48">
        <v>8824.5093407296754</v>
      </c>
      <c r="O64" s="49">
        <v>-6.6681377344271042E-2</v>
      </c>
      <c r="P64" s="48">
        <v>5907.3771293184964</v>
      </c>
      <c r="Q64" s="47">
        <v>2.4686488401729934E-2</v>
      </c>
      <c r="R64" s="46">
        <v>70.007888602113113</v>
      </c>
      <c r="S64" s="47">
        <v>-8.610349385760141E-2</v>
      </c>
      <c r="T64" s="50">
        <v>3.1857330945835184E-2</v>
      </c>
      <c r="U64" s="50">
        <v>0.10422847948460179</v>
      </c>
      <c r="V64" s="50">
        <v>2.1337763147887201</v>
      </c>
      <c r="W64" s="51">
        <v>1.4938117454755615</v>
      </c>
      <c r="X64" s="52">
        <v>-3.3517584253515142E-3</v>
      </c>
      <c r="Y64" s="52">
        <v>-8.9166654171963677E-2</v>
      </c>
      <c r="Z64" s="53">
        <v>-3.6493740855494249E-2</v>
      </c>
      <c r="AA64" s="54">
        <v>89.705211973864152</v>
      </c>
      <c r="AB64" s="47">
        <v>-4.3657864895512599E-2</v>
      </c>
      <c r="AC64" s="55">
        <v>3.9289502077219499E-2</v>
      </c>
      <c r="AD64" s="54">
        <v>71.769089424254815</v>
      </c>
      <c r="AE64" s="47">
        <v>6.5227272727272467E-2</v>
      </c>
      <c r="AF64" s="54">
        <v>71.562392151062454</v>
      </c>
      <c r="AG64" s="47">
        <v>3.4458993797370496E-4</v>
      </c>
      <c r="AH64" s="54">
        <v>79.673106470148227</v>
      </c>
      <c r="AI64" s="47">
        <v>5.1342383975309325E-2</v>
      </c>
      <c r="AJ64" s="35">
        <v>35</v>
      </c>
    </row>
    <row r="65" spans="1:36" ht="12" customHeight="1" x14ac:dyDescent="0.25">
      <c r="A65" s="43" t="s">
        <v>36</v>
      </c>
      <c r="B65" s="44" t="s">
        <v>43</v>
      </c>
      <c r="C65" s="44" t="s">
        <v>38</v>
      </c>
      <c r="D65" s="258">
        <f t="shared" si="0"/>
        <v>28</v>
      </c>
      <c r="E65" s="45" t="s">
        <v>39</v>
      </c>
      <c r="F65" s="45" t="s">
        <v>44</v>
      </c>
      <c r="G65" s="46">
        <v>3280</v>
      </c>
      <c r="H65" s="47">
        <v>3.7646314457450147E-2</v>
      </c>
      <c r="I65" s="48">
        <v>13829.71291428571</v>
      </c>
      <c r="J65" s="48">
        <v>10077.577750649347</v>
      </c>
      <c r="K65" s="48">
        <v>263.68902000741014</v>
      </c>
      <c r="L65" s="46">
        <v>449379</v>
      </c>
      <c r="M65" s="47">
        <v>8.6603492091894108E-2</v>
      </c>
      <c r="N65" s="48">
        <v>11859.470150649346</v>
      </c>
      <c r="O65" s="49">
        <v>0.34392402939750499</v>
      </c>
      <c r="P65" s="48">
        <v>6134.6032914885163</v>
      </c>
      <c r="Q65" s="47">
        <v>3.8464813942940879E-2</v>
      </c>
      <c r="R65" s="46">
        <v>73.253147538243098</v>
      </c>
      <c r="S65" s="47">
        <v>4.6355617930063264E-2</v>
      </c>
      <c r="T65" s="50">
        <v>2.2234468880801751E-2</v>
      </c>
      <c r="U65" s="50">
        <v>-0.30206115136872325</v>
      </c>
      <c r="V65" s="50">
        <v>2.6390797412984019</v>
      </c>
      <c r="W65" s="51">
        <v>1.9332089765452025</v>
      </c>
      <c r="X65" s="52">
        <v>0.23681180778300814</v>
      </c>
      <c r="Y65" s="52">
        <v>0.29414498339598816</v>
      </c>
      <c r="Z65" s="53">
        <v>0.14950857228178657</v>
      </c>
      <c r="AA65" s="54">
        <v>93.610393557210145</v>
      </c>
      <c r="AB65" s="47">
        <v>4.3533497078004579E-2</v>
      </c>
      <c r="AC65" s="55">
        <v>4.8500739389849196E-2</v>
      </c>
      <c r="AD65" s="54">
        <v>78.603511637403045</v>
      </c>
      <c r="AE65" s="47">
        <v>9.5227935424223142E-2</v>
      </c>
      <c r="AF65" s="54">
        <v>79.840260316521224</v>
      </c>
      <c r="AG65" s="47">
        <v>0.11567344126765433</v>
      </c>
      <c r="AH65" s="54">
        <v>85.386294494921074</v>
      </c>
      <c r="AI65" s="47">
        <v>7.1707860756169417E-2</v>
      </c>
      <c r="AJ65" s="35">
        <v>36</v>
      </c>
    </row>
    <row r="66" spans="1:36" ht="12" customHeight="1" x14ac:dyDescent="0.25">
      <c r="A66" s="43" t="s">
        <v>36</v>
      </c>
      <c r="B66" s="44" t="s">
        <v>43</v>
      </c>
      <c r="C66" s="44" t="s">
        <v>38</v>
      </c>
      <c r="D66" s="258">
        <f t="shared" si="0"/>
        <v>29</v>
      </c>
      <c r="E66" s="45" t="s">
        <v>39</v>
      </c>
      <c r="F66" s="45" t="s">
        <v>44</v>
      </c>
      <c r="G66" s="46">
        <v>3120</v>
      </c>
      <c r="H66" s="47">
        <v>-4.8780487804878092E-2</v>
      </c>
      <c r="I66" s="48">
        <v>17596.807598066207</v>
      </c>
      <c r="J66" s="48">
        <v>13503.649020255792</v>
      </c>
      <c r="K66" s="48">
        <v>478.45206850870551</v>
      </c>
      <c r="L66" s="46">
        <v>417198</v>
      </c>
      <c r="M66" s="47">
        <v>-7.1612158111527213E-2</v>
      </c>
      <c r="N66" s="48">
        <v>8977.9341876262133</v>
      </c>
      <c r="O66" s="49">
        <v>-0.24297341503619863</v>
      </c>
      <c r="P66" s="48">
        <v>6897.4523849792467</v>
      </c>
      <c r="Q66" s="47">
        <v>0.12435182150232094</v>
      </c>
      <c r="R66" s="46">
        <v>60.485810805819035</v>
      </c>
      <c r="S66" s="47">
        <v>-0.17429062315388766</v>
      </c>
      <c r="T66" s="50">
        <v>5.3291999975688099E-2</v>
      </c>
      <c r="U66" s="50">
        <v>1.396819112765173</v>
      </c>
      <c r="V66" s="50">
        <v>2.1519600256056388</v>
      </c>
      <c r="W66" s="51">
        <v>1.3016304697046817</v>
      </c>
      <c r="X66" s="52">
        <v>-0.18457938502953497</v>
      </c>
      <c r="Y66" s="52">
        <v>-0.32669955214526347</v>
      </c>
      <c r="Z66" s="53">
        <v>-0.49161417030102528</v>
      </c>
      <c r="AA66" s="54">
        <v>93.017778453122617</v>
      </c>
      <c r="AB66" s="47">
        <v>-6.3306549793036293E-3</v>
      </c>
      <c r="AC66" s="55">
        <v>9.0418793593855837E-2</v>
      </c>
      <c r="AD66" s="54">
        <v>83.406492445896319</v>
      </c>
      <c r="AE66" s="47">
        <v>6.1103896103896327E-2</v>
      </c>
      <c r="AF66" s="54">
        <v>78.154119213134152</v>
      </c>
      <c r="AG66" s="47">
        <v>-2.1118932938125279E-2</v>
      </c>
      <c r="AH66" s="54">
        <v>89.526225544148019</v>
      </c>
      <c r="AI66" s="47">
        <v>4.8484725490379521E-2</v>
      </c>
      <c r="AJ66" s="35">
        <v>37</v>
      </c>
    </row>
    <row r="67" spans="1:36" ht="12" customHeight="1" x14ac:dyDescent="0.25">
      <c r="A67" s="43" t="s">
        <v>36</v>
      </c>
      <c r="B67" s="44" t="s">
        <v>43</v>
      </c>
      <c r="C67" s="44" t="s">
        <v>38</v>
      </c>
      <c r="D67" s="258">
        <f t="shared" si="0"/>
        <v>30</v>
      </c>
      <c r="E67" s="45" t="s">
        <v>39</v>
      </c>
      <c r="F67" s="45" t="s">
        <v>44</v>
      </c>
      <c r="G67" s="46">
        <v>3493</v>
      </c>
      <c r="H67" s="47">
        <v>0.11955128205128207</v>
      </c>
      <c r="I67" s="48">
        <v>19289.789156406743</v>
      </c>
      <c r="J67" s="48">
        <v>13982.282407660734</v>
      </c>
      <c r="K67" s="48">
        <v>301.66945330936062</v>
      </c>
      <c r="L67" s="46">
        <v>410546</v>
      </c>
      <c r="M67" s="47">
        <v>-1.5944467614897428E-2</v>
      </c>
      <c r="N67" s="48">
        <v>10404.564774281802</v>
      </c>
      <c r="O67" s="49">
        <v>0.15890410386632525</v>
      </c>
      <c r="P67" s="48">
        <v>6276.6820539412311</v>
      </c>
      <c r="Q67" s="47">
        <v>-8.9999944383796326E-2</v>
      </c>
      <c r="R67" s="46">
        <v>65.408124303860745</v>
      </c>
      <c r="S67" s="47">
        <v>8.1379639827332095E-2</v>
      </c>
      <c r="T67" s="50">
        <v>2.8993952159828234E-2</v>
      </c>
      <c r="U67" s="50">
        <v>-0.45594175161271255</v>
      </c>
      <c r="V67" s="50">
        <v>2.5343237479556011</v>
      </c>
      <c r="W67" s="51">
        <v>1.6576536273250619</v>
      </c>
      <c r="X67" s="52">
        <v>0.1776816101601848</v>
      </c>
      <c r="Y67" s="52">
        <v>0.27352091542629298</v>
      </c>
      <c r="Z67" s="53">
        <v>0.1536748542006906</v>
      </c>
      <c r="AA67" s="54">
        <v>94.886795319860198</v>
      </c>
      <c r="AB67" s="47">
        <v>2.0093114432737202E-2</v>
      </c>
      <c r="AC67" s="55">
        <v>8.917171664587549E-2</v>
      </c>
      <c r="AD67" s="54">
        <v>89.54675377705189</v>
      </c>
      <c r="AE67" s="47">
        <v>7.361850559941252E-2</v>
      </c>
      <c r="AF67" s="54">
        <v>87.748360696149476</v>
      </c>
      <c r="AG67" s="47">
        <v>0.12276053494827144</v>
      </c>
      <c r="AH67" s="54">
        <v>94.440724803920588</v>
      </c>
      <c r="AI67" s="47">
        <v>5.4894520906045408E-2</v>
      </c>
      <c r="AJ67" s="35">
        <v>38</v>
      </c>
    </row>
    <row r="68" spans="1:36" ht="12" customHeight="1" x14ac:dyDescent="0.25">
      <c r="A68" s="43" t="s">
        <v>36</v>
      </c>
      <c r="B68" s="44" t="s">
        <v>43</v>
      </c>
      <c r="C68" s="44" t="s">
        <v>38</v>
      </c>
      <c r="D68" s="258">
        <f t="shared" si="0"/>
        <v>31</v>
      </c>
      <c r="E68" s="45" t="s">
        <v>39</v>
      </c>
      <c r="F68" s="45" t="s">
        <v>44</v>
      </c>
      <c r="G68" s="46">
        <v>3446</v>
      </c>
      <c r="H68" s="47">
        <v>-1.3455482393358142E-2</v>
      </c>
      <c r="I68" s="48">
        <v>17321.599999999991</v>
      </c>
      <c r="J68" s="48">
        <v>13577.509999999995</v>
      </c>
      <c r="K68" s="48">
        <v>321.39</v>
      </c>
      <c r="L68" s="46">
        <v>443775</v>
      </c>
      <c r="M68" s="47">
        <v>8.0938554997491252E-2</v>
      </c>
      <c r="N68" s="48">
        <v>10265.669999999995</v>
      </c>
      <c r="O68" s="49">
        <v>-1.3349407427894477E-2</v>
      </c>
      <c r="P68" s="48">
        <v>7318.9320539412311</v>
      </c>
      <c r="Q68" s="47">
        <v>0.16605110646723831</v>
      </c>
      <c r="R68" s="46">
        <v>60.633846130738156</v>
      </c>
      <c r="S68" s="47">
        <v>-7.299212787303222E-2</v>
      </c>
      <c r="T68" s="50">
        <v>3.1307260022969775E-2</v>
      </c>
      <c r="U68" s="50">
        <v>7.9785875702267361E-2</v>
      </c>
      <c r="V68" s="50">
        <v>2.3132600980226452</v>
      </c>
      <c r="W68" s="51">
        <v>1.4026185684388135</v>
      </c>
      <c r="X68" s="52">
        <v>-8.7227865071021204E-2</v>
      </c>
      <c r="Y68" s="52">
        <v>-0.15385304546269762</v>
      </c>
      <c r="Z68" s="53">
        <v>-4.2523230273735113E-2</v>
      </c>
      <c r="AA68" s="54">
        <v>99.999999999999986</v>
      </c>
      <c r="AB68" s="47">
        <v>5.3887420930418761E-2</v>
      </c>
      <c r="AC68" s="55">
        <v>8.8116126936206671E-2</v>
      </c>
      <c r="AD68" s="54">
        <v>100.00000000000004</v>
      </c>
      <c r="AE68" s="47">
        <v>0.11673506611947104</v>
      </c>
      <c r="AF68" s="54">
        <v>100</v>
      </c>
      <c r="AG68" s="47">
        <v>0.1396224294864592</v>
      </c>
      <c r="AH68" s="54">
        <v>100</v>
      </c>
      <c r="AI68" s="47">
        <v>5.8865232214404095E-2</v>
      </c>
      <c r="AJ68" s="35">
        <v>39</v>
      </c>
    </row>
    <row r="69" spans="1:36" ht="12" customHeight="1" x14ac:dyDescent="0.25">
      <c r="A69" s="43" t="s">
        <v>36</v>
      </c>
      <c r="B69" s="44" t="s">
        <v>43</v>
      </c>
      <c r="C69" s="44" t="s">
        <v>38</v>
      </c>
      <c r="D69" s="258">
        <f t="shared" si="0"/>
        <v>32</v>
      </c>
      <c r="E69" s="45" t="s">
        <v>39</v>
      </c>
      <c r="F69" s="45" t="s">
        <v>44</v>
      </c>
      <c r="G69" s="46">
        <v>3417</v>
      </c>
      <c r="H69" s="47">
        <v>-8.415554265815417E-3</v>
      </c>
      <c r="I69" s="48">
        <v>18905.137404621673</v>
      </c>
      <c r="J69" s="48">
        <v>12515.240818412454</v>
      </c>
      <c r="K69" s="48">
        <v>328.14820580680311</v>
      </c>
      <c r="L69" s="46">
        <v>425749</v>
      </c>
      <c r="M69" s="47">
        <v>-4.0619683398118389E-2</v>
      </c>
      <c r="N69" s="48">
        <v>12135.329137902285</v>
      </c>
      <c r="O69" s="49">
        <v>0.18212733683259752</v>
      </c>
      <c r="P69" s="48">
        <v>9006.7626276575666</v>
      </c>
      <c r="Q69" s="47">
        <v>0.23061159213897087</v>
      </c>
      <c r="R69" s="46">
        <v>47.269925677027267</v>
      </c>
      <c r="S69" s="47">
        <v>-0.2204036409779403</v>
      </c>
      <c r="T69" s="50">
        <v>2.7040733883508566E-2</v>
      </c>
      <c r="U69" s="50">
        <v>-0.13627912938822839</v>
      </c>
      <c r="V69" s="50">
        <v>2.8503482422512527</v>
      </c>
      <c r="W69" s="51">
        <v>1.3473574956486203</v>
      </c>
      <c r="X69" s="52">
        <v>0.23217801780599845</v>
      </c>
      <c r="Y69" s="52">
        <v>-3.9398503651425054E-2</v>
      </c>
      <c r="Z69" s="53">
        <v>0.13907102773846119</v>
      </c>
      <c r="AA69" s="54">
        <v>107.48333333333331</v>
      </c>
      <c r="AB69" s="47">
        <v>7.4833333333333307E-2</v>
      </c>
      <c r="AC69" s="55">
        <v>0.10938809612719566</v>
      </c>
      <c r="AD69" s="54">
        <v>105.929883350672</v>
      </c>
      <c r="AE69" s="47">
        <v>5.9298833506719495E-2</v>
      </c>
      <c r="AF69" s="54">
        <v>107.05833333333334</v>
      </c>
      <c r="AG69" s="47">
        <v>7.0583333333333442E-2</v>
      </c>
      <c r="AH69" s="54">
        <v>106.53083478876424</v>
      </c>
      <c r="AI69" s="47">
        <v>6.5308347887642393E-2</v>
      </c>
      <c r="AJ69" s="35">
        <v>40</v>
      </c>
    </row>
    <row r="70" spans="1:36" ht="12" customHeight="1" x14ac:dyDescent="0.25">
      <c r="A70" s="43" t="s">
        <v>36</v>
      </c>
      <c r="B70" s="44" t="s">
        <v>43</v>
      </c>
      <c r="C70" s="44" t="s">
        <v>38</v>
      </c>
      <c r="D70" s="258">
        <f t="shared" si="0"/>
        <v>33</v>
      </c>
      <c r="E70" s="45" t="s">
        <v>39</v>
      </c>
      <c r="F70" s="45" t="s">
        <v>44</v>
      </c>
      <c r="G70" s="46">
        <v>3294</v>
      </c>
      <c r="H70" s="47">
        <v>-3.5996488147497785E-2</v>
      </c>
      <c r="I70" s="48">
        <v>19909.053194197022</v>
      </c>
      <c r="J70" s="48">
        <v>13008.859071503786</v>
      </c>
      <c r="K70" s="48">
        <v>327.48201438848918</v>
      </c>
      <c r="L70" s="46">
        <v>443324</v>
      </c>
      <c r="M70" s="47">
        <v>4.1280190910606862E-2</v>
      </c>
      <c r="N70" s="48">
        <v>11298.493776829235</v>
      </c>
      <c r="O70" s="49">
        <v>-6.8958604382584165E-2</v>
      </c>
      <c r="P70" s="48">
        <v>9098.4577363649951</v>
      </c>
      <c r="Q70" s="47">
        <v>1.0180695605972234E-2</v>
      </c>
      <c r="R70" s="46">
        <v>48.725180997226488</v>
      </c>
      <c r="S70" s="47">
        <v>3.0786071679957505E-2</v>
      </c>
      <c r="T70" s="50">
        <v>2.8984572710044228E-2</v>
      </c>
      <c r="U70" s="50">
        <v>7.1885579544908706E-2</v>
      </c>
      <c r="V70" s="50">
        <v>2.5485860853076385</v>
      </c>
      <c r="W70" s="51">
        <v>1.2418031829362759</v>
      </c>
      <c r="X70" s="52">
        <v>-0.105868522474039</v>
      </c>
      <c r="Y70" s="52">
        <v>-7.8341726715618565E-2</v>
      </c>
      <c r="Z70" s="53">
        <v>-9.0675762287124761E-2</v>
      </c>
      <c r="AA70" s="54">
        <v>116.425</v>
      </c>
      <c r="AB70" s="47">
        <v>8.3191192432935601E-2</v>
      </c>
      <c r="AC70" s="55">
        <v>0.1041630400194206</v>
      </c>
      <c r="AD70" s="54">
        <v>111.67497410916796</v>
      </c>
      <c r="AE70" s="47">
        <v>5.4234844566733997E-2</v>
      </c>
      <c r="AF70" s="54">
        <v>114.67500000000001</v>
      </c>
      <c r="AG70" s="47">
        <v>7.1145014400249229E-2</v>
      </c>
      <c r="AH70" s="54">
        <v>111.48904389893487</v>
      </c>
      <c r="AI70" s="47">
        <v>4.654247871052597E-2</v>
      </c>
      <c r="AJ70" s="35">
        <v>41</v>
      </c>
    </row>
    <row r="71" spans="1:36" ht="12" customHeight="1" x14ac:dyDescent="0.25">
      <c r="A71" s="43" t="s">
        <v>36</v>
      </c>
      <c r="B71" s="44" t="s">
        <v>43</v>
      </c>
      <c r="C71" s="44" t="s">
        <v>38</v>
      </c>
      <c r="D71" s="258">
        <f t="shared" si="0"/>
        <v>34</v>
      </c>
      <c r="E71" s="45" t="s">
        <v>39</v>
      </c>
      <c r="F71" s="45" t="s">
        <v>44</v>
      </c>
      <c r="G71" s="46">
        <v>3315</v>
      </c>
      <c r="H71" s="47">
        <v>6.3752276867030666E-3</v>
      </c>
      <c r="I71" s="48">
        <v>21502.895212461681</v>
      </c>
      <c r="J71" s="48">
        <v>15578.830538019858</v>
      </c>
      <c r="K71" s="48">
        <v>364.91369301029488</v>
      </c>
      <c r="L71" s="46">
        <v>437107</v>
      </c>
      <c r="M71" s="47">
        <v>-1.4023603504434656E-2</v>
      </c>
      <c r="N71" s="48">
        <v>13278.80029800086</v>
      </c>
      <c r="O71" s="49">
        <v>0.17527172739014163</v>
      </c>
      <c r="P71" s="48">
        <v>9793.323968502862</v>
      </c>
      <c r="Q71" s="47">
        <v>7.6371870076464177E-2</v>
      </c>
      <c r="R71" s="46">
        <v>44.633160447445299</v>
      </c>
      <c r="S71" s="47">
        <v>-8.398163877552578E-2</v>
      </c>
      <c r="T71" s="50">
        <v>2.7480923338024224E-2</v>
      </c>
      <c r="U71" s="50">
        <v>-5.1877575945735277E-2</v>
      </c>
      <c r="V71" s="50">
        <v>3.0378832409457779</v>
      </c>
      <c r="W71" s="51">
        <v>1.3559033011373802</v>
      </c>
      <c r="X71" s="52">
        <v>0.19198769013881534</v>
      </c>
      <c r="Y71" s="52">
        <v>9.1882610520704011E-2</v>
      </c>
      <c r="Z71" s="53">
        <v>2.6141577220956363E-2</v>
      </c>
      <c r="AA71" s="54">
        <v>131.07500000000002</v>
      </c>
      <c r="AB71" s="47">
        <v>0.12583208073867325</v>
      </c>
      <c r="AC71" s="55">
        <v>6.3737954650036024E-2</v>
      </c>
      <c r="AD71" s="54">
        <v>116.87802852443345</v>
      </c>
      <c r="AE71" s="47">
        <v>4.6591051010043127E-2</v>
      </c>
      <c r="AF71" s="54">
        <v>107.65833333333335</v>
      </c>
      <c r="AG71" s="47">
        <v>-6.1187413705399263E-2</v>
      </c>
      <c r="AH71" s="54">
        <v>114.40763174720936</v>
      </c>
      <c r="AI71" s="47">
        <v>2.6178248070009458E-2</v>
      </c>
      <c r="AJ71" s="35">
        <v>42</v>
      </c>
    </row>
    <row r="72" spans="1:36" ht="12" customHeight="1" x14ac:dyDescent="0.25">
      <c r="A72" s="43" t="s">
        <v>36</v>
      </c>
      <c r="B72" s="44" t="s">
        <v>43</v>
      </c>
      <c r="C72" s="44" t="s">
        <v>38</v>
      </c>
      <c r="D72" s="258">
        <f t="shared" si="0"/>
        <v>35</v>
      </c>
      <c r="E72" s="45" t="s">
        <v>39</v>
      </c>
      <c r="F72" s="45" t="s">
        <v>44</v>
      </c>
      <c r="G72" s="46">
        <v>3825</v>
      </c>
      <c r="H72" s="47">
        <v>0.15384615384615374</v>
      </c>
      <c r="I72" s="48">
        <v>23350.632651338485</v>
      </c>
      <c r="J72" s="48">
        <v>17780.587380315254</v>
      </c>
      <c r="K72" s="48">
        <v>397.28323699421964</v>
      </c>
      <c r="L72" s="46">
        <v>507514</v>
      </c>
      <c r="M72" s="47">
        <v>0.16107497706511231</v>
      </c>
      <c r="N72" s="48">
        <v>15873.937364358695</v>
      </c>
      <c r="O72" s="49">
        <v>0.19543460313568661</v>
      </c>
      <c r="P72" s="48">
        <v>9324.5509993780597</v>
      </c>
      <c r="Q72" s="47">
        <v>-4.7866584484743124E-2</v>
      </c>
      <c r="R72" s="46">
        <v>54.427714539161272</v>
      </c>
      <c r="S72" s="47">
        <v>0.21944567656706448</v>
      </c>
      <c r="T72" s="50">
        <v>2.5027390991615509E-2</v>
      </c>
      <c r="U72" s="50">
        <v>-8.9281292197844864E-2</v>
      </c>
      <c r="V72" s="50">
        <v>3.1277831477276874</v>
      </c>
      <c r="W72" s="51">
        <v>1.7023808830492186</v>
      </c>
      <c r="X72" s="52">
        <v>2.9592943392360738E-2</v>
      </c>
      <c r="Y72" s="52">
        <v>0.25553266344377268</v>
      </c>
      <c r="Z72" s="53">
        <v>0.10873084697271181</v>
      </c>
      <c r="AA72" s="54">
        <v>136.29999999999998</v>
      </c>
      <c r="AB72" s="47">
        <v>3.986267404157906E-2</v>
      </c>
      <c r="AC72" s="55">
        <v>0.12044726905566668</v>
      </c>
      <c r="AD72" s="54">
        <v>120.79668427477554</v>
      </c>
      <c r="AE72" s="47">
        <v>3.3527736562761312E-2</v>
      </c>
      <c r="AF72" s="54">
        <v>86.5</v>
      </c>
      <c r="AG72" s="47">
        <v>-0.19653223933741015</v>
      </c>
      <c r="AH72" s="54">
        <v>113.31284757986624</v>
      </c>
      <c r="AI72" s="47">
        <v>-9.5691533040568322E-3</v>
      </c>
      <c r="AJ72" s="35">
        <v>43</v>
      </c>
    </row>
    <row r="73" spans="1:36" ht="12" customHeight="1" x14ac:dyDescent="0.25">
      <c r="A73" s="56" t="s">
        <v>36</v>
      </c>
      <c r="B73" s="57" t="s">
        <v>43</v>
      </c>
      <c r="C73" s="57" t="s">
        <v>38</v>
      </c>
      <c r="D73" s="259">
        <f t="shared" si="0"/>
        <v>36</v>
      </c>
      <c r="E73" s="58" t="s">
        <v>39</v>
      </c>
      <c r="F73" s="58" t="s">
        <v>44</v>
      </c>
      <c r="G73" s="59">
        <v>3692</v>
      </c>
      <c r="H73" s="60">
        <v>-3.4771241830065414E-2</v>
      </c>
      <c r="I73" s="61">
        <v>21549.674029016085</v>
      </c>
      <c r="J73" s="61">
        <v>16066.461439058308</v>
      </c>
      <c r="K73" s="61">
        <v>471.21414082874537</v>
      </c>
      <c r="L73" s="59">
        <v>466372</v>
      </c>
      <c r="M73" s="60">
        <v>-8.1065743999180317E-2</v>
      </c>
      <c r="N73" s="61">
        <v>13601.969607362662</v>
      </c>
      <c r="O73" s="62">
        <v>-0.14312565968020119</v>
      </c>
      <c r="P73" s="61">
        <v>10515.315619450797</v>
      </c>
      <c r="Q73" s="60">
        <v>0.12770208669051852</v>
      </c>
      <c r="R73" s="59">
        <v>44.351688230577153</v>
      </c>
      <c r="S73" s="60">
        <v>-0.18512675745982898</v>
      </c>
      <c r="T73" s="63">
        <v>3.4643081438270537E-2</v>
      </c>
      <c r="U73" s="63">
        <v>0.38420666580373508</v>
      </c>
      <c r="V73" s="63">
        <v>2.91654936560571</v>
      </c>
      <c r="W73" s="64">
        <v>1.2935388817243203</v>
      </c>
      <c r="X73" s="65">
        <v>-6.753466341662373E-2</v>
      </c>
      <c r="Y73" s="65">
        <v>-0.2401589476219923</v>
      </c>
      <c r="Z73" s="66">
        <v>-0.13462937067472541</v>
      </c>
      <c r="AA73" s="67">
        <v>115.88333333333333</v>
      </c>
      <c r="AB73" s="47">
        <v>-0.14979212521398866</v>
      </c>
      <c r="AC73" s="55">
        <v>0.19306009284137832</v>
      </c>
      <c r="AD73" s="67">
        <v>125.29479547414199</v>
      </c>
      <c r="AE73" s="47">
        <v>3.7237041946736049E-2</v>
      </c>
      <c r="AF73" s="67">
        <v>86.274999999999991</v>
      </c>
      <c r="AG73" s="47">
        <v>-2.6011560693642855E-3</v>
      </c>
      <c r="AH73" s="67">
        <v>114.56840226884346</v>
      </c>
      <c r="AI73" s="47">
        <v>1.1080426587040559E-2</v>
      </c>
      <c r="AJ73" s="35">
        <v>44</v>
      </c>
    </row>
    <row r="74" spans="1:36" ht="12" customHeight="1" x14ac:dyDescent="0.25">
      <c r="A74" s="68" t="s">
        <v>36</v>
      </c>
      <c r="B74" s="69" t="s">
        <v>45</v>
      </c>
      <c r="C74" s="69" t="s">
        <v>46</v>
      </c>
      <c r="D74" s="25">
        <f t="shared" si="0"/>
        <v>1</v>
      </c>
      <c r="E74" s="70" t="s">
        <v>39</v>
      </c>
      <c r="F74" s="70" t="s">
        <v>40</v>
      </c>
      <c r="G74" s="25">
        <v>10088</v>
      </c>
      <c r="H74" s="26">
        <v>6.3798376041337201E-2</v>
      </c>
      <c r="I74" s="27">
        <v>25766.517263221911</v>
      </c>
      <c r="J74" s="27">
        <v>19608.199482309836</v>
      </c>
      <c r="K74" s="27">
        <v>7159.1418739340679</v>
      </c>
      <c r="L74" s="25">
        <v>1386003</v>
      </c>
      <c r="M74" s="26">
        <v>-3.6119701712378993E-2</v>
      </c>
      <c r="N74" s="27">
        <v>8434.2445096289848</v>
      </c>
      <c r="O74" s="28">
        <v>-6.5849884218649901E-2</v>
      </c>
      <c r="P74" s="27">
        <v>36284.603613981832</v>
      </c>
      <c r="Q74" s="26">
        <v>6.5536981729278576E-2</v>
      </c>
      <c r="R74" s="25">
        <v>38.198102279004104</v>
      </c>
      <c r="S74" s="26">
        <v>-9.5404181351525841E-2</v>
      </c>
      <c r="T74" s="29">
        <v>0.84881839336775311</v>
      </c>
      <c r="U74" s="29">
        <v>-7.3619518049305999E-3</v>
      </c>
      <c r="V74" s="29">
        <v>0.60853003273650808</v>
      </c>
      <c r="W74" s="30">
        <v>0.23244692430314853</v>
      </c>
      <c r="X74" s="31">
        <v>-3.0844268275934228E-2</v>
      </c>
      <c r="Y74" s="31">
        <v>-0.12330577746320759</v>
      </c>
      <c r="Z74" s="32">
        <v>-8.9000079823031097E-2</v>
      </c>
      <c r="AA74" s="33">
        <v>36.720723693458972</v>
      </c>
      <c r="AB74" s="26" t="s">
        <v>41</v>
      </c>
      <c r="AC74" s="34">
        <v>0.18824798775449852</v>
      </c>
      <c r="AD74" s="33">
        <v>26.074653129741204</v>
      </c>
      <c r="AE74" s="26">
        <v>5.2567668142113E-2</v>
      </c>
      <c r="AF74" s="33">
        <v>8.04593637258745</v>
      </c>
      <c r="AG74" s="26">
        <v>0.20637347130762018</v>
      </c>
      <c r="AH74" s="33">
        <v>12.228220004063841</v>
      </c>
      <c r="AI74" s="26">
        <v>0.17088251858766967</v>
      </c>
      <c r="AJ74" s="35">
        <v>9</v>
      </c>
    </row>
    <row r="75" spans="1:36" ht="12" customHeight="1" x14ac:dyDescent="0.25">
      <c r="A75" s="68" t="s">
        <v>36</v>
      </c>
      <c r="B75" s="69" t="s">
        <v>45</v>
      </c>
      <c r="C75" s="69" t="s">
        <v>46</v>
      </c>
      <c r="D75" s="25">
        <f t="shared" si="0"/>
        <v>2</v>
      </c>
      <c r="E75" s="70" t="s">
        <v>39</v>
      </c>
      <c r="F75" s="70" t="s">
        <v>40</v>
      </c>
      <c r="G75" s="25">
        <v>8478</v>
      </c>
      <c r="H75" s="26">
        <v>-0.15959555908009515</v>
      </c>
      <c r="I75" s="27">
        <v>27698.472146167438</v>
      </c>
      <c r="J75" s="27">
        <v>21066.201356413701</v>
      </c>
      <c r="K75" s="27">
        <v>8324.6770267986594</v>
      </c>
      <c r="L75" s="25">
        <v>1442823</v>
      </c>
      <c r="M75" s="26">
        <v>4.0995582260644481E-2</v>
      </c>
      <c r="N75" s="27">
        <v>8190.07769928571</v>
      </c>
      <c r="O75" s="28">
        <v>-2.8949458373482173E-2</v>
      </c>
      <c r="P75" s="27">
        <v>40682.751913938322</v>
      </c>
      <c r="Q75" s="26">
        <v>0.12121252161789409</v>
      </c>
      <c r="R75" s="25">
        <v>35.465226222950619</v>
      </c>
      <c r="S75" s="26">
        <v>-7.1544812255126877E-2</v>
      </c>
      <c r="T75" s="29">
        <v>1.0164344384088919</v>
      </c>
      <c r="U75" s="29">
        <v>0.19746985497817637</v>
      </c>
      <c r="V75" s="29">
        <v>0.56764257980956145</v>
      </c>
      <c r="W75" s="30">
        <v>0.20131572506725404</v>
      </c>
      <c r="X75" s="31">
        <v>-6.7190525902360521E-2</v>
      </c>
      <c r="Y75" s="31">
        <v>-0.13392820459647969</v>
      </c>
      <c r="Z75" s="32">
        <v>-0.12655387122553569</v>
      </c>
      <c r="AA75" s="33">
        <v>32.914831234424433</v>
      </c>
      <c r="AB75" s="26">
        <v>-0.10364426613172872</v>
      </c>
      <c r="AC75" s="34">
        <v>5.4447072050977957E-2</v>
      </c>
      <c r="AD75" s="33">
        <v>27.326236479968784</v>
      </c>
      <c r="AE75" s="26">
        <v>4.8000000000000043E-2</v>
      </c>
      <c r="AF75" s="33">
        <v>8.5729452049919246</v>
      </c>
      <c r="AG75" s="26">
        <v>6.549999999999967E-2</v>
      </c>
      <c r="AH75" s="33">
        <v>13.701902684954087</v>
      </c>
      <c r="AI75" s="26">
        <v>0.12051489754032008</v>
      </c>
      <c r="AJ75" s="35">
        <v>10</v>
      </c>
    </row>
    <row r="76" spans="1:36" ht="12" customHeight="1" x14ac:dyDescent="0.25">
      <c r="A76" s="68" t="s">
        <v>36</v>
      </c>
      <c r="B76" s="69" t="s">
        <v>45</v>
      </c>
      <c r="C76" s="69" t="s">
        <v>46</v>
      </c>
      <c r="D76" s="25">
        <f t="shared" si="0"/>
        <v>3</v>
      </c>
      <c r="E76" s="70" t="s">
        <v>39</v>
      </c>
      <c r="F76" s="70" t="s">
        <v>40</v>
      </c>
      <c r="G76" s="25">
        <v>8969</v>
      </c>
      <c r="H76" s="26">
        <v>5.7914602500589663E-2</v>
      </c>
      <c r="I76" s="27">
        <v>28370.089991412646</v>
      </c>
      <c r="J76" s="27">
        <v>22188.270683925228</v>
      </c>
      <c r="K76" s="27">
        <v>9837.6017967912903</v>
      </c>
      <c r="L76" s="25">
        <v>1450638</v>
      </c>
      <c r="M76" s="26">
        <v>5.416464805454213E-3</v>
      </c>
      <c r="N76" s="27">
        <v>9653.6622749003691</v>
      </c>
      <c r="O76" s="28">
        <v>0.17870216002252381</v>
      </c>
      <c r="P76" s="27">
        <v>44824.196830524816</v>
      </c>
      <c r="Q76" s="26">
        <v>0.10179854414341105</v>
      </c>
      <c r="R76" s="25">
        <v>32.362833080639398</v>
      </c>
      <c r="S76" s="26">
        <v>-8.7477043648563235E-2</v>
      </c>
      <c r="T76" s="29">
        <v>1.0190538592145664</v>
      </c>
      <c r="U76" s="29">
        <v>2.5770681380836713E-3</v>
      </c>
      <c r="V76" s="29">
        <v>0.6654770021811347</v>
      </c>
      <c r="W76" s="30">
        <v>0.2153672114059236</v>
      </c>
      <c r="X76" s="31">
        <v>0.1723521558308676</v>
      </c>
      <c r="Y76" s="31">
        <v>6.9798255123763253E-2</v>
      </c>
      <c r="Z76" s="32">
        <v>7.9628749619178055E-2</v>
      </c>
      <c r="AA76" s="33">
        <v>36.907949048298576</v>
      </c>
      <c r="AB76" s="26">
        <v>0.12131667288325287</v>
      </c>
      <c r="AC76" s="34">
        <v>3.0090967899444876E-2</v>
      </c>
      <c r="AD76" s="33">
        <v>28.543053626023369</v>
      </c>
      <c r="AE76" s="26">
        <v>4.4529262086513866E-2</v>
      </c>
      <c r="AF76" s="33">
        <v>9.0530194085563114</v>
      </c>
      <c r="AG76" s="26">
        <v>5.599874863131582E-2</v>
      </c>
      <c r="AH76" s="33">
        <v>14.565689322199209</v>
      </c>
      <c r="AI76" s="26">
        <v>6.3041364189050597E-2</v>
      </c>
      <c r="AJ76" s="35">
        <v>11</v>
      </c>
    </row>
    <row r="77" spans="1:36" ht="12" customHeight="1" x14ac:dyDescent="0.25">
      <c r="A77" s="68" t="s">
        <v>36</v>
      </c>
      <c r="B77" s="69" t="s">
        <v>45</v>
      </c>
      <c r="C77" s="69" t="s">
        <v>46</v>
      </c>
      <c r="D77" s="25">
        <f t="shared" si="0"/>
        <v>4</v>
      </c>
      <c r="E77" s="70" t="s">
        <v>39</v>
      </c>
      <c r="F77" s="70" t="s">
        <v>40</v>
      </c>
      <c r="G77" s="25">
        <v>8692</v>
      </c>
      <c r="H77" s="26">
        <v>-3.0884156539190522E-2</v>
      </c>
      <c r="I77" s="27">
        <v>29945.786873274708</v>
      </c>
      <c r="J77" s="27">
        <v>24143.701960436196</v>
      </c>
      <c r="K77" s="27">
        <v>10147.911392452781</v>
      </c>
      <c r="L77" s="25">
        <v>1457389</v>
      </c>
      <c r="M77" s="26">
        <v>4.6538143906336149E-3</v>
      </c>
      <c r="N77" s="27">
        <v>9466.8153240483298</v>
      </c>
      <c r="O77" s="28">
        <v>-1.9355032891283486E-2</v>
      </c>
      <c r="P77" s="27">
        <v>46612.554015743663</v>
      </c>
      <c r="Q77" s="26">
        <v>3.9897138413442779E-2</v>
      </c>
      <c r="R77" s="25">
        <v>31.266019010838974</v>
      </c>
      <c r="S77" s="26">
        <v>-3.3891163578524175E-2</v>
      </c>
      <c r="T77" s="29">
        <v>1.0719456380092551</v>
      </c>
      <c r="U77" s="29">
        <v>5.1902829586902399E-2</v>
      </c>
      <c r="V77" s="29">
        <v>0.64957367758699491</v>
      </c>
      <c r="W77" s="30">
        <v>0.20309582952375571</v>
      </c>
      <c r="X77" s="31">
        <v>-2.3897632137573233E-2</v>
      </c>
      <c r="Y77" s="31">
        <v>-5.6978877156183327E-2</v>
      </c>
      <c r="Z77" s="32">
        <v>-6.9617157827441822E-2</v>
      </c>
      <c r="AA77" s="33">
        <v>37.635365590872112</v>
      </c>
      <c r="AB77" s="26">
        <v>1.9708939708939832E-2</v>
      </c>
      <c r="AC77" s="34">
        <v>2.7502997312806376E-2</v>
      </c>
      <c r="AD77" s="33">
        <v>31.283065092407004</v>
      </c>
      <c r="AE77" s="26">
        <v>9.5995736906211881E-2</v>
      </c>
      <c r="AF77" s="33">
        <v>9.437212870347361</v>
      </c>
      <c r="AG77" s="26">
        <v>4.2438157310028091E-2</v>
      </c>
      <c r="AH77" s="33">
        <v>16.122058970267528</v>
      </c>
      <c r="AI77" s="26">
        <v>0.10685176744064528</v>
      </c>
      <c r="AJ77" s="35">
        <v>12</v>
      </c>
    </row>
    <row r="78" spans="1:36" ht="12" customHeight="1" x14ac:dyDescent="0.25">
      <c r="A78" s="68" t="s">
        <v>36</v>
      </c>
      <c r="B78" s="69" t="s">
        <v>45</v>
      </c>
      <c r="C78" s="69" t="s">
        <v>46</v>
      </c>
      <c r="D78" s="25">
        <f t="shared" si="0"/>
        <v>5</v>
      </c>
      <c r="E78" s="70" t="s">
        <v>39</v>
      </c>
      <c r="F78" s="70" t="s">
        <v>40</v>
      </c>
      <c r="G78" s="25">
        <v>8968</v>
      </c>
      <c r="H78" s="26">
        <v>3.1753336401288523E-2</v>
      </c>
      <c r="I78" s="27">
        <v>32667.420602602691</v>
      </c>
      <c r="J78" s="27">
        <v>26680.780361348654</v>
      </c>
      <c r="K78" s="27">
        <v>9666.4815208766504</v>
      </c>
      <c r="L78" s="25">
        <v>1283321</v>
      </c>
      <c r="M78" s="26">
        <v>-0.11943825567504629</v>
      </c>
      <c r="N78" s="27">
        <v>9682.0143833656675</v>
      </c>
      <c r="O78" s="28">
        <v>2.2731938033128563E-2</v>
      </c>
      <c r="P78" s="27">
        <v>48128.183285559753</v>
      </c>
      <c r="Q78" s="26">
        <v>3.2515473606191447E-2</v>
      </c>
      <c r="R78" s="25">
        <v>26.664646624736488</v>
      </c>
      <c r="S78" s="26">
        <v>-0.14716847656579912</v>
      </c>
      <c r="T78" s="29">
        <v>0.99839569929624317</v>
      </c>
      <c r="U78" s="29">
        <v>-6.8613496902327986E-2</v>
      </c>
      <c r="V78" s="29">
        <v>0.75444992978106551</v>
      </c>
      <c r="W78" s="30">
        <v>0.2011714077366937</v>
      </c>
      <c r="X78" s="31">
        <v>0.16145397483417101</v>
      </c>
      <c r="Y78" s="31">
        <v>-9.4754372434660006E-3</v>
      </c>
      <c r="Z78" s="32">
        <v>-1.4672642957636456E-3</v>
      </c>
      <c r="AA78" s="33">
        <v>40.664733217539116</v>
      </c>
      <c r="AB78" s="26">
        <v>8.049257869841786E-2</v>
      </c>
      <c r="AC78" s="34">
        <v>6.0564812819709053E-2</v>
      </c>
      <c r="AD78" s="33">
        <v>31.163556265562359</v>
      </c>
      <c r="AE78" s="26">
        <v>-3.8202403278460029E-3</v>
      </c>
      <c r="AF78" s="33">
        <v>10.447648379804802</v>
      </c>
      <c r="AG78" s="26">
        <v>0.10706927175843695</v>
      </c>
      <c r="AH78" s="33">
        <v>18.067083122063718</v>
      </c>
      <c r="AI78" s="26">
        <v>0.12064365695369461</v>
      </c>
      <c r="AJ78" s="35">
        <v>13</v>
      </c>
    </row>
    <row r="79" spans="1:36" ht="12" customHeight="1" x14ac:dyDescent="0.25">
      <c r="A79" s="68" t="s">
        <v>36</v>
      </c>
      <c r="B79" s="69" t="s">
        <v>45</v>
      </c>
      <c r="C79" s="69" t="s">
        <v>46</v>
      </c>
      <c r="D79" s="25">
        <f t="shared" si="0"/>
        <v>6</v>
      </c>
      <c r="E79" s="70" t="s">
        <v>39</v>
      </c>
      <c r="F79" s="70" t="s">
        <v>40</v>
      </c>
      <c r="G79" s="25">
        <v>8745</v>
      </c>
      <c r="H79" s="26">
        <v>-2.48661909009813E-2</v>
      </c>
      <c r="I79" s="27">
        <v>33489.956207921023</v>
      </c>
      <c r="J79" s="27">
        <v>25910.573771150714</v>
      </c>
      <c r="K79" s="27">
        <v>10790.957767407381</v>
      </c>
      <c r="L79" s="25">
        <v>1285472</v>
      </c>
      <c r="M79" s="26">
        <v>1.6761200042700874E-3</v>
      </c>
      <c r="N79" s="27">
        <v>11101.575179635107</v>
      </c>
      <c r="O79" s="28">
        <v>0.14661833168811822</v>
      </c>
      <c r="P79" s="27">
        <v>49455.968030620512</v>
      </c>
      <c r="Q79" s="26">
        <v>2.7588507490145409E-2</v>
      </c>
      <c r="R79" s="25">
        <v>25.992252324413183</v>
      </c>
      <c r="S79" s="26">
        <v>-2.5216696466531574E-2</v>
      </c>
      <c r="T79" s="29">
        <v>0.97202041987721455</v>
      </c>
      <c r="U79" s="29">
        <v>-2.6417661291630368E-2</v>
      </c>
      <c r="V79" s="29">
        <v>0.8636185914306268</v>
      </c>
      <c r="W79" s="30">
        <v>0.22447392340519148</v>
      </c>
      <c r="X79" s="31">
        <v>0.14469967765951153</v>
      </c>
      <c r="Y79" s="31">
        <v>0.11583413334263515</v>
      </c>
      <c r="Z79" s="32">
        <v>0.11657079023100003</v>
      </c>
      <c r="AA79" s="33">
        <v>41.441258049906651</v>
      </c>
      <c r="AB79" s="26">
        <v>1.909578081364649E-2</v>
      </c>
      <c r="AC79" s="34">
        <v>8.4992048174800161E-2</v>
      </c>
      <c r="AD79" s="33">
        <v>30.248770518260599</v>
      </c>
      <c r="AE79" s="26">
        <v>-2.9354343885092948E-2</v>
      </c>
      <c r="AF79" s="33">
        <v>11.148315338917625</v>
      </c>
      <c r="AG79" s="26">
        <v>6.7064561673725986E-2</v>
      </c>
      <c r="AH79" s="33">
        <v>19.218476560244206</v>
      </c>
      <c r="AI79" s="26">
        <v>6.3728795091134272E-2</v>
      </c>
      <c r="AJ79" s="35">
        <v>14</v>
      </c>
    </row>
    <row r="80" spans="1:36" ht="12" customHeight="1" x14ac:dyDescent="0.25">
      <c r="A80" s="68" t="s">
        <v>36</v>
      </c>
      <c r="B80" s="69" t="s">
        <v>45</v>
      </c>
      <c r="C80" s="69" t="s">
        <v>46</v>
      </c>
      <c r="D80" s="25">
        <f t="shared" si="0"/>
        <v>7</v>
      </c>
      <c r="E80" s="70" t="s">
        <v>39</v>
      </c>
      <c r="F80" s="70" t="s">
        <v>40</v>
      </c>
      <c r="G80" s="25">
        <v>9064</v>
      </c>
      <c r="H80" s="26">
        <v>3.647798742138364E-2</v>
      </c>
      <c r="I80" s="27">
        <v>34165.87674891093</v>
      </c>
      <c r="J80" s="27">
        <v>26897.166954050532</v>
      </c>
      <c r="K80" s="27">
        <v>11059.74308843045</v>
      </c>
      <c r="L80" s="25">
        <v>1285895</v>
      </c>
      <c r="M80" s="26">
        <v>3.2906200990767687E-4</v>
      </c>
      <c r="N80" s="27">
        <v>10349.553442344702</v>
      </c>
      <c r="O80" s="28">
        <v>-6.7740093195956974E-2</v>
      </c>
      <c r="P80" s="27">
        <v>52087.247712445351</v>
      </c>
      <c r="Q80" s="26">
        <v>5.3204492533554193E-2</v>
      </c>
      <c r="R80" s="25">
        <v>24.687328597182866</v>
      </c>
      <c r="S80" s="26">
        <v>-5.0204334389469918E-2</v>
      </c>
      <c r="T80" s="29">
        <v>1.0686203177791267</v>
      </c>
      <c r="U80" s="29">
        <v>9.9380523213817407E-2</v>
      </c>
      <c r="V80" s="29">
        <v>0.80485214129806115</v>
      </c>
      <c r="W80" s="30">
        <v>0.19869649284371488</v>
      </c>
      <c r="X80" s="31">
        <v>-6.8046763601066207E-2</v>
      </c>
      <c r="Y80" s="31">
        <v>-0.11483485551658712</v>
      </c>
      <c r="Z80" s="32">
        <v>-0.10478937502278293</v>
      </c>
      <c r="AA80" s="33">
        <v>40.950175151966704</v>
      </c>
      <c r="AB80" s="26">
        <v>-1.1850096282032485E-2</v>
      </c>
      <c r="AC80" s="34">
        <v>4.4106266069182942E-2</v>
      </c>
      <c r="AD80" s="33">
        <v>33.019202413295602</v>
      </c>
      <c r="AE80" s="26">
        <v>9.1588247970691761E-2</v>
      </c>
      <c r="AF80" s="33">
        <v>11.53317929540639</v>
      </c>
      <c r="AG80" s="26">
        <v>3.4522162747338436E-2</v>
      </c>
      <c r="AH80" s="33">
        <v>21.191969970036812</v>
      </c>
      <c r="AI80" s="26">
        <v>0.10268729696686885</v>
      </c>
      <c r="AJ80" s="35">
        <v>15</v>
      </c>
    </row>
    <row r="81" spans="1:36" ht="12" customHeight="1" x14ac:dyDescent="0.25">
      <c r="A81" s="68" t="s">
        <v>36</v>
      </c>
      <c r="B81" s="69" t="s">
        <v>45</v>
      </c>
      <c r="C81" s="69" t="s">
        <v>46</v>
      </c>
      <c r="D81" s="25">
        <f t="shared" si="0"/>
        <v>8</v>
      </c>
      <c r="E81" s="70" t="s">
        <v>39</v>
      </c>
      <c r="F81" s="70" t="s">
        <v>40</v>
      </c>
      <c r="G81" s="25">
        <v>9108</v>
      </c>
      <c r="H81" s="26">
        <v>4.8543689320388328E-3</v>
      </c>
      <c r="I81" s="27">
        <v>35627.657350339963</v>
      </c>
      <c r="J81" s="27">
        <v>28725.473053813646</v>
      </c>
      <c r="K81" s="27">
        <v>11131.627187924156</v>
      </c>
      <c r="L81" s="25">
        <v>1219591</v>
      </c>
      <c r="M81" s="26">
        <v>-5.1562530377674665E-2</v>
      </c>
      <c r="N81" s="27">
        <v>10551.666232491451</v>
      </c>
      <c r="O81" s="28">
        <v>1.952864838784385E-2</v>
      </c>
      <c r="P81" s="27">
        <v>53675.776929153741</v>
      </c>
      <c r="Q81" s="26">
        <v>3.0497468890621438E-2</v>
      </c>
      <c r="R81" s="25">
        <v>22.721441025618113</v>
      </c>
      <c r="S81" s="26">
        <v>-7.9631441847826556E-2</v>
      </c>
      <c r="T81" s="29">
        <v>1.0549639215886917</v>
      </c>
      <c r="U81" s="29">
        <v>-1.2779465225606579E-2</v>
      </c>
      <c r="V81" s="29">
        <v>0.86518072308597305</v>
      </c>
      <c r="W81" s="30">
        <v>0.19658152776099574</v>
      </c>
      <c r="X81" s="31">
        <v>7.4956105217803382E-2</v>
      </c>
      <c r="Y81" s="31">
        <v>-1.0644199363814E-2</v>
      </c>
      <c r="Z81" s="32">
        <v>-1.0250336295601913E-2</v>
      </c>
      <c r="AA81" s="33">
        <v>39.700983030331983</v>
      </c>
      <c r="AB81" s="26">
        <v>-3.0505171638435025E-2</v>
      </c>
      <c r="AC81" s="34">
        <v>2.517244604812903E-2</v>
      </c>
      <c r="AD81" s="33">
        <v>36.398042881357902</v>
      </c>
      <c r="AE81" s="26">
        <v>0.10232956041063446</v>
      </c>
      <c r="AF81" s="33">
        <v>12.16210332186364</v>
      </c>
      <c r="AG81" s="26">
        <v>5.4531713272484073E-2</v>
      </c>
      <c r="AH81" s="33">
        <v>23.339828824065044</v>
      </c>
      <c r="AI81" s="26">
        <v>0.10135248667608887</v>
      </c>
      <c r="AJ81" s="35">
        <v>16</v>
      </c>
    </row>
    <row r="82" spans="1:36" ht="12" customHeight="1" x14ac:dyDescent="0.25">
      <c r="A82" s="68" t="s">
        <v>36</v>
      </c>
      <c r="B82" s="69" t="s">
        <v>45</v>
      </c>
      <c r="C82" s="69" t="s">
        <v>46</v>
      </c>
      <c r="D82" s="25">
        <f t="shared" si="0"/>
        <v>9</v>
      </c>
      <c r="E82" s="70" t="s">
        <v>39</v>
      </c>
      <c r="F82" s="70" t="s">
        <v>40</v>
      </c>
      <c r="G82" s="25">
        <v>9475</v>
      </c>
      <c r="H82" s="26">
        <v>4.0294246815985924E-2</v>
      </c>
      <c r="I82" s="27">
        <v>42289.30492707638</v>
      </c>
      <c r="J82" s="27">
        <v>34310.520560162258</v>
      </c>
      <c r="K82" s="27">
        <v>13495.366348756976</v>
      </c>
      <c r="L82" s="25">
        <v>1291947</v>
      </c>
      <c r="M82" s="26">
        <v>5.9328086219068599E-2</v>
      </c>
      <c r="N82" s="27">
        <v>13545.774424871293</v>
      </c>
      <c r="O82" s="28">
        <v>0.28375690875817972</v>
      </c>
      <c r="P82" s="27">
        <v>58216.123024352812</v>
      </c>
      <c r="Q82" s="26">
        <v>8.4588362851120813E-2</v>
      </c>
      <c r="R82" s="25">
        <v>22.192254188063266</v>
      </c>
      <c r="S82" s="26">
        <v>-2.3290196997549417E-2</v>
      </c>
      <c r="T82" s="29">
        <v>0.99627868628745475</v>
      </c>
      <c r="U82" s="29">
        <v>-5.5627717782861796E-2</v>
      </c>
      <c r="V82" s="29">
        <v>1.0484775633111336</v>
      </c>
      <c r="W82" s="30">
        <v>0.23268080595481877</v>
      </c>
      <c r="X82" s="31">
        <v>0.21185959804024246</v>
      </c>
      <c r="Y82" s="31">
        <v>0.18363514926851421</v>
      </c>
      <c r="Z82" s="32">
        <v>0.12744782401095739</v>
      </c>
      <c r="AA82" s="33">
        <v>41.3614570789914</v>
      </c>
      <c r="AB82" s="26">
        <v>4.1824507151140278E-2</v>
      </c>
      <c r="AC82" s="34">
        <v>5.0179496843993428E-2</v>
      </c>
      <c r="AD82" s="33">
        <v>41.252274139011391</v>
      </c>
      <c r="AE82" s="26">
        <v>0.13336517222852362</v>
      </c>
      <c r="AF82" s="33">
        <v>12.603288832960521</v>
      </c>
      <c r="AG82" s="26">
        <v>3.6275428634434226E-2</v>
      </c>
      <c r="AH82" s="33">
        <v>25.840981621216208</v>
      </c>
      <c r="AI82" s="26">
        <v>0.10716243105314871</v>
      </c>
      <c r="AJ82" s="35">
        <v>17</v>
      </c>
    </row>
    <row r="83" spans="1:36" ht="12" customHeight="1" x14ac:dyDescent="0.25">
      <c r="A83" s="68" t="s">
        <v>36</v>
      </c>
      <c r="B83" s="69" t="s">
        <v>45</v>
      </c>
      <c r="C83" s="69" t="s">
        <v>46</v>
      </c>
      <c r="D83" s="25">
        <f t="shared" si="0"/>
        <v>10</v>
      </c>
      <c r="E83" s="70" t="s">
        <v>39</v>
      </c>
      <c r="F83" s="70" t="s">
        <v>40</v>
      </c>
      <c r="G83" s="25">
        <v>9870</v>
      </c>
      <c r="H83" s="26">
        <v>4.1688654353561949E-2</v>
      </c>
      <c r="I83" s="27">
        <v>44468.408271948152</v>
      </c>
      <c r="J83" s="27">
        <v>35652.677042681353</v>
      </c>
      <c r="K83" s="27">
        <v>14241.28819695413</v>
      </c>
      <c r="L83" s="25">
        <v>1267215</v>
      </c>
      <c r="M83" s="26">
        <v>-1.9143200146755301E-2</v>
      </c>
      <c r="N83" s="27">
        <v>14788.249707925361</v>
      </c>
      <c r="O83" s="28">
        <v>9.1724197087821535E-2</v>
      </c>
      <c r="P83" s="27">
        <v>62982.923685536305</v>
      </c>
      <c r="Q83" s="26">
        <v>8.1881108077043407E-2</v>
      </c>
      <c r="R83" s="25">
        <v>20.119977381917082</v>
      </c>
      <c r="S83" s="26">
        <v>-9.3378382771986179E-2</v>
      </c>
      <c r="T83" s="29">
        <v>0.96301377635798902</v>
      </c>
      <c r="U83" s="29">
        <v>-3.3389161473909024E-2</v>
      </c>
      <c r="V83" s="29">
        <v>1.1669882149379041</v>
      </c>
      <c r="W83" s="30">
        <v>0.23479776489514417</v>
      </c>
      <c r="X83" s="31">
        <v>0.11303117565292387</v>
      </c>
      <c r="Y83" s="31">
        <v>9.098124495651172E-3</v>
      </c>
      <c r="Z83" s="32">
        <v>3.2178202682350894E-2</v>
      </c>
      <c r="AA83" s="33">
        <v>46.643667499957878</v>
      </c>
      <c r="AB83" s="26">
        <v>0.12770851884832313</v>
      </c>
      <c r="AC83" s="34">
        <v>3.495163856081044E-2</v>
      </c>
      <c r="AD83" s="33">
        <v>44.646324821399368</v>
      </c>
      <c r="AE83" s="26">
        <v>8.2275480642612475E-2</v>
      </c>
      <c r="AF83" s="33">
        <v>14.144085648311018</v>
      </c>
      <c r="AG83" s="26">
        <v>0.1222535510985796</v>
      </c>
      <c r="AH83" s="33">
        <v>27.870055713010668</v>
      </c>
      <c r="AI83" s="26">
        <v>7.8521556244927293E-2</v>
      </c>
      <c r="AJ83" s="35">
        <v>18</v>
      </c>
    </row>
    <row r="84" spans="1:36" ht="12" customHeight="1" x14ac:dyDescent="0.25">
      <c r="A84" s="68" t="s">
        <v>36</v>
      </c>
      <c r="B84" s="69" t="s">
        <v>45</v>
      </c>
      <c r="C84" s="69" t="s">
        <v>46</v>
      </c>
      <c r="D84" s="25">
        <f t="shared" si="0"/>
        <v>11</v>
      </c>
      <c r="E84" s="70" t="s">
        <v>39</v>
      </c>
      <c r="F84" s="70" t="s">
        <v>40</v>
      </c>
      <c r="G84" s="25">
        <v>9964</v>
      </c>
      <c r="H84" s="26">
        <v>9.52380952380949E-3</v>
      </c>
      <c r="I84" s="27">
        <v>46366.369143471929</v>
      </c>
      <c r="J84" s="27">
        <v>37604.774740981688</v>
      </c>
      <c r="K84" s="27">
        <v>13780.250124683665</v>
      </c>
      <c r="L84" s="25">
        <v>1218120</v>
      </c>
      <c r="M84" s="26">
        <v>-3.8742439128324757E-2</v>
      </c>
      <c r="N84" s="27">
        <v>12755.721316994865</v>
      </c>
      <c r="O84" s="28">
        <v>-0.13744211999890821</v>
      </c>
      <c r="P84" s="27">
        <v>66723.596032178408</v>
      </c>
      <c r="Q84" s="26">
        <v>5.9391849849947942E-2</v>
      </c>
      <c r="R84" s="25">
        <v>18.256210282979115</v>
      </c>
      <c r="S84" s="26">
        <v>-9.263266372322243E-2</v>
      </c>
      <c r="T84" s="29">
        <v>1.0803191589270447</v>
      </c>
      <c r="U84" s="29">
        <v>0.12181070037511987</v>
      </c>
      <c r="V84" s="29">
        <v>1.0471645910907681</v>
      </c>
      <c r="W84" s="30">
        <v>0.19117256975842903</v>
      </c>
      <c r="X84" s="31">
        <v>-0.10267766401866518</v>
      </c>
      <c r="Y84" s="31">
        <v>-0.1857990222189605</v>
      </c>
      <c r="Z84" s="32">
        <v>-0.18109897914579592</v>
      </c>
      <c r="AA84" s="33">
        <v>51.195392110238686</v>
      </c>
      <c r="AB84" s="26">
        <v>9.7585049680857905E-2</v>
      </c>
      <c r="AC84" s="34">
        <v>5.2726991226004064E-2</v>
      </c>
      <c r="AD84" s="33">
        <v>49.111609169867556</v>
      </c>
      <c r="AE84" s="26">
        <v>0.10001460067163115</v>
      </c>
      <c r="AF84" s="33">
        <v>16.01342486554217</v>
      </c>
      <c r="AG84" s="26">
        <v>0.13216401990993143</v>
      </c>
      <c r="AH84" s="33">
        <v>32.218539565002622</v>
      </c>
      <c r="AI84" s="26">
        <v>0.15602709577512397</v>
      </c>
      <c r="AJ84" s="35">
        <v>19</v>
      </c>
    </row>
    <row r="85" spans="1:36" ht="12" customHeight="1" x14ac:dyDescent="0.25">
      <c r="A85" s="68" t="s">
        <v>36</v>
      </c>
      <c r="B85" s="69" t="s">
        <v>45</v>
      </c>
      <c r="C85" s="69" t="s">
        <v>46</v>
      </c>
      <c r="D85" s="25">
        <f t="shared" si="0"/>
        <v>12</v>
      </c>
      <c r="E85" s="70" t="s">
        <v>39</v>
      </c>
      <c r="F85" s="70" t="s">
        <v>40</v>
      </c>
      <c r="G85" s="25">
        <v>11548</v>
      </c>
      <c r="H85" s="26">
        <v>0.15897230028101172</v>
      </c>
      <c r="I85" s="27">
        <v>50836.270380908594</v>
      </c>
      <c r="J85" s="27">
        <v>40759.018892161286</v>
      </c>
      <c r="K85" s="27">
        <v>15282.321592163064</v>
      </c>
      <c r="L85" s="25">
        <v>1247498</v>
      </c>
      <c r="M85" s="26">
        <v>2.4117492529471596E-2</v>
      </c>
      <c r="N85" s="27">
        <v>13649.284115435708</v>
      </c>
      <c r="O85" s="28">
        <v>7.0051922289202206E-2</v>
      </c>
      <c r="P85" s="27">
        <v>73748.860756370254</v>
      </c>
      <c r="Q85" s="26">
        <v>0.10528906027192853</v>
      </c>
      <c r="R85" s="25">
        <v>16.915488418473558</v>
      </c>
      <c r="S85" s="26">
        <v>-7.3439221159473433E-2</v>
      </c>
      <c r="T85" s="29">
        <v>1.1196427199343433</v>
      </c>
      <c r="U85" s="29">
        <v>3.6399947813898104E-2</v>
      </c>
      <c r="V85" s="29">
        <v>1.094132745337925</v>
      </c>
      <c r="W85" s="30">
        <v>0.18507789782036349</v>
      </c>
      <c r="X85" s="31">
        <v>4.4852695217886485E-2</v>
      </c>
      <c r="Y85" s="31">
        <v>-3.1880472945291949E-2</v>
      </c>
      <c r="Z85" s="32">
        <v>-2.1457577636114361E-2</v>
      </c>
      <c r="AA85" s="33">
        <v>55.280587967476571</v>
      </c>
      <c r="AB85" s="26">
        <v>7.9796163069544734E-2</v>
      </c>
      <c r="AC85" s="34">
        <v>4.1802548697304528E-2</v>
      </c>
      <c r="AD85" s="33">
        <v>52.331828831390595</v>
      </c>
      <c r="AE85" s="26">
        <v>6.5569418635518906E-2</v>
      </c>
      <c r="AF85" s="33">
        <v>18.270980512750661</v>
      </c>
      <c r="AG85" s="26">
        <v>0.1409789389942635</v>
      </c>
      <c r="AH85" s="33">
        <v>34.495354910327272</v>
      </c>
      <c r="AI85" s="26">
        <v>7.066786316403495E-2</v>
      </c>
      <c r="AJ85" s="35">
        <v>20</v>
      </c>
    </row>
    <row r="86" spans="1:36" ht="12" customHeight="1" x14ac:dyDescent="0.25">
      <c r="A86" s="68" t="s">
        <v>36</v>
      </c>
      <c r="B86" s="69" t="s">
        <v>45</v>
      </c>
      <c r="C86" s="69" t="s">
        <v>46</v>
      </c>
      <c r="D86" s="25">
        <f t="shared" si="0"/>
        <v>13</v>
      </c>
      <c r="E86" s="70" t="s">
        <v>39</v>
      </c>
      <c r="F86" s="70" t="s">
        <v>40</v>
      </c>
      <c r="G86" s="25">
        <v>11800</v>
      </c>
      <c r="H86" s="26">
        <v>2.1821960512642846E-2</v>
      </c>
      <c r="I86" s="27">
        <v>54863.428286519134</v>
      </c>
      <c r="J86" s="27">
        <v>43546.905108947947</v>
      </c>
      <c r="K86" s="27">
        <v>16185.610217942705</v>
      </c>
      <c r="L86" s="25">
        <v>1258534</v>
      </c>
      <c r="M86" s="26">
        <v>8.8465071687489072E-3</v>
      </c>
      <c r="N86" s="27">
        <v>16886.907233980917</v>
      </c>
      <c r="O86" s="28">
        <v>0.23720094703603123</v>
      </c>
      <c r="P86" s="27">
        <v>82937.805323112349</v>
      </c>
      <c r="Q86" s="26">
        <v>0.1245977832403109</v>
      </c>
      <c r="R86" s="25">
        <v>15.17443094975752</v>
      </c>
      <c r="S86" s="26">
        <v>-0.10292682219063887</v>
      </c>
      <c r="T86" s="29">
        <v>0.95847096177404134</v>
      </c>
      <c r="U86" s="29">
        <v>-0.14394927532753765</v>
      </c>
      <c r="V86" s="29">
        <v>1.3417918970787375</v>
      </c>
      <c r="W86" s="30">
        <v>0.2036092849116545</v>
      </c>
      <c r="X86" s="31">
        <v>0.22635201514266212</v>
      </c>
      <c r="Y86" s="31">
        <v>0.10012749933694165</v>
      </c>
      <c r="Z86" s="32">
        <v>0.12446164488891753</v>
      </c>
      <c r="AA86" s="33">
        <v>59.095688230847465</v>
      </c>
      <c r="AB86" s="26">
        <v>6.9013380711786976E-2</v>
      </c>
      <c r="AC86" s="34">
        <v>3.2093192334877993E-2</v>
      </c>
      <c r="AD86" s="33">
        <v>57.346853783344137</v>
      </c>
      <c r="AE86" s="26">
        <v>9.5831257266234537E-2</v>
      </c>
      <c r="AF86" s="33">
        <v>21.113878031064896</v>
      </c>
      <c r="AG86" s="26">
        <v>0.15559633027522946</v>
      </c>
      <c r="AH86" s="33">
        <v>37.464476741538988</v>
      </c>
      <c r="AI86" s="26">
        <v>8.6073091259102119E-2</v>
      </c>
      <c r="AJ86" s="35">
        <v>21</v>
      </c>
    </row>
    <row r="87" spans="1:36" ht="12" customHeight="1" x14ac:dyDescent="0.25">
      <c r="A87" s="68" t="s">
        <v>36</v>
      </c>
      <c r="B87" s="69" t="s">
        <v>45</v>
      </c>
      <c r="C87" s="69" t="s">
        <v>46</v>
      </c>
      <c r="D87" s="25">
        <f t="shared" si="0"/>
        <v>14</v>
      </c>
      <c r="E87" s="70" t="s">
        <v>39</v>
      </c>
      <c r="F87" s="70" t="s">
        <v>40</v>
      </c>
      <c r="G87" s="25">
        <v>12003</v>
      </c>
      <c r="H87" s="26">
        <v>1.7203389830508398E-2</v>
      </c>
      <c r="I87" s="27">
        <v>57613.371237335523</v>
      </c>
      <c r="J87" s="27">
        <v>46186.594893778652</v>
      </c>
      <c r="K87" s="27">
        <v>16815.256476848841</v>
      </c>
      <c r="L87" s="25">
        <v>1269619</v>
      </c>
      <c r="M87" s="26">
        <v>8.8078669308895297E-3</v>
      </c>
      <c r="N87" s="27">
        <v>17818.706207913296</v>
      </c>
      <c r="O87" s="28">
        <v>5.5178782060065545E-2</v>
      </c>
      <c r="P87" s="27">
        <v>94276.290953819611</v>
      </c>
      <c r="Q87" s="26">
        <v>0.13671070251418338</v>
      </c>
      <c r="R87" s="25">
        <v>13.467002012435039</v>
      </c>
      <c r="S87" s="26">
        <v>-0.11252012961644309</v>
      </c>
      <c r="T87" s="29">
        <v>0.94368560099953713</v>
      </c>
      <c r="U87" s="29">
        <v>-1.5425987186025836E-2</v>
      </c>
      <c r="V87" s="29">
        <v>1.4034687735386202</v>
      </c>
      <c r="W87" s="30">
        <v>0.18900516797634337</v>
      </c>
      <c r="X87" s="31">
        <v>4.5966052257553125E-2</v>
      </c>
      <c r="Y87" s="31">
        <v>-7.1726183516865771E-2</v>
      </c>
      <c r="Z87" s="32">
        <v>-3.6630531118042174E-2</v>
      </c>
      <c r="AA87" s="33">
        <v>58.544128474026223</v>
      </c>
      <c r="AB87" s="26">
        <v>-9.3333333333333046E-3</v>
      </c>
      <c r="AC87" s="34">
        <v>2.7718780643187231E-2</v>
      </c>
      <c r="AD87" s="33">
        <v>67.788760076394752</v>
      </c>
      <c r="AE87" s="26">
        <v>0.18208333333333404</v>
      </c>
      <c r="AF87" s="33">
        <v>22.99477266566559</v>
      </c>
      <c r="AG87" s="26">
        <v>8.9083333333333181E-2</v>
      </c>
      <c r="AH87" s="33">
        <v>40.839316208677467</v>
      </c>
      <c r="AI87" s="26">
        <v>9.0081051723234218E-2</v>
      </c>
      <c r="AJ87" s="35">
        <v>22</v>
      </c>
    </row>
    <row r="88" spans="1:36" ht="12" customHeight="1" x14ac:dyDescent="0.25">
      <c r="A88" s="68" t="s">
        <v>36</v>
      </c>
      <c r="B88" s="69" t="s">
        <v>45</v>
      </c>
      <c r="C88" s="69" t="s">
        <v>46</v>
      </c>
      <c r="D88" s="25">
        <f t="shared" si="0"/>
        <v>15</v>
      </c>
      <c r="E88" s="70" t="s">
        <v>39</v>
      </c>
      <c r="F88" s="70" t="s">
        <v>40</v>
      </c>
      <c r="G88" s="25">
        <v>12818</v>
      </c>
      <c r="H88" s="26">
        <v>6.7899691743730672E-2</v>
      </c>
      <c r="I88" s="27">
        <v>65160.399428883095</v>
      </c>
      <c r="J88" s="27">
        <v>52895.539143442671</v>
      </c>
      <c r="K88" s="27">
        <v>19857.807245207001</v>
      </c>
      <c r="L88" s="25">
        <v>1431622</v>
      </c>
      <c r="M88" s="26">
        <v>0.12759969723200415</v>
      </c>
      <c r="N88" s="27">
        <v>15892.271257154633</v>
      </c>
      <c r="O88" s="28">
        <v>-0.10811306546505228</v>
      </c>
      <c r="P88" s="27">
        <v>110428.97472114097</v>
      </c>
      <c r="Q88" s="26">
        <v>0.17133346681228279</v>
      </c>
      <c r="R88" s="25">
        <v>12.96418810022624</v>
      </c>
      <c r="S88" s="26">
        <v>-3.7336736991983477E-2</v>
      </c>
      <c r="T88" s="29">
        <v>1.2495260698666404</v>
      </c>
      <c r="U88" s="29">
        <v>0.32409148612966199</v>
      </c>
      <c r="V88" s="29">
        <v>1.1100885050072318</v>
      </c>
      <c r="W88" s="30">
        <v>0.14391396186812691</v>
      </c>
      <c r="X88" s="31">
        <v>-0.20903939871186261</v>
      </c>
      <c r="Y88" s="31">
        <v>-0.23857128665317895</v>
      </c>
      <c r="Z88" s="32">
        <v>-0.26404673780933152</v>
      </c>
      <c r="AA88" s="33">
        <v>64.729477175521581</v>
      </c>
      <c r="AB88" s="26">
        <v>0.1056527590847911</v>
      </c>
      <c r="AC88" s="34">
        <v>4.4370952287193538E-2</v>
      </c>
      <c r="AD88" s="33">
        <v>74.211607700129278</v>
      </c>
      <c r="AE88" s="26">
        <v>9.4747973211138259E-2</v>
      </c>
      <c r="AF88" s="33">
        <v>24.182428304912989</v>
      </c>
      <c r="AG88" s="26">
        <v>5.1648940240263119E-2</v>
      </c>
      <c r="AH88" s="33">
        <v>45.366207285163732</v>
      </c>
      <c r="AI88" s="26">
        <v>0.11084639746060199</v>
      </c>
      <c r="AJ88" s="35">
        <v>23</v>
      </c>
    </row>
    <row r="89" spans="1:36" ht="12" customHeight="1" x14ac:dyDescent="0.25">
      <c r="A89" s="68" t="s">
        <v>36</v>
      </c>
      <c r="B89" s="69" t="s">
        <v>45</v>
      </c>
      <c r="C89" s="69" t="s">
        <v>46</v>
      </c>
      <c r="D89" s="25">
        <f t="shared" si="0"/>
        <v>16</v>
      </c>
      <c r="E89" s="70" t="s">
        <v>39</v>
      </c>
      <c r="F89" s="70" t="s">
        <v>40</v>
      </c>
      <c r="G89" s="25">
        <v>12667</v>
      </c>
      <c r="H89" s="26">
        <v>-1.1780308940552375E-2</v>
      </c>
      <c r="I89" s="27">
        <v>71791.049218731729</v>
      </c>
      <c r="J89" s="27">
        <v>56920.160026463294</v>
      </c>
      <c r="K89" s="27">
        <v>20699.073863879905</v>
      </c>
      <c r="L89" s="25">
        <v>1362598</v>
      </c>
      <c r="M89" s="26">
        <v>-4.8213844157186769E-2</v>
      </c>
      <c r="N89" s="27">
        <v>20556.714139278949</v>
      </c>
      <c r="O89" s="28">
        <v>0.29350385521669242</v>
      </c>
      <c r="P89" s="27">
        <v>119670.56818898469</v>
      </c>
      <c r="Q89" s="26">
        <v>8.3688121629136747E-2</v>
      </c>
      <c r="R89" s="25">
        <v>11.386241584883049</v>
      </c>
      <c r="S89" s="26">
        <v>-0.12171579918033237</v>
      </c>
      <c r="T89" s="29">
        <v>1.0069252178940866</v>
      </c>
      <c r="U89" s="29">
        <v>-0.19415429403441431</v>
      </c>
      <c r="V89" s="29">
        <v>1.5086411501615995</v>
      </c>
      <c r="W89" s="30">
        <v>0.17177752600635796</v>
      </c>
      <c r="X89" s="31">
        <v>0.3590278102661475</v>
      </c>
      <c r="Y89" s="31">
        <v>0.19361265423130614</v>
      </c>
      <c r="Z89" s="32">
        <v>0.19442983696180449</v>
      </c>
      <c r="AA89" s="33">
        <v>72.520258740621642</v>
      </c>
      <c r="AB89" s="26">
        <v>0.12035909920876464</v>
      </c>
      <c r="AC89" s="34">
        <v>4.4509985135427567E-2</v>
      </c>
      <c r="AD89" s="33">
        <v>68.065936536347593</v>
      </c>
      <c r="AE89" s="26">
        <v>-8.2812801854594276E-2</v>
      </c>
      <c r="AF89" s="33">
        <v>26.680903871922343</v>
      </c>
      <c r="AG89" s="26">
        <v>0.10331781140861507</v>
      </c>
      <c r="AH89" s="33">
        <v>48.948917908368792</v>
      </c>
      <c r="AI89" s="26">
        <v>7.8973113196013855E-2</v>
      </c>
      <c r="AJ89" s="35">
        <v>24</v>
      </c>
    </row>
    <row r="90" spans="1:36" ht="12" customHeight="1" x14ac:dyDescent="0.25">
      <c r="A90" s="68" t="s">
        <v>36</v>
      </c>
      <c r="B90" s="69" t="s">
        <v>45</v>
      </c>
      <c r="C90" s="69" t="s">
        <v>46</v>
      </c>
      <c r="D90" s="25">
        <f t="shared" si="0"/>
        <v>17</v>
      </c>
      <c r="E90" s="70" t="s">
        <v>39</v>
      </c>
      <c r="F90" s="70" t="s">
        <v>40</v>
      </c>
      <c r="G90" s="25">
        <v>12670</v>
      </c>
      <c r="H90" s="26">
        <v>2.3683587274025975E-4</v>
      </c>
      <c r="I90" s="27">
        <v>91402.245010375351</v>
      </c>
      <c r="J90" s="27">
        <v>65183.29226123845</v>
      </c>
      <c r="K90" s="27">
        <v>20947.729220596535</v>
      </c>
      <c r="L90" s="25">
        <v>1366132</v>
      </c>
      <c r="M90" s="26">
        <v>2.5935749208496617E-3</v>
      </c>
      <c r="N90" s="27">
        <v>22396.532883073207</v>
      </c>
      <c r="O90" s="28">
        <v>8.9499651127550761E-2</v>
      </c>
      <c r="P90" s="27">
        <v>129545.05726843799</v>
      </c>
      <c r="Q90" s="26">
        <v>8.2513931611483793E-2</v>
      </c>
      <c r="R90" s="25">
        <v>10.54561269110528</v>
      </c>
      <c r="S90" s="26">
        <v>-7.3828478652150697E-2</v>
      </c>
      <c r="T90" s="29">
        <v>0.93531125241391067</v>
      </c>
      <c r="U90" s="29">
        <v>-7.1121434052422994E-2</v>
      </c>
      <c r="V90" s="29">
        <v>1.6394120687512779</v>
      </c>
      <c r="W90" s="30">
        <v>0.17288604718174638</v>
      </c>
      <c r="X90" s="31">
        <v>8.6681261859833825E-2</v>
      </c>
      <c r="Y90" s="31">
        <v>6.4532375169228384E-3</v>
      </c>
      <c r="Z90" s="32">
        <v>1.331586621420161E-4</v>
      </c>
      <c r="AA90" s="33">
        <v>74.199561214514873</v>
      </c>
      <c r="AB90" s="26">
        <v>2.3156322151296704E-2</v>
      </c>
      <c r="AC90" s="34">
        <v>4.5794244628670606E-2</v>
      </c>
      <c r="AD90" s="33">
        <v>66.211721597352778</v>
      </c>
      <c r="AE90" s="26">
        <v>-2.7241451941304784E-2</v>
      </c>
      <c r="AF90" s="33">
        <v>30.372313547686858</v>
      </c>
      <c r="AG90" s="26">
        <v>0.13835399630704304</v>
      </c>
      <c r="AH90" s="33">
        <v>51.032615049273971</v>
      </c>
      <c r="AI90" s="26">
        <v>4.2568809075735015E-2</v>
      </c>
      <c r="AJ90" s="35">
        <v>25</v>
      </c>
    </row>
    <row r="91" spans="1:36" ht="12" customHeight="1" x14ac:dyDescent="0.25">
      <c r="A91" s="68" t="s">
        <v>36</v>
      </c>
      <c r="B91" s="69" t="s">
        <v>45</v>
      </c>
      <c r="C91" s="69" t="s">
        <v>46</v>
      </c>
      <c r="D91" s="25">
        <f t="shared" si="0"/>
        <v>18</v>
      </c>
      <c r="E91" s="70" t="s">
        <v>39</v>
      </c>
      <c r="F91" s="70" t="s">
        <v>40</v>
      </c>
      <c r="G91" s="25">
        <v>13470</v>
      </c>
      <c r="H91" s="26">
        <v>6.3141278610891804E-2</v>
      </c>
      <c r="I91" s="27">
        <v>89137.623690889814</v>
      </c>
      <c r="J91" s="27">
        <v>66865.882678996742</v>
      </c>
      <c r="K91" s="27">
        <v>19563.741748884426</v>
      </c>
      <c r="L91" s="25">
        <v>1352545</v>
      </c>
      <c r="M91" s="26">
        <v>-9.9455982291608569E-3</v>
      </c>
      <c r="N91" s="27">
        <v>22642.604959092019</v>
      </c>
      <c r="O91" s="28">
        <v>1.0987061135913079E-2</v>
      </c>
      <c r="P91" s="27">
        <v>132932.98183160299</v>
      </c>
      <c r="Q91" s="26">
        <v>2.6152480338517803E-2</v>
      </c>
      <c r="R91" s="25">
        <v>10.174638237735303</v>
      </c>
      <c r="S91" s="26">
        <v>-3.5178084406880972E-2</v>
      </c>
      <c r="T91" s="29">
        <v>0.8640234542019295</v>
      </c>
      <c r="U91" s="29">
        <v>-7.6218262132522252E-2</v>
      </c>
      <c r="V91" s="29">
        <v>1.6740740573579451</v>
      </c>
      <c r="W91" s="30">
        <v>0.17033097916794832</v>
      </c>
      <c r="X91" s="31">
        <v>2.1142938537148215E-2</v>
      </c>
      <c r="Y91" s="31">
        <v>-1.4778913946202121E-2</v>
      </c>
      <c r="Z91" s="32">
        <v>2.6956246788283362E-3</v>
      </c>
      <c r="AA91" s="33">
        <v>68.467279456122697</v>
      </c>
      <c r="AB91" s="26">
        <v>-7.7254927988318456E-2</v>
      </c>
      <c r="AC91" s="34">
        <v>4.3752562089697189E-2</v>
      </c>
      <c r="AD91" s="33">
        <v>65.614358537109624</v>
      </c>
      <c r="AE91" s="26">
        <v>-9.0220137134606748E-3</v>
      </c>
      <c r="AF91" s="33">
        <v>31.347070916787686</v>
      </c>
      <c r="AG91" s="26">
        <v>3.2093616035221872E-2</v>
      </c>
      <c r="AH91" s="33">
        <v>53.343867795912963</v>
      </c>
      <c r="AI91" s="26">
        <v>4.5289718044183802E-2</v>
      </c>
      <c r="AJ91" s="35">
        <v>26</v>
      </c>
    </row>
    <row r="92" spans="1:36" ht="12" customHeight="1" x14ac:dyDescent="0.25">
      <c r="A92" s="68" t="s">
        <v>36</v>
      </c>
      <c r="B92" s="69" t="s">
        <v>45</v>
      </c>
      <c r="C92" s="69" t="s">
        <v>46</v>
      </c>
      <c r="D92" s="25">
        <f t="shared" si="0"/>
        <v>19</v>
      </c>
      <c r="E92" s="70" t="s">
        <v>39</v>
      </c>
      <c r="F92" s="70" t="s">
        <v>40</v>
      </c>
      <c r="G92" s="25">
        <v>13612</v>
      </c>
      <c r="H92" s="26">
        <v>1.0541945063103242E-2</v>
      </c>
      <c r="I92" s="27">
        <v>102872.75249554501</v>
      </c>
      <c r="J92" s="27">
        <v>73685.070369963782</v>
      </c>
      <c r="K92" s="27">
        <v>22852.665114442952</v>
      </c>
      <c r="L92" s="25">
        <v>1283224</v>
      </c>
      <c r="M92" s="26">
        <v>-5.1252268870906281E-2</v>
      </c>
      <c r="N92" s="27">
        <v>23772.654759269328</v>
      </c>
      <c r="O92" s="28">
        <v>4.9908118002277124E-2</v>
      </c>
      <c r="P92" s="27">
        <v>145260.19842081444</v>
      </c>
      <c r="Q92" s="26">
        <v>9.2732566586276821E-2</v>
      </c>
      <c r="R92" s="25">
        <v>8.8339683819138024</v>
      </c>
      <c r="S92" s="26">
        <v>-0.13176584999840846</v>
      </c>
      <c r="T92" s="29">
        <v>0.9613005087508093</v>
      </c>
      <c r="U92" s="29">
        <v>0.11258612723508943</v>
      </c>
      <c r="V92" s="29">
        <v>1.8525724861185053</v>
      </c>
      <c r="W92" s="30">
        <v>0.16365566767574322</v>
      </c>
      <c r="X92" s="31">
        <v>0.10662516868714267</v>
      </c>
      <c r="Y92" s="31">
        <v>-3.9190237294550845E-2</v>
      </c>
      <c r="Z92" s="32">
        <v>-4.4975324856288773E-2</v>
      </c>
      <c r="AA92" s="33">
        <v>73.09151706018649</v>
      </c>
      <c r="AB92" s="26">
        <v>6.7539379989929982E-2</v>
      </c>
      <c r="AC92" s="34">
        <v>3.9922528500762756E-2</v>
      </c>
      <c r="AD92" s="33">
        <v>65.948881850845794</v>
      </c>
      <c r="AE92" s="26">
        <v>5.0983248361251565E-3</v>
      </c>
      <c r="AF92" s="33">
        <v>34.20800138999698</v>
      </c>
      <c r="AG92" s="26">
        <v>9.1266277503367688E-2</v>
      </c>
      <c r="AH92" s="33">
        <v>56.092386711624329</v>
      </c>
      <c r="AI92" s="26">
        <v>5.1524552479525143E-2</v>
      </c>
      <c r="AJ92" s="35">
        <v>27</v>
      </c>
    </row>
    <row r="93" spans="1:36" ht="12" customHeight="1" x14ac:dyDescent="0.25">
      <c r="A93" s="68" t="s">
        <v>36</v>
      </c>
      <c r="B93" s="69" t="s">
        <v>45</v>
      </c>
      <c r="C93" s="69" t="s">
        <v>46</v>
      </c>
      <c r="D93" s="25">
        <f t="shared" si="0"/>
        <v>20</v>
      </c>
      <c r="E93" s="70" t="s">
        <v>39</v>
      </c>
      <c r="F93" s="70" t="s">
        <v>40</v>
      </c>
      <c r="G93" s="25">
        <v>13561</v>
      </c>
      <c r="H93" s="26">
        <v>-3.7466940934469672E-3</v>
      </c>
      <c r="I93" s="27">
        <v>107346.00739578265</v>
      </c>
      <c r="J93" s="27">
        <v>78677.316512460035</v>
      </c>
      <c r="K93" s="27">
        <v>19560.941314542531</v>
      </c>
      <c r="L93" s="25">
        <v>1282209</v>
      </c>
      <c r="M93" s="26">
        <v>-7.9097647799608595E-4</v>
      </c>
      <c r="N93" s="27">
        <v>24914.748292170632</v>
      </c>
      <c r="O93" s="28">
        <v>4.8042321922669773E-2</v>
      </c>
      <c r="P93" s="27">
        <v>144180.74810164364</v>
      </c>
      <c r="Q93" s="26">
        <v>-7.4311499702325312E-3</v>
      </c>
      <c r="R93" s="25">
        <v>8.893066632558158</v>
      </c>
      <c r="S93" s="26">
        <v>6.6898870461604698E-3</v>
      </c>
      <c r="T93" s="29">
        <v>0.78511494818871941</v>
      </c>
      <c r="U93" s="29">
        <v>-0.18327833903993196</v>
      </c>
      <c r="V93" s="29">
        <v>1.943111325234079</v>
      </c>
      <c r="W93" s="30">
        <v>0.17280218489785051</v>
      </c>
      <c r="X93" s="31">
        <v>4.8871954967478759E-2</v>
      </c>
      <c r="Y93" s="31">
        <v>5.5888789872096778E-2</v>
      </c>
      <c r="Z93" s="32">
        <v>4.3238018454864746E-2</v>
      </c>
      <c r="AA93" s="33">
        <v>75.214037195811088</v>
      </c>
      <c r="AB93" s="26">
        <v>2.9039213044063983E-2</v>
      </c>
      <c r="AC93" s="34">
        <v>2.7782633963964451E-2</v>
      </c>
      <c r="AD93" s="33">
        <v>68.749319877265776</v>
      </c>
      <c r="AE93" s="26">
        <v>4.2463768115942102E-2</v>
      </c>
      <c r="AF93" s="33">
        <v>43.932701713138279</v>
      </c>
      <c r="AG93" s="26">
        <v>0.28428145252546</v>
      </c>
      <c r="AH93" s="33">
        <v>58.121248274023046</v>
      </c>
      <c r="AI93" s="26">
        <v>3.6169998841897533E-2</v>
      </c>
      <c r="AJ93" s="35">
        <v>28</v>
      </c>
    </row>
    <row r="94" spans="1:36" ht="12" customHeight="1" x14ac:dyDescent="0.25">
      <c r="A94" s="68" t="s">
        <v>36</v>
      </c>
      <c r="B94" s="69" t="s">
        <v>45</v>
      </c>
      <c r="C94" s="69" t="s">
        <v>46</v>
      </c>
      <c r="D94" s="25">
        <f t="shared" si="0"/>
        <v>21</v>
      </c>
      <c r="E94" s="70" t="s">
        <v>39</v>
      </c>
      <c r="F94" s="70" t="s">
        <v>40</v>
      </c>
      <c r="G94" s="25">
        <v>12557</v>
      </c>
      <c r="H94" s="26">
        <v>-7.4035838065039439E-2</v>
      </c>
      <c r="I94" s="27">
        <v>98146.209220202174</v>
      </c>
      <c r="J94" s="27">
        <v>72538.64571348131</v>
      </c>
      <c r="K94" s="27">
        <v>16130.251539828269</v>
      </c>
      <c r="L94" s="25">
        <v>1176420</v>
      </c>
      <c r="M94" s="26">
        <v>-8.2505270201659764E-2</v>
      </c>
      <c r="N94" s="27">
        <v>21724.063217431736</v>
      </c>
      <c r="O94" s="28">
        <v>-0.12806411035433007</v>
      </c>
      <c r="P94" s="27">
        <v>136192.42749821086</v>
      </c>
      <c r="Q94" s="26">
        <v>-5.5404904667308408E-2</v>
      </c>
      <c r="R94" s="25">
        <v>8.63792518872207</v>
      </c>
      <c r="S94" s="26">
        <v>-2.8689928275359655E-2</v>
      </c>
      <c r="T94" s="29">
        <v>0.74250619593507239</v>
      </c>
      <c r="U94" s="29">
        <v>-5.4270718385819205E-2</v>
      </c>
      <c r="V94" s="29">
        <v>1.8466247783471663</v>
      </c>
      <c r="W94" s="30">
        <v>0.159510066870033</v>
      </c>
      <c r="X94" s="31">
        <v>-4.9655696837281993E-2</v>
      </c>
      <c r="Y94" s="31">
        <v>-7.692100673191693E-2</v>
      </c>
      <c r="Z94" s="32">
        <v>-5.9898340173699438E-2</v>
      </c>
      <c r="AA94" s="33">
        <v>73.583981128776898</v>
      </c>
      <c r="AB94" s="26">
        <v>-2.1672232043475126E-2</v>
      </c>
      <c r="AC94" s="34">
        <v>2.8552311881882762E-2</v>
      </c>
      <c r="AD94" s="33">
        <v>68.424354372493482</v>
      </c>
      <c r="AE94" s="26">
        <v>-4.7268177394690358E-3</v>
      </c>
      <c r="AF94" s="33">
        <v>47.873958945603732</v>
      </c>
      <c r="AG94" s="26">
        <v>8.9711241940005682E-2</v>
      </c>
      <c r="AH94" s="33">
        <v>60.082215502686608</v>
      </c>
      <c r="AI94" s="26">
        <v>3.3739248328222837E-2</v>
      </c>
      <c r="AJ94" s="35">
        <v>29</v>
      </c>
    </row>
    <row r="95" spans="1:36" ht="12" customHeight="1" x14ac:dyDescent="0.25">
      <c r="A95" s="68" t="s">
        <v>36</v>
      </c>
      <c r="B95" s="69" t="s">
        <v>45</v>
      </c>
      <c r="C95" s="69" t="s">
        <v>46</v>
      </c>
      <c r="D95" s="25">
        <f t="shared" si="0"/>
        <v>22</v>
      </c>
      <c r="E95" s="70" t="s">
        <v>39</v>
      </c>
      <c r="F95" s="70" t="s">
        <v>40</v>
      </c>
      <c r="G95" s="25">
        <v>12764</v>
      </c>
      <c r="H95" s="26">
        <v>1.6484829178944116E-2</v>
      </c>
      <c r="I95" s="27">
        <v>101484.85442224168</v>
      </c>
      <c r="J95" s="27">
        <v>72565.778679202223</v>
      </c>
      <c r="K95" s="27">
        <v>17101.463515584172</v>
      </c>
      <c r="L95" s="25">
        <v>1171553</v>
      </c>
      <c r="M95" s="26">
        <v>-4.1371278964995595E-3</v>
      </c>
      <c r="N95" s="27">
        <v>23722.90747722119</v>
      </c>
      <c r="O95" s="28">
        <v>9.2010607766301655E-2</v>
      </c>
      <c r="P95" s="27">
        <v>137488.37724971096</v>
      </c>
      <c r="Q95" s="26">
        <v>9.5155786214113913E-3</v>
      </c>
      <c r="R95" s="25">
        <v>8.5211057358847615</v>
      </c>
      <c r="S95" s="26">
        <v>-1.3524017664546473E-2</v>
      </c>
      <c r="T95" s="29">
        <v>0.72088396129374321</v>
      </c>
      <c r="U95" s="29">
        <v>-2.9120611733211565E-2</v>
      </c>
      <c r="V95" s="29">
        <v>2.0249111629794974</v>
      </c>
      <c r="W95" s="30">
        <v>0.17254482125521678</v>
      </c>
      <c r="X95" s="31">
        <v>9.6547163626769628E-2</v>
      </c>
      <c r="Y95" s="31">
        <v>8.17174404158727E-2</v>
      </c>
      <c r="Z95" s="32">
        <v>7.7750619441205399E-2</v>
      </c>
      <c r="AA95" s="33">
        <v>71.614124854415309</v>
      </c>
      <c r="AB95" s="26">
        <v>-2.677017802168391E-2</v>
      </c>
      <c r="AC95" s="34">
        <v>2.863884507315239E-2</v>
      </c>
      <c r="AD95" s="33">
        <v>70.058739705318786</v>
      </c>
      <c r="AE95" s="26">
        <v>2.3886017600223353E-2</v>
      </c>
      <c r="AF95" s="33">
        <v>50.502636760471312</v>
      </c>
      <c r="AG95" s="26">
        <v>5.4908302399941267E-2</v>
      </c>
      <c r="AH95" s="33">
        <v>61.457629748226687</v>
      </c>
      <c r="AI95" s="26">
        <v>2.2892202526695771E-2</v>
      </c>
      <c r="AJ95" s="35">
        <v>30</v>
      </c>
    </row>
    <row r="96" spans="1:36" ht="12" customHeight="1" x14ac:dyDescent="0.25">
      <c r="A96" s="68" t="s">
        <v>36</v>
      </c>
      <c r="B96" s="69" t="s">
        <v>45</v>
      </c>
      <c r="C96" s="69" t="s">
        <v>46</v>
      </c>
      <c r="D96" s="25">
        <f t="shared" si="0"/>
        <v>23</v>
      </c>
      <c r="E96" s="70" t="s">
        <v>39</v>
      </c>
      <c r="F96" s="70" t="s">
        <v>40</v>
      </c>
      <c r="G96" s="25">
        <v>13035</v>
      </c>
      <c r="H96" s="26">
        <v>2.1231588843622751E-2</v>
      </c>
      <c r="I96" s="27">
        <v>105321.02292978612</v>
      </c>
      <c r="J96" s="27">
        <v>75204.4528519124</v>
      </c>
      <c r="K96" s="27">
        <v>16679.18505829445</v>
      </c>
      <c r="L96" s="25">
        <v>1204003</v>
      </c>
      <c r="M96" s="26">
        <v>2.7698277414679451E-2</v>
      </c>
      <c r="N96" s="27">
        <v>23329.401870107587</v>
      </c>
      <c r="O96" s="28">
        <v>-1.6587579220272541E-2</v>
      </c>
      <c r="P96" s="27">
        <v>140010.57043259096</v>
      </c>
      <c r="Q96" s="26">
        <v>1.8344773815310189E-2</v>
      </c>
      <c r="R96" s="25">
        <v>8.5993721494026438</v>
      </c>
      <c r="S96" s="26">
        <v>9.1850067284438008E-3</v>
      </c>
      <c r="T96" s="29">
        <v>0.71494267839184555</v>
      </c>
      <c r="U96" s="29">
        <v>-8.2416633201757294E-3</v>
      </c>
      <c r="V96" s="29">
        <v>1.9376531345941486</v>
      </c>
      <c r="W96" s="30">
        <v>0.16662600400831654</v>
      </c>
      <c r="X96" s="31">
        <v>-4.3092274851680656E-2</v>
      </c>
      <c r="Y96" s="31">
        <v>-3.4303070957693471E-2</v>
      </c>
      <c r="Z96" s="32">
        <v>-3.6265456666510112E-2</v>
      </c>
      <c r="AA96" s="33">
        <v>69.373413342329016</v>
      </c>
      <c r="AB96" s="26">
        <v>-3.1288681061752088E-2</v>
      </c>
      <c r="AC96" s="34">
        <v>4.8533554496981379E-2</v>
      </c>
      <c r="AD96" s="33">
        <v>75.478017387844815</v>
      </c>
      <c r="AE96" s="26">
        <v>7.7353342428376548E-2</v>
      </c>
      <c r="AF96" s="33">
        <v>53.734819589060159</v>
      </c>
      <c r="AG96" s="26">
        <v>6.4000278716510373E-2</v>
      </c>
      <c r="AH96" s="33">
        <v>64.493870296745996</v>
      </c>
      <c r="AI96" s="26">
        <v>4.9403801626549448E-2</v>
      </c>
      <c r="AJ96" s="35">
        <v>31</v>
      </c>
    </row>
    <row r="97" spans="1:36" ht="12" customHeight="1" x14ac:dyDescent="0.25">
      <c r="A97" s="68" t="s">
        <v>36</v>
      </c>
      <c r="B97" s="69" t="s">
        <v>45</v>
      </c>
      <c r="C97" s="69" t="s">
        <v>46</v>
      </c>
      <c r="D97" s="25">
        <f t="shared" si="0"/>
        <v>24</v>
      </c>
      <c r="E97" s="70" t="s">
        <v>39</v>
      </c>
      <c r="F97" s="70" t="s">
        <v>40</v>
      </c>
      <c r="G97" s="25">
        <v>13521</v>
      </c>
      <c r="H97" s="26">
        <v>3.728423475258924E-2</v>
      </c>
      <c r="I97" s="27">
        <v>116823.42395359733</v>
      </c>
      <c r="J97" s="27">
        <v>84951.818031481569</v>
      </c>
      <c r="K97" s="27">
        <v>16622.677382834081</v>
      </c>
      <c r="L97" s="25">
        <v>1258055</v>
      </c>
      <c r="M97" s="26">
        <v>4.4893575846571832E-2</v>
      </c>
      <c r="N97" s="27">
        <v>24997.466399914902</v>
      </c>
      <c r="O97" s="28">
        <v>7.1500527064289443E-2</v>
      </c>
      <c r="P97" s="27">
        <v>146573.43819153128</v>
      </c>
      <c r="Q97" s="26">
        <v>4.6874087711113566E-2</v>
      </c>
      <c r="R97" s="25">
        <v>8.5831035658457235</v>
      </c>
      <c r="S97" s="26">
        <v>-1.8918338774360777E-3</v>
      </c>
      <c r="T97" s="29">
        <v>0.66497448648998558</v>
      </c>
      <c r="U97" s="29">
        <v>-6.9891186261611615E-2</v>
      </c>
      <c r="V97" s="29">
        <v>1.9869931282745907</v>
      </c>
      <c r="W97" s="30">
        <v>0.1705456780460459</v>
      </c>
      <c r="X97" s="31">
        <v>2.5463790602943348E-2</v>
      </c>
      <c r="Y97" s="31">
        <v>2.3523783463796688E-2</v>
      </c>
      <c r="Z97" s="32">
        <v>2.4184978006856483E-3</v>
      </c>
      <c r="AA97" s="33">
        <v>74.608306391444913</v>
      </c>
      <c r="AB97" s="26">
        <v>7.5459643643075003E-2</v>
      </c>
      <c r="AC97" s="34">
        <v>4.1397664477445952E-2</v>
      </c>
      <c r="AD97" s="33">
        <v>78.326457916817745</v>
      </c>
      <c r="AE97" s="26">
        <v>3.7738677134776522E-2</v>
      </c>
      <c r="AF97" s="33">
        <v>59.611937185479746</v>
      </c>
      <c r="AG97" s="26">
        <v>0.10937261242086893</v>
      </c>
      <c r="AH97" s="33">
        <v>69.437327817432831</v>
      </c>
      <c r="AI97" s="26">
        <v>7.6650036630477425E-2</v>
      </c>
      <c r="AJ97" s="35">
        <v>32</v>
      </c>
    </row>
    <row r="98" spans="1:36" ht="12" customHeight="1" x14ac:dyDescent="0.25">
      <c r="A98" s="68" t="s">
        <v>36</v>
      </c>
      <c r="B98" s="69" t="s">
        <v>45</v>
      </c>
      <c r="C98" s="69" t="s">
        <v>46</v>
      </c>
      <c r="D98" s="25">
        <f t="shared" si="0"/>
        <v>25</v>
      </c>
      <c r="E98" s="70" t="s">
        <v>39</v>
      </c>
      <c r="F98" s="70" t="s">
        <v>40</v>
      </c>
      <c r="G98" s="25">
        <v>13810</v>
      </c>
      <c r="H98" s="26">
        <v>2.1374158716071401E-2</v>
      </c>
      <c r="I98" s="27">
        <v>136090.33315084651</v>
      </c>
      <c r="J98" s="27">
        <v>98976.221553103707</v>
      </c>
      <c r="K98" s="27">
        <v>16533.390772617211</v>
      </c>
      <c r="L98" s="25">
        <v>1329234</v>
      </c>
      <c r="M98" s="26">
        <v>5.6578607453569241E-2</v>
      </c>
      <c r="N98" s="27">
        <v>30974.577044554881</v>
      </c>
      <c r="O98" s="28">
        <v>0.23910865801425096</v>
      </c>
      <c r="P98" s="27">
        <v>159814.89567893054</v>
      </c>
      <c r="Q98" s="26">
        <v>9.0340089246568001E-2</v>
      </c>
      <c r="R98" s="25">
        <v>8.3173348413682433</v>
      </c>
      <c r="S98" s="26">
        <v>-3.0964175421934748E-2</v>
      </c>
      <c r="T98" s="29">
        <v>0.53377293090507816</v>
      </c>
      <c r="U98" s="29">
        <v>-0.19730314207608823</v>
      </c>
      <c r="V98" s="29">
        <v>2.3302576555034613</v>
      </c>
      <c r="W98" s="30">
        <v>0.19381533187484015</v>
      </c>
      <c r="X98" s="31">
        <v>0.17275576968247752</v>
      </c>
      <c r="Y98" s="31">
        <v>0.13644235430294316</v>
      </c>
      <c r="Z98" s="32">
        <v>0.11246074410273868</v>
      </c>
      <c r="AA98" s="33">
        <v>80.819447898532701</v>
      </c>
      <c r="AB98" s="26">
        <v>8.3250000000000046E-2</v>
      </c>
      <c r="AC98" s="34">
        <v>4.5509921403866789E-2</v>
      </c>
      <c r="AD98" s="33">
        <v>76.972447325769835</v>
      </c>
      <c r="AE98" s="26">
        <v>-1.7286758868706453E-2</v>
      </c>
      <c r="AF98" s="33">
        <v>67.194202041118174</v>
      </c>
      <c r="AG98" s="26">
        <v>0.12719373356458075</v>
      </c>
      <c r="AH98" s="33">
        <v>71.90854941052396</v>
      </c>
      <c r="AI98" s="26">
        <v>3.5589238105310672E-2</v>
      </c>
      <c r="AJ98" s="35">
        <v>33</v>
      </c>
    </row>
    <row r="99" spans="1:36" ht="12" customHeight="1" x14ac:dyDescent="0.25">
      <c r="A99" s="68" t="s">
        <v>36</v>
      </c>
      <c r="B99" s="69" t="s">
        <v>45</v>
      </c>
      <c r="C99" s="69" t="s">
        <v>46</v>
      </c>
      <c r="D99" s="25">
        <f t="shared" si="0"/>
        <v>26</v>
      </c>
      <c r="E99" s="70" t="s">
        <v>39</v>
      </c>
      <c r="F99" s="70" t="s">
        <v>40</v>
      </c>
      <c r="G99" s="25">
        <v>15035</v>
      </c>
      <c r="H99" s="26">
        <v>8.8703837798696616E-2</v>
      </c>
      <c r="I99" s="27">
        <v>175869.8794436178</v>
      </c>
      <c r="J99" s="27">
        <v>127233.42365244715</v>
      </c>
      <c r="K99" s="27">
        <v>19590.9736747071</v>
      </c>
      <c r="L99" s="25">
        <v>1806008</v>
      </c>
      <c r="M99" s="26">
        <v>0.35868327171889969</v>
      </c>
      <c r="N99" s="27">
        <v>38377.976397156097</v>
      </c>
      <c r="O99" s="28">
        <v>0.23901534932831914</v>
      </c>
      <c r="P99" s="27">
        <v>194083.78460828189</v>
      </c>
      <c r="Q99" s="26">
        <v>0.21442862871930179</v>
      </c>
      <c r="R99" s="25">
        <v>9.305300819669478</v>
      </c>
      <c r="S99" s="26">
        <v>0.11878396110582812</v>
      </c>
      <c r="T99" s="29">
        <v>0.51047437915874172</v>
      </c>
      <c r="U99" s="29">
        <v>-4.364880719378339E-2</v>
      </c>
      <c r="V99" s="29">
        <v>2.1250169654373678</v>
      </c>
      <c r="W99" s="30">
        <v>0.19773922110295886</v>
      </c>
      <c r="X99" s="31">
        <v>-8.8076393432875766E-2</v>
      </c>
      <c r="Y99" s="31">
        <v>2.0245504781080115E-2</v>
      </c>
      <c r="Z99" s="32">
        <v>5.0527728218871804E-3</v>
      </c>
      <c r="AA99" s="33">
        <v>87.142501865207649</v>
      </c>
      <c r="AB99" s="26">
        <v>7.8236787445187916E-2</v>
      </c>
      <c r="AC99" s="34">
        <v>3.9184527840951472E-2</v>
      </c>
      <c r="AD99" s="33">
        <v>78.418152350081002</v>
      </c>
      <c r="AE99" s="26">
        <v>1.8782110671270669E-2</v>
      </c>
      <c r="AF99" s="33">
        <v>71.537740965340433</v>
      </c>
      <c r="AG99" s="26">
        <v>6.4641573116149376E-2</v>
      </c>
      <c r="AH99" s="33">
        <v>75.782264355109788</v>
      </c>
      <c r="AI99" s="26">
        <v>5.3870019300082062E-2</v>
      </c>
      <c r="AJ99" s="35">
        <v>34</v>
      </c>
    </row>
    <row r="100" spans="1:36" ht="12" customHeight="1" x14ac:dyDescent="0.25">
      <c r="A100" s="68" t="s">
        <v>36</v>
      </c>
      <c r="B100" s="69" t="s">
        <v>45</v>
      </c>
      <c r="C100" s="69" t="s">
        <v>46</v>
      </c>
      <c r="D100" s="25">
        <f t="shared" si="0"/>
        <v>27</v>
      </c>
      <c r="E100" s="70" t="s">
        <v>39</v>
      </c>
      <c r="F100" s="70" t="s">
        <v>40</v>
      </c>
      <c r="G100" s="25">
        <v>12860</v>
      </c>
      <c r="H100" s="26">
        <v>-0.14466245427336211</v>
      </c>
      <c r="I100" s="27">
        <v>172562.86128436605</v>
      </c>
      <c r="J100" s="27">
        <v>126483.3416700862</v>
      </c>
      <c r="K100" s="27">
        <v>19488.811903548056</v>
      </c>
      <c r="L100" s="25">
        <v>1453901</v>
      </c>
      <c r="M100" s="26">
        <v>-0.19496425265004358</v>
      </c>
      <c r="N100" s="27">
        <v>37850.165018465334</v>
      </c>
      <c r="O100" s="28">
        <v>-1.3752975749129814E-2</v>
      </c>
      <c r="P100" s="27">
        <v>191641.27911776342</v>
      </c>
      <c r="Q100" s="26">
        <v>-1.2584799371303301E-2</v>
      </c>
      <c r="R100" s="25">
        <v>7.5865753280981751</v>
      </c>
      <c r="S100" s="26">
        <v>-0.184703914992009</v>
      </c>
      <c r="T100" s="29">
        <v>0.51489371034552611</v>
      </c>
      <c r="U100" s="29">
        <v>8.6573026330281078E-3</v>
      </c>
      <c r="V100" s="29">
        <v>2.6033522927947179</v>
      </c>
      <c r="W100" s="30">
        <v>0.19750528274864224</v>
      </c>
      <c r="X100" s="31">
        <v>0.22509718046363925</v>
      </c>
      <c r="Y100" s="31">
        <v>-1.1830650136667176E-3</v>
      </c>
      <c r="Z100" s="32">
        <v>-5.0552184901495982E-3</v>
      </c>
      <c r="AA100" s="33">
        <v>92.937080328276565</v>
      </c>
      <c r="AB100" s="26">
        <v>6.6495433789954594E-2</v>
      </c>
      <c r="AC100" s="34">
        <v>2.5693932950555942E-2</v>
      </c>
      <c r="AD100" s="33">
        <v>78.995137763371133</v>
      </c>
      <c r="AE100" s="26">
        <v>7.3578042328044102E-3</v>
      </c>
      <c r="AF100" s="33">
        <v>71.562392151062454</v>
      </c>
      <c r="AG100" s="26">
        <v>3.4458993797370496E-4</v>
      </c>
      <c r="AH100" s="33">
        <v>79.673106470148227</v>
      </c>
      <c r="AI100" s="26">
        <v>5.1342383975309325E-2</v>
      </c>
      <c r="AJ100" s="35">
        <v>35</v>
      </c>
    </row>
    <row r="101" spans="1:36" ht="12" customHeight="1" x14ac:dyDescent="0.25">
      <c r="A101" s="68" t="s">
        <v>36</v>
      </c>
      <c r="B101" s="69" t="s">
        <v>45</v>
      </c>
      <c r="C101" s="69" t="s">
        <v>46</v>
      </c>
      <c r="D101" s="25">
        <f t="shared" si="0"/>
        <v>28</v>
      </c>
      <c r="E101" s="70" t="s">
        <v>39</v>
      </c>
      <c r="F101" s="70" t="s">
        <v>40</v>
      </c>
      <c r="G101" s="25">
        <v>15117</v>
      </c>
      <c r="H101" s="26">
        <v>0.17550544323483663</v>
      </c>
      <c r="I101" s="27">
        <v>193254.08624727456</v>
      </c>
      <c r="J101" s="27">
        <v>143299.794617621</v>
      </c>
      <c r="K101" s="27">
        <v>19168.424475731754</v>
      </c>
      <c r="L101" s="25">
        <v>1563267</v>
      </c>
      <c r="M101" s="26">
        <v>7.5222453248192211E-2</v>
      </c>
      <c r="N101" s="27">
        <v>37467.253997415828</v>
      </c>
      <c r="O101" s="28">
        <v>-1.0116495419840388E-2</v>
      </c>
      <c r="P101" s="27">
        <v>202626.82434546732</v>
      </c>
      <c r="Q101" s="26">
        <v>5.7323481028078938E-2</v>
      </c>
      <c r="R101" s="25">
        <v>7.7150051828020452</v>
      </c>
      <c r="S101" s="26">
        <v>1.6928567785810866E-2</v>
      </c>
      <c r="T101" s="29">
        <v>0.5116047329503739</v>
      </c>
      <c r="U101" s="29">
        <v>-6.3876822129854682E-3</v>
      </c>
      <c r="V101" s="29">
        <v>2.3967277501166357</v>
      </c>
      <c r="W101" s="30">
        <v>0.1849076701391533</v>
      </c>
      <c r="X101" s="31">
        <v>-7.9368644516516484E-2</v>
      </c>
      <c r="Y101" s="31">
        <v>-6.3783674209471508E-2</v>
      </c>
      <c r="Z101" s="32">
        <v>-8.6374611605131463E-2</v>
      </c>
      <c r="AA101" s="33">
        <v>89.579706540661519</v>
      </c>
      <c r="AB101" s="26">
        <v>-3.6125234145036433E-2</v>
      </c>
      <c r="AC101" s="34">
        <v>2.9011992272461644E-2</v>
      </c>
      <c r="AD101" s="33">
        <v>80.278768233387325</v>
      </c>
      <c r="AE101" s="26">
        <v>1.624948707427154E-2</v>
      </c>
      <c r="AF101" s="33">
        <v>79.840260316521224</v>
      </c>
      <c r="AG101" s="26">
        <v>0.11567344126765433</v>
      </c>
      <c r="AH101" s="33">
        <v>85.386294494921074</v>
      </c>
      <c r="AI101" s="26">
        <v>7.1707860756169417E-2</v>
      </c>
      <c r="AJ101" s="35">
        <v>36</v>
      </c>
    </row>
    <row r="102" spans="1:36" ht="12" customHeight="1" x14ac:dyDescent="0.25">
      <c r="A102" s="68" t="s">
        <v>36</v>
      </c>
      <c r="B102" s="69" t="s">
        <v>45</v>
      </c>
      <c r="C102" s="69" t="s">
        <v>46</v>
      </c>
      <c r="D102" s="25">
        <f t="shared" si="0"/>
        <v>29</v>
      </c>
      <c r="E102" s="70" t="s">
        <v>39</v>
      </c>
      <c r="F102" s="70" t="s">
        <v>40</v>
      </c>
      <c r="G102" s="25">
        <v>15715</v>
      </c>
      <c r="H102" s="26">
        <v>3.9558113382284876E-2</v>
      </c>
      <c r="I102" s="27">
        <v>213594.79388225198</v>
      </c>
      <c r="J102" s="27">
        <v>155125.98631607721</v>
      </c>
      <c r="K102" s="27">
        <v>21535.294837244513</v>
      </c>
      <c r="L102" s="25">
        <v>1599443</v>
      </c>
      <c r="M102" s="26">
        <v>2.3141280408273124E-2</v>
      </c>
      <c r="N102" s="27">
        <v>46533.022780510684</v>
      </c>
      <c r="O102" s="28">
        <v>0.24196512463176867</v>
      </c>
      <c r="P102" s="27">
        <v>217519.56657709996</v>
      </c>
      <c r="Q102" s="26">
        <v>7.3498374559931579E-2</v>
      </c>
      <c r="R102" s="25">
        <v>7.3530994253479092</v>
      </c>
      <c r="S102" s="26">
        <v>-4.690933432694E-2</v>
      </c>
      <c r="T102" s="29">
        <v>0.46279595758958714</v>
      </c>
      <c r="U102" s="29">
        <v>-9.5403291285659941E-2</v>
      </c>
      <c r="V102" s="29">
        <v>2.9093267331508956</v>
      </c>
      <c r="W102" s="30">
        <v>0.21392568729681163</v>
      </c>
      <c r="X102" s="31">
        <v>0.21387451412005998</v>
      </c>
      <c r="Y102" s="31">
        <v>0.15693246870625033</v>
      </c>
      <c r="Z102" s="32">
        <v>0.14275934826645509</v>
      </c>
      <c r="AA102" s="33">
        <v>95.019895548371053</v>
      </c>
      <c r="AB102" s="26">
        <v>6.0730149916712994E-2</v>
      </c>
      <c r="AC102" s="34">
        <v>2.5806753554757991E-2</v>
      </c>
      <c r="AD102" s="33">
        <v>83.027552674230108</v>
      </c>
      <c r="AE102" s="26">
        <v>3.4240490995719908E-2</v>
      </c>
      <c r="AF102" s="33">
        <v>78.154119213134152</v>
      </c>
      <c r="AG102" s="26">
        <v>-2.1118932938125279E-2</v>
      </c>
      <c r="AH102" s="33">
        <v>89.526225544148019</v>
      </c>
      <c r="AI102" s="26">
        <v>4.8484725490379521E-2</v>
      </c>
      <c r="AJ102" s="35">
        <v>37</v>
      </c>
    </row>
    <row r="103" spans="1:36" ht="12" customHeight="1" x14ac:dyDescent="0.25">
      <c r="A103" s="68" t="s">
        <v>36</v>
      </c>
      <c r="B103" s="69" t="s">
        <v>45</v>
      </c>
      <c r="C103" s="69" t="s">
        <v>46</v>
      </c>
      <c r="D103" s="25">
        <f t="shared" ref="D103:D166" si="1">D67</f>
        <v>30</v>
      </c>
      <c r="E103" s="70" t="s">
        <v>39</v>
      </c>
      <c r="F103" s="70" t="s">
        <v>40</v>
      </c>
      <c r="G103" s="25">
        <v>21555</v>
      </c>
      <c r="H103" s="26">
        <v>0.37161947184218902</v>
      </c>
      <c r="I103" s="27">
        <v>261675.84034067162</v>
      </c>
      <c r="J103" s="27">
        <v>195596.2966246343</v>
      </c>
      <c r="K103" s="27">
        <v>23133.093130126985</v>
      </c>
      <c r="L103" s="25">
        <v>1680624</v>
      </c>
      <c r="M103" s="26">
        <v>5.0755794360911821E-2</v>
      </c>
      <c r="N103" s="27">
        <v>55527.560627699604</v>
      </c>
      <c r="O103" s="28">
        <v>0.1932936506105527</v>
      </c>
      <c r="P103" s="27">
        <v>229776.32342011761</v>
      </c>
      <c r="Q103" s="26">
        <v>5.6347835902262222E-2</v>
      </c>
      <c r="R103" s="25">
        <v>7.3141739539769146</v>
      </c>
      <c r="S103" s="26">
        <v>-5.2937501751723071E-3</v>
      </c>
      <c r="T103" s="29">
        <v>0.4166056075329766</v>
      </c>
      <c r="U103" s="29">
        <v>-9.980715971934373E-2</v>
      </c>
      <c r="V103" s="29">
        <v>3.303984747790083</v>
      </c>
      <c r="W103" s="30">
        <v>0.24165919186623211</v>
      </c>
      <c r="X103" s="31">
        <v>0.13565269591145568</v>
      </c>
      <c r="Y103" s="31">
        <v>0.12964083425353956</v>
      </c>
      <c r="Z103" s="32">
        <v>4.842268211704992E-2</v>
      </c>
      <c r="AA103" s="33">
        <v>101.3678189505098</v>
      </c>
      <c r="AB103" s="26">
        <v>6.6806255316364416E-2</v>
      </c>
      <c r="AC103" s="34">
        <v>3.5811448019556116E-2</v>
      </c>
      <c r="AD103" s="33">
        <v>93.056726094003224</v>
      </c>
      <c r="AE103" s="26">
        <v>0.12079331615522793</v>
      </c>
      <c r="AF103" s="33">
        <v>87.748360696149476</v>
      </c>
      <c r="AG103" s="26">
        <v>0.12276053494827144</v>
      </c>
      <c r="AH103" s="33">
        <v>94.440724803920588</v>
      </c>
      <c r="AI103" s="26">
        <v>5.4894520906045408E-2</v>
      </c>
      <c r="AJ103" s="35">
        <v>38</v>
      </c>
    </row>
    <row r="104" spans="1:36" ht="12" customHeight="1" x14ac:dyDescent="0.25">
      <c r="A104" s="68" t="s">
        <v>36</v>
      </c>
      <c r="B104" s="69" t="s">
        <v>45</v>
      </c>
      <c r="C104" s="69" t="s">
        <v>46</v>
      </c>
      <c r="D104" s="25">
        <f t="shared" si="1"/>
        <v>31</v>
      </c>
      <c r="E104" s="70" t="s">
        <v>39</v>
      </c>
      <c r="F104" s="70" t="s">
        <v>40</v>
      </c>
      <c r="G104" s="25">
        <v>21565</v>
      </c>
      <c r="H104" s="26">
        <v>4.639294827186724E-4</v>
      </c>
      <c r="I104" s="27">
        <v>269958.03000000014</v>
      </c>
      <c r="J104" s="27">
        <v>199463.38000000009</v>
      </c>
      <c r="K104" s="27">
        <v>22468.959999999999</v>
      </c>
      <c r="L104" s="25">
        <v>1659826</v>
      </c>
      <c r="M104" s="26">
        <v>-1.23751654147507E-2</v>
      </c>
      <c r="N104" s="27">
        <v>45842.440000000024</v>
      </c>
      <c r="O104" s="28">
        <v>-0.17442006308608149</v>
      </c>
      <c r="P104" s="27">
        <v>238553.67342011762</v>
      </c>
      <c r="Q104" s="26">
        <v>3.8199540619995531E-2</v>
      </c>
      <c r="R104" s="25">
        <v>6.9578723152876174</v>
      </c>
      <c r="S104" s="26">
        <v>-4.8713858999151372E-2</v>
      </c>
      <c r="T104" s="29">
        <v>0.4901344692821758</v>
      </c>
      <c r="U104" s="29">
        <v>0.17649513213376267</v>
      </c>
      <c r="V104" s="29">
        <v>2.761882269587296</v>
      </c>
      <c r="W104" s="30">
        <v>0.19216824181645176</v>
      </c>
      <c r="X104" s="31">
        <v>-0.16407535735913426</v>
      </c>
      <c r="Y104" s="31">
        <v>-0.2047964725346576</v>
      </c>
      <c r="Z104" s="32">
        <v>-0.21766073093243821</v>
      </c>
      <c r="AA104" s="33">
        <v>100</v>
      </c>
      <c r="AB104" s="26">
        <v>-1.3493621197251948E-2</v>
      </c>
      <c r="AC104" s="34">
        <v>4.1306477803496097E-2</v>
      </c>
      <c r="AD104" s="33">
        <v>99.999999999999957</v>
      </c>
      <c r="AE104" s="26">
        <v>7.4613348195624596E-2</v>
      </c>
      <c r="AF104" s="33">
        <v>100</v>
      </c>
      <c r="AG104" s="26">
        <v>0.1396224294864592</v>
      </c>
      <c r="AH104" s="33">
        <v>100</v>
      </c>
      <c r="AI104" s="26">
        <v>5.8865232214404095E-2</v>
      </c>
      <c r="AJ104" s="35">
        <v>39</v>
      </c>
    </row>
    <row r="105" spans="1:36" ht="12" customHeight="1" x14ac:dyDescent="0.25">
      <c r="A105" s="68" t="s">
        <v>36</v>
      </c>
      <c r="B105" s="69" t="s">
        <v>45</v>
      </c>
      <c r="C105" s="69" t="s">
        <v>46</v>
      </c>
      <c r="D105" s="25">
        <f t="shared" si="1"/>
        <v>32</v>
      </c>
      <c r="E105" s="70" t="s">
        <v>39</v>
      </c>
      <c r="F105" s="70" t="s">
        <v>40</v>
      </c>
      <c r="G105" s="25">
        <v>21589</v>
      </c>
      <c r="H105" s="26">
        <v>1.1129144447019623E-3</v>
      </c>
      <c r="I105" s="27">
        <v>266007.68294873042</v>
      </c>
      <c r="J105" s="27">
        <v>197066.13990353802</v>
      </c>
      <c r="K105" s="27">
        <v>24547.187670273215</v>
      </c>
      <c r="L105" s="25">
        <v>1662717</v>
      </c>
      <c r="M105" s="26">
        <v>1.7417488339139808E-3</v>
      </c>
      <c r="N105" s="27">
        <v>60247.881572511586</v>
      </c>
      <c r="O105" s="28">
        <v>0.31423810714507239</v>
      </c>
      <c r="P105" s="27">
        <v>240561.27056721662</v>
      </c>
      <c r="Q105" s="26">
        <v>8.4157041822761069E-3</v>
      </c>
      <c r="R105" s="25">
        <v>6.9118233208508544</v>
      </c>
      <c r="S105" s="26">
        <v>-6.6182580464412277E-3</v>
      </c>
      <c r="T105" s="29">
        <v>0.40743652771806338</v>
      </c>
      <c r="U105" s="29">
        <v>-0.16872500659916312</v>
      </c>
      <c r="V105" s="29">
        <v>3.623459769312011</v>
      </c>
      <c r="W105" s="30">
        <v>0.25044713735695612</v>
      </c>
      <c r="X105" s="31">
        <v>0.31195301451189628</v>
      </c>
      <c r="Y105" s="31">
        <v>0.30327017091705022</v>
      </c>
      <c r="Z105" s="32">
        <v>0.26930135525472271</v>
      </c>
      <c r="AA105" s="33">
        <v>107.99166666666667</v>
      </c>
      <c r="AB105" s="26">
        <v>7.9916666666666636E-2</v>
      </c>
      <c r="AC105" s="34">
        <v>4.2300377643703833E-2</v>
      </c>
      <c r="AD105" s="33">
        <v>105.13061761975503</v>
      </c>
      <c r="AE105" s="26">
        <v>5.1306176197550624E-2</v>
      </c>
      <c r="AF105" s="33">
        <v>107.05833333333334</v>
      </c>
      <c r="AG105" s="26">
        <v>7.0583333333333442E-2</v>
      </c>
      <c r="AH105" s="33">
        <v>106.53083478876424</v>
      </c>
      <c r="AI105" s="26">
        <v>6.5308347887642393E-2</v>
      </c>
      <c r="AJ105" s="35">
        <v>40</v>
      </c>
    </row>
    <row r="106" spans="1:36" ht="12" customHeight="1" x14ac:dyDescent="0.25">
      <c r="A106" s="68" t="s">
        <v>36</v>
      </c>
      <c r="B106" s="69" t="s">
        <v>45</v>
      </c>
      <c r="C106" s="69" t="s">
        <v>46</v>
      </c>
      <c r="D106" s="25">
        <f t="shared" si="1"/>
        <v>33</v>
      </c>
      <c r="E106" s="70" t="s">
        <v>42</v>
      </c>
      <c r="F106" s="70" t="s">
        <v>40</v>
      </c>
      <c r="G106" s="25">
        <v>21873</v>
      </c>
      <c r="H106" s="26">
        <v>1.3154847375978607E-2</v>
      </c>
      <c r="I106" s="27">
        <v>304818.56119983253</v>
      </c>
      <c r="J106" s="27">
        <v>222641.15402242419</v>
      </c>
      <c r="K106" s="27">
        <v>25585.541748419444</v>
      </c>
      <c r="L106" s="25">
        <v>1753205</v>
      </c>
      <c r="M106" s="26">
        <v>5.4421768707483054E-2</v>
      </c>
      <c r="N106" s="27">
        <v>58349.898727668151</v>
      </c>
      <c r="O106" s="28">
        <v>-3.1502897617389447E-2</v>
      </c>
      <c r="P106" s="27">
        <v>313086.37901939568</v>
      </c>
      <c r="Q106" s="26">
        <v>0.30148289573451681</v>
      </c>
      <c r="R106" s="25">
        <v>5.5997485597780958</v>
      </c>
      <c r="S106" s="26">
        <v>-0.18983048324088825</v>
      </c>
      <c r="T106" s="29">
        <v>0.43848476700590022</v>
      </c>
      <c r="U106" s="29">
        <v>7.620386778212862E-2</v>
      </c>
      <c r="V106" s="29">
        <v>3.3281845949371665</v>
      </c>
      <c r="W106" s="30">
        <v>0.18636996892175042</v>
      </c>
      <c r="X106" s="31">
        <v>-8.1489844837137171E-2</v>
      </c>
      <c r="Y106" s="31">
        <v>-0.25585107145336661</v>
      </c>
      <c r="Z106" s="32">
        <v>-0.22247214988178499</v>
      </c>
      <c r="AA106" s="33">
        <v>112.57499999999999</v>
      </c>
      <c r="AB106" s="26">
        <v>4.2441546415618259E-2</v>
      </c>
      <c r="AC106" s="34">
        <v>3.3920694059094939E-2</v>
      </c>
      <c r="AD106" s="33">
        <v>112.61966418604977</v>
      </c>
      <c r="AE106" s="26">
        <v>7.1235637494128978E-2</v>
      </c>
      <c r="AF106" s="33">
        <v>114.67500000000001</v>
      </c>
      <c r="AG106" s="26">
        <v>7.1145014400249229E-2</v>
      </c>
      <c r="AH106" s="33">
        <v>111.48904389893487</v>
      </c>
      <c r="AI106" s="26">
        <v>4.654247871052597E-2</v>
      </c>
      <c r="AJ106" s="35">
        <v>41</v>
      </c>
    </row>
    <row r="107" spans="1:36" ht="12" customHeight="1" x14ac:dyDescent="0.25">
      <c r="A107" s="68" t="s">
        <v>36</v>
      </c>
      <c r="B107" s="69" t="s">
        <v>45</v>
      </c>
      <c r="C107" s="69" t="s">
        <v>46</v>
      </c>
      <c r="D107" s="25">
        <f t="shared" si="1"/>
        <v>34</v>
      </c>
      <c r="E107" s="70" t="s">
        <v>39</v>
      </c>
      <c r="F107" s="70" t="s">
        <v>40</v>
      </c>
      <c r="G107" s="25">
        <v>22183</v>
      </c>
      <c r="H107" s="26">
        <v>1.417272436337047E-2</v>
      </c>
      <c r="I107" s="27">
        <v>306174.79593233409</v>
      </c>
      <c r="J107" s="27">
        <v>228223.17043804133</v>
      </c>
      <c r="K107" s="27">
        <v>28276.575586345691</v>
      </c>
      <c r="L107" s="25">
        <v>1805874</v>
      </c>
      <c r="M107" s="26">
        <v>3.0041552471045785E-2</v>
      </c>
      <c r="N107" s="27">
        <v>57814.944204131971</v>
      </c>
      <c r="O107" s="28">
        <v>-9.168045449966078E-3</v>
      </c>
      <c r="P107" s="27">
        <v>252449.83848398499</v>
      </c>
      <c r="Q107" s="26">
        <v>-0.19367351823266088</v>
      </c>
      <c r="R107" s="25">
        <v>7.1533973277410583</v>
      </c>
      <c r="S107" s="26">
        <v>0.27744973749759394</v>
      </c>
      <c r="T107" s="29">
        <v>0.48908765675717447</v>
      </c>
      <c r="U107" s="29">
        <v>0.11540398563171372</v>
      </c>
      <c r="V107" s="29">
        <v>3.2014938032294595</v>
      </c>
      <c r="W107" s="30">
        <v>0.22901557216801174</v>
      </c>
      <c r="X107" s="31">
        <v>-3.8066035129310061E-2</v>
      </c>
      <c r="Y107" s="31">
        <v>0.22882229091408268</v>
      </c>
      <c r="Z107" s="32">
        <v>8.3168289176045518E-2</v>
      </c>
      <c r="AA107" s="33">
        <v>116.85000000000001</v>
      </c>
      <c r="AB107" s="26">
        <v>3.7974683544304E-2</v>
      </c>
      <c r="AC107" s="34">
        <v>4.4242220014056761E-2</v>
      </c>
      <c r="AD107" s="33">
        <v>114.10698550027335</v>
      </c>
      <c r="AE107" s="26">
        <v>1.3206586300652523E-2</v>
      </c>
      <c r="AF107" s="33">
        <v>107.65833333333335</v>
      </c>
      <c r="AG107" s="26">
        <v>-6.1187413705399263E-2</v>
      </c>
      <c r="AH107" s="33">
        <v>114.40763174720936</v>
      </c>
      <c r="AI107" s="26">
        <v>2.6178248070009458E-2</v>
      </c>
      <c r="AJ107" s="35">
        <v>42</v>
      </c>
    </row>
    <row r="108" spans="1:36" ht="12" customHeight="1" x14ac:dyDescent="0.25">
      <c r="A108" s="68" t="s">
        <v>36</v>
      </c>
      <c r="B108" s="69" t="s">
        <v>45</v>
      </c>
      <c r="C108" s="69" t="s">
        <v>46</v>
      </c>
      <c r="D108" s="25">
        <f t="shared" si="1"/>
        <v>35</v>
      </c>
      <c r="E108" s="70" t="s">
        <v>39</v>
      </c>
      <c r="F108" s="70" t="s">
        <v>40</v>
      </c>
      <c r="G108" s="25">
        <v>21423</v>
      </c>
      <c r="H108" s="26">
        <v>-3.4260469729071819E-2</v>
      </c>
      <c r="I108" s="27">
        <v>308484.92979359307</v>
      </c>
      <c r="J108" s="27">
        <v>221892.51689970825</v>
      </c>
      <c r="K108" s="27">
        <v>36571.21387283237</v>
      </c>
      <c r="L108" s="25">
        <v>1886449</v>
      </c>
      <c r="M108" s="26">
        <v>4.4618284553628929E-2</v>
      </c>
      <c r="N108" s="27">
        <v>63437.355761268132</v>
      </c>
      <c r="O108" s="28">
        <v>9.7248412750942981E-2</v>
      </c>
      <c r="P108" s="27">
        <v>263091.21786640771</v>
      </c>
      <c r="Q108" s="26">
        <v>4.2152450745567727E-2</v>
      </c>
      <c r="R108" s="25">
        <v>7.1703229598408713</v>
      </c>
      <c r="S108" s="26">
        <v>2.3660970199677056E-3</v>
      </c>
      <c r="T108" s="29">
        <v>0.57649335212614639</v>
      </c>
      <c r="U108" s="29">
        <v>0.17871171795359309</v>
      </c>
      <c r="V108" s="29">
        <v>3.3627919843721261</v>
      </c>
      <c r="W108" s="30">
        <v>0.24112304574712301</v>
      </c>
      <c r="X108" s="31">
        <v>5.0382162532989883E-2</v>
      </c>
      <c r="Y108" s="31">
        <v>5.2867468637586512E-2</v>
      </c>
      <c r="Z108" s="32">
        <v>6.5971012818426294E-2</v>
      </c>
      <c r="AA108" s="33">
        <v>119.375</v>
      </c>
      <c r="AB108" s="26">
        <v>2.1608900299529221E-2</v>
      </c>
      <c r="AC108" s="34">
        <v>2.9113462943924334E-2</v>
      </c>
      <c r="AD108" s="33">
        <v>111.91632934257213</v>
      </c>
      <c r="AE108" s="26">
        <v>-1.9198265102673973E-2</v>
      </c>
      <c r="AF108" s="33">
        <v>86.5</v>
      </c>
      <c r="AG108" s="26">
        <v>-0.19653223933741015</v>
      </c>
      <c r="AH108" s="33">
        <v>113.31284757986624</v>
      </c>
      <c r="AI108" s="26">
        <v>-9.5691533040568322E-3</v>
      </c>
      <c r="AJ108" s="35">
        <v>43</v>
      </c>
    </row>
    <row r="109" spans="1:36" ht="12" customHeight="1" x14ac:dyDescent="0.25">
      <c r="A109" s="71" t="s">
        <v>36</v>
      </c>
      <c r="B109" s="72" t="s">
        <v>45</v>
      </c>
      <c r="C109" s="72" t="s">
        <v>46</v>
      </c>
      <c r="D109" s="39">
        <f t="shared" si="1"/>
        <v>36</v>
      </c>
      <c r="E109" s="70" t="s">
        <v>39</v>
      </c>
      <c r="F109" s="70" t="s">
        <v>40</v>
      </c>
      <c r="G109" s="25">
        <v>21342</v>
      </c>
      <c r="H109" s="26">
        <v>-3.780983055594489E-3</v>
      </c>
      <c r="I109" s="27">
        <v>318653.29411063867</v>
      </c>
      <c r="J109" s="27">
        <v>230049.40798939619</v>
      </c>
      <c r="K109" s="27">
        <v>35701.60533178789</v>
      </c>
      <c r="L109" s="25">
        <v>1912748</v>
      </c>
      <c r="M109" s="26">
        <v>1.3941007681628204E-2</v>
      </c>
      <c r="N109" s="27">
        <v>66805.821581753611</v>
      </c>
      <c r="O109" s="28">
        <v>5.3099089330928662E-2</v>
      </c>
      <c r="P109" s="27">
        <v>277378.21120475454</v>
      </c>
      <c r="Q109" s="26">
        <v>5.4304333889249934E-2</v>
      </c>
      <c r="R109" s="25">
        <v>6.8958120095022579</v>
      </c>
      <c r="S109" s="26">
        <v>-3.8284321623458073E-2</v>
      </c>
      <c r="T109" s="29">
        <v>0.53440859623435744</v>
      </c>
      <c r="U109" s="29">
        <v>-7.3001285681053463E-2</v>
      </c>
      <c r="V109" s="29">
        <v>3.4926619492872879</v>
      </c>
      <c r="W109" s="30">
        <v>0.24084740215026842</v>
      </c>
      <c r="X109" s="31">
        <v>3.8619684333347282E-2</v>
      </c>
      <c r="Y109" s="31">
        <v>-1.1431657061252709E-3</v>
      </c>
      <c r="Z109" s="32">
        <v>1.1174485978549614E-2</v>
      </c>
      <c r="AA109" s="33">
        <v>117.37499999999999</v>
      </c>
      <c r="AB109" s="26">
        <v>-1.6753926701570832E-2</v>
      </c>
      <c r="AC109" s="34">
        <v>2.4230340002252951E-2</v>
      </c>
      <c r="AD109" s="33">
        <v>114.01516843376965</v>
      </c>
      <c r="AE109" s="26">
        <v>1.8753644830264538E-2</v>
      </c>
      <c r="AF109" s="33">
        <v>86.274999999999991</v>
      </c>
      <c r="AG109" s="26">
        <v>-2.6011560693642855E-3</v>
      </c>
      <c r="AH109" s="33">
        <v>114.56840226884346</v>
      </c>
      <c r="AI109" s="26">
        <v>1.1080426587040559E-2</v>
      </c>
      <c r="AJ109" s="35">
        <v>44</v>
      </c>
    </row>
    <row r="110" spans="1:36" ht="12" customHeight="1" x14ac:dyDescent="0.25">
      <c r="A110" s="73" t="s">
        <v>36</v>
      </c>
      <c r="B110" s="74" t="s">
        <v>47</v>
      </c>
      <c r="C110" s="74" t="s">
        <v>48</v>
      </c>
      <c r="D110" s="46">
        <f t="shared" si="1"/>
        <v>1</v>
      </c>
      <c r="E110" s="75" t="s">
        <v>39</v>
      </c>
      <c r="F110" s="75" t="s">
        <v>44</v>
      </c>
      <c r="G110" s="46">
        <v>1233</v>
      </c>
      <c r="H110" s="47">
        <v>-3.4455755677368805E-2</v>
      </c>
      <c r="I110" s="48">
        <v>1287.3421492120597</v>
      </c>
      <c r="J110" s="48">
        <v>751.07422915866709</v>
      </c>
      <c r="K110" s="48">
        <v>41.884497265993907</v>
      </c>
      <c r="L110" s="46">
        <v>50291</v>
      </c>
      <c r="M110" s="47">
        <v>-6.5386590810320167E-3</v>
      </c>
      <c r="N110" s="48">
        <v>234.32718240193299</v>
      </c>
      <c r="O110" s="49">
        <v>0.10149002716400934</v>
      </c>
      <c r="P110" s="48">
        <v>552.99012542159153</v>
      </c>
      <c r="Q110" s="47">
        <v>1.1669510637092317E-2</v>
      </c>
      <c r="R110" s="46">
        <v>90.943757741892554</v>
      </c>
      <c r="S110" s="47">
        <v>-1.7998140229270931E-2</v>
      </c>
      <c r="T110" s="50">
        <v>0.17874365592870459</v>
      </c>
      <c r="U110" s="50">
        <v>-0.11940733143996163</v>
      </c>
      <c r="V110" s="50">
        <v>0.46594257899412017</v>
      </c>
      <c r="W110" s="51">
        <v>0.42374569025673903</v>
      </c>
      <c r="X110" s="52">
        <v>0.10873969805922501</v>
      </c>
      <c r="Y110" s="52">
        <v>8.8784445495795561E-2</v>
      </c>
      <c r="Z110" s="53">
        <v>0.10427541643377405</v>
      </c>
      <c r="AA110" s="54">
        <v>35.529458885050296</v>
      </c>
      <c r="AB110" s="47" t="s">
        <v>41</v>
      </c>
      <c r="AC110" s="55">
        <v>0.10307604442111616</v>
      </c>
      <c r="AD110" s="54">
        <v>26.074653129741204</v>
      </c>
      <c r="AE110" s="47">
        <v>5.2567668142113E-2</v>
      </c>
      <c r="AF110" s="54">
        <v>8.04593637258745</v>
      </c>
      <c r="AG110" s="47">
        <v>0.20637347130762018</v>
      </c>
      <c r="AH110" s="54">
        <v>12.228220004063841</v>
      </c>
      <c r="AI110" s="47">
        <v>0.17088251858766967</v>
      </c>
      <c r="AJ110" s="35">
        <v>9</v>
      </c>
    </row>
    <row r="111" spans="1:36" ht="12" customHeight="1" x14ac:dyDescent="0.25">
      <c r="A111" s="73" t="s">
        <v>36</v>
      </c>
      <c r="B111" s="74" t="s">
        <v>47</v>
      </c>
      <c r="C111" s="74" t="s">
        <v>48</v>
      </c>
      <c r="D111" s="46">
        <f t="shared" si="1"/>
        <v>2</v>
      </c>
      <c r="E111" s="75" t="s">
        <v>39</v>
      </c>
      <c r="F111" s="75" t="s">
        <v>44</v>
      </c>
      <c r="G111" s="46">
        <v>1016</v>
      </c>
      <c r="H111" s="47">
        <v>-0.17599351175993516</v>
      </c>
      <c r="I111" s="48">
        <v>1522.1635087031023</v>
      </c>
      <c r="J111" s="48">
        <v>931.2661851058192</v>
      </c>
      <c r="K111" s="48">
        <v>49.574561581535306</v>
      </c>
      <c r="L111" s="46">
        <v>51048</v>
      </c>
      <c r="M111" s="47">
        <v>1.5052395060746404E-2</v>
      </c>
      <c r="N111" s="48">
        <v>259.34782512751264</v>
      </c>
      <c r="O111" s="49">
        <v>0.10677652702989726</v>
      </c>
      <c r="P111" s="48">
        <v>613.27372391094741</v>
      </c>
      <c r="Q111" s="47">
        <v>0.10901387876211444</v>
      </c>
      <c r="R111" s="46">
        <v>83.238524674526261</v>
      </c>
      <c r="S111" s="47">
        <v>-8.4725255022279899E-2</v>
      </c>
      <c r="T111" s="50">
        <v>0.1911508668220416</v>
      </c>
      <c r="U111" s="50">
        <v>6.9413433606202446E-2</v>
      </c>
      <c r="V111" s="50">
        <v>0.50804698544019866</v>
      </c>
      <c r="W111" s="51">
        <v>0.42289081533382661</v>
      </c>
      <c r="X111" s="52">
        <v>9.0363938271049937E-2</v>
      </c>
      <c r="Y111" s="52">
        <v>-2.0174244660623453E-3</v>
      </c>
      <c r="Z111" s="53">
        <v>-4.8234646519971003E-2</v>
      </c>
      <c r="AA111" s="54">
        <v>35.070767008678814</v>
      </c>
      <c r="AB111" s="47">
        <v>-1.2910184696465654E-2</v>
      </c>
      <c r="AC111" s="55">
        <v>8.8184428192625841E-2</v>
      </c>
      <c r="AD111" s="54">
        <v>27.326236479968784</v>
      </c>
      <c r="AE111" s="47">
        <v>4.8000000000000043E-2</v>
      </c>
      <c r="AF111" s="54">
        <v>8.5729452049919246</v>
      </c>
      <c r="AG111" s="47">
        <v>6.549999999999967E-2</v>
      </c>
      <c r="AH111" s="54">
        <v>13.701902684954087</v>
      </c>
      <c r="AI111" s="47">
        <v>0.12051489754032008</v>
      </c>
      <c r="AJ111" s="35">
        <v>10</v>
      </c>
    </row>
    <row r="112" spans="1:36" ht="12" customHeight="1" x14ac:dyDescent="0.25">
      <c r="A112" s="73" t="s">
        <v>36</v>
      </c>
      <c r="B112" s="74" t="s">
        <v>47</v>
      </c>
      <c r="C112" s="74" t="s">
        <v>48</v>
      </c>
      <c r="D112" s="46">
        <f t="shared" si="1"/>
        <v>3</v>
      </c>
      <c r="E112" s="75" t="s">
        <v>39</v>
      </c>
      <c r="F112" s="75" t="s">
        <v>44</v>
      </c>
      <c r="G112" s="46">
        <v>1110</v>
      </c>
      <c r="H112" s="47">
        <v>9.2519685039370136E-2</v>
      </c>
      <c r="I112" s="48">
        <v>1253.0894720875413</v>
      </c>
      <c r="J112" s="48">
        <v>905.68445614491088</v>
      </c>
      <c r="K112" s="48">
        <v>52.800063539930797</v>
      </c>
      <c r="L112" s="46">
        <v>54110</v>
      </c>
      <c r="M112" s="47">
        <v>5.9982761322676659E-2</v>
      </c>
      <c r="N112" s="48">
        <v>258.06629159272035</v>
      </c>
      <c r="O112" s="49">
        <v>-4.941369892584202E-3</v>
      </c>
      <c r="P112" s="48">
        <v>640.52955720645389</v>
      </c>
      <c r="Q112" s="47">
        <v>4.4443178034257791E-2</v>
      </c>
      <c r="R112" s="46">
        <v>84.476975950946482</v>
      </c>
      <c r="S112" s="47">
        <v>1.487834246537556E-2</v>
      </c>
      <c r="T112" s="50">
        <v>0.20459883859322373</v>
      </c>
      <c r="U112" s="50">
        <v>7.0352659105134885E-2</v>
      </c>
      <c r="V112" s="50">
        <v>0.47692901791299269</v>
      </c>
      <c r="W112" s="51">
        <v>0.40289521176544407</v>
      </c>
      <c r="X112" s="52">
        <v>-6.125017649744291E-2</v>
      </c>
      <c r="Y112" s="52">
        <v>-4.7283135134060905E-2</v>
      </c>
      <c r="Z112" s="53">
        <v>-1.5888326143123598E-2</v>
      </c>
      <c r="AA112" s="54">
        <v>30.42767342224036</v>
      </c>
      <c r="AB112" s="47">
        <v>-0.13239213118120419</v>
      </c>
      <c r="AC112" s="55">
        <v>0.16235701791538823</v>
      </c>
      <c r="AD112" s="54">
        <v>28.543053626023369</v>
      </c>
      <c r="AE112" s="47">
        <v>4.4529262086513866E-2</v>
      </c>
      <c r="AF112" s="54">
        <v>9.0530194085563114</v>
      </c>
      <c r="AG112" s="47">
        <v>5.599874863131582E-2</v>
      </c>
      <c r="AH112" s="54">
        <v>14.565689322199209</v>
      </c>
      <c r="AI112" s="47">
        <v>6.3041364189050597E-2</v>
      </c>
      <c r="AJ112" s="35">
        <v>11</v>
      </c>
    </row>
    <row r="113" spans="1:36" ht="12" customHeight="1" x14ac:dyDescent="0.25">
      <c r="A113" s="73" t="s">
        <v>36</v>
      </c>
      <c r="B113" s="74" t="s">
        <v>47</v>
      </c>
      <c r="C113" s="74" t="s">
        <v>48</v>
      </c>
      <c r="D113" s="46">
        <f t="shared" si="1"/>
        <v>4</v>
      </c>
      <c r="E113" s="75" t="s">
        <v>39</v>
      </c>
      <c r="F113" s="75" t="s">
        <v>44</v>
      </c>
      <c r="G113" s="46">
        <v>1244</v>
      </c>
      <c r="H113" s="47">
        <v>0.12072072072072082</v>
      </c>
      <c r="I113" s="48">
        <v>1580.279932735845</v>
      </c>
      <c r="J113" s="48">
        <v>1140.5532000973976</v>
      </c>
      <c r="K113" s="48">
        <v>60.611115576006505</v>
      </c>
      <c r="L113" s="46">
        <v>59311</v>
      </c>
      <c r="M113" s="47">
        <v>9.6119016817593828E-2</v>
      </c>
      <c r="N113" s="48">
        <v>354.98439705946191</v>
      </c>
      <c r="O113" s="49">
        <v>0.37555507489407991</v>
      </c>
      <c r="P113" s="48">
        <v>716.07822020577976</v>
      </c>
      <c r="Q113" s="47">
        <v>0.11794719252116459</v>
      </c>
      <c r="R113" s="46">
        <v>82.827543592871422</v>
      </c>
      <c r="S113" s="47">
        <v>-1.9525229679538292E-2</v>
      </c>
      <c r="T113" s="50">
        <v>0.17074304132261284</v>
      </c>
      <c r="U113" s="50">
        <v>-0.16547404424871548</v>
      </c>
      <c r="V113" s="50">
        <v>0.59851359285707861</v>
      </c>
      <c r="W113" s="51">
        <v>0.49573410703295773</v>
      </c>
      <c r="X113" s="52">
        <v>0.25493222340743982</v>
      </c>
      <c r="Y113" s="52">
        <v>0.23042938351315589</v>
      </c>
      <c r="Z113" s="53">
        <v>0.14969529321467925</v>
      </c>
      <c r="AA113" s="54">
        <v>36.378473514435598</v>
      </c>
      <c r="AB113" s="47">
        <v>0.19557197192229769</v>
      </c>
      <c r="AC113" s="55">
        <v>8.6201960518679274E-2</v>
      </c>
      <c r="AD113" s="54">
        <v>31.283065092407004</v>
      </c>
      <c r="AE113" s="47">
        <v>9.5995736906211881E-2</v>
      </c>
      <c r="AF113" s="54">
        <v>9.437212870347361</v>
      </c>
      <c r="AG113" s="47">
        <v>4.2438157310028091E-2</v>
      </c>
      <c r="AH113" s="54">
        <v>16.122058970267528</v>
      </c>
      <c r="AI113" s="47">
        <v>0.10685176744064528</v>
      </c>
      <c r="AJ113" s="35">
        <v>12</v>
      </c>
    </row>
    <row r="114" spans="1:36" ht="12" customHeight="1" x14ac:dyDescent="0.25">
      <c r="A114" s="73" t="s">
        <v>36</v>
      </c>
      <c r="B114" s="74" t="s">
        <v>47</v>
      </c>
      <c r="C114" s="74" t="s">
        <v>48</v>
      </c>
      <c r="D114" s="46">
        <f t="shared" si="1"/>
        <v>5</v>
      </c>
      <c r="E114" s="75" t="s">
        <v>39</v>
      </c>
      <c r="F114" s="75" t="s">
        <v>44</v>
      </c>
      <c r="G114" s="46">
        <v>1259</v>
      </c>
      <c r="H114" s="47">
        <v>1.2057877813504758E-2</v>
      </c>
      <c r="I114" s="48">
        <v>1996.0173822888798</v>
      </c>
      <c r="J114" s="48">
        <v>1469.2161449685491</v>
      </c>
      <c r="K114" s="48">
        <v>74.849379647155629</v>
      </c>
      <c r="L114" s="46">
        <v>61565</v>
      </c>
      <c r="M114" s="47">
        <v>3.8003068570754195E-2</v>
      </c>
      <c r="N114" s="48">
        <v>373.80201093650084</v>
      </c>
      <c r="O114" s="49">
        <v>5.300969291302926E-2</v>
      </c>
      <c r="P114" s="48">
        <v>777.51591839428568</v>
      </c>
      <c r="Q114" s="47">
        <v>8.5797468006847843E-2</v>
      </c>
      <c r="R114" s="46">
        <v>79.181658591817808</v>
      </c>
      <c r="S114" s="47">
        <v>-4.4017784940894922E-2</v>
      </c>
      <c r="T114" s="50">
        <v>0.20023803365753048</v>
      </c>
      <c r="U114" s="50">
        <v>0.17274491602376885</v>
      </c>
      <c r="V114" s="50">
        <v>0.6071664272500622</v>
      </c>
      <c r="W114" s="51">
        <v>0.4807644475092821</v>
      </c>
      <c r="X114" s="52">
        <v>1.4457206145775503E-2</v>
      </c>
      <c r="Y114" s="52">
        <v>-3.0196952986090153E-2</v>
      </c>
      <c r="Z114" s="53">
        <v>-0.12583919065636401</v>
      </c>
      <c r="AA114" s="54">
        <v>37.660776231076113</v>
      </c>
      <c r="AB114" s="47">
        <v>3.5248942376091552E-2</v>
      </c>
      <c r="AC114" s="55">
        <v>9.1417994259032437E-2</v>
      </c>
      <c r="AD114" s="54">
        <v>31.163556265562359</v>
      </c>
      <c r="AE114" s="47">
        <v>-3.8202403278460029E-3</v>
      </c>
      <c r="AF114" s="54">
        <v>10.447648379804802</v>
      </c>
      <c r="AG114" s="47">
        <v>0.10706927175843695</v>
      </c>
      <c r="AH114" s="54">
        <v>18.067083122063718</v>
      </c>
      <c r="AI114" s="47">
        <v>0.12064365695369461</v>
      </c>
      <c r="AJ114" s="35">
        <v>13</v>
      </c>
    </row>
    <row r="115" spans="1:36" ht="12" customHeight="1" x14ac:dyDescent="0.25">
      <c r="A115" s="73" t="s">
        <v>36</v>
      </c>
      <c r="B115" s="74" t="s">
        <v>47</v>
      </c>
      <c r="C115" s="74" t="s">
        <v>48</v>
      </c>
      <c r="D115" s="46">
        <f t="shared" si="1"/>
        <v>6</v>
      </c>
      <c r="E115" s="75" t="s">
        <v>39</v>
      </c>
      <c r="F115" s="75" t="s">
        <v>44</v>
      </c>
      <c r="G115" s="46">
        <v>1284</v>
      </c>
      <c r="H115" s="47">
        <v>1.9857029388403502E-2</v>
      </c>
      <c r="I115" s="48">
        <v>2404.5605409347559</v>
      </c>
      <c r="J115" s="48">
        <v>1724.1692507308894</v>
      </c>
      <c r="K115" s="48">
        <v>74.450710691915504</v>
      </c>
      <c r="L115" s="46">
        <v>61496</v>
      </c>
      <c r="M115" s="47">
        <v>-1.1207666693738849E-3</v>
      </c>
      <c r="N115" s="48">
        <v>499.95420444842665</v>
      </c>
      <c r="O115" s="49">
        <v>0.33748398837093396</v>
      </c>
      <c r="P115" s="48">
        <v>829.91341186070872</v>
      </c>
      <c r="Q115" s="47">
        <v>6.7390894805901214E-2</v>
      </c>
      <c r="R115" s="46">
        <v>74.099296530372726</v>
      </c>
      <c r="S115" s="47">
        <v>-6.4186102587781124E-2</v>
      </c>
      <c r="T115" s="50">
        <v>0.14891506067851371</v>
      </c>
      <c r="U115" s="50">
        <v>-0.25630981308373746</v>
      </c>
      <c r="V115" s="50">
        <v>0.81298654294332429</v>
      </c>
      <c r="W115" s="51">
        <v>0.60241730920759973</v>
      </c>
      <c r="X115" s="52">
        <v>0.33898467776857966</v>
      </c>
      <c r="Y115" s="52">
        <v>0.25304046987785811</v>
      </c>
      <c r="Z115" s="53">
        <v>0.18216801432247282</v>
      </c>
      <c r="AA115" s="54">
        <v>35.912351163901342</v>
      </c>
      <c r="AB115" s="47">
        <v>-4.6425624805153221E-2</v>
      </c>
      <c r="AC115" s="55">
        <v>0.18123652875100216</v>
      </c>
      <c r="AD115" s="54">
        <v>30.248770518260599</v>
      </c>
      <c r="AE115" s="47">
        <v>-2.9354343885092948E-2</v>
      </c>
      <c r="AF115" s="54">
        <v>11.148315338917625</v>
      </c>
      <c r="AG115" s="47">
        <v>6.7064561673725986E-2</v>
      </c>
      <c r="AH115" s="54">
        <v>19.218476560244206</v>
      </c>
      <c r="AI115" s="47">
        <v>6.3728795091134272E-2</v>
      </c>
      <c r="AJ115" s="35">
        <v>14</v>
      </c>
    </row>
    <row r="116" spans="1:36" ht="12" customHeight="1" x14ac:dyDescent="0.25">
      <c r="A116" s="73" t="s">
        <v>36</v>
      </c>
      <c r="B116" s="74" t="s">
        <v>47</v>
      </c>
      <c r="C116" s="74" t="s">
        <v>48</v>
      </c>
      <c r="D116" s="46">
        <f t="shared" si="1"/>
        <v>7</v>
      </c>
      <c r="E116" s="75" t="s">
        <v>39</v>
      </c>
      <c r="F116" s="75" t="s">
        <v>44</v>
      </c>
      <c r="G116" s="46">
        <v>1426</v>
      </c>
      <c r="H116" s="47">
        <v>0.11059190031152655</v>
      </c>
      <c r="I116" s="48">
        <v>2836.9249755797064</v>
      </c>
      <c r="J116" s="48">
        <v>2016.069291037604</v>
      </c>
      <c r="K116" s="48">
        <v>90.17461476682557</v>
      </c>
      <c r="L116" s="46">
        <v>73907</v>
      </c>
      <c r="M116" s="47">
        <v>0.20181800442305198</v>
      </c>
      <c r="N116" s="48">
        <v>683.57193240111405</v>
      </c>
      <c r="O116" s="49">
        <v>0.3672690944868906</v>
      </c>
      <c r="P116" s="48">
        <v>1089.3513030890178</v>
      </c>
      <c r="Q116" s="47">
        <v>0.31260838482732312</v>
      </c>
      <c r="R116" s="46">
        <v>67.844964053768237</v>
      </c>
      <c r="S116" s="47">
        <v>-8.4404748350625503E-2</v>
      </c>
      <c r="T116" s="50">
        <v>0.13191678957630446</v>
      </c>
      <c r="U116" s="50">
        <v>-0.11414742756547691</v>
      </c>
      <c r="V116" s="50">
        <v>0.92490823927518917</v>
      </c>
      <c r="W116" s="51">
        <v>0.62750366246659273</v>
      </c>
      <c r="X116" s="52">
        <v>0.13766734185619511</v>
      </c>
      <c r="Y116" s="52">
        <v>4.1642816160098128E-2</v>
      </c>
      <c r="Z116" s="53">
        <v>0.11295194665664027</v>
      </c>
      <c r="AA116" s="54">
        <v>33.764500602188647</v>
      </c>
      <c r="AB116" s="47">
        <v>-5.9808129852319092E-2</v>
      </c>
      <c r="AC116" s="55">
        <v>7.9988344742102771E-2</v>
      </c>
      <c r="AD116" s="54">
        <v>33.019202413295602</v>
      </c>
      <c r="AE116" s="47">
        <v>9.1588247970691761E-2</v>
      </c>
      <c r="AF116" s="54">
        <v>11.53317929540639</v>
      </c>
      <c r="AG116" s="47">
        <v>3.4522162747338436E-2</v>
      </c>
      <c r="AH116" s="54">
        <v>21.191969970036812</v>
      </c>
      <c r="AI116" s="47">
        <v>0.10268729696686885</v>
      </c>
      <c r="AJ116" s="35">
        <v>15</v>
      </c>
    </row>
    <row r="117" spans="1:36" ht="12" customHeight="1" x14ac:dyDescent="0.25">
      <c r="A117" s="73" t="s">
        <v>36</v>
      </c>
      <c r="B117" s="74" t="s">
        <v>47</v>
      </c>
      <c r="C117" s="74" t="s">
        <v>48</v>
      </c>
      <c r="D117" s="46">
        <f t="shared" si="1"/>
        <v>8</v>
      </c>
      <c r="E117" s="75" t="s">
        <v>39</v>
      </c>
      <c r="F117" s="75" t="s">
        <v>44</v>
      </c>
      <c r="G117" s="46">
        <v>1574</v>
      </c>
      <c r="H117" s="47">
        <v>0.10378681626928477</v>
      </c>
      <c r="I117" s="48">
        <v>3428.0414583473635</v>
      </c>
      <c r="J117" s="48">
        <v>2368.3416243281272</v>
      </c>
      <c r="K117" s="48">
        <v>137.80511114282993</v>
      </c>
      <c r="L117" s="46">
        <v>89740</v>
      </c>
      <c r="M117" s="47">
        <v>0.21422869281664791</v>
      </c>
      <c r="N117" s="48">
        <v>921.91770061314151</v>
      </c>
      <c r="O117" s="49">
        <v>0.34867693788247611</v>
      </c>
      <c r="P117" s="48">
        <v>1179.8403986141047</v>
      </c>
      <c r="Q117" s="47">
        <v>8.3066954864323028E-2</v>
      </c>
      <c r="R117" s="46">
        <v>76.061135137780298</v>
      </c>
      <c r="S117" s="47">
        <v>0.12110215103807276</v>
      </c>
      <c r="T117" s="50">
        <v>0.14947658673998734</v>
      </c>
      <c r="U117" s="50">
        <v>0.13311267822755646</v>
      </c>
      <c r="V117" s="50">
        <v>1.0273208163730125</v>
      </c>
      <c r="W117" s="51">
        <v>0.78139187444002489</v>
      </c>
      <c r="X117" s="52">
        <v>0.11072728379853092</v>
      </c>
      <c r="Y117" s="52">
        <v>0.24523874708320914</v>
      </c>
      <c r="Z117" s="53">
        <v>0.14956536566488662</v>
      </c>
      <c r="AA117" s="54">
        <v>41.181276847373979</v>
      </c>
      <c r="AB117" s="47">
        <v>0.21966195598653604</v>
      </c>
      <c r="AC117" s="55">
        <v>4.3345170393335297E-2</v>
      </c>
      <c r="AD117" s="54">
        <v>36.398042881357902</v>
      </c>
      <c r="AE117" s="47">
        <v>0.10232956041063446</v>
      </c>
      <c r="AF117" s="54">
        <v>12.16210332186364</v>
      </c>
      <c r="AG117" s="47">
        <v>5.4531713272484073E-2</v>
      </c>
      <c r="AH117" s="54">
        <v>23.339828824065044</v>
      </c>
      <c r="AI117" s="47">
        <v>0.10135248667608887</v>
      </c>
      <c r="AJ117" s="35">
        <v>16</v>
      </c>
    </row>
    <row r="118" spans="1:36" ht="12" customHeight="1" x14ac:dyDescent="0.25">
      <c r="A118" s="73" t="s">
        <v>36</v>
      </c>
      <c r="B118" s="74" t="s">
        <v>47</v>
      </c>
      <c r="C118" s="74" t="s">
        <v>48</v>
      </c>
      <c r="D118" s="46">
        <f t="shared" si="1"/>
        <v>9</v>
      </c>
      <c r="E118" s="75" t="s">
        <v>39</v>
      </c>
      <c r="F118" s="75" t="s">
        <v>44</v>
      </c>
      <c r="G118" s="46">
        <v>1569</v>
      </c>
      <c r="H118" s="47">
        <v>-3.1766200762388674E-3</v>
      </c>
      <c r="I118" s="48">
        <v>3969.7690228702754</v>
      </c>
      <c r="J118" s="48">
        <v>2719.8742940063494</v>
      </c>
      <c r="K118" s="48">
        <v>146.15232773073828</v>
      </c>
      <c r="L118" s="46">
        <v>103561</v>
      </c>
      <c r="M118" s="47">
        <v>0.15401158903499002</v>
      </c>
      <c r="N118" s="48">
        <v>1079.0193008512458</v>
      </c>
      <c r="O118" s="49">
        <v>0.17040740202039784</v>
      </c>
      <c r="P118" s="48">
        <v>1314.7036964208226</v>
      </c>
      <c r="Q118" s="47">
        <v>0.11430639090264627</v>
      </c>
      <c r="R118" s="46">
        <v>78.771361396439886</v>
      </c>
      <c r="S118" s="47">
        <v>3.5632208929700759E-2</v>
      </c>
      <c r="T118" s="50">
        <v>0.13544922469453299</v>
      </c>
      <c r="U118" s="50">
        <v>-9.3843205490467652E-2</v>
      </c>
      <c r="V118" s="50">
        <v>1.0419166489810312</v>
      </c>
      <c r="W118" s="51">
        <v>0.8207319290185241</v>
      </c>
      <c r="X118" s="52">
        <v>1.4207667532280421E-2</v>
      </c>
      <c r="Y118" s="52">
        <v>5.034612703989505E-2</v>
      </c>
      <c r="Z118" s="53">
        <v>2.5757356872935344E-2</v>
      </c>
      <c r="AA118" s="54">
        <v>41.868392560347559</v>
      </c>
      <c r="AB118" s="47">
        <v>1.66851483386532E-2</v>
      </c>
      <c r="AC118" s="55">
        <v>9.8642722638574723E-2</v>
      </c>
      <c r="AD118" s="54">
        <v>41.252274139011391</v>
      </c>
      <c r="AE118" s="47">
        <v>0.13336517222852362</v>
      </c>
      <c r="AF118" s="54">
        <v>12.603288832960521</v>
      </c>
      <c r="AG118" s="47">
        <v>3.6275428634434226E-2</v>
      </c>
      <c r="AH118" s="54">
        <v>25.840981621216208</v>
      </c>
      <c r="AI118" s="47">
        <v>0.10716243105314871</v>
      </c>
      <c r="AJ118" s="35">
        <v>17</v>
      </c>
    </row>
    <row r="119" spans="1:36" ht="12" customHeight="1" x14ac:dyDescent="0.25">
      <c r="A119" s="73" t="s">
        <v>36</v>
      </c>
      <c r="B119" s="74" t="s">
        <v>47</v>
      </c>
      <c r="C119" s="74" t="s">
        <v>48</v>
      </c>
      <c r="D119" s="46">
        <f t="shared" si="1"/>
        <v>10</v>
      </c>
      <c r="E119" s="75" t="s">
        <v>39</v>
      </c>
      <c r="F119" s="75" t="s">
        <v>44</v>
      </c>
      <c r="G119" s="46">
        <v>1770</v>
      </c>
      <c r="H119" s="47">
        <v>0.12810707456978965</v>
      </c>
      <c r="I119" s="48">
        <v>4296.0534997511631</v>
      </c>
      <c r="J119" s="48">
        <v>3026.6321033267218</v>
      </c>
      <c r="K119" s="48">
        <v>152.36050272767787</v>
      </c>
      <c r="L119" s="46">
        <v>110747</v>
      </c>
      <c r="M119" s="47">
        <v>6.9389055725610937E-2</v>
      </c>
      <c r="N119" s="48">
        <v>1333.5028188359165</v>
      </c>
      <c r="O119" s="49">
        <v>0.23584704906011122</v>
      </c>
      <c r="P119" s="48">
        <v>1508.2447519373318</v>
      </c>
      <c r="Q119" s="47">
        <v>0.14721268073057803</v>
      </c>
      <c r="R119" s="46">
        <v>73.427737678348365</v>
      </c>
      <c r="S119" s="47">
        <v>-6.7837138058312485E-2</v>
      </c>
      <c r="T119" s="50">
        <v>0.11425585351269164</v>
      </c>
      <c r="U119" s="50">
        <v>-0.1564672756867892</v>
      </c>
      <c r="V119" s="50">
        <v>1.2040983673019734</v>
      </c>
      <c r="W119" s="51">
        <v>0.88414219053176868</v>
      </c>
      <c r="X119" s="52">
        <v>0.15565709452819654</v>
      </c>
      <c r="Y119" s="52">
        <v>7.7260624658619159E-2</v>
      </c>
      <c r="Z119" s="53">
        <v>0.10560770405468425</v>
      </c>
      <c r="AA119" s="54">
        <v>37.761360867837816</v>
      </c>
      <c r="AB119" s="47">
        <v>-9.8093846965584319E-2</v>
      </c>
      <c r="AC119" s="55">
        <v>7.3065711174388398E-2</v>
      </c>
      <c r="AD119" s="54">
        <v>44.646324821399368</v>
      </c>
      <c r="AE119" s="47">
        <v>8.2275480642612475E-2</v>
      </c>
      <c r="AF119" s="54">
        <v>14.144085648311018</v>
      </c>
      <c r="AG119" s="47">
        <v>0.1222535510985796</v>
      </c>
      <c r="AH119" s="54">
        <v>27.870055713010668</v>
      </c>
      <c r="AI119" s="47">
        <v>7.8521556244927293E-2</v>
      </c>
      <c r="AJ119" s="35">
        <v>18</v>
      </c>
    </row>
    <row r="120" spans="1:36" ht="12" customHeight="1" x14ac:dyDescent="0.25">
      <c r="A120" s="73" t="s">
        <v>36</v>
      </c>
      <c r="B120" s="74" t="s">
        <v>47</v>
      </c>
      <c r="C120" s="74" t="s">
        <v>48</v>
      </c>
      <c r="D120" s="46">
        <f t="shared" si="1"/>
        <v>11</v>
      </c>
      <c r="E120" s="75" t="s">
        <v>39</v>
      </c>
      <c r="F120" s="75" t="s">
        <v>44</v>
      </c>
      <c r="G120" s="46">
        <v>1966</v>
      </c>
      <c r="H120" s="47">
        <v>0.11073446327683611</v>
      </c>
      <c r="I120" s="48">
        <v>5351.5249132022846</v>
      </c>
      <c r="J120" s="48">
        <v>3747.2606398104772</v>
      </c>
      <c r="K120" s="48">
        <v>198.20869218488303</v>
      </c>
      <c r="L120" s="46">
        <v>127507</v>
      </c>
      <c r="M120" s="47">
        <v>0.15133592783551708</v>
      </c>
      <c r="N120" s="48">
        <v>1799.5948716383375</v>
      </c>
      <c r="O120" s="49">
        <v>0.34952461008616154</v>
      </c>
      <c r="P120" s="48">
        <v>1911.2425344347066</v>
      </c>
      <c r="Q120" s="47">
        <v>0.26719654219232414</v>
      </c>
      <c r="R120" s="46">
        <v>66.714191267050836</v>
      </c>
      <c r="S120" s="47">
        <v>-9.1430658543592225E-2</v>
      </c>
      <c r="T120" s="50">
        <v>0.11014072962123711</v>
      </c>
      <c r="U120" s="50">
        <v>-3.601674456877979E-2</v>
      </c>
      <c r="V120" s="50">
        <v>1.4113694711963558</v>
      </c>
      <c r="W120" s="51">
        <v>0.94158372849870076</v>
      </c>
      <c r="X120" s="52">
        <v>0.17213801589883015</v>
      </c>
      <c r="Y120" s="52">
        <v>6.4968665201220466E-2</v>
      </c>
      <c r="Z120" s="53">
        <v>8.6169946132668984E-2</v>
      </c>
      <c r="AA120" s="54">
        <v>34.293721203251501</v>
      </c>
      <c r="AB120" s="47">
        <v>-9.1830367997668749E-2</v>
      </c>
      <c r="AC120" s="55">
        <v>5.3927694985402404E-2</v>
      </c>
      <c r="AD120" s="54">
        <v>49.111609169867556</v>
      </c>
      <c r="AE120" s="47">
        <v>0.10001460067163115</v>
      </c>
      <c r="AF120" s="54">
        <v>16.01342486554217</v>
      </c>
      <c r="AG120" s="47">
        <v>0.13216401990993143</v>
      </c>
      <c r="AH120" s="54">
        <v>32.218539565002622</v>
      </c>
      <c r="AI120" s="47">
        <v>0.15602709577512397</v>
      </c>
      <c r="AJ120" s="35">
        <v>19</v>
      </c>
    </row>
    <row r="121" spans="1:36" ht="12" customHeight="1" x14ac:dyDescent="0.25">
      <c r="A121" s="73" t="s">
        <v>36</v>
      </c>
      <c r="B121" s="74" t="s">
        <v>47</v>
      </c>
      <c r="C121" s="74" t="s">
        <v>48</v>
      </c>
      <c r="D121" s="46">
        <f t="shared" si="1"/>
        <v>12</v>
      </c>
      <c r="E121" s="75" t="s">
        <v>39</v>
      </c>
      <c r="F121" s="75" t="s">
        <v>44</v>
      </c>
      <c r="G121" s="46">
        <v>2315</v>
      </c>
      <c r="H121" s="47">
        <v>0.17751780264496442</v>
      </c>
      <c r="I121" s="48">
        <v>6456.4149112505183</v>
      </c>
      <c r="J121" s="48">
        <v>4515.2444559373735</v>
      </c>
      <c r="K121" s="48">
        <v>256.41754676113339</v>
      </c>
      <c r="L121" s="46">
        <v>149400</v>
      </c>
      <c r="M121" s="47">
        <v>0.17170037723419096</v>
      </c>
      <c r="N121" s="48">
        <v>1942.1258967933397</v>
      </c>
      <c r="O121" s="49">
        <v>7.9201728900929247E-2</v>
      </c>
      <c r="P121" s="48">
        <v>2175.8578724629365</v>
      </c>
      <c r="Q121" s="47">
        <v>0.13845199301536892</v>
      </c>
      <c r="R121" s="46">
        <v>68.662572997421222</v>
      </c>
      <c r="S121" s="47">
        <v>2.9204906682765541E-2</v>
      </c>
      <c r="T121" s="50">
        <v>0.13202931240683549</v>
      </c>
      <c r="U121" s="50">
        <v>0.19873286531577383</v>
      </c>
      <c r="V121" s="50">
        <v>1.2999503994600667</v>
      </c>
      <c r="W121" s="51">
        <v>0.89257939195953706</v>
      </c>
      <c r="X121" s="52">
        <v>-7.8943943460704213E-2</v>
      </c>
      <c r="Y121" s="52">
        <v>-5.2044587279878152E-2</v>
      </c>
      <c r="Z121" s="53">
        <v>-9.9086063420548001E-2</v>
      </c>
      <c r="AA121" s="54">
        <v>30.986369515136815</v>
      </c>
      <c r="AB121" s="47">
        <v>-9.6441901668026131E-2</v>
      </c>
      <c r="AC121" s="55">
        <v>0.10871612484831379</v>
      </c>
      <c r="AD121" s="54">
        <v>52.331828831390595</v>
      </c>
      <c r="AE121" s="47">
        <v>6.5569418635518906E-2</v>
      </c>
      <c r="AF121" s="54">
        <v>18.270980512750661</v>
      </c>
      <c r="AG121" s="47">
        <v>0.1409789389942635</v>
      </c>
      <c r="AH121" s="54">
        <v>34.495354910327272</v>
      </c>
      <c r="AI121" s="47">
        <v>7.066786316403495E-2</v>
      </c>
      <c r="AJ121" s="35">
        <v>20</v>
      </c>
    </row>
    <row r="122" spans="1:36" ht="12" customHeight="1" x14ac:dyDescent="0.25">
      <c r="A122" s="73" t="s">
        <v>36</v>
      </c>
      <c r="B122" s="74" t="s">
        <v>47</v>
      </c>
      <c r="C122" s="74" t="s">
        <v>48</v>
      </c>
      <c r="D122" s="46">
        <f t="shared" si="1"/>
        <v>13</v>
      </c>
      <c r="E122" s="75" t="s">
        <v>39</v>
      </c>
      <c r="F122" s="75" t="s">
        <v>44</v>
      </c>
      <c r="G122" s="46">
        <v>3168</v>
      </c>
      <c r="H122" s="47">
        <v>0.3684665226781858</v>
      </c>
      <c r="I122" s="48">
        <v>8133.4714849774364</v>
      </c>
      <c r="J122" s="48">
        <v>5712.6063312500037</v>
      </c>
      <c r="K122" s="48">
        <v>296.67690562499996</v>
      </c>
      <c r="L122" s="46">
        <v>205871</v>
      </c>
      <c r="M122" s="47">
        <v>0.37798527443105767</v>
      </c>
      <c r="N122" s="48">
        <v>3920.1453117083361</v>
      </c>
      <c r="O122" s="49">
        <v>1.0184815609435622</v>
      </c>
      <c r="P122" s="48">
        <v>3325.1065406623079</v>
      </c>
      <c r="Q122" s="47">
        <v>0.5281818646079548</v>
      </c>
      <c r="R122" s="46">
        <v>61.914106354918118</v>
      </c>
      <c r="S122" s="47">
        <v>-9.8284499806853387E-2</v>
      </c>
      <c r="T122" s="50">
        <v>7.5680078679459195E-2</v>
      </c>
      <c r="U122" s="50">
        <v>-0.42679335899093085</v>
      </c>
      <c r="V122" s="50">
        <v>1.9041755816546946</v>
      </c>
      <c r="W122" s="51">
        <v>1.1789532948100683</v>
      </c>
      <c r="X122" s="52">
        <v>0.46480633603066113</v>
      </c>
      <c r="Y122" s="52">
        <v>0.32083857797997783</v>
      </c>
      <c r="Z122" s="53">
        <v>0.4098751144080573</v>
      </c>
      <c r="AA122" s="54">
        <v>34.996675817892907</v>
      </c>
      <c r="AB122" s="47">
        <v>0.12942162523418754</v>
      </c>
      <c r="AC122" s="55">
        <v>5.0342225423896401E-2</v>
      </c>
      <c r="AD122" s="54">
        <v>57.346853783344137</v>
      </c>
      <c r="AE122" s="47">
        <v>9.5831257266234537E-2</v>
      </c>
      <c r="AF122" s="54">
        <v>21.113878031064896</v>
      </c>
      <c r="AG122" s="47">
        <v>0.15559633027522946</v>
      </c>
      <c r="AH122" s="54">
        <v>37.464476741538988</v>
      </c>
      <c r="AI122" s="47">
        <v>8.6073091259102119E-2</v>
      </c>
      <c r="AJ122" s="35">
        <v>21</v>
      </c>
    </row>
    <row r="123" spans="1:36" ht="12" customHeight="1" x14ac:dyDescent="0.25">
      <c r="A123" s="73" t="s">
        <v>36</v>
      </c>
      <c r="B123" s="74" t="s">
        <v>47</v>
      </c>
      <c r="C123" s="74" t="s">
        <v>48</v>
      </c>
      <c r="D123" s="46">
        <f t="shared" si="1"/>
        <v>14</v>
      </c>
      <c r="E123" s="75" t="s">
        <v>39</v>
      </c>
      <c r="F123" s="75" t="s">
        <v>44</v>
      </c>
      <c r="G123" s="46">
        <v>3354</v>
      </c>
      <c r="H123" s="47">
        <v>5.8712121212121104E-2</v>
      </c>
      <c r="I123" s="48">
        <v>8688.0479792856331</v>
      </c>
      <c r="J123" s="48">
        <v>6098.8281764422527</v>
      </c>
      <c r="K123" s="48">
        <v>446.23185230794246</v>
      </c>
      <c r="L123" s="46">
        <v>246006</v>
      </c>
      <c r="M123" s="47">
        <v>0.19495217879157334</v>
      </c>
      <c r="N123" s="48">
        <v>3780.9660437977336</v>
      </c>
      <c r="O123" s="49">
        <v>-3.5503599189273483E-2</v>
      </c>
      <c r="P123" s="48">
        <v>4676.9900961531093</v>
      </c>
      <c r="Q123" s="47">
        <v>0.40656849305692555</v>
      </c>
      <c r="R123" s="46">
        <v>52.599213370655505</v>
      </c>
      <c r="S123" s="47">
        <v>-0.15044863816438969</v>
      </c>
      <c r="T123" s="50">
        <v>0.11802059239329525</v>
      </c>
      <c r="U123" s="50">
        <v>0.55946709428207764</v>
      </c>
      <c r="V123" s="50">
        <v>1.5369405802288292</v>
      </c>
      <c r="W123" s="51">
        <v>0.80841865517475264</v>
      </c>
      <c r="X123" s="52">
        <v>-0.19285774114734988</v>
      </c>
      <c r="Y123" s="52">
        <v>-0.31429119479666023</v>
      </c>
      <c r="Z123" s="53">
        <v>-0.2208160497969649</v>
      </c>
      <c r="AA123" s="54">
        <v>36.690245222363529</v>
      </c>
      <c r="AB123" s="47">
        <v>4.8392293407613973E-2</v>
      </c>
      <c r="AC123" s="55">
        <v>0.1100788055738661</v>
      </c>
      <c r="AD123" s="54">
        <v>67.788760076394752</v>
      </c>
      <c r="AE123" s="47">
        <v>0.18208333333333404</v>
      </c>
      <c r="AF123" s="54">
        <v>22.99477266566559</v>
      </c>
      <c r="AG123" s="47">
        <v>8.9083333333333181E-2</v>
      </c>
      <c r="AH123" s="54">
        <v>40.839316208677467</v>
      </c>
      <c r="AI123" s="47">
        <v>9.0081051723234218E-2</v>
      </c>
      <c r="AJ123" s="35">
        <v>22</v>
      </c>
    </row>
    <row r="124" spans="1:36" ht="12" customHeight="1" x14ac:dyDescent="0.25">
      <c r="A124" s="73" t="s">
        <v>36</v>
      </c>
      <c r="B124" s="74" t="s">
        <v>47</v>
      </c>
      <c r="C124" s="74" t="s">
        <v>48</v>
      </c>
      <c r="D124" s="46">
        <f t="shared" si="1"/>
        <v>15</v>
      </c>
      <c r="E124" s="75" t="s">
        <v>39</v>
      </c>
      <c r="F124" s="75" t="s">
        <v>44</v>
      </c>
      <c r="G124" s="46">
        <v>3512</v>
      </c>
      <c r="H124" s="47">
        <v>4.7107930828861111E-2</v>
      </c>
      <c r="I124" s="48">
        <v>10548.781036563318</v>
      </c>
      <c r="J124" s="48">
        <v>7590.4971938644403</v>
      </c>
      <c r="K124" s="48">
        <v>526.53934664671863</v>
      </c>
      <c r="L124" s="46">
        <v>265372</v>
      </c>
      <c r="M124" s="47">
        <v>7.8721657195353067E-2</v>
      </c>
      <c r="N124" s="48">
        <v>3444.7576049420991</v>
      </c>
      <c r="O124" s="49">
        <v>-8.8921306079209117E-2</v>
      </c>
      <c r="P124" s="48">
        <v>5464.8672879872429</v>
      </c>
      <c r="Q124" s="47">
        <v>0.16845816981356743</v>
      </c>
      <c r="R124" s="46">
        <v>48.559642167950756</v>
      </c>
      <c r="S124" s="47">
        <v>-7.6799080135262598E-2</v>
      </c>
      <c r="T124" s="50">
        <v>0.15285236496504342</v>
      </c>
      <c r="U124" s="50">
        <v>0.29513300912499885</v>
      </c>
      <c r="V124" s="50">
        <v>1.298086310892671</v>
      </c>
      <c r="W124" s="51">
        <v>0.63034606760063383</v>
      </c>
      <c r="X124" s="52">
        <v>-0.15540891587402561</v>
      </c>
      <c r="Y124" s="52">
        <v>-0.22027273422534466</v>
      </c>
      <c r="Z124" s="53">
        <v>-0.27883866826832354</v>
      </c>
      <c r="AA124" s="54">
        <v>45.241481491993916</v>
      </c>
      <c r="AB124" s="47">
        <v>0.23306566139869278</v>
      </c>
      <c r="AC124" s="55">
        <v>8.6362052939378334E-2</v>
      </c>
      <c r="AD124" s="54">
        <v>74.211607700129278</v>
      </c>
      <c r="AE124" s="47">
        <v>9.4747973211138259E-2</v>
      </c>
      <c r="AF124" s="54">
        <v>24.182428304912989</v>
      </c>
      <c r="AG124" s="47">
        <v>5.1648940240263119E-2</v>
      </c>
      <c r="AH124" s="54">
        <v>45.366207285163732</v>
      </c>
      <c r="AI124" s="47">
        <v>0.11084639746060199</v>
      </c>
      <c r="AJ124" s="35">
        <v>23</v>
      </c>
    </row>
    <row r="125" spans="1:36" ht="12" customHeight="1" x14ac:dyDescent="0.25">
      <c r="A125" s="73" t="s">
        <v>36</v>
      </c>
      <c r="B125" s="74" t="s">
        <v>47</v>
      </c>
      <c r="C125" s="74" t="s">
        <v>48</v>
      </c>
      <c r="D125" s="46">
        <f t="shared" si="1"/>
        <v>16</v>
      </c>
      <c r="E125" s="75" t="s">
        <v>39</v>
      </c>
      <c r="F125" s="75" t="s">
        <v>44</v>
      </c>
      <c r="G125" s="46">
        <v>3764</v>
      </c>
      <c r="H125" s="47">
        <v>7.1753986332574016E-2</v>
      </c>
      <c r="I125" s="48">
        <v>10835.317010677762</v>
      </c>
      <c r="J125" s="48">
        <v>7695.8024329875507</v>
      </c>
      <c r="K125" s="48">
        <v>537.16321114151913</v>
      </c>
      <c r="L125" s="46">
        <v>269556</v>
      </c>
      <c r="M125" s="47">
        <v>1.576654658366361E-2</v>
      </c>
      <c r="N125" s="48">
        <v>3558.6816596676149</v>
      </c>
      <c r="O125" s="49">
        <v>3.3071718765370406E-2</v>
      </c>
      <c r="P125" s="48">
        <v>5705.1586060102109</v>
      </c>
      <c r="Q125" s="47">
        <v>4.3970201902463701E-2</v>
      </c>
      <c r="R125" s="46">
        <v>47.247766208643341</v>
      </c>
      <c r="S125" s="47">
        <v>-2.7015766606559799E-2</v>
      </c>
      <c r="T125" s="50">
        <v>0.15094444024860904</v>
      </c>
      <c r="U125" s="50">
        <v>-1.2482140638587547E-2</v>
      </c>
      <c r="V125" s="50">
        <v>1.3202012419191613</v>
      </c>
      <c r="W125" s="51">
        <v>0.62376559626557138</v>
      </c>
      <c r="X125" s="52">
        <v>1.70365643955388E-2</v>
      </c>
      <c r="Y125" s="52">
        <v>-1.0439458058508322E-2</v>
      </c>
      <c r="Z125" s="53">
        <v>6.2333176401831343E-3</v>
      </c>
      <c r="AA125" s="54">
        <v>49.167804152747728</v>
      </c>
      <c r="AB125" s="47">
        <v>8.6785899384144383E-2</v>
      </c>
      <c r="AC125" s="55">
        <v>7.1188910638929737E-2</v>
      </c>
      <c r="AD125" s="54">
        <v>68.065936536347593</v>
      </c>
      <c r="AE125" s="47">
        <v>-8.2812801854594276E-2</v>
      </c>
      <c r="AF125" s="54">
        <v>26.680903871922343</v>
      </c>
      <c r="AG125" s="47">
        <v>0.10331781140861507</v>
      </c>
      <c r="AH125" s="54">
        <v>48.948917908368792</v>
      </c>
      <c r="AI125" s="47">
        <v>7.8973113196013855E-2</v>
      </c>
      <c r="AJ125" s="35">
        <v>24</v>
      </c>
    </row>
    <row r="126" spans="1:36" ht="12" customHeight="1" x14ac:dyDescent="0.25">
      <c r="A126" s="73" t="s">
        <v>36</v>
      </c>
      <c r="B126" s="74" t="s">
        <v>47</v>
      </c>
      <c r="C126" s="74" t="s">
        <v>48</v>
      </c>
      <c r="D126" s="46">
        <f t="shared" si="1"/>
        <v>17</v>
      </c>
      <c r="E126" s="75" t="s">
        <v>39</v>
      </c>
      <c r="F126" s="75" t="s">
        <v>44</v>
      </c>
      <c r="G126" s="46">
        <v>3212</v>
      </c>
      <c r="H126" s="47">
        <v>-0.14665249734325181</v>
      </c>
      <c r="I126" s="48">
        <v>14162.990742072661</v>
      </c>
      <c r="J126" s="48">
        <v>9547.9921794583825</v>
      </c>
      <c r="K126" s="48">
        <v>572.29752921880413</v>
      </c>
      <c r="L126" s="46">
        <v>284096</v>
      </c>
      <c r="M126" s="47">
        <v>5.3940554096365778E-2</v>
      </c>
      <c r="N126" s="48">
        <v>3866.5359217941791</v>
      </c>
      <c r="O126" s="49">
        <v>8.6507951979980735E-2</v>
      </c>
      <c r="P126" s="48">
        <v>6814.2140589857727</v>
      </c>
      <c r="Q126" s="47">
        <v>0.19439520082880879</v>
      </c>
      <c r="R126" s="46">
        <v>41.69167530411935</v>
      </c>
      <c r="S126" s="47">
        <v>-0.11759478490451003</v>
      </c>
      <c r="T126" s="50">
        <v>0.14801298650634087</v>
      </c>
      <c r="U126" s="50">
        <v>-1.9420746716076409E-2</v>
      </c>
      <c r="V126" s="50">
        <v>1.3609962554186539</v>
      </c>
      <c r="W126" s="51">
        <v>0.56742213971036803</v>
      </c>
      <c r="X126" s="52">
        <v>3.0900602274990474E-2</v>
      </c>
      <c r="Y126" s="52">
        <v>-9.0327932307467051E-2</v>
      </c>
      <c r="Z126" s="53">
        <v>-9.9424428615612764E-2</v>
      </c>
      <c r="AA126" s="54">
        <v>55.785841272331588</v>
      </c>
      <c r="AB126" s="47">
        <v>0.13460103076850571</v>
      </c>
      <c r="AC126" s="55">
        <v>8.9756904117670885E-2</v>
      </c>
      <c r="AD126" s="54">
        <v>66.211721597352778</v>
      </c>
      <c r="AE126" s="47">
        <v>-2.7241451941304784E-2</v>
      </c>
      <c r="AF126" s="54">
        <v>30.372313547686858</v>
      </c>
      <c r="AG126" s="47">
        <v>0.13835399630704304</v>
      </c>
      <c r="AH126" s="54">
        <v>51.032615049273971</v>
      </c>
      <c r="AI126" s="47">
        <v>4.2568809075735015E-2</v>
      </c>
      <c r="AJ126" s="35">
        <v>25</v>
      </c>
    </row>
    <row r="127" spans="1:36" ht="12" customHeight="1" x14ac:dyDescent="0.25">
      <c r="A127" s="73" t="s">
        <v>36</v>
      </c>
      <c r="B127" s="74" t="s">
        <v>47</v>
      </c>
      <c r="C127" s="74" t="s">
        <v>48</v>
      </c>
      <c r="D127" s="46">
        <f t="shared" si="1"/>
        <v>18</v>
      </c>
      <c r="E127" s="75" t="s">
        <v>39</v>
      </c>
      <c r="F127" s="75" t="s">
        <v>44</v>
      </c>
      <c r="G127" s="46">
        <v>3161</v>
      </c>
      <c r="H127" s="47">
        <v>-1.5877957658779529E-2</v>
      </c>
      <c r="I127" s="48">
        <v>15269.69130443221</v>
      </c>
      <c r="J127" s="48">
        <v>10085.886911867265</v>
      </c>
      <c r="K127" s="48">
        <v>638.62426103993585</v>
      </c>
      <c r="L127" s="46">
        <v>280079</v>
      </c>
      <c r="M127" s="47">
        <v>-1.4139586618607813E-2</v>
      </c>
      <c r="N127" s="48">
        <v>4893.2277501183553</v>
      </c>
      <c r="O127" s="49">
        <v>0.26553272725001942</v>
      </c>
      <c r="P127" s="48">
        <v>6045.1284696737939</v>
      </c>
      <c r="Q127" s="47">
        <v>-0.11286490014175599</v>
      </c>
      <c r="R127" s="46">
        <v>46.331356133298783</v>
      </c>
      <c r="S127" s="47">
        <v>0.11128554550363701</v>
      </c>
      <c r="T127" s="50">
        <v>0.1305118612197213</v>
      </c>
      <c r="U127" s="50">
        <v>-0.11824047132424975</v>
      </c>
      <c r="V127" s="50">
        <v>1.7470884108120763</v>
      </c>
      <c r="W127" s="51">
        <v>0.80944975357693316</v>
      </c>
      <c r="X127" s="52">
        <v>0.28368348102078889</v>
      </c>
      <c r="Y127" s="52">
        <v>0.42653889746019513</v>
      </c>
      <c r="Z127" s="53">
        <v>0.25429165004232751</v>
      </c>
      <c r="AA127" s="54">
        <v>55.247410211905361</v>
      </c>
      <c r="AB127" s="47">
        <v>-9.65175119969508E-3</v>
      </c>
      <c r="AC127" s="55">
        <v>6.5322060586050695E-2</v>
      </c>
      <c r="AD127" s="54">
        <v>65.614358537109624</v>
      </c>
      <c r="AE127" s="47">
        <v>-9.0220137134606748E-3</v>
      </c>
      <c r="AF127" s="54">
        <v>31.347070916787686</v>
      </c>
      <c r="AG127" s="47">
        <v>3.2093616035221872E-2</v>
      </c>
      <c r="AH127" s="54">
        <v>53.343867795912963</v>
      </c>
      <c r="AI127" s="47">
        <v>4.5289718044183802E-2</v>
      </c>
      <c r="AJ127" s="35">
        <v>26</v>
      </c>
    </row>
    <row r="128" spans="1:36" ht="12" customHeight="1" x14ac:dyDescent="0.25">
      <c r="A128" s="73" t="s">
        <v>36</v>
      </c>
      <c r="B128" s="74" t="s">
        <v>47</v>
      </c>
      <c r="C128" s="74" t="s">
        <v>48</v>
      </c>
      <c r="D128" s="46">
        <f t="shared" si="1"/>
        <v>19</v>
      </c>
      <c r="E128" s="75" t="s">
        <v>39</v>
      </c>
      <c r="F128" s="75" t="s">
        <v>44</v>
      </c>
      <c r="G128" s="46">
        <v>3413</v>
      </c>
      <c r="H128" s="47">
        <v>7.9721607086365109E-2</v>
      </c>
      <c r="I128" s="48">
        <v>17217.835513392212</v>
      </c>
      <c r="J128" s="48">
        <v>11027.571349045897</v>
      </c>
      <c r="K128" s="48">
        <v>788.14893897554248</v>
      </c>
      <c r="L128" s="46">
        <v>296458</v>
      </c>
      <c r="M128" s="47">
        <v>5.8479928877209542E-2</v>
      </c>
      <c r="N128" s="48">
        <v>5516.8789794323684</v>
      </c>
      <c r="O128" s="49">
        <v>0.12745191132763622</v>
      </c>
      <c r="P128" s="48">
        <v>7663.8151635880658</v>
      </c>
      <c r="Q128" s="47">
        <v>0.26776712885997922</v>
      </c>
      <c r="R128" s="46">
        <v>38.682822285239389</v>
      </c>
      <c r="S128" s="47">
        <v>-0.16508331476536087</v>
      </c>
      <c r="T128" s="50">
        <v>0.1428613790358394</v>
      </c>
      <c r="U128" s="50">
        <v>9.4623720025931224E-2</v>
      </c>
      <c r="V128" s="50">
        <v>1.8609310524365572</v>
      </c>
      <c r="W128" s="51">
        <v>0.71986065186486847</v>
      </c>
      <c r="X128" s="52">
        <v>6.5161351263022249E-2</v>
      </c>
      <c r="Y128" s="52">
        <v>-0.11067901536342839</v>
      </c>
      <c r="Z128" s="53">
        <v>-3.2551188972814935E-2</v>
      </c>
      <c r="AA128" s="54">
        <v>58.791793602044699</v>
      </c>
      <c r="AB128" s="47">
        <v>6.4154742757074112E-2</v>
      </c>
      <c r="AC128" s="55">
        <v>0.12186465645794256</v>
      </c>
      <c r="AD128" s="54">
        <v>65.948881850845794</v>
      </c>
      <c r="AE128" s="47">
        <v>5.0983248361251565E-3</v>
      </c>
      <c r="AF128" s="54">
        <v>34.20800138999698</v>
      </c>
      <c r="AG128" s="47">
        <v>9.1266277503367688E-2</v>
      </c>
      <c r="AH128" s="54">
        <v>56.092386711624329</v>
      </c>
      <c r="AI128" s="47">
        <v>5.1524552479525143E-2</v>
      </c>
      <c r="AJ128" s="35">
        <v>27</v>
      </c>
    </row>
    <row r="129" spans="1:36" ht="12" customHeight="1" x14ac:dyDescent="0.25">
      <c r="A129" s="73" t="s">
        <v>36</v>
      </c>
      <c r="B129" s="74" t="s">
        <v>47</v>
      </c>
      <c r="C129" s="74" t="s">
        <v>48</v>
      </c>
      <c r="D129" s="46">
        <f t="shared" si="1"/>
        <v>20</v>
      </c>
      <c r="E129" s="75" t="s">
        <v>39</v>
      </c>
      <c r="F129" s="75" t="s">
        <v>44</v>
      </c>
      <c r="G129" s="46">
        <v>3373</v>
      </c>
      <c r="H129" s="47">
        <v>-1.1719894520949348E-2</v>
      </c>
      <c r="I129" s="48">
        <v>18893.219632119191</v>
      </c>
      <c r="J129" s="48">
        <v>12483.818044050353</v>
      </c>
      <c r="K129" s="48">
        <v>735.67066762785851</v>
      </c>
      <c r="L129" s="46">
        <v>329419</v>
      </c>
      <c r="M129" s="47">
        <v>0.1111826970430887</v>
      </c>
      <c r="N129" s="48">
        <v>5288.4450442429561</v>
      </c>
      <c r="O129" s="49">
        <v>-4.140637052961349E-2</v>
      </c>
      <c r="P129" s="48">
        <v>8552.4058517389058</v>
      </c>
      <c r="Q129" s="47">
        <v>0.11594625772978806</v>
      </c>
      <c r="R129" s="46">
        <v>38.51769966377605</v>
      </c>
      <c r="S129" s="47">
        <v>-4.2686291151601274E-3</v>
      </c>
      <c r="T129" s="50">
        <v>0.13910906920148777</v>
      </c>
      <c r="U129" s="50">
        <v>-2.626538998626271E-2</v>
      </c>
      <c r="V129" s="50">
        <v>1.6053855558552956</v>
      </c>
      <c r="W129" s="51">
        <v>0.61835758684998454</v>
      </c>
      <c r="X129" s="52">
        <v>-0.13732131356864097</v>
      </c>
      <c r="Y129" s="52">
        <v>-0.14100376892656996</v>
      </c>
      <c r="Z129" s="53">
        <v>-0.15809286419070701</v>
      </c>
      <c r="AA129" s="54">
        <v>61.544951543721652</v>
      </c>
      <c r="AB129" s="47">
        <v>4.682894963730444E-2</v>
      </c>
      <c r="AC129" s="55">
        <v>3.5542340648144884E-2</v>
      </c>
      <c r="AD129" s="54">
        <v>68.749319877265776</v>
      </c>
      <c r="AE129" s="47">
        <v>4.2463768115942102E-2</v>
      </c>
      <c r="AF129" s="54">
        <v>43.932701713138279</v>
      </c>
      <c r="AG129" s="47">
        <v>0.28428145252546</v>
      </c>
      <c r="AH129" s="54">
        <v>58.121248274023046</v>
      </c>
      <c r="AI129" s="47">
        <v>3.6169998841897533E-2</v>
      </c>
      <c r="AJ129" s="35">
        <v>28</v>
      </c>
    </row>
    <row r="130" spans="1:36" ht="12" customHeight="1" x14ac:dyDescent="0.25">
      <c r="A130" s="73" t="s">
        <v>36</v>
      </c>
      <c r="B130" s="74" t="s">
        <v>47</v>
      </c>
      <c r="C130" s="74" t="s">
        <v>48</v>
      </c>
      <c r="D130" s="46">
        <f t="shared" si="1"/>
        <v>21</v>
      </c>
      <c r="E130" s="75" t="s">
        <v>39</v>
      </c>
      <c r="F130" s="75" t="s">
        <v>44</v>
      </c>
      <c r="G130" s="46">
        <v>3283</v>
      </c>
      <c r="H130" s="47">
        <v>-2.6682478505781204E-2</v>
      </c>
      <c r="I130" s="48">
        <v>16495.194004398607</v>
      </c>
      <c r="J130" s="48">
        <v>11054.397325874776</v>
      </c>
      <c r="K130" s="48">
        <v>666.16592198353476</v>
      </c>
      <c r="L130" s="46">
        <v>315658</v>
      </c>
      <c r="M130" s="47">
        <v>-4.177354675959799E-2</v>
      </c>
      <c r="N130" s="48">
        <v>4794.6817037397577</v>
      </c>
      <c r="O130" s="49">
        <v>-9.3366450132768786E-2</v>
      </c>
      <c r="P130" s="48">
        <v>7900.3826253609068</v>
      </c>
      <c r="Q130" s="47">
        <v>-7.6238573996745829E-2</v>
      </c>
      <c r="R130" s="46">
        <v>39.954773707631666</v>
      </c>
      <c r="S130" s="47">
        <v>3.7309446213038333E-2</v>
      </c>
      <c r="T130" s="50">
        <v>0.13893850794390342</v>
      </c>
      <c r="U130" s="50">
        <v>-1.2260973246633888E-3</v>
      </c>
      <c r="V130" s="50">
        <v>1.5189482616438543</v>
      </c>
      <c r="W130" s="51">
        <v>0.606892340675807</v>
      </c>
      <c r="X130" s="52">
        <v>-5.3842077933353827E-2</v>
      </c>
      <c r="Y130" s="52">
        <v>-1.8541449830968171E-2</v>
      </c>
      <c r="Z130" s="53">
        <v>-3.7997063979249568E-3</v>
      </c>
      <c r="AA130" s="54">
        <v>63.300752966476978</v>
      </c>
      <c r="AB130" s="47">
        <v>2.8528764402519613E-2</v>
      </c>
      <c r="AC130" s="55">
        <v>3.5735515299980584E-2</v>
      </c>
      <c r="AD130" s="54">
        <v>68.424354372493482</v>
      </c>
      <c r="AE130" s="47">
        <v>-4.7268177394690358E-3</v>
      </c>
      <c r="AF130" s="54">
        <v>47.873958945603732</v>
      </c>
      <c r="AG130" s="47">
        <v>8.9711241940005682E-2</v>
      </c>
      <c r="AH130" s="54">
        <v>60.082215502686608</v>
      </c>
      <c r="AI130" s="47">
        <v>3.3739248328222837E-2</v>
      </c>
      <c r="AJ130" s="35">
        <v>29</v>
      </c>
    </row>
    <row r="131" spans="1:36" ht="12" customHeight="1" x14ac:dyDescent="0.25">
      <c r="A131" s="73" t="s">
        <v>36</v>
      </c>
      <c r="B131" s="74" t="s">
        <v>47</v>
      </c>
      <c r="C131" s="74" t="s">
        <v>48</v>
      </c>
      <c r="D131" s="46">
        <f t="shared" si="1"/>
        <v>22</v>
      </c>
      <c r="E131" s="75" t="s">
        <v>39</v>
      </c>
      <c r="F131" s="75" t="s">
        <v>44</v>
      </c>
      <c r="G131" s="46">
        <v>3307</v>
      </c>
      <c r="H131" s="47">
        <v>7.3103868413035844E-3</v>
      </c>
      <c r="I131" s="48">
        <v>21314.628357304464</v>
      </c>
      <c r="J131" s="48">
        <v>14395.834184888025</v>
      </c>
      <c r="K131" s="48">
        <v>740.09997096340089</v>
      </c>
      <c r="L131" s="46">
        <v>333797</v>
      </c>
      <c r="M131" s="47">
        <v>5.7464090883170948E-2</v>
      </c>
      <c r="N131" s="48">
        <v>5592.9781444562886</v>
      </c>
      <c r="O131" s="49">
        <v>0.16649623271006186</v>
      </c>
      <c r="P131" s="48">
        <v>8481.9052149305317</v>
      </c>
      <c r="Q131" s="47">
        <v>7.36068893300037E-2</v>
      </c>
      <c r="R131" s="46">
        <v>39.354012045834196</v>
      </c>
      <c r="S131" s="47">
        <v>-1.503604215590193E-2</v>
      </c>
      <c r="T131" s="50">
        <v>0.13232663383406595</v>
      </c>
      <c r="U131" s="50">
        <v>-4.7588492259518222E-2</v>
      </c>
      <c r="V131" s="50">
        <v>1.6755627355717064</v>
      </c>
      <c r="W131" s="51">
        <v>0.65940116079239819</v>
      </c>
      <c r="X131" s="52">
        <v>0.10310718138507169</v>
      </c>
      <c r="Y131" s="52">
        <v>8.6520815303287257E-2</v>
      </c>
      <c r="Z131" s="53">
        <v>-2.4814016603354416E-2</v>
      </c>
      <c r="AA131" s="54">
        <v>68.5488224107972</v>
      </c>
      <c r="AB131" s="47">
        <v>8.2906903921024622E-2</v>
      </c>
      <c r="AC131" s="55">
        <v>9.6593755644308568E-2</v>
      </c>
      <c r="AD131" s="54">
        <v>70.058739705318786</v>
      </c>
      <c r="AE131" s="47">
        <v>2.3886017600223353E-2</v>
      </c>
      <c r="AF131" s="54">
        <v>50.502636760471312</v>
      </c>
      <c r="AG131" s="47">
        <v>5.4908302399941267E-2</v>
      </c>
      <c r="AH131" s="54">
        <v>61.457629748226687</v>
      </c>
      <c r="AI131" s="47">
        <v>2.2892202526695771E-2</v>
      </c>
      <c r="AJ131" s="35">
        <v>30</v>
      </c>
    </row>
    <row r="132" spans="1:36" ht="12" customHeight="1" x14ac:dyDescent="0.25">
      <c r="A132" s="73" t="s">
        <v>36</v>
      </c>
      <c r="B132" s="74" t="s">
        <v>47</v>
      </c>
      <c r="C132" s="74" t="s">
        <v>48</v>
      </c>
      <c r="D132" s="46">
        <f t="shared" si="1"/>
        <v>23</v>
      </c>
      <c r="E132" s="75" t="s">
        <v>39</v>
      </c>
      <c r="F132" s="75" t="s">
        <v>44</v>
      </c>
      <c r="G132" s="46">
        <v>3190</v>
      </c>
      <c r="H132" s="47">
        <v>-3.5379498034472379E-2</v>
      </c>
      <c r="I132" s="48">
        <v>17794.346572440489</v>
      </c>
      <c r="J132" s="48">
        <v>11518.227824304326</v>
      </c>
      <c r="K132" s="48">
        <v>742.10726499058603</v>
      </c>
      <c r="L132" s="46">
        <v>377585</v>
      </c>
      <c r="M132" s="47">
        <v>0.13118152649664316</v>
      </c>
      <c r="N132" s="48">
        <v>5002.5956307221113</v>
      </c>
      <c r="O132" s="49">
        <v>-0.10555780810968474</v>
      </c>
      <c r="P132" s="48">
        <v>8905.6199009040101</v>
      </c>
      <c r="Q132" s="47">
        <v>4.9955130980197993E-2</v>
      </c>
      <c r="R132" s="46">
        <v>42.398508380272474</v>
      </c>
      <c r="S132" s="47">
        <v>7.7361777774841878E-2</v>
      </c>
      <c r="T132" s="50">
        <v>0.14834444351910667</v>
      </c>
      <c r="U132" s="50">
        <v>0.12104751115430479</v>
      </c>
      <c r="V132" s="50">
        <v>1.3248925753729919</v>
      </c>
      <c r="W132" s="51">
        <v>0.56173468959912576</v>
      </c>
      <c r="X132" s="52">
        <v>-0.209285007809072</v>
      </c>
      <c r="Y132" s="52">
        <v>-0.14811389029996136</v>
      </c>
      <c r="Z132" s="53">
        <v>-2.3536219283968374E-2</v>
      </c>
      <c r="AA132" s="54">
        <v>69.641094550432129</v>
      </c>
      <c r="AB132" s="47">
        <v>1.5934221788511449E-2</v>
      </c>
      <c r="AC132" s="55">
        <v>3.944480594455467E-2</v>
      </c>
      <c r="AD132" s="54">
        <v>75.478017387844815</v>
      </c>
      <c r="AE132" s="47">
        <v>7.7353342428376548E-2</v>
      </c>
      <c r="AF132" s="54">
        <v>53.734819589060159</v>
      </c>
      <c r="AG132" s="47">
        <v>6.4000278716510373E-2</v>
      </c>
      <c r="AH132" s="54">
        <v>64.493870296745996</v>
      </c>
      <c r="AI132" s="47">
        <v>4.9403801626549448E-2</v>
      </c>
      <c r="AJ132" s="35">
        <v>31</v>
      </c>
    </row>
    <row r="133" spans="1:36" ht="12" customHeight="1" x14ac:dyDescent="0.25">
      <c r="A133" s="73" t="s">
        <v>36</v>
      </c>
      <c r="B133" s="74" t="s">
        <v>47</v>
      </c>
      <c r="C133" s="74" t="s">
        <v>48</v>
      </c>
      <c r="D133" s="46">
        <f t="shared" si="1"/>
        <v>24</v>
      </c>
      <c r="E133" s="75" t="s">
        <v>39</v>
      </c>
      <c r="F133" s="75" t="s">
        <v>40</v>
      </c>
      <c r="G133" s="46">
        <v>3397</v>
      </c>
      <c r="H133" s="47">
        <v>6.4890282131661481E-2</v>
      </c>
      <c r="I133" s="48">
        <v>23899.178512425362</v>
      </c>
      <c r="J133" s="48">
        <v>14886.438516577469</v>
      </c>
      <c r="K133" s="48">
        <v>874.55638017243939</v>
      </c>
      <c r="L133" s="46">
        <v>448689</v>
      </c>
      <c r="M133" s="47">
        <v>0.18831256538262897</v>
      </c>
      <c r="N133" s="48">
        <v>6419.9379542226325</v>
      </c>
      <c r="O133" s="49">
        <v>0.28332138516179284</v>
      </c>
      <c r="P133" s="48">
        <v>10292.323609508216</v>
      </c>
      <c r="Q133" s="47">
        <v>0.15571108177022475</v>
      </c>
      <c r="R133" s="46">
        <v>43.594528992995691</v>
      </c>
      <c r="S133" s="47">
        <v>2.8209025704303059E-2</v>
      </c>
      <c r="T133" s="50">
        <v>0.13622505176973104</v>
      </c>
      <c r="U133" s="50">
        <v>-8.1697645438365551E-2</v>
      </c>
      <c r="V133" s="50">
        <v>1.4308213382148063</v>
      </c>
      <c r="W133" s="51">
        <v>0.62375982312602274</v>
      </c>
      <c r="X133" s="52">
        <v>7.9952718288871516E-2</v>
      </c>
      <c r="Y133" s="52">
        <v>0.11041713227851457</v>
      </c>
      <c r="Z133" s="53">
        <v>3.7980173482078411E-2</v>
      </c>
      <c r="AA133" s="54">
        <v>76.86395080707149</v>
      </c>
      <c r="AB133" s="47">
        <v>0.10371543272354478</v>
      </c>
      <c r="AC133" s="55">
        <v>4.1249811666985478E-2</v>
      </c>
      <c r="AD133" s="54">
        <v>78.326457916817745</v>
      </c>
      <c r="AE133" s="47">
        <v>3.7738677134776522E-2</v>
      </c>
      <c r="AF133" s="54">
        <v>59.611937185479746</v>
      </c>
      <c r="AG133" s="47">
        <v>0.10937261242086893</v>
      </c>
      <c r="AH133" s="54">
        <v>69.437327817432831</v>
      </c>
      <c r="AI133" s="47">
        <v>7.6650036630477425E-2</v>
      </c>
      <c r="AJ133" s="35">
        <v>32</v>
      </c>
    </row>
    <row r="134" spans="1:36" ht="12" customHeight="1" x14ac:dyDescent="0.25">
      <c r="A134" s="73" t="s">
        <v>36</v>
      </c>
      <c r="B134" s="74" t="s">
        <v>47</v>
      </c>
      <c r="C134" s="74" t="s">
        <v>48</v>
      </c>
      <c r="D134" s="46">
        <f t="shared" si="1"/>
        <v>25</v>
      </c>
      <c r="E134" s="75" t="s">
        <v>39</v>
      </c>
      <c r="F134" s="75" t="s">
        <v>40</v>
      </c>
      <c r="G134" s="46">
        <v>3649</v>
      </c>
      <c r="H134" s="47">
        <v>7.4183102737709783E-2</v>
      </c>
      <c r="I134" s="48">
        <v>28401.188684410015</v>
      </c>
      <c r="J134" s="48">
        <v>17796.965636317702</v>
      </c>
      <c r="K134" s="48">
        <v>1030.5353422848339</v>
      </c>
      <c r="L134" s="46">
        <v>540224</v>
      </c>
      <c r="M134" s="47">
        <v>0.20400544697997947</v>
      </c>
      <c r="N134" s="48">
        <v>7710.668175692751</v>
      </c>
      <c r="O134" s="49">
        <v>0.20105026414175198</v>
      </c>
      <c r="P134" s="48">
        <v>12364.970064231267</v>
      </c>
      <c r="Q134" s="47">
        <v>0.20137789418205876</v>
      </c>
      <c r="R134" s="46">
        <v>43.689875284270315</v>
      </c>
      <c r="S134" s="47">
        <v>2.1871159862729694E-3</v>
      </c>
      <c r="T134" s="50">
        <v>0.13365058887289585</v>
      </c>
      <c r="U134" s="50">
        <v>-1.8898600979700531E-2</v>
      </c>
      <c r="V134" s="50">
        <v>1.4273094449141008</v>
      </c>
      <c r="W134" s="51">
        <v>0.62358971640358152</v>
      </c>
      <c r="X134" s="52">
        <v>-2.4544596917229766E-3</v>
      </c>
      <c r="Y134" s="52">
        <v>-2.7271189347966018E-4</v>
      </c>
      <c r="Z134" s="53">
        <v>-1.0861495567251744E-3</v>
      </c>
      <c r="AA134" s="54">
        <v>87.688957212400737</v>
      </c>
      <c r="AB134" s="47">
        <v>0.14083333333333359</v>
      </c>
      <c r="AC134" s="55">
        <v>7.6952802364049652E-2</v>
      </c>
      <c r="AD134" s="54">
        <v>76.972447325769835</v>
      </c>
      <c r="AE134" s="47">
        <v>-1.7286758868706453E-2</v>
      </c>
      <c r="AF134" s="54">
        <v>67.194202041118174</v>
      </c>
      <c r="AG134" s="47">
        <v>0.12719373356458075</v>
      </c>
      <c r="AH134" s="54">
        <v>71.90854941052396</v>
      </c>
      <c r="AI134" s="47">
        <v>3.5589238105310672E-2</v>
      </c>
      <c r="AJ134" s="35">
        <v>33</v>
      </c>
    </row>
    <row r="135" spans="1:36" ht="12" customHeight="1" x14ac:dyDescent="0.25">
      <c r="A135" s="73" t="s">
        <v>36</v>
      </c>
      <c r="B135" s="74" t="s">
        <v>47</v>
      </c>
      <c r="C135" s="74" t="s">
        <v>48</v>
      </c>
      <c r="D135" s="46">
        <f t="shared" si="1"/>
        <v>26</v>
      </c>
      <c r="E135" s="75" t="s">
        <v>39</v>
      </c>
      <c r="F135" s="75" t="s">
        <v>44</v>
      </c>
      <c r="G135" s="46">
        <v>3661</v>
      </c>
      <c r="H135" s="47">
        <v>3.2885722115647553E-3</v>
      </c>
      <c r="I135" s="48">
        <v>30022.43650793652</v>
      </c>
      <c r="J135" s="48">
        <v>19480.859395667998</v>
      </c>
      <c r="K135" s="48">
        <v>968.45384079944859</v>
      </c>
      <c r="L135" s="46">
        <v>570832</v>
      </c>
      <c r="M135" s="47">
        <v>5.6657978912451057E-2</v>
      </c>
      <c r="N135" s="48">
        <v>9780.3503017526491</v>
      </c>
      <c r="O135" s="49">
        <v>0.26841799943932232</v>
      </c>
      <c r="P135" s="48">
        <v>14113.875314395693</v>
      </c>
      <c r="Q135" s="47">
        <v>0.14144031413578317</v>
      </c>
      <c r="R135" s="46">
        <v>40.444738761279119</v>
      </c>
      <c r="S135" s="47">
        <v>-7.4276625920228767E-2</v>
      </c>
      <c r="T135" s="50">
        <v>9.9020363373477596E-2</v>
      </c>
      <c r="U135" s="50">
        <v>-0.25911016024293188</v>
      </c>
      <c r="V135" s="50">
        <v>1.7133500402487334</v>
      </c>
      <c r="W135" s="51">
        <v>0.6929599478448708</v>
      </c>
      <c r="X135" s="52">
        <v>0.20040545261847353</v>
      </c>
      <c r="Y135" s="52">
        <v>0.11124338586172811</v>
      </c>
      <c r="Z135" s="53">
        <v>0.13366976312582551</v>
      </c>
      <c r="AA135" s="54">
        <v>105.45093517806816</v>
      </c>
      <c r="AB135" s="47">
        <v>0.20255661066471853</v>
      </c>
      <c r="AC135" s="55">
        <v>0.10250208464082178</v>
      </c>
      <c r="AD135" s="54">
        <v>78.418152350081002</v>
      </c>
      <c r="AE135" s="47">
        <v>1.8782110671270669E-2</v>
      </c>
      <c r="AF135" s="54">
        <v>71.537740965340433</v>
      </c>
      <c r="AG135" s="47">
        <v>6.4641573116149376E-2</v>
      </c>
      <c r="AH135" s="54">
        <v>75.782264355109788</v>
      </c>
      <c r="AI135" s="47">
        <v>5.3870019300082062E-2</v>
      </c>
      <c r="AJ135" s="35">
        <v>34</v>
      </c>
    </row>
    <row r="136" spans="1:36" ht="12" customHeight="1" x14ac:dyDescent="0.25">
      <c r="A136" s="73" t="s">
        <v>36</v>
      </c>
      <c r="B136" s="74" t="s">
        <v>47</v>
      </c>
      <c r="C136" s="74" t="s">
        <v>48</v>
      </c>
      <c r="D136" s="46">
        <f t="shared" si="1"/>
        <v>27</v>
      </c>
      <c r="E136" s="75" t="s">
        <v>39</v>
      </c>
      <c r="F136" s="75" t="s">
        <v>44</v>
      </c>
      <c r="G136" s="46">
        <v>3653</v>
      </c>
      <c r="H136" s="47">
        <v>-2.1851953018301451E-3</v>
      </c>
      <c r="I136" s="48">
        <v>32461.263725892495</v>
      </c>
      <c r="J136" s="48">
        <v>21129.27513336069</v>
      </c>
      <c r="K136" s="48">
        <v>1100.9413971753361</v>
      </c>
      <c r="L136" s="46">
        <v>628764</v>
      </c>
      <c r="M136" s="47">
        <v>0.10148695237828287</v>
      </c>
      <c r="N136" s="48">
        <v>10677.214115716046</v>
      </c>
      <c r="O136" s="49">
        <v>9.1700581910923784E-2</v>
      </c>
      <c r="P136" s="48">
        <v>14710.124188133272</v>
      </c>
      <c r="Q136" s="47">
        <v>4.2245581773662444E-2</v>
      </c>
      <c r="R136" s="46">
        <v>42.74362282455963</v>
      </c>
      <c r="S136" s="47">
        <v>5.6840126396895174E-2</v>
      </c>
      <c r="T136" s="50">
        <v>0.1031112971271068</v>
      </c>
      <c r="U136" s="50">
        <v>4.1314065251400134E-2</v>
      </c>
      <c r="V136" s="50">
        <v>1.698127455725208</v>
      </c>
      <c r="W136" s="51">
        <v>0.72584119475547371</v>
      </c>
      <c r="X136" s="52">
        <v>-8.8846903235928476E-3</v>
      </c>
      <c r="Y136" s="52">
        <v>4.7450429152312124E-2</v>
      </c>
      <c r="Z136" s="53">
        <v>1.8713028075420038E-2</v>
      </c>
      <c r="AA136" s="54">
        <v>115.2254675890341</v>
      </c>
      <c r="AB136" s="47">
        <v>9.2692704853307495E-2</v>
      </c>
      <c r="AC136" s="55">
        <v>8.7566314929383784E-2</v>
      </c>
      <c r="AD136" s="54">
        <v>78.995137763371133</v>
      </c>
      <c r="AE136" s="47">
        <v>7.3578042328044102E-3</v>
      </c>
      <c r="AF136" s="54">
        <v>71.562392151062454</v>
      </c>
      <c r="AG136" s="47">
        <v>3.4458993797370496E-4</v>
      </c>
      <c r="AH136" s="54">
        <v>79.673106470148227</v>
      </c>
      <c r="AI136" s="47">
        <v>5.1342383975309325E-2</v>
      </c>
      <c r="AJ136" s="35">
        <v>35</v>
      </c>
    </row>
    <row r="137" spans="1:36" ht="12" customHeight="1" x14ac:dyDescent="0.25">
      <c r="A137" s="73" t="s">
        <v>36</v>
      </c>
      <c r="B137" s="74" t="s">
        <v>47</v>
      </c>
      <c r="C137" s="74" t="s">
        <v>48</v>
      </c>
      <c r="D137" s="46">
        <f t="shared" si="1"/>
        <v>28</v>
      </c>
      <c r="E137" s="75" t="s">
        <v>39</v>
      </c>
      <c r="F137" s="75" t="s">
        <v>44</v>
      </c>
      <c r="G137" s="46">
        <v>4003</v>
      </c>
      <c r="H137" s="47">
        <v>9.5811661647960511E-2</v>
      </c>
      <c r="I137" s="48">
        <v>37797.665145764375</v>
      </c>
      <c r="J137" s="48">
        <v>24503.726742308016</v>
      </c>
      <c r="K137" s="48">
        <v>1087.1708040014819</v>
      </c>
      <c r="L137" s="46">
        <v>625788</v>
      </c>
      <c r="M137" s="47">
        <v>-4.7330954062255737E-3</v>
      </c>
      <c r="N137" s="48">
        <v>12323.806428167654</v>
      </c>
      <c r="O137" s="49">
        <v>0.15421553736830562</v>
      </c>
      <c r="P137" s="48">
        <v>17097.579940907806</v>
      </c>
      <c r="Q137" s="47">
        <v>0.16230017654783002</v>
      </c>
      <c r="R137" s="46">
        <v>36.600969386476422</v>
      </c>
      <c r="S137" s="47">
        <v>-0.14370923735911689</v>
      </c>
      <c r="T137" s="50">
        <v>8.8217127584592075E-2</v>
      </c>
      <c r="U137" s="50">
        <v>-0.14444750437146059</v>
      </c>
      <c r="V137" s="50">
        <v>1.9693261021572248</v>
      </c>
      <c r="W137" s="51">
        <v>0.72079244377045526</v>
      </c>
      <c r="X137" s="52">
        <v>0.15970452954969616</v>
      </c>
      <c r="Y137" s="52">
        <v>-6.9557239538040605E-3</v>
      </c>
      <c r="Z137" s="53">
        <v>5.1219550237931177E-3</v>
      </c>
      <c r="AA137" s="54">
        <v>103.4204458109147</v>
      </c>
      <c r="AB137" s="47">
        <v>-0.10245149813775078</v>
      </c>
      <c r="AC137" s="55">
        <v>7.324633225208016E-2</v>
      </c>
      <c r="AD137" s="54">
        <v>80.278768233387325</v>
      </c>
      <c r="AE137" s="47">
        <v>1.624948707427154E-2</v>
      </c>
      <c r="AF137" s="54">
        <v>79.840260316521224</v>
      </c>
      <c r="AG137" s="47">
        <v>0.11567344126765433</v>
      </c>
      <c r="AH137" s="54">
        <v>85.386294494921074</v>
      </c>
      <c r="AI137" s="47">
        <v>7.1707860756169417E-2</v>
      </c>
      <c r="AJ137" s="35">
        <v>36</v>
      </c>
    </row>
    <row r="138" spans="1:36" ht="12" customHeight="1" x14ac:dyDescent="0.25">
      <c r="A138" s="73" t="s">
        <v>36</v>
      </c>
      <c r="B138" s="74" t="s">
        <v>47</v>
      </c>
      <c r="C138" s="74" t="s">
        <v>48</v>
      </c>
      <c r="D138" s="46">
        <f t="shared" si="1"/>
        <v>29</v>
      </c>
      <c r="E138" s="75" t="s">
        <v>39</v>
      </c>
      <c r="F138" s="75" t="s">
        <v>44</v>
      </c>
      <c r="G138" s="46">
        <v>3774</v>
      </c>
      <c r="H138" s="47">
        <v>-5.7207094678990766E-2</v>
      </c>
      <c r="I138" s="48">
        <v>42717.313539470619</v>
      </c>
      <c r="J138" s="48">
        <v>27191.961310220984</v>
      </c>
      <c r="K138" s="48">
        <v>1207.1276722180166</v>
      </c>
      <c r="L138" s="46">
        <v>642510</v>
      </c>
      <c r="M138" s="47">
        <v>2.6721509520796216E-2</v>
      </c>
      <c r="N138" s="48">
        <v>12009.170063246667</v>
      </c>
      <c r="O138" s="49">
        <v>-2.5530777909805957E-2</v>
      </c>
      <c r="P138" s="48">
        <v>16935.403998475831</v>
      </c>
      <c r="Q138" s="47">
        <v>-9.4853156407213035E-3</v>
      </c>
      <c r="R138" s="46">
        <v>37.938864644612273</v>
      </c>
      <c r="S138" s="47">
        <v>3.6553547093487238E-2</v>
      </c>
      <c r="T138" s="50">
        <v>0.10051716029173051</v>
      </c>
      <c r="U138" s="50">
        <v>0.13942907736758769</v>
      </c>
      <c r="V138" s="50">
        <v>1.8691024362650648</v>
      </c>
      <c r="W138" s="51">
        <v>0.70911624336375323</v>
      </c>
      <c r="X138" s="52">
        <v>-5.0892366572693915E-2</v>
      </c>
      <c r="Y138" s="52">
        <v>-1.6199115997420854E-2</v>
      </c>
      <c r="Z138" s="53">
        <v>-7.1938370535994917E-2</v>
      </c>
      <c r="AA138" s="54">
        <v>105.39328721496287</v>
      </c>
      <c r="AB138" s="47">
        <v>1.9075932119410277E-2</v>
      </c>
      <c r="AC138" s="55">
        <v>8.1768601475239247E-2</v>
      </c>
      <c r="AD138" s="54">
        <v>83.027552674230108</v>
      </c>
      <c r="AE138" s="47">
        <v>3.4240490995719908E-2</v>
      </c>
      <c r="AF138" s="54">
        <v>78.154119213134152</v>
      </c>
      <c r="AG138" s="47">
        <v>-2.1118932938125279E-2</v>
      </c>
      <c r="AH138" s="54">
        <v>89.526225544148019</v>
      </c>
      <c r="AI138" s="47">
        <v>4.8484725490379521E-2</v>
      </c>
      <c r="AJ138" s="35">
        <v>37</v>
      </c>
    </row>
    <row r="139" spans="1:36" ht="12" customHeight="1" x14ac:dyDescent="0.25">
      <c r="A139" s="73" t="s">
        <v>36</v>
      </c>
      <c r="B139" s="74" t="s">
        <v>47</v>
      </c>
      <c r="C139" s="74" t="s">
        <v>48</v>
      </c>
      <c r="D139" s="46">
        <f t="shared" si="1"/>
        <v>30</v>
      </c>
      <c r="E139" s="75" t="s">
        <v>39</v>
      </c>
      <c r="F139" s="75" t="s">
        <v>44</v>
      </c>
      <c r="G139" s="46">
        <v>6255</v>
      </c>
      <c r="H139" s="47">
        <v>0.65739268680445151</v>
      </c>
      <c r="I139" s="48">
        <v>44658.577347777624</v>
      </c>
      <c r="J139" s="48">
        <v>28977.411017834755</v>
      </c>
      <c r="K139" s="48">
        <v>1227.4645263512755</v>
      </c>
      <c r="L139" s="46">
        <v>637768</v>
      </c>
      <c r="M139" s="47">
        <v>-7.380429876577832E-3</v>
      </c>
      <c r="N139" s="48">
        <v>12678.857827086529</v>
      </c>
      <c r="O139" s="49">
        <v>5.5764699834620624E-2</v>
      </c>
      <c r="P139" s="48">
        <v>18801.092771680644</v>
      </c>
      <c r="Q139" s="47">
        <v>0.11016499951065373</v>
      </c>
      <c r="R139" s="46">
        <v>33.9218580401159</v>
      </c>
      <c r="S139" s="47">
        <v>-0.10588104420427957</v>
      </c>
      <c r="T139" s="50">
        <v>9.6811916585181415E-2</v>
      </c>
      <c r="U139" s="50">
        <v>-3.6861802460349868E-2</v>
      </c>
      <c r="V139" s="50">
        <v>1.9880047018800771</v>
      </c>
      <c r="W139" s="51">
        <v>0.674368132802589</v>
      </c>
      <c r="X139" s="52">
        <v>6.3614633049544844E-2</v>
      </c>
      <c r="Y139" s="52">
        <v>-4.9001994928692616E-2</v>
      </c>
      <c r="Z139" s="53">
        <v>-2.6038369720435335E-2</v>
      </c>
      <c r="AA139" s="54">
        <v>109.28132205995389</v>
      </c>
      <c r="AB139" s="47">
        <v>3.6890725659413981E-2</v>
      </c>
      <c r="AC139" s="55">
        <v>5.9973243599315787E-2</v>
      </c>
      <c r="AD139" s="54">
        <v>93.056726094003224</v>
      </c>
      <c r="AE139" s="47">
        <v>0.12079331615522793</v>
      </c>
      <c r="AF139" s="54">
        <v>87.748360696149476</v>
      </c>
      <c r="AG139" s="47">
        <v>0.12276053494827144</v>
      </c>
      <c r="AH139" s="54">
        <v>94.440724803920588</v>
      </c>
      <c r="AI139" s="47">
        <v>5.4894520906045408E-2</v>
      </c>
      <c r="AJ139" s="35">
        <v>38</v>
      </c>
    </row>
    <row r="140" spans="1:36" ht="12" customHeight="1" x14ac:dyDescent="0.25">
      <c r="A140" s="73" t="s">
        <v>36</v>
      </c>
      <c r="B140" s="74" t="s">
        <v>47</v>
      </c>
      <c r="C140" s="74" t="s">
        <v>48</v>
      </c>
      <c r="D140" s="46">
        <f t="shared" si="1"/>
        <v>31</v>
      </c>
      <c r="E140" s="75" t="s">
        <v>39</v>
      </c>
      <c r="F140" s="75" t="s">
        <v>44</v>
      </c>
      <c r="G140" s="46">
        <v>6393</v>
      </c>
      <c r="H140" s="47">
        <v>2.2062350119903984E-2</v>
      </c>
      <c r="I140" s="48">
        <v>43397.590000000018</v>
      </c>
      <c r="J140" s="48">
        <v>28926.780000000013</v>
      </c>
      <c r="K140" s="48">
        <v>1034.8800000000001</v>
      </c>
      <c r="L140" s="46">
        <v>709531</v>
      </c>
      <c r="M140" s="47">
        <v>0.11252210835288068</v>
      </c>
      <c r="N140" s="48">
        <v>13477.220000000005</v>
      </c>
      <c r="O140" s="49">
        <v>6.2967988426204435E-2</v>
      </c>
      <c r="P140" s="48">
        <v>18895.242771680641</v>
      </c>
      <c r="Q140" s="47">
        <v>5.0076876457847419E-3</v>
      </c>
      <c r="R140" s="46">
        <v>37.550774476600736</v>
      </c>
      <c r="S140" s="47">
        <v>0.10697870476886284</v>
      </c>
      <c r="T140" s="50">
        <v>7.6787349319815193E-2</v>
      </c>
      <c r="U140" s="50">
        <v>-0.20683990124033236</v>
      </c>
      <c r="V140" s="50">
        <v>1.8994547102240782</v>
      </c>
      <c r="W140" s="51">
        <v>0.71325995452141366</v>
      </c>
      <c r="X140" s="52">
        <v>-4.454214397594547E-2</v>
      </c>
      <c r="Y140" s="52">
        <v>5.7671499922742786E-2</v>
      </c>
      <c r="Z140" s="53">
        <v>5.9570821229538898E-2</v>
      </c>
      <c r="AA140" s="54">
        <v>100.00000000000001</v>
      </c>
      <c r="AB140" s="47">
        <v>-8.4930543344469811E-2</v>
      </c>
      <c r="AC140" s="55">
        <v>7.8859369277149413E-2</v>
      </c>
      <c r="AD140" s="54">
        <v>99.999999999999957</v>
      </c>
      <c r="AE140" s="47">
        <v>7.4613348195624596E-2</v>
      </c>
      <c r="AF140" s="54">
        <v>100</v>
      </c>
      <c r="AG140" s="47">
        <v>0.1396224294864592</v>
      </c>
      <c r="AH140" s="54">
        <v>100</v>
      </c>
      <c r="AI140" s="47">
        <v>5.8865232214404095E-2</v>
      </c>
      <c r="AJ140" s="35">
        <v>39</v>
      </c>
    </row>
    <row r="141" spans="1:36" ht="12" customHeight="1" x14ac:dyDescent="0.25">
      <c r="A141" s="73" t="s">
        <v>36</v>
      </c>
      <c r="B141" s="74" t="s">
        <v>47</v>
      </c>
      <c r="C141" s="74" t="s">
        <v>48</v>
      </c>
      <c r="D141" s="46">
        <f t="shared" si="1"/>
        <v>32</v>
      </c>
      <c r="E141" s="75" t="s">
        <v>39</v>
      </c>
      <c r="F141" s="75" t="s">
        <v>44</v>
      </c>
      <c r="G141" s="46">
        <v>6153</v>
      </c>
      <c r="H141" s="47">
        <v>-3.7541060534960091E-2</v>
      </c>
      <c r="I141" s="48">
        <v>41697.557754823501</v>
      </c>
      <c r="J141" s="48">
        <v>28658.768189656726</v>
      </c>
      <c r="K141" s="48">
        <v>1109.6100256869308</v>
      </c>
      <c r="L141" s="46">
        <v>661595</v>
      </c>
      <c r="M141" s="47">
        <v>-6.7560120699447945E-2</v>
      </c>
      <c r="N141" s="48">
        <v>13140.472597589018</v>
      </c>
      <c r="O141" s="49">
        <v>-2.4986414291002679E-2</v>
      </c>
      <c r="P141" s="48">
        <v>24644.88325102664</v>
      </c>
      <c r="Q141" s="47">
        <v>0.3042903734459188</v>
      </c>
      <c r="R141" s="46">
        <v>26.845126157067096</v>
      </c>
      <c r="S141" s="47">
        <v>-0.28509793656066196</v>
      </c>
      <c r="T141" s="50">
        <v>8.4442170359269986E-2</v>
      </c>
      <c r="U141" s="50">
        <v>9.9688569891543954E-2</v>
      </c>
      <c r="V141" s="50">
        <v>1.9861807597682899</v>
      </c>
      <c r="W141" s="51">
        <v>0.53319273066719119</v>
      </c>
      <c r="X141" s="52">
        <v>4.5658392946879234E-2</v>
      </c>
      <c r="Y141" s="52">
        <v>-0.25245665722961386</v>
      </c>
      <c r="Z141" s="53">
        <v>-0.12295866194456097</v>
      </c>
      <c r="AA141" s="54">
        <v>98.958333333333329</v>
      </c>
      <c r="AB141" s="47">
        <v>-1.0416666666666852E-2</v>
      </c>
      <c r="AC141" s="55">
        <v>7.4531721191240949E-2</v>
      </c>
      <c r="AD141" s="54">
        <v>105.13061761975503</v>
      </c>
      <c r="AE141" s="47">
        <v>5.1306176197550624E-2</v>
      </c>
      <c r="AF141" s="54">
        <v>107.05833333333334</v>
      </c>
      <c r="AG141" s="47">
        <v>7.0583333333333442E-2</v>
      </c>
      <c r="AH141" s="54">
        <v>106.53083478876424</v>
      </c>
      <c r="AI141" s="47">
        <v>6.5308347887642393E-2</v>
      </c>
      <c r="AJ141" s="35">
        <v>40</v>
      </c>
    </row>
    <row r="142" spans="1:36" ht="12" customHeight="1" x14ac:dyDescent="0.25">
      <c r="A142" s="73" t="s">
        <v>36</v>
      </c>
      <c r="B142" s="74" t="s">
        <v>47</v>
      </c>
      <c r="C142" s="74" t="s">
        <v>48</v>
      </c>
      <c r="D142" s="46">
        <f t="shared" si="1"/>
        <v>33</v>
      </c>
      <c r="E142" s="75" t="s">
        <v>39</v>
      </c>
      <c r="F142" s="75" t="s">
        <v>44</v>
      </c>
      <c r="G142" s="46">
        <v>6297</v>
      </c>
      <c r="H142" s="47">
        <v>2.3403217942467025E-2</v>
      </c>
      <c r="I142" s="48">
        <v>63247.045278281963</v>
      </c>
      <c r="J142" s="48">
        <v>39372.910868164894</v>
      </c>
      <c r="K142" s="48">
        <v>1223.1611074776542</v>
      </c>
      <c r="L142" s="46">
        <v>713070</v>
      </c>
      <c r="M142" s="47">
        <v>7.7804396949795462E-2</v>
      </c>
      <c r="N142" s="48">
        <v>15383.174976778155</v>
      </c>
      <c r="O142" s="49">
        <v>0.17067136379863701</v>
      </c>
      <c r="P142" s="48">
        <v>20189.118068841362</v>
      </c>
      <c r="Q142" s="47">
        <v>-0.1807987944921452</v>
      </c>
      <c r="R142" s="46">
        <v>35.319522010251063</v>
      </c>
      <c r="S142" s="47">
        <v>0.31567725938784785</v>
      </c>
      <c r="T142" s="50">
        <v>7.9512916502873482E-2</v>
      </c>
      <c r="U142" s="50">
        <v>-5.8374315054011139E-2</v>
      </c>
      <c r="V142" s="50">
        <v>2.1573162490047477</v>
      </c>
      <c r="W142" s="51">
        <v>0.76195378739795461</v>
      </c>
      <c r="X142" s="52">
        <v>8.6163098899630253E-2</v>
      </c>
      <c r="Y142" s="52">
        <v>0.42904008920847758</v>
      </c>
      <c r="Z142" s="53">
        <v>5.0269849930937721E-2</v>
      </c>
      <c r="AA142" s="54">
        <v>114.79166666666669</v>
      </c>
      <c r="AB142" s="47">
        <v>0.16000000000000014</v>
      </c>
      <c r="AC142" s="55">
        <v>4.1525218762670665E-2</v>
      </c>
      <c r="AD142" s="54">
        <v>112.61966418604977</v>
      </c>
      <c r="AE142" s="47">
        <v>7.1235637494128978E-2</v>
      </c>
      <c r="AF142" s="54">
        <v>114.67500000000001</v>
      </c>
      <c r="AG142" s="47">
        <v>7.1145014400249229E-2</v>
      </c>
      <c r="AH142" s="54">
        <v>111.48904389893487</v>
      </c>
      <c r="AI142" s="47">
        <v>4.654247871052597E-2</v>
      </c>
      <c r="AJ142" s="35">
        <v>41</v>
      </c>
    </row>
    <row r="143" spans="1:36" ht="12" customHeight="1" x14ac:dyDescent="0.25">
      <c r="A143" s="73" t="s">
        <v>36</v>
      </c>
      <c r="B143" s="74" t="s">
        <v>47</v>
      </c>
      <c r="C143" s="74" t="s">
        <v>48</v>
      </c>
      <c r="D143" s="46">
        <f t="shared" si="1"/>
        <v>34</v>
      </c>
      <c r="E143" s="75" t="s">
        <v>39</v>
      </c>
      <c r="F143" s="75" t="s">
        <v>44</v>
      </c>
      <c r="G143" s="46">
        <v>6416</v>
      </c>
      <c r="H143" s="47">
        <v>1.8897887883118969E-2</v>
      </c>
      <c r="I143" s="48">
        <v>44370.298433550946</v>
      </c>
      <c r="J143" s="48">
        <v>29148.381980453174</v>
      </c>
      <c r="K143" s="48">
        <v>1263.8965864230977</v>
      </c>
      <c r="L143" s="46">
        <v>713443</v>
      </c>
      <c r="M143" s="47">
        <v>5.2309029968999887E-4</v>
      </c>
      <c r="N143" s="48">
        <v>15709.353745005434</v>
      </c>
      <c r="O143" s="49">
        <v>2.1203605154310745E-2</v>
      </c>
      <c r="P143" s="48">
        <v>20545.964892576056</v>
      </c>
      <c r="Q143" s="47">
        <v>1.7675206144117217E-2</v>
      </c>
      <c r="R143" s="46">
        <v>34.724239223137715</v>
      </c>
      <c r="S143" s="47">
        <v>-1.6854214135190615E-2</v>
      </c>
      <c r="T143" s="50">
        <v>8.0455033793158784E-2</v>
      </c>
      <c r="U143" s="50">
        <v>1.1848606889564461E-2</v>
      </c>
      <c r="V143" s="50">
        <v>2.2019073345740914</v>
      </c>
      <c r="W143" s="51">
        <v>0.76459557032932279</v>
      </c>
      <c r="X143" s="52">
        <v>2.0669702733623341E-2</v>
      </c>
      <c r="Y143" s="52">
        <v>3.4671170024493936E-3</v>
      </c>
      <c r="Z143" s="53">
        <v>0.17458513893509597</v>
      </c>
      <c r="AA143" s="54">
        <v>114.41666666666667</v>
      </c>
      <c r="AB143" s="47">
        <v>-3.2667876588022837E-3</v>
      </c>
      <c r="AC143" s="55">
        <v>6.2441418634433601E-2</v>
      </c>
      <c r="AD143" s="54">
        <v>114.10698550027335</v>
      </c>
      <c r="AE143" s="47">
        <v>1.3206586300652523E-2</v>
      </c>
      <c r="AF143" s="54">
        <v>107.65833333333335</v>
      </c>
      <c r="AG143" s="47">
        <v>-6.1187413705399263E-2</v>
      </c>
      <c r="AH143" s="54">
        <v>114.40763174720936</v>
      </c>
      <c r="AI143" s="47">
        <v>2.6178248070009458E-2</v>
      </c>
      <c r="AJ143" s="35">
        <v>42</v>
      </c>
    </row>
    <row r="144" spans="1:36" ht="12" customHeight="1" x14ac:dyDescent="0.25">
      <c r="A144" s="73" t="s">
        <v>36</v>
      </c>
      <c r="B144" s="74" t="s">
        <v>47</v>
      </c>
      <c r="C144" s="74" t="s">
        <v>48</v>
      </c>
      <c r="D144" s="46">
        <f t="shared" si="1"/>
        <v>35</v>
      </c>
      <c r="E144" s="75" t="s">
        <v>39</v>
      </c>
      <c r="F144" s="75" t="s">
        <v>44</v>
      </c>
      <c r="G144" s="46">
        <v>6443</v>
      </c>
      <c r="H144" s="47">
        <v>4.2082294264338405E-3</v>
      </c>
      <c r="I144" s="48">
        <v>53297.253716585423</v>
      </c>
      <c r="J144" s="48">
        <v>33286.590275820628</v>
      </c>
      <c r="K144" s="48">
        <v>1692.7630057803469</v>
      </c>
      <c r="L144" s="46">
        <v>755124</v>
      </c>
      <c r="M144" s="47">
        <v>5.8422326660994672E-2</v>
      </c>
      <c r="N144" s="48">
        <v>19934.222406196786</v>
      </c>
      <c r="O144" s="49">
        <v>0.26893968585656114</v>
      </c>
      <c r="P144" s="48">
        <v>23037.977105056838</v>
      </c>
      <c r="Q144" s="47">
        <v>0.12128961698855178</v>
      </c>
      <c r="R144" s="46">
        <v>32.777356994345226</v>
      </c>
      <c r="S144" s="47">
        <v>-5.6066951280972277E-2</v>
      </c>
      <c r="T144" s="50">
        <v>8.4917433511433674E-2</v>
      </c>
      <c r="U144" s="50">
        <v>5.5464518599883217E-2</v>
      </c>
      <c r="V144" s="50">
        <v>2.6398607918960044</v>
      </c>
      <c r="W144" s="51">
        <v>0.86527659591350248</v>
      </c>
      <c r="X144" s="52">
        <v>0.19889731527081955</v>
      </c>
      <c r="Y144" s="52">
        <v>0.13167879790464232</v>
      </c>
      <c r="Z144" s="53">
        <v>0.10972752952286122</v>
      </c>
      <c r="AA144" s="54">
        <v>130.98333333333332</v>
      </c>
      <c r="AB144" s="47">
        <v>0.1447924253459576</v>
      </c>
      <c r="AC144" s="55">
        <v>7.3227465270579384E-2</v>
      </c>
      <c r="AD144" s="54">
        <v>111.91632934257213</v>
      </c>
      <c r="AE144" s="47">
        <v>-1.9198265102673973E-2</v>
      </c>
      <c r="AF144" s="54">
        <v>86.5</v>
      </c>
      <c r="AG144" s="47">
        <v>-0.19653223933741015</v>
      </c>
      <c r="AH144" s="54">
        <v>113.31284757986624</v>
      </c>
      <c r="AI144" s="47">
        <v>-9.5691533040568322E-3</v>
      </c>
      <c r="AJ144" s="35">
        <v>43</v>
      </c>
    </row>
    <row r="145" spans="1:36" ht="12" customHeight="1" x14ac:dyDescent="0.25">
      <c r="A145" s="76" t="s">
        <v>36</v>
      </c>
      <c r="B145" s="77" t="s">
        <v>47</v>
      </c>
      <c r="C145" s="77" t="s">
        <v>48</v>
      </c>
      <c r="D145" s="79">
        <f t="shared" si="1"/>
        <v>36</v>
      </c>
      <c r="E145" s="78" t="s">
        <v>39</v>
      </c>
      <c r="F145" s="78" t="s">
        <v>44</v>
      </c>
      <c r="G145" s="59">
        <v>6421</v>
      </c>
      <c r="H145" s="60">
        <v>-3.4145584355114167E-3</v>
      </c>
      <c r="I145" s="61">
        <v>52925.150950465431</v>
      </c>
      <c r="J145" s="61">
        <v>32181.647849175453</v>
      </c>
      <c r="K145" s="61">
        <v>1782.6485076789338</v>
      </c>
      <c r="L145" s="59">
        <v>777144</v>
      </c>
      <c r="M145" s="47">
        <v>2.9160773594800293E-2</v>
      </c>
      <c r="N145" s="61">
        <v>18864.884642515161</v>
      </c>
      <c r="O145" s="62">
        <v>-5.3643314591955704E-2</v>
      </c>
      <c r="P145" s="61">
        <v>25351.450931618874</v>
      </c>
      <c r="Q145" s="47">
        <v>0.1004200071912662</v>
      </c>
      <c r="R145" s="79">
        <v>30.654813489618824</v>
      </c>
      <c r="S145" s="80">
        <v>-6.4756395858658888E-2</v>
      </c>
      <c r="T145" s="81">
        <v>9.4495595465314344E-2</v>
      </c>
      <c r="U145" s="81">
        <v>0.11279382286784512</v>
      </c>
      <c r="V145" s="81">
        <v>2.4274632040542246</v>
      </c>
      <c r="W145" s="64">
        <v>0.74413431773194771</v>
      </c>
      <c r="X145" s="65">
        <v>-8.0457874329513901E-2</v>
      </c>
      <c r="Y145" s="65">
        <v>-0.14000410822814491</v>
      </c>
      <c r="Z145" s="82">
        <v>-8.543718255536642E-2</v>
      </c>
      <c r="AA145" s="67">
        <v>151.66666666666666</v>
      </c>
      <c r="AB145" s="47">
        <v>0.15790813080544597</v>
      </c>
      <c r="AC145" s="55">
        <v>7.3112103747866419E-2</v>
      </c>
      <c r="AD145" s="67">
        <v>114.01516843376965</v>
      </c>
      <c r="AE145" s="47">
        <v>1.8753644830264538E-2</v>
      </c>
      <c r="AF145" s="67">
        <v>86.274999999999991</v>
      </c>
      <c r="AG145" s="47">
        <v>-2.6011560693642855E-3</v>
      </c>
      <c r="AH145" s="67">
        <v>114.56840226884346</v>
      </c>
      <c r="AI145" s="47">
        <v>1.1080426587040559E-2</v>
      </c>
      <c r="AJ145" s="35">
        <v>44</v>
      </c>
    </row>
    <row r="146" spans="1:36" ht="12" customHeight="1" x14ac:dyDescent="0.25">
      <c r="A146" s="83" t="s">
        <v>36</v>
      </c>
      <c r="B146" s="84" t="s">
        <v>49</v>
      </c>
      <c r="C146" s="84" t="s">
        <v>48</v>
      </c>
      <c r="D146" s="86">
        <f t="shared" si="1"/>
        <v>1</v>
      </c>
      <c r="E146" s="85" t="s">
        <v>39</v>
      </c>
      <c r="F146" s="85" t="s">
        <v>40</v>
      </c>
      <c r="G146" s="86">
        <v>1235</v>
      </c>
      <c r="H146" s="87">
        <v>6.9264069264069361E-2</v>
      </c>
      <c r="I146" s="88">
        <v>2798.9295783567859</v>
      </c>
      <c r="J146" s="88">
        <v>2352.5457875702227</v>
      </c>
      <c r="K146" s="88">
        <v>152.00219630952685</v>
      </c>
      <c r="L146" s="86">
        <v>66908</v>
      </c>
      <c r="M146" s="87">
        <v>-2.0151133501259411E-2</v>
      </c>
      <c r="N146" s="88">
        <v>462.65923358091487</v>
      </c>
      <c r="O146" s="89">
        <v>5.5523674110225407E-2</v>
      </c>
      <c r="P146" s="88">
        <v>1912.4478921816878</v>
      </c>
      <c r="Q146" s="87">
        <v>3.6475915020919958E-2</v>
      </c>
      <c r="R146" s="86">
        <v>34.985528376238527</v>
      </c>
      <c r="S146" s="87">
        <v>-5.4634215519650198E-2</v>
      </c>
      <c r="T146" s="90">
        <v>0.32854028467788715</v>
      </c>
      <c r="U146" s="90">
        <v>-6.5705944511795122E-2</v>
      </c>
      <c r="V146" s="90">
        <v>0.69148567223787127</v>
      </c>
      <c r="W146" s="91">
        <v>0.24191991607840418</v>
      </c>
      <c r="X146" s="92">
        <v>7.7231101855423034E-2</v>
      </c>
      <c r="Y146" s="92">
        <v>1.8377425672183589E-2</v>
      </c>
      <c r="Z146" s="93">
        <v>-9.7325648359354935E-3</v>
      </c>
      <c r="AA146" s="94">
        <v>32.773535183530988</v>
      </c>
      <c r="AB146" s="87" t="s">
        <v>41</v>
      </c>
      <c r="AC146" s="95">
        <v>0.15867970770984074</v>
      </c>
      <c r="AD146" s="94">
        <v>20.153061526155224</v>
      </c>
      <c r="AE146" s="87">
        <v>-3.1835821877261195E-2</v>
      </c>
      <c r="AF146" s="94">
        <v>8.04593637258745</v>
      </c>
      <c r="AG146" s="87">
        <v>0.20637347130762018</v>
      </c>
      <c r="AH146" s="94">
        <v>12.228220004063841</v>
      </c>
      <c r="AI146" s="87">
        <v>0.17088251858766967</v>
      </c>
      <c r="AJ146" s="35">
        <v>9</v>
      </c>
    </row>
    <row r="147" spans="1:36" ht="12" customHeight="1" x14ac:dyDescent="0.25">
      <c r="A147" s="83" t="s">
        <v>36</v>
      </c>
      <c r="B147" s="84" t="s">
        <v>49</v>
      </c>
      <c r="C147" s="84" t="s">
        <v>48</v>
      </c>
      <c r="D147" s="86">
        <f t="shared" si="1"/>
        <v>2</v>
      </c>
      <c r="E147" s="85" t="s">
        <v>39</v>
      </c>
      <c r="F147" s="85" t="s">
        <v>40</v>
      </c>
      <c r="G147" s="86">
        <v>1176</v>
      </c>
      <c r="H147" s="87">
        <v>-4.777327935222675E-2</v>
      </c>
      <c r="I147" s="88">
        <v>2945.3711567087885</v>
      </c>
      <c r="J147" s="88">
        <v>2476.809610172636</v>
      </c>
      <c r="K147" s="88">
        <v>175.55227101226032</v>
      </c>
      <c r="L147" s="86">
        <v>68646</v>
      </c>
      <c r="M147" s="87">
        <v>2.5975966999461919E-2</v>
      </c>
      <c r="N147" s="88">
        <v>532.39786529704077</v>
      </c>
      <c r="O147" s="89">
        <v>0.15073433459083718</v>
      </c>
      <c r="P147" s="88">
        <v>2070.893040269329</v>
      </c>
      <c r="Q147" s="87">
        <v>8.2849393562764995E-2</v>
      </c>
      <c r="R147" s="86">
        <v>33.14801810868623</v>
      </c>
      <c r="S147" s="87">
        <v>-5.2522009894819699E-2</v>
      </c>
      <c r="T147" s="90">
        <v>0.32973887097446275</v>
      </c>
      <c r="U147" s="90">
        <v>3.6482171364486948E-3</v>
      </c>
      <c r="V147" s="90">
        <v>0.77557012105154088</v>
      </c>
      <c r="W147" s="91">
        <v>0.25708612417172449</v>
      </c>
      <c r="X147" s="92">
        <v>0.121599697852806</v>
      </c>
      <c r="Y147" s="92">
        <v>6.2691027424154111E-2</v>
      </c>
      <c r="Z147" s="93">
        <v>7.6392721862678911E-2</v>
      </c>
      <c r="AA147" s="94">
        <v>25.586468627215424</v>
      </c>
      <c r="AB147" s="87">
        <v>-0.21929482175383797</v>
      </c>
      <c r="AC147" s="95">
        <v>8.5908941792590274E-2</v>
      </c>
      <c r="AD147" s="94">
        <v>20.223597241496766</v>
      </c>
      <c r="AE147" s="87">
        <v>3.4999999999998366E-3</v>
      </c>
      <c r="AF147" s="94">
        <v>8.5729452049919246</v>
      </c>
      <c r="AG147" s="87">
        <v>6.549999999999967E-2</v>
      </c>
      <c r="AH147" s="94">
        <v>13.701902684954087</v>
      </c>
      <c r="AI147" s="87">
        <v>0.12051489754032008</v>
      </c>
      <c r="AJ147" s="35">
        <v>10</v>
      </c>
    </row>
    <row r="148" spans="1:36" ht="12" customHeight="1" x14ac:dyDescent="0.25">
      <c r="A148" s="83" t="s">
        <v>36</v>
      </c>
      <c r="B148" s="84" t="s">
        <v>49</v>
      </c>
      <c r="C148" s="84" t="s">
        <v>48</v>
      </c>
      <c r="D148" s="86">
        <f t="shared" si="1"/>
        <v>3</v>
      </c>
      <c r="E148" s="85" t="s">
        <v>39</v>
      </c>
      <c r="F148" s="85" t="s">
        <v>40</v>
      </c>
      <c r="G148" s="86">
        <v>1214</v>
      </c>
      <c r="H148" s="87">
        <v>3.2312925170068008E-2</v>
      </c>
      <c r="I148" s="88">
        <v>2831.0117976832348</v>
      </c>
      <c r="J148" s="88">
        <v>2473.8651055059736</v>
      </c>
      <c r="K148" s="88">
        <v>199.93329499429865</v>
      </c>
      <c r="L148" s="86">
        <v>68714</v>
      </c>
      <c r="M148" s="87">
        <v>9.9058940069340906E-4</v>
      </c>
      <c r="N148" s="88">
        <v>649.55338742745835</v>
      </c>
      <c r="O148" s="89">
        <v>0.22005257677930956</v>
      </c>
      <c r="P148" s="88">
        <v>2175.3851769840921</v>
      </c>
      <c r="Q148" s="87">
        <v>5.0457524692426148E-2</v>
      </c>
      <c r="R148" s="86">
        <v>31.587049836968934</v>
      </c>
      <c r="S148" s="87">
        <v>-4.7090847682029424E-2</v>
      </c>
      <c r="T148" s="90">
        <v>0.30780117364352449</v>
      </c>
      <c r="U148" s="90">
        <v>-6.6530516302511611E-2</v>
      </c>
      <c r="V148" s="90">
        <v>0.94529992058017054</v>
      </c>
      <c r="W148" s="91">
        <v>0.29859235702248621</v>
      </c>
      <c r="X148" s="92">
        <v>0.21884520164147769</v>
      </c>
      <c r="Y148" s="92">
        <v>0.16144874790300623</v>
      </c>
      <c r="Z148" s="93">
        <v>0.1682823966648288</v>
      </c>
      <c r="AA148" s="94">
        <v>29.754583464829462</v>
      </c>
      <c r="AB148" s="87">
        <v>0.16290309140904902</v>
      </c>
      <c r="AC148" s="95">
        <v>8.2276001471407248E-2</v>
      </c>
      <c r="AD148" s="94">
        <v>21.825765632826105</v>
      </c>
      <c r="AE148" s="87">
        <v>7.9222720478325792E-2</v>
      </c>
      <c r="AF148" s="94">
        <v>9.0530194085563114</v>
      </c>
      <c r="AG148" s="87">
        <v>5.599874863131582E-2</v>
      </c>
      <c r="AH148" s="94">
        <v>14.565689322199209</v>
      </c>
      <c r="AI148" s="87">
        <v>6.3041364189050597E-2</v>
      </c>
      <c r="AJ148" s="35">
        <v>11</v>
      </c>
    </row>
    <row r="149" spans="1:36" ht="12" customHeight="1" x14ac:dyDescent="0.25">
      <c r="A149" s="83" t="s">
        <v>36</v>
      </c>
      <c r="B149" s="84" t="s">
        <v>49</v>
      </c>
      <c r="C149" s="84" t="s">
        <v>48</v>
      </c>
      <c r="D149" s="86">
        <f t="shared" si="1"/>
        <v>4</v>
      </c>
      <c r="E149" s="85" t="s">
        <v>39</v>
      </c>
      <c r="F149" s="85" t="s">
        <v>40</v>
      </c>
      <c r="G149" s="86">
        <v>1218</v>
      </c>
      <c r="H149" s="87">
        <v>3.2948929159801743E-3</v>
      </c>
      <c r="I149" s="88">
        <v>3355.8207880017198</v>
      </c>
      <c r="J149" s="88">
        <v>2983.7065103641639</v>
      </c>
      <c r="K149" s="88">
        <v>227.92746434263987</v>
      </c>
      <c r="L149" s="86">
        <v>75705</v>
      </c>
      <c r="M149" s="87">
        <v>0.10174054777774533</v>
      </c>
      <c r="N149" s="88">
        <v>746.12007886753929</v>
      </c>
      <c r="O149" s="89">
        <v>0.14866628872883125</v>
      </c>
      <c r="P149" s="88">
        <v>2221.5331287669314</v>
      </c>
      <c r="Q149" s="87">
        <v>2.1213692301984777E-2</v>
      </c>
      <c r="R149" s="86">
        <v>34.077817260380122</v>
      </c>
      <c r="S149" s="87">
        <v>7.8854069508448976E-2</v>
      </c>
      <c r="T149" s="90">
        <v>0.30548362227242037</v>
      </c>
      <c r="U149" s="90">
        <v>-7.5293779541859562E-3</v>
      </c>
      <c r="V149" s="90">
        <v>0.98556248446937356</v>
      </c>
      <c r="W149" s="91">
        <v>0.33585818244433541</v>
      </c>
      <c r="X149" s="92">
        <v>4.2592369905724903E-2</v>
      </c>
      <c r="Y149" s="92">
        <v>0.12480502111124969</v>
      </c>
      <c r="Z149" s="93">
        <v>2.5819536540584845E-2</v>
      </c>
      <c r="AA149" s="94">
        <v>35.741318229034192</v>
      </c>
      <c r="AB149" s="87">
        <v>0.20120378331900279</v>
      </c>
      <c r="AC149" s="95">
        <v>9.5023537107390296E-2</v>
      </c>
      <c r="AD149" s="94">
        <v>23.261671266564665</v>
      </c>
      <c r="AE149" s="87">
        <v>6.578947368421062E-2</v>
      </c>
      <c r="AF149" s="94">
        <v>9.437212870347361</v>
      </c>
      <c r="AG149" s="87">
        <v>4.2438157310028091E-2</v>
      </c>
      <c r="AH149" s="94">
        <v>16.122058970267528</v>
      </c>
      <c r="AI149" s="87">
        <v>0.10685176744064528</v>
      </c>
      <c r="AJ149" s="35">
        <v>12</v>
      </c>
    </row>
    <row r="150" spans="1:36" ht="12" customHeight="1" x14ac:dyDescent="0.25">
      <c r="A150" s="83" t="s">
        <v>36</v>
      </c>
      <c r="B150" s="84" t="s">
        <v>49</v>
      </c>
      <c r="C150" s="84" t="s">
        <v>48</v>
      </c>
      <c r="D150" s="86">
        <f t="shared" si="1"/>
        <v>5</v>
      </c>
      <c r="E150" s="85" t="s">
        <v>39</v>
      </c>
      <c r="F150" s="85" t="s">
        <v>40</v>
      </c>
      <c r="G150" s="86">
        <v>1289</v>
      </c>
      <c r="H150" s="87">
        <v>5.8292282430213449E-2</v>
      </c>
      <c r="I150" s="88">
        <v>3655.5856137260812</v>
      </c>
      <c r="J150" s="88">
        <v>3243.0012680834043</v>
      </c>
      <c r="K150" s="88">
        <v>259.00565386854618</v>
      </c>
      <c r="L150" s="86">
        <v>79229</v>
      </c>
      <c r="M150" s="87">
        <v>4.6549105078924846E-2</v>
      </c>
      <c r="N150" s="88">
        <v>675.69788863466965</v>
      </c>
      <c r="O150" s="89">
        <v>-9.4384526334898244E-2</v>
      </c>
      <c r="P150" s="88">
        <v>2405.9569218877441</v>
      </c>
      <c r="Q150" s="87">
        <v>8.3016449645825219E-2</v>
      </c>
      <c r="R150" s="86">
        <v>32.930348535848232</v>
      </c>
      <c r="S150" s="87">
        <v>-3.3672013549587598E-2</v>
      </c>
      <c r="T150" s="90">
        <v>0.38331576615090335</v>
      </c>
      <c r="U150" s="90">
        <v>0.25478336055958772</v>
      </c>
      <c r="V150" s="90">
        <v>0.85284162192463575</v>
      </c>
      <c r="W150" s="91">
        <v>0.2808437185585636</v>
      </c>
      <c r="X150" s="92">
        <v>-0.13466509190048426</v>
      </c>
      <c r="Y150" s="92">
        <v>-0.16380266065094251</v>
      </c>
      <c r="Z150" s="93">
        <v>-0.17945045721412342</v>
      </c>
      <c r="AA150" s="94">
        <v>43.295093609937801</v>
      </c>
      <c r="AB150" s="87">
        <v>0.21134574087329994</v>
      </c>
      <c r="AC150" s="95">
        <v>4.0524366372899023E-2</v>
      </c>
      <c r="AD150" s="94">
        <v>25.817751236798681</v>
      </c>
      <c r="AE150" s="87">
        <v>0.10988376290520518</v>
      </c>
      <c r="AF150" s="94">
        <v>10.447648379804802</v>
      </c>
      <c r="AG150" s="87">
        <v>0.10706927175843695</v>
      </c>
      <c r="AH150" s="94">
        <v>18.067083122063718</v>
      </c>
      <c r="AI150" s="87">
        <v>0.12064365695369461</v>
      </c>
      <c r="AJ150" s="35">
        <v>13</v>
      </c>
    </row>
    <row r="151" spans="1:36" ht="12" customHeight="1" x14ac:dyDescent="0.25">
      <c r="A151" s="83" t="s">
        <v>36</v>
      </c>
      <c r="B151" s="84" t="s">
        <v>49</v>
      </c>
      <c r="C151" s="84" t="s">
        <v>48</v>
      </c>
      <c r="D151" s="86">
        <f t="shared" si="1"/>
        <v>6</v>
      </c>
      <c r="E151" s="85" t="s">
        <v>39</v>
      </c>
      <c r="F151" s="85" t="s">
        <v>40</v>
      </c>
      <c r="G151" s="86">
        <v>1292</v>
      </c>
      <c r="H151" s="87">
        <v>2.3273855702095059E-3</v>
      </c>
      <c r="I151" s="88">
        <v>3755.0521262569723</v>
      </c>
      <c r="J151" s="88">
        <v>3317.5950993163815</v>
      </c>
      <c r="K151" s="88">
        <v>252.2354198381523</v>
      </c>
      <c r="L151" s="86">
        <v>79045</v>
      </c>
      <c r="M151" s="87">
        <v>-2.3223819561019043E-3</v>
      </c>
      <c r="N151" s="88">
        <v>683.45957518717228</v>
      </c>
      <c r="O151" s="89">
        <v>1.1486918463199602E-2</v>
      </c>
      <c r="P151" s="88">
        <v>2408.8707844836922</v>
      </c>
      <c r="Q151" s="87">
        <v>1.2111033948445371E-3</v>
      </c>
      <c r="R151" s="86">
        <v>32.814130383893627</v>
      </c>
      <c r="S151" s="87">
        <v>-3.529211111388264E-3</v>
      </c>
      <c r="T151" s="90">
        <v>0.36905682354230696</v>
      </c>
      <c r="U151" s="90">
        <v>-3.7198946319841553E-2</v>
      </c>
      <c r="V151" s="90">
        <v>0.86464618279103334</v>
      </c>
      <c r="W151" s="91">
        <v>0.2837261257804089</v>
      </c>
      <c r="X151" s="92">
        <v>1.3841445542676301E-2</v>
      </c>
      <c r="Y151" s="92">
        <v>1.0263385047881046E-2</v>
      </c>
      <c r="Z151" s="93">
        <v>-2.9004952322703257E-3</v>
      </c>
      <c r="AA151" s="94">
        <v>45.456970052567293</v>
      </c>
      <c r="AB151" s="87">
        <v>4.9933520460925029E-2</v>
      </c>
      <c r="AC151" s="95">
        <v>5.8230501417278868E-2</v>
      </c>
      <c r="AD151" s="94">
        <v>27.040370302718767</v>
      </c>
      <c r="AE151" s="87">
        <v>4.735575359396349E-2</v>
      </c>
      <c r="AF151" s="94">
        <v>11.148315338917625</v>
      </c>
      <c r="AG151" s="87">
        <v>6.7064561673725986E-2</v>
      </c>
      <c r="AH151" s="94">
        <v>19.218476560244206</v>
      </c>
      <c r="AI151" s="87">
        <v>6.3728795091134272E-2</v>
      </c>
      <c r="AJ151" s="35">
        <v>14</v>
      </c>
    </row>
    <row r="152" spans="1:36" ht="12" customHeight="1" x14ac:dyDescent="0.25">
      <c r="A152" s="83" t="s">
        <v>36</v>
      </c>
      <c r="B152" s="84" t="s">
        <v>49</v>
      </c>
      <c r="C152" s="84" t="s">
        <v>48</v>
      </c>
      <c r="D152" s="86">
        <f t="shared" si="1"/>
        <v>7</v>
      </c>
      <c r="E152" s="85" t="s">
        <v>39</v>
      </c>
      <c r="F152" s="85" t="s">
        <v>40</v>
      </c>
      <c r="G152" s="86">
        <v>1417</v>
      </c>
      <c r="H152" s="87">
        <v>9.6749226006191957E-2</v>
      </c>
      <c r="I152" s="88">
        <v>5913.810598237088</v>
      </c>
      <c r="J152" s="88">
        <v>5178.4552954235396</v>
      </c>
      <c r="K152" s="88">
        <v>616.30880938711164</v>
      </c>
      <c r="L152" s="86">
        <v>86509</v>
      </c>
      <c r="M152" s="87">
        <v>9.4427224998418602E-2</v>
      </c>
      <c r="N152" s="88">
        <v>1043.5789172972209</v>
      </c>
      <c r="O152" s="89">
        <v>0.52690657236227367</v>
      </c>
      <c r="P152" s="88">
        <v>3008.7678218037163</v>
      </c>
      <c r="Q152" s="87">
        <v>0.24903661964110024</v>
      </c>
      <c r="R152" s="86">
        <v>28.752301647569137</v>
      </c>
      <c r="S152" s="87">
        <v>-0.12378291573797684</v>
      </c>
      <c r="T152" s="90">
        <v>0.59057230763467139</v>
      </c>
      <c r="U152" s="90">
        <v>0.60022053505527695</v>
      </c>
      <c r="V152" s="90">
        <v>1.2063241018821405</v>
      </c>
      <c r="W152" s="91">
        <v>0.34684594462048229</v>
      </c>
      <c r="X152" s="92">
        <v>0.39516501187594266</v>
      </c>
      <c r="Y152" s="92">
        <v>0.22246741877032949</v>
      </c>
      <c r="Z152" s="93">
        <v>5.6979783839623488E-2</v>
      </c>
      <c r="AA152" s="94">
        <v>47.467472503651713</v>
      </c>
      <c r="AB152" s="87">
        <v>4.4228694714131489E-2</v>
      </c>
      <c r="AC152" s="95">
        <v>2.8956291222284224E-2</v>
      </c>
      <c r="AD152" s="94">
        <v>28.803763186257353</v>
      </c>
      <c r="AE152" s="87">
        <v>6.5213340786286711E-2</v>
      </c>
      <c r="AF152" s="94">
        <v>11.53317929540639</v>
      </c>
      <c r="AG152" s="87">
        <v>3.4522162747338436E-2</v>
      </c>
      <c r="AH152" s="94">
        <v>21.191969970036812</v>
      </c>
      <c r="AI152" s="87">
        <v>0.10268729696686885</v>
      </c>
      <c r="AJ152" s="35">
        <v>15</v>
      </c>
    </row>
    <row r="153" spans="1:36" ht="12" customHeight="1" x14ac:dyDescent="0.25">
      <c r="A153" s="83" t="s">
        <v>36</v>
      </c>
      <c r="B153" s="84" t="s">
        <v>49</v>
      </c>
      <c r="C153" s="84" t="s">
        <v>48</v>
      </c>
      <c r="D153" s="86">
        <f t="shared" si="1"/>
        <v>8</v>
      </c>
      <c r="E153" s="85" t="s">
        <v>42</v>
      </c>
      <c r="F153" s="85" t="s">
        <v>40</v>
      </c>
      <c r="G153" s="86">
        <v>1449</v>
      </c>
      <c r="H153" s="87">
        <v>2.2582921665490474E-2</v>
      </c>
      <c r="I153" s="88">
        <v>6485.2223568554846</v>
      </c>
      <c r="J153" s="88">
        <v>5773.6492254762043</v>
      </c>
      <c r="K153" s="88">
        <v>652.76538028814252</v>
      </c>
      <c r="L153" s="86">
        <v>98120</v>
      </c>
      <c r="M153" s="87">
        <v>0.13421724907235077</v>
      </c>
      <c r="N153" s="88">
        <v>1366.6282378295627</v>
      </c>
      <c r="O153" s="89">
        <v>0.30955907136281713</v>
      </c>
      <c r="P153" s="88">
        <v>6304.3789670187562</v>
      </c>
      <c r="Q153" s="87">
        <v>1.0953358120000649</v>
      </c>
      <c r="R153" s="86">
        <v>15.563785190153224</v>
      </c>
      <c r="S153" s="87">
        <v>-0.45869428538535584</v>
      </c>
      <c r="T153" s="90">
        <v>0.47764663587285783</v>
      </c>
      <c r="U153" s="90">
        <v>-0.1912139636450233</v>
      </c>
      <c r="V153" s="90">
        <v>1.3928131245715072</v>
      </c>
      <c r="W153" s="91">
        <v>0.21677444280857061</v>
      </c>
      <c r="X153" s="92">
        <v>0.15459280171754952</v>
      </c>
      <c r="Y153" s="92">
        <v>-0.37501231837735771</v>
      </c>
      <c r="Z153" s="93">
        <v>-7.5943023235999663E-2</v>
      </c>
      <c r="AA153" s="94">
        <v>45.373820958619994</v>
      </c>
      <c r="AB153" s="87">
        <v>-4.4107078692059098E-2</v>
      </c>
      <c r="AC153" s="95">
        <v>1.7611688415143802E-2</v>
      </c>
      <c r="AD153" s="94">
        <v>33.936076188251548</v>
      </c>
      <c r="AE153" s="87">
        <v>0.17818203020232048</v>
      </c>
      <c r="AF153" s="94">
        <v>12.16210332186364</v>
      </c>
      <c r="AG153" s="87">
        <v>5.4531713272484073E-2</v>
      </c>
      <c r="AH153" s="94">
        <v>23.339828824065044</v>
      </c>
      <c r="AI153" s="87">
        <v>0.10135248667608887</v>
      </c>
      <c r="AJ153" s="35">
        <v>16</v>
      </c>
    </row>
    <row r="154" spans="1:36" ht="12" customHeight="1" x14ac:dyDescent="0.25">
      <c r="A154" s="83" t="s">
        <v>36</v>
      </c>
      <c r="B154" s="84" t="s">
        <v>49</v>
      </c>
      <c r="C154" s="84" t="s">
        <v>48</v>
      </c>
      <c r="D154" s="86">
        <f t="shared" si="1"/>
        <v>9</v>
      </c>
      <c r="E154" s="85" t="s">
        <v>39</v>
      </c>
      <c r="F154" s="85" t="s">
        <v>40</v>
      </c>
      <c r="G154" s="86">
        <v>1524</v>
      </c>
      <c r="H154" s="87">
        <v>5.1759834368529933E-2</v>
      </c>
      <c r="I154" s="88">
        <v>5562.2766940879428</v>
      </c>
      <c r="J154" s="88">
        <v>4874.912648292262</v>
      </c>
      <c r="K154" s="88">
        <v>495.3468957779582</v>
      </c>
      <c r="L154" s="86">
        <v>107153</v>
      </c>
      <c r="M154" s="87">
        <v>9.2060741948634339E-2</v>
      </c>
      <c r="N154" s="88">
        <v>939.40554329217468</v>
      </c>
      <c r="O154" s="89">
        <v>-0.31261076180885161</v>
      </c>
      <c r="P154" s="88">
        <v>3636.6010547663877</v>
      </c>
      <c r="Q154" s="87">
        <v>-0.42316268203558194</v>
      </c>
      <c r="R154" s="86">
        <v>29.465151218486742</v>
      </c>
      <c r="S154" s="87">
        <v>0.89318670609309914</v>
      </c>
      <c r="T154" s="90">
        <v>0.52729824655068591</v>
      </c>
      <c r="U154" s="90">
        <v>0.10395050849064202</v>
      </c>
      <c r="V154" s="90">
        <v>0.87669551323077721</v>
      </c>
      <c r="W154" s="91">
        <v>0.25831965869913692</v>
      </c>
      <c r="X154" s="92">
        <v>-0.37055768805991918</v>
      </c>
      <c r="Y154" s="92">
        <v>0.19165181721746638</v>
      </c>
      <c r="Z154" s="93">
        <v>-6.2931803864391622E-2</v>
      </c>
      <c r="AA154" s="94">
        <v>48.171041760128752</v>
      </c>
      <c r="AB154" s="87">
        <v>6.1648341321304256E-2</v>
      </c>
      <c r="AC154" s="95">
        <v>3.4496441503663357E-2</v>
      </c>
      <c r="AD154" s="94">
        <v>37.434311784833319</v>
      </c>
      <c r="AE154" s="87">
        <v>0.1030830900183104</v>
      </c>
      <c r="AF154" s="94">
        <v>12.603288832960521</v>
      </c>
      <c r="AG154" s="87">
        <v>3.6275428634434226E-2</v>
      </c>
      <c r="AH154" s="94">
        <v>25.840981621216208</v>
      </c>
      <c r="AI154" s="87">
        <v>0.10716243105314871</v>
      </c>
      <c r="AJ154" s="35">
        <v>17</v>
      </c>
    </row>
    <row r="155" spans="1:36" ht="12" customHeight="1" x14ac:dyDescent="0.25">
      <c r="A155" s="83" t="s">
        <v>36</v>
      </c>
      <c r="B155" s="84" t="s">
        <v>49</v>
      </c>
      <c r="C155" s="84" t="s">
        <v>48</v>
      </c>
      <c r="D155" s="86">
        <f t="shared" si="1"/>
        <v>10</v>
      </c>
      <c r="E155" s="85" t="s">
        <v>39</v>
      </c>
      <c r="F155" s="85" t="s">
        <v>40</v>
      </c>
      <c r="G155" s="86">
        <v>1752</v>
      </c>
      <c r="H155" s="87">
        <v>0.14960629921259838</v>
      </c>
      <c r="I155" s="88">
        <v>6644.8371700298339</v>
      </c>
      <c r="J155" s="88">
        <v>5589.6390359819989</v>
      </c>
      <c r="K155" s="88">
        <v>1272.6874290491551</v>
      </c>
      <c r="L155" s="86">
        <v>112038</v>
      </c>
      <c r="M155" s="87">
        <v>4.5589017573003154E-2</v>
      </c>
      <c r="N155" s="88">
        <v>1665.8159130142603</v>
      </c>
      <c r="O155" s="89">
        <v>0.77326600306866289</v>
      </c>
      <c r="P155" s="88">
        <v>5781.4119807127818</v>
      </c>
      <c r="Q155" s="87">
        <v>0.58978449756957874</v>
      </c>
      <c r="R155" s="86">
        <v>19.379002979508648</v>
      </c>
      <c r="S155" s="87">
        <v>-0.34230770323180759</v>
      </c>
      <c r="T155" s="90">
        <v>0.76400244415137852</v>
      </c>
      <c r="U155" s="90">
        <v>0.44890002792364636</v>
      </c>
      <c r="V155" s="90">
        <v>1.4868311760422894</v>
      </c>
      <c r="W155" s="91">
        <v>0.28813305790549876</v>
      </c>
      <c r="X155" s="92">
        <v>0.69594933885660581</v>
      </c>
      <c r="Y155" s="92">
        <v>0.11541281587509866</v>
      </c>
      <c r="Z155" s="93">
        <v>0.25183168389770644</v>
      </c>
      <c r="AA155" s="94">
        <v>49.710366012178547</v>
      </c>
      <c r="AB155" s="87">
        <v>3.1955386385766227E-2</v>
      </c>
      <c r="AC155" s="95">
        <v>1.9270864875809979E-2</v>
      </c>
      <c r="AD155" s="94">
        <v>45.206675846753861</v>
      </c>
      <c r="AE155" s="87">
        <v>0.20762673844773483</v>
      </c>
      <c r="AF155" s="94">
        <v>14.144085648311018</v>
      </c>
      <c r="AG155" s="87">
        <v>0.1222535510985796</v>
      </c>
      <c r="AH155" s="94">
        <v>27.870055713010668</v>
      </c>
      <c r="AI155" s="87">
        <v>7.8521556244927293E-2</v>
      </c>
      <c r="AJ155" s="35">
        <v>18</v>
      </c>
    </row>
    <row r="156" spans="1:36" ht="12" customHeight="1" x14ac:dyDescent="0.25">
      <c r="A156" s="83" t="s">
        <v>36</v>
      </c>
      <c r="B156" s="84" t="s">
        <v>49</v>
      </c>
      <c r="C156" s="84" t="s">
        <v>48</v>
      </c>
      <c r="D156" s="86">
        <f t="shared" si="1"/>
        <v>11</v>
      </c>
      <c r="E156" s="85" t="s">
        <v>39</v>
      </c>
      <c r="F156" s="85" t="s">
        <v>40</v>
      </c>
      <c r="G156" s="86">
        <v>1820</v>
      </c>
      <c r="H156" s="87">
        <v>3.8812785388127935E-2</v>
      </c>
      <c r="I156" s="88">
        <v>5958.1211846730503</v>
      </c>
      <c r="J156" s="88">
        <v>5031.6643524512783</v>
      </c>
      <c r="K156" s="88">
        <v>582.76103196891256</v>
      </c>
      <c r="L156" s="86">
        <v>113072</v>
      </c>
      <c r="M156" s="87">
        <v>9.2290115853550514E-3</v>
      </c>
      <c r="N156" s="88">
        <v>1244.3828099060815</v>
      </c>
      <c r="O156" s="89">
        <v>-0.25298900065470264</v>
      </c>
      <c r="P156" s="88">
        <v>4696.6638676119837</v>
      </c>
      <c r="Q156" s="87">
        <v>-0.18762684906725169</v>
      </c>
      <c r="R156" s="86">
        <v>24.074961118622994</v>
      </c>
      <c r="S156" s="87">
        <v>0.24232196796088279</v>
      </c>
      <c r="T156" s="90">
        <v>0.46831330948142541</v>
      </c>
      <c r="U156" s="90">
        <v>-0.38702642502458495</v>
      </c>
      <c r="V156" s="90">
        <v>1.100522507699591</v>
      </c>
      <c r="W156" s="91">
        <v>0.26495036583037129</v>
      </c>
      <c r="X156" s="92">
        <v>-0.2598201292570359</v>
      </c>
      <c r="Y156" s="92">
        <v>-8.0458286333569107E-2</v>
      </c>
      <c r="Z156" s="93">
        <v>-0.10006680290338502</v>
      </c>
      <c r="AA156" s="94">
        <v>46.386534282336974</v>
      </c>
      <c r="AB156" s="87">
        <v>-6.6863956081660403E-2</v>
      </c>
      <c r="AC156" s="95">
        <v>2.2138097751580689E-2</v>
      </c>
      <c r="AD156" s="94">
        <v>47.1430491750586</v>
      </c>
      <c r="AE156" s="87">
        <v>4.2833791514971242E-2</v>
      </c>
      <c r="AF156" s="94">
        <v>16.01342486554217</v>
      </c>
      <c r="AG156" s="87">
        <v>0.13216401990993143</v>
      </c>
      <c r="AH156" s="94">
        <v>32.218539565002622</v>
      </c>
      <c r="AI156" s="87">
        <v>0.15602709577512397</v>
      </c>
      <c r="AJ156" s="35">
        <v>19</v>
      </c>
    </row>
    <row r="157" spans="1:36" ht="12" customHeight="1" x14ac:dyDescent="0.25">
      <c r="A157" s="83" t="s">
        <v>36</v>
      </c>
      <c r="B157" s="84" t="s">
        <v>49</v>
      </c>
      <c r="C157" s="84" t="s">
        <v>48</v>
      </c>
      <c r="D157" s="86">
        <f t="shared" si="1"/>
        <v>12</v>
      </c>
      <c r="E157" s="85" t="s">
        <v>39</v>
      </c>
      <c r="F157" s="85" t="s">
        <v>40</v>
      </c>
      <c r="G157" s="86">
        <v>1816</v>
      </c>
      <c r="H157" s="87">
        <v>-2.19780219780219E-3</v>
      </c>
      <c r="I157" s="88">
        <v>6379.0976152355342</v>
      </c>
      <c r="J157" s="88">
        <v>5431.0804806425012</v>
      </c>
      <c r="K157" s="88">
        <v>436.32031649514522</v>
      </c>
      <c r="L157" s="86">
        <v>111263</v>
      </c>
      <c r="M157" s="87">
        <v>-1.5998655723786559E-2</v>
      </c>
      <c r="N157" s="88">
        <v>1402.4913962954236</v>
      </c>
      <c r="O157" s="89">
        <v>0.12705783552351946</v>
      </c>
      <c r="P157" s="88">
        <v>4649.0342663433184</v>
      </c>
      <c r="Q157" s="87">
        <v>-1.0141156065503698E-2</v>
      </c>
      <c r="R157" s="86">
        <v>23.932497294220532</v>
      </c>
      <c r="S157" s="87">
        <v>-5.9175100512316448E-3</v>
      </c>
      <c r="T157" s="90">
        <v>0.31110373842410216</v>
      </c>
      <c r="U157" s="90">
        <v>-0.33569315215791151</v>
      </c>
      <c r="V157" s="90">
        <v>1.260519127019246</v>
      </c>
      <c r="W157" s="91">
        <v>0.30167370596701326</v>
      </c>
      <c r="X157" s="92">
        <v>0.14538241444429323</v>
      </c>
      <c r="Y157" s="92">
        <v>0.13860460249431505</v>
      </c>
      <c r="Z157" s="93">
        <v>0.10170323794395411</v>
      </c>
      <c r="AA157" s="94">
        <v>48.026063852733493</v>
      </c>
      <c r="AB157" s="87">
        <v>3.5344946454014758E-2</v>
      </c>
      <c r="AC157" s="95">
        <v>7.3536545712534915E-2</v>
      </c>
      <c r="AD157" s="94">
        <v>45.9960040898616</v>
      </c>
      <c r="AE157" s="87">
        <v>-2.4331160272166974E-2</v>
      </c>
      <c r="AF157" s="94">
        <v>18.270980512750661</v>
      </c>
      <c r="AG157" s="87">
        <v>0.1409789389942635</v>
      </c>
      <c r="AH157" s="94">
        <v>34.495354910327272</v>
      </c>
      <c r="AI157" s="87">
        <v>7.066786316403495E-2</v>
      </c>
      <c r="AJ157" s="35">
        <v>20</v>
      </c>
    </row>
    <row r="158" spans="1:36" ht="12" customHeight="1" x14ac:dyDescent="0.25">
      <c r="A158" s="83" t="s">
        <v>36</v>
      </c>
      <c r="B158" s="84" t="s">
        <v>49</v>
      </c>
      <c r="C158" s="84" t="s">
        <v>48</v>
      </c>
      <c r="D158" s="86">
        <f t="shared" si="1"/>
        <v>13</v>
      </c>
      <c r="E158" s="85" t="s">
        <v>39</v>
      </c>
      <c r="F158" s="85" t="s">
        <v>44</v>
      </c>
      <c r="G158" s="86">
        <v>2161</v>
      </c>
      <c r="H158" s="87">
        <v>0.18997797356828183</v>
      </c>
      <c r="I158" s="88">
        <v>7872.7292108794454</v>
      </c>
      <c r="J158" s="88">
        <v>6701.2945345947228</v>
      </c>
      <c r="K158" s="88">
        <v>461.40268432291663</v>
      </c>
      <c r="L158" s="86">
        <v>115020</v>
      </c>
      <c r="M158" s="87">
        <v>3.3766840728723935E-2</v>
      </c>
      <c r="N158" s="88">
        <v>2073.8290118838891</v>
      </c>
      <c r="O158" s="89">
        <v>0.47867503313157833</v>
      </c>
      <c r="P158" s="88">
        <v>5047.598487672587</v>
      </c>
      <c r="Q158" s="87">
        <v>8.5730540687702472E-2</v>
      </c>
      <c r="R158" s="86">
        <v>22.787073948315356</v>
      </c>
      <c r="S158" s="87">
        <v>-4.7860586040128106E-2</v>
      </c>
      <c r="T158" s="90">
        <v>0.22248829661408456</v>
      </c>
      <c r="U158" s="90">
        <v>-0.28484209884104783</v>
      </c>
      <c r="V158" s="90">
        <v>1.8030160075498949</v>
      </c>
      <c r="W158" s="91">
        <v>0.41085459094035776</v>
      </c>
      <c r="X158" s="92">
        <v>0.43037576257449839</v>
      </c>
      <c r="Y158" s="92">
        <v>0.36191714032008804</v>
      </c>
      <c r="Z158" s="93">
        <v>0.25251051091943016</v>
      </c>
      <c r="AA158" s="94">
        <v>52.258139531845444</v>
      </c>
      <c r="AB158" s="87">
        <v>8.8120394211133712E-2</v>
      </c>
      <c r="AC158" s="95">
        <v>3.9630703844538054E-2</v>
      </c>
      <c r="AD158" s="94">
        <v>49.405230331369523</v>
      </c>
      <c r="AE158" s="87">
        <v>7.4120052577771212E-2</v>
      </c>
      <c r="AF158" s="94">
        <v>21.113878031064896</v>
      </c>
      <c r="AG158" s="87">
        <v>0.15559633027522946</v>
      </c>
      <c r="AH158" s="94">
        <v>37.464476741538988</v>
      </c>
      <c r="AI158" s="87">
        <v>8.6073091259102119E-2</v>
      </c>
      <c r="AJ158" s="35">
        <v>21</v>
      </c>
    </row>
    <row r="159" spans="1:36" ht="12" customHeight="1" x14ac:dyDescent="0.25">
      <c r="A159" s="83" t="s">
        <v>36</v>
      </c>
      <c r="B159" s="84" t="s">
        <v>49</v>
      </c>
      <c r="C159" s="84" t="s">
        <v>48</v>
      </c>
      <c r="D159" s="86">
        <f t="shared" si="1"/>
        <v>14</v>
      </c>
      <c r="E159" s="85" t="s">
        <v>39</v>
      </c>
      <c r="F159" s="85" t="s">
        <v>40</v>
      </c>
      <c r="G159" s="86">
        <v>2128</v>
      </c>
      <c r="H159" s="87">
        <v>-1.5270708005552969E-2</v>
      </c>
      <c r="I159" s="88">
        <v>9086.9854479193582</v>
      </c>
      <c r="J159" s="88">
        <v>7900.3511607218288</v>
      </c>
      <c r="K159" s="88">
        <v>508.76780432225115</v>
      </c>
      <c r="L159" s="86">
        <v>128337</v>
      </c>
      <c r="M159" s="87">
        <v>0.11577986437141363</v>
      </c>
      <c r="N159" s="88">
        <v>1708.4558752797407</v>
      </c>
      <c r="O159" s="89">
        <v>-0.17618286488925117</v>
      </c>
      <c r="P159" s="88">
        <v>5750.7934151600866</v>
      </c>
      <c r="Q159" s="87">
        <v>0.13931277006379683</v>
      </c>
      <c r="R159" s="86">
        <v>22.316398927090905</v>
      </c>
      <c r="S159" s="87">
        <v>-2.0655351463378602E-2</v>
      </c>
      <c r="T159" s="90">
        <v>0.29779393877465293</v>
      </c>
      <c r="U159" s="90">
        <v>0.33847012767232965</v>
      </c>
      <c r="V159" s="90">
        <v>1.3312262833631305</v>
      </c>
      <c r="W159" s="91">
        <v>0.29708176801760178</v>
      </c>
      <c r="X159" s="92">
        <v>-0.26166696369372555</v>
      </c>
      <c r="Y159" s="92">
        <v>-0.27691749205565519</v>
      </c>
      <c r="Z159" s="93">
        <v>-0.33386604596798697</v>
      </c>
      <c r="AA159" s="94">
        <v>45.229419764812235</v>
      </c>
      <c r="AB159" s="87">
        <v>-0.13449999999999995</v>
      </c>
      <c r="AC159" s="95">
        <v>7.6487375812977085E-2</v>
      </c>
      <c r="AD159" s="94">
        <v>54.185186365929532</v>
      </c>
      <c r="AE159" s="87">
        <v>9.6750000000000114E-2</v>
      </c>
      <c r="AF159" s="94">
        <v>22.99477266566559</v>
      </c>
      <c r="AG159" s="87">
        <v>8.9083333333333181E-2</v>
      </c>
      <c r="AH159" s="94">
        <v>40.839316208677467</v>
      </c>
      <c r="AI159" s="87">
        <v>9.0081051723234218E-2</v>
      </c>
      <c r="AJ159" s="35">
        <v>22</v>
      </c>
    </row>
    <row r="160" spans="1:36" ht="12" customHeight="1" x14ac:dyDescent="0.25">
      <c r="A160" s="83" t="s">
        <v>36</v>
      </c>
      <c r="B160" s="84" t="s">
        <v>49</v>
      </c>
      <c r="C160" s="84" t="s">
        <v>48</v>
      </c>
      <c r="D160" s="86">
        <f t="shared" si="1"/>
        <v>15</v>
      </c>
      <c r="E160" s="85" t="s">
        <v>39</v>
      </c>
      <c r="F160" s="85" t="s">
        <v>40</v>
      </c>
      <c r="G160" s="86">
        <v>2280</v>
      </c>
      <c r="H160" s="87">
        <v>7.1428571428571397E-2</v>
      </c>
      <c r="I160" s="88">
        <v>8855.5181058176622</v>
      </c>
      <c r="J160" s="88">
        <v>7653.6517111563089</v>
      </c>
      <c r="K160" s="88">
        <v>606.68018178386933</v>
      </c>
      <c r="L160" s="86">
        <v>133118</v>
      </c>
      <c r="M160" s="87">
        <v>3.7253481069372096E-2</v>
      </c>
      <c r="N160" s="88">
        <v>1767.9798618531718</v>
      </c>
      <c r="O160" s="89">
        <v>3.4840810017223722E-2</v>
      </c>
      <c r="P160" s="88">
        <v>6441.1530875729568</v>
      </c>
      <c r="Q160" s="87">
        <v>0.12004598714900139</v>
      </c>
      <c r="R160" s="86">
        <v>20.666796486614668</v>
      </c>
      <c r="S160" s="87">
        <v>-7.3918845323817428E-2</v>
      </c>
      <c r="T160" s="90">
        <v>0.34314880778560208</v>
      </c>
      <c r="U160" s="90">
        <v>0.15230286149400163</v>
      </c>
      <c r="V160" s="90">
        <v>1.3281298260589642</v>
      </c>
      <c r="W160" s="91">
        <v>0.27448188822963548</v>
      </c>
      <c r="X160" s="92">
        <v>-2.3260187564383417E-3</v>
      </c>
      <c r="Y160" s="92">
        <v>-7.6072927459578277E-2</v>
      </c>
      <c r="Z160" s="93">
        <v>-8.3436351263655034E-3</v>
      </c>
      <c r="AA160" s="94">
        <v>51.469912593906791</v>
      </c>
      <c r="AB160" s="87">
        <v>0.13797419603312178</v>
      </c>
      <c r="AC160" s="95">
        <v>9.0605505677413795E-2</v>
      </c>
      <c r="AD160" s="94">
        <v>58.903385862575334</v>
      </c>
      <c r="AE160" s="87">
        <v>8.7075450193754511E-2</v>
      </c>
      <c r="AF160" s="94">
        <v>24.182428304912989</v>
      </c>
      <c r="AG160" s="87">
        <v>5.1648940240263119E-2</v>
      </c>
      <c r="AH160" s="94">
        <v>45.366207285163732</v>
      </c>
      <c r="AI160" s="87">
        <v>0.11084639746060199</v>
      </c>
      <c r="AJ160" s="35">
        <v>23</v>
      </c>
    </row>
    <row r="161" spans="1:36" ht="12" customHeight="1" x14ac:dyDescent="0.25">
      <c r="A161" s="83" t="s">
        <v>36</v>
      </c>
      <c r="B161" s="84" t="s">
        <v>49</v>
      </c>
      <c r="C161" s="84" t="s">
        <v>48</v>
      </c>
      <c r="D161" s="86">
        <f t="shared" si="1"/>
        <v>16</v>
      </c>
      <c r="E161" s="85" t="s">
        <v>39</v>
      </c>
      <c r="F161" s="85" t="s">
        <v>40</v>
      </c>
      <c r="G161" s="86">
        <v>2141</v>
      </c>
      <c r="H161" s="87">
        <v>-6.0964912280701777E-2</v>
      </c>
      <c r="I161" s="88">
        <v>8888.8786817474484</v>
      </c>
      <c r="J161" s="88">
        <v>7698.9467300566048</v>
      </c>
      <c r="K161" s="88">
        <v>603.27791281983627</v>
      </c>
      <c r="L161" s="86">
        <v>130987</v>
      </c>
      <c r="M161" s="87">
        <v>-1.6008353490887806E-2</v>
      </c>
      <c r="N161" s="88">
        <v>1874.7477509370917</v>
      </c>
      <c r="O161" s="89">
        <v>6.0389765396992257E-2</v>
      </c>
      <c r="P161" s="88">
        <v>6431.0609339338353</v>
      </c>
      <c r="Q161" s="87">
        <v>-1.5668240611440565E-3</v>
      </c>
      <c r="R161" s="86">
        <v>20.367867968540015</v>
      </c>
      <c r="S161" s="87">
        <v>-1.446419227422413E-2</v>
      </c>
      <c r="T161" s="90">
        <v>0.3217915116944603</v>
      </c>
      <c r="U161" s="90">
        <v>-6.2239167400767181E-2</v>
      </c>
      <c r="V161" s="90">
        <v>1.4312471855505446</v>
      </c>
      <c r="W161" s="91">
        <v>0.29151453705637981</v>
      </c>
      <c r="X161" s="92">
        <v>7.7641023842952572E-2</v>
      </c>
      <c r="Y161" s="92">
        <v>6.2053816871496359E-2</v>
      </c>
      <c r="Z161" s="93">
        <v>5.8087400868273138E-2</v>
      </c>
      <c r="AA161" s="94">
        <v>56.356048640134333</v>
      </c>
      <c r="AB161" s="87">
        <v>9.4931889330738484E-2</v>
      </c>
      <c r="AC161" s="95">
        <v>9.403565124102968E-2</v>
      </c>
      <c r="AD161" s="94">
        <v>59.883256264147491</v>
      </c>
      <c r="AE161" s="87">
        <v>1.6635213531837501E-2</v>
      </c>
      <c r="AF161" s="94">
        <v>26.680903871922343</v>
      </c>
      <c r="AG161" s="87">
        <v>0.10331781140861507</v>
      </c>
      <c r="AH161" s="94">
        <v>48.948917908368792</v>
      </c>
      <c r="AI161" s="87">
        <v>7.8973113196013855E-2</v>
      </c>
      <c r="AJ161" s="35">
        <v>24</v>
      </c>
    </row>
    <row r="162" spans="1:36" ht="12" customHeight="1" x14ac:dyDescent="0.25">
      <c r="A162" s="83" t="s">
        <v>36</v>
      </c>
      <c r="B162" s="84" t="s">
        <v>49</v>
      </c>
      <c r="C162" s="84" t="s">
        <v>48</v>
      </c>
      <c r="D162" s="86">
        <f t="shared" si="1"/>
        <v>17</v>
      </c>
      <c r="E162" s="85" t="s">
        <v>39</v>
      </c>
      <c r="F162" s="85" t="s">
        <v>44</v>
      </c>
      <c r="G162" s="86">
        <v>2166</v>
      </c>
      <c r="H162" s="87">
        <v>1.1676786548341811E-2</v>
      </c>
      <c r="I162" s="88">
        <v>10268.420189393548</v>
      </c>
      <c r="J162" s="88">
        <v>7785.3112026375957</v>
      </c>
      <c r="K162" s="88">
        <v>572.82432478131136</v>
      </c>
      <c r="L162" s="86">
        <v>126513</v>
      </c>
      <c r="M162" s="87">
        <v>-3.4156061288524775E-2</v>
      </c>
      <c r="N162" s="88">
        <v>2102.8716280853178</v>
      </c>
      <c r="O162" s="89">
        <v>0.12168243809557766</v>
      </c>
      <c r="P162" s="88">
        <v>6363.6922522254708</v>
      </c>
      <c r="Q162" s="87">
        <v>-1.047551599968366E-2</v>
      </c>
      <c r="R162" s="86">
        <v>19.880439685900377</v>
      </c>
      <c r="S162" s="87">
        <v>-2.3931237348578382E-2</v>
      </c>
      <c r="T162" s="90">
        <v>0.27240099544396473</v>
      </c>
      <c r="U162" s="90">
        <v>-0.15348607547296544</v>
      </c>
      <c r="V162" s="90">
        <v>1.6621782963690037</v>
      </c>
      <c r="W162" s="91">
        <v>0.33044835368176623</v>
      </c>
      <c r="X162" s="92">
        <v>0.16134956501565378</v>
      </c>
      <c r="Y162" s="92">
        <v>0.13355703293059618</v>
      </c>
      <c r="Z162" s="93">
        <v>0.1172011543812628</v>
      </c>
      <c r="AA162" s="94">
        <v>57.588469764093681</v>
      </c>
      <c r="AB162" s="87">
        <v>2.1868480024727521E-2</v>
      </c>
      <c r="AC162" s="95">
        <v>5.8955738187955749E-2</v>
      </c>
      <c r="AD162" s="94">
        <v>63.633936666803947</v>
      </c>
      <c r="AE162" s="87">
        <v>6.2633207287727588E-2</v>
      </c>
      <c r="AF162" s="94">
        <v>30.372313547686858</v>
      </c>
      <c r="AG162" s="87">
        <v>0.13835399630704304</v>
      </c>
      <c r="AH162" s="94">
        <v>51.032615049273971</v>
      </c>
      <c r="AI162" s="87">
        <v>4.2568809075735015E-2</v>
      </c>
      <c r="AJ162" s="35">
        <v>25</v>
      </c>
    </row>
    <row r="163" spans="1:36" ht="12" customHeight="1" x14ac:dyDescent="0.25">
      <c r="A163" s="83" t="s">
        <v>36</v>
      </c>
      <c r="B163" s="84" t="s">
        <v>49</v>
      </c>
      <c r="C163" s="84" t="s">
        <v>48</v>
      </c>
      <c r="D163" s="86">
        <f t="shared" si="1"/>
        <v>18</v>
      </c>
      <c r="E163" s="85" t="s">
        <v>39</v>
      </c>
      <c r="F163" s="85" t="s">
        <v>40</v>
      </c>
      <c r="G163" s="86">
        <v>2439</v>
      </c>
      <c r="H163" s="87">
        <v>0.12603878116343492</v>
      </c>
      <c r="I163" s="88">
        <v>10007.706221593995</v>
      </c>
      <c r="J163" s="88">
        <v>8117.8499734186225</v>
      </c>
      <c r="K163" s="88">
        <v>619.45181581864608</v>
      </c>
      <c r="L163" s="86">
        <v>123023</v>
      </c>
      <c r="M163" s="87">
        <v>-2.7586097871365012E-2</v>
      </c>
      <c r="N163" s="88">
        <v>2078.5607687469505</v>
      </c>
      <c r="O163" s="89">
        <v>-1.1560790974436408E-2</v>
      </c>
      <c r="P163" s="88">
        <v>7069.190401403237</v>
      </c>
      <c r="Q163" s="87">
        <v>0.11086302121713132</v>
      </c>
      <c r="R163" s="86">
        <v>17.402700028503954</v>
      </c>
      <c r="S163" s="87">
        <v>-0.1246320351331911</v>
      </c>
      <c r="T163" s="90">
        <v>0.29801958409523882</v>
      </c>
      <c r="U163" s="90">
        <v>9.4047338591844776E-2</v>
      </c>
      <c r="V163" s="90">
        <v>1.6895708678433712</v>
      </c>
      <c r="W163" s="91">
        <v>0.29403094989977291</v>
      </c>
      <c r="X163" s="92">
        <v>1.6479923684604714E-2</v>
      </c>
      <c r="Y163" s="92">
        <v>-0.11020603787623828</v>
      </c>
      <c r="Z163" s="93">
        <v>-7.8267423755851176E-2</v>
      </c>
      <c r="AA163" s="94">
        <v>62.243799027388938</v>
      </c>
      <c r="AB163" s="87">
        <v>8.0837870538415402E-2</v>
      </c>
      <c r="AC163" s="95">
        <v>5.8878330541533297E-2</v>
      </c>
      <c r="AD163" s="94">
        <v>65.81188390391182</v>
      </c>
      <c r="AE163" s="87">
        <v>3.4226190476190466E-2</v>
      </c>
      <c r="AF163" s="94">
        <v>31.347070916787686</v>
      </c>
      <c r="AG163" s="87">
        <v>3.2093616035221872E-2</v>
      </c>
      <c r="AH163" s="94">
        <v>53.343867795912963</v>
      </c>
      <c r="AI163" s="87">
        <v>4.5289718044183802E-2</v>
      </c>
      <c r="AJ163" s="35">
        <v>26</v>
      </c>
    </row>
    <row r="164" spans="1:36" ht="12" customHeight="1" x14ac:dyDescent="0.25">
      <c r="A164" s="83" t="s">
        <v>36</v>
      </c>
      <c r="B164" s="84" t="s">
        <v>49</v>
      </c>
      <c r="C164" s="84" t="s">
        <v>48</v>
      </c>
      <c r="D164" s="86">
        <f t="shared" si="1"/>
        <v>19</v>
      </c>
      <c r="E164" s="85" t="s">
        <v>39</v>
      </c>
      <c r="F164" s="85" t="s">
        <v>40</v>
      </c>
      <c r="G164" s="86">
        <v>2205</v>
      </c>
      <c r="H164" s="87">
        <v>-9.5940959409594129E-2</v>
      </c>
      <c r="I164" s="88">
        <v>8986.5491355413542</v>
      </c>
      <c r="J164" s="88">
        <v>7057.1078634977875</v>
      </c>
      <c r="K164" s="88">
        <v>603.30914293153978</v>
      </c>
      <c r="L164" s="86">
        <v>121849</v>
      </c>
      <c r="M164" s="87">
        <v>-9.5429309966429399E-3</v>
      </c>
      <c r="N164" s="88">
        <v>2042.9362766832016</v>
      </c>
      <c r="O164" s="89">
        <v>-1.7139018786169524E-2</v>
      </c>
      <c r="P164" s="88">
        <v>7104.935002721556</v>
      </c>
      <c r="Q164" s="87">
        <v>5.0563924988105136E-3</v>
      </c>
      <c r="R164" s="86">
        <v>17.149910583745744</v>
      </c>
      <c r="S164" s="87">
        <v>-1.4525874970215291E-2</v>
      </c>
      <c r="T164" s="90">
        <v>0.29531471432434453</v>
      </c>
      <c r="U164" s="90">
        <v>-9.0761477273584301E-3</v>
      </c>
      <c r="V164" s="90">
        <v>1.6766130839672067</v>
      </c>
      <c r="W164" s="91">
        <v>0.28753764473575788</v>
      </c>
      <c r="X164" s="92">
        <v>-7.6692751531070025E-3</v>
      </c>
      <c r="Y164" s="92">
        <v>-2.2083747191336212E-2</v>
      </c>
      <c r="Z164" s="93">
        <v>4.5059498088077042E-2</v>
      </c>
      <c r="AA164" s="94">
        <v>70.783649995884659</v>
      </c>
      <c r="AB164" s="87">
        <v>0.13720002798572684</v>
      </c>
      <c r="AC164" s="95">
        <v>8.2852791542858989E-2</v>
      </c>
      <c r="AD164" s="94">
        <v>76.355783477131624</v>
      </c>
      <c r="AE164" s="87">
        <v>0.16021269940569316</v>
      </c>
      <c r="AF164" s="94">
        <v>34.20800138999698</v>
      </c>
      <c r="AG164" s="87">
        <v>9.1266277503367688E-2</v>
      </c>
      <c r="AH164" s="94">
        <v>56.092386711624329</v>
      </c>
      <c r="AI164" s="87">
        <v>5.1524552479525143E-2</v>
      </c>
      <c r="AJ164" s="35">
        <v>27</v>
      </c>
    </row>
    <row r="165" spans="1:36" ht="12" customHeight="1" x14ac:dyDescent="0.25">
      <c r="A165" s="83" t="s">
        <v>36</v>
      </c>
      <c r="B165" s="84" t="s">
        <v>49</v>
      </c>
      <c r="C165" s="84" t="s">
        <v>48</v>
      </c>
      <c r="D165" s="86">
        <f t="shared" si="1"/>
        <v>20</v>
      </c>
      <c r="E165" s="85" t="s">
        <v>39</v>
      </c>
      <c r="F165" s="85" t="s">
        <v>40</v>
      </c>
      <c r="G165" s="86">
        <v>2379</v>
      </c>
      <c r="H165" s="87">
        <v>7.891156462585025E-2</v>
      </c>
      <c r="I165" s="88">
        <v>11562.916950619545</v>
      </c>
      <c r="J165" s="88">
        <v>9346.731674275743</v>
      </c>
      <c r="K165" s="88">
        <v>613.21063693980523</v>
      </c>
      <c r="L165" s="86">
        <v>137143</v>
      </c>
      <c r="M165" s="87">
        <v>0.12551600751750125</v>
      </c>
      <c r="N165" s="88">
        <v>1874.5926563612568</v>
      </c>
      <c r="O165" s="89">
        <v>-8.240277596678558E-2</v>
      </c>
      <c r="P165" s="88">
        <v>7821.9705316819063</v>
      </c>
      <c r="Q165" s="87">
        <v>0.10092077248921894</v>
      </c>
      <c r="R165" s="86">
        <v>17.53304994496202</v>
      </c>
      <c r="S165" s="87">
        <v>2.2340604013376453E-2</v>
      </c>
      <c r="T165" s="90">
        <v>0.32711673912672795</v>
      </c>
      <c r="U165" s="90">
        <v>0.10768858868121023</v>
      </c>
      <c r="V165" s="90">
        <v>1.3668890547539843</v>
      </c>
      <c r="W165" s="91">
        <v>0.23965734066223535</v>
      </c>
      <c r="X165" s="92">
        <v>-0.18473196480153464</v>
      </c>
      <c r="Y165" s="92">
        <v>-0.16651838446240219</v>
      </c>
      <c r="Z165" s="93">
        <v>-0.26714728582470804</v>
      </c>
      <c r="AA165" s="94">
        <v>78.369789917924223</v>
      </c>
      <c r="AB165" s="87">
        <v>0.10717361880152576</v>
      </c>
      <c r="AC165" s="95">
        <v>4.6066027002857245E-2</v>
      </c>
      <c r="AD165" s="94">
        <v>73.918458780784036</v>
      </c>
      <c r="AE165" s="87">
        <v>-3.192062978539878E-2</v>
      </c>
      <c r="AF165" s="94">
        <v>43.932701713138279</v>
      </c>
      <c r="AG165" s="87">
        <v>0.28428145252546</v>
      </c>
      <c r="AH165" s="94">
        <v>58.121248274023046</v>
      </c>
      <c r="AI165" s="87">
        <v>3.6169998841897533E-2</v>
      </c>
      <c r="AJ165" s="35">
        <v>28</v>
      </c>
    </row>
    <row r="166" spans="1:36" ht="12" customHeight="1" x14ac:dyDescent="0.25">
      <c r="A166" s="83" t="s">
        <v>36</v>
      </c>
      <c r="B166" s="84" t="s">
        <v>49</v>
      </c>
      <c r="C166" s="84" t="s">
        <v>48</v>
      </c>
      <c r="D166" s="86">
        <f t="shared" si="1"/>
        <v>21</v>
      </c>
      <c r="E166" s="85" t="s">
        <v>39</v>
      </c>
      <c r="F166" s="85" t="s">
        <v>40</v>
      </c>
      <c r="G166" s="86">
        <v>2348</v>
      </c>
      <c r="H166" s="87">
        <v>-1.30306851618327E-2</v>
      </c>
      <c r="I166" s="88">
        <v>12783.061375831316</v>
      </c>
      <c r="J166" s="88">
        <v>10244.21609353114</v>
      </c>
      <c r="K166" s="88">
        <v>698.06217693364306</v>
      </c>
      <c r="L166" s="86">
        <v>145254</v>
      </c>
      <c r="M166" s="87">
        <v>5.9142646726409565E-2</v>
      </c>
      <c r="N166" s="88">
        <v>2245.9971185353747</v>
      </c>
      <c r="O166" s="89">
        <v>0.19812542256249177</v>
      </c>
      <c r="P166" s="88">
        <v>7660.2920729445514</v>
      </c>
      <c r="Q166" s="87">
        <v>-2.0669786223624476E-2</v>
      </c>
      <c r="R166" s="86">
        <v>18.961940173668285</v>
      </c>
      <c r="S166" s="87">
        <v>8.1496957642377854E-2</v>
      </c>
      <c r="T166" s="90">
        <v>0.31080279274305245</v>
      </c>
      <c r="U166" s="90">
        <v>-4.987193999068118E-2</v>
      </c>
      <c r="V166" s="90">
        <v>1.5462549179612091</v>
      </c>
      <c r="W166" s="91">
        <v>0.29319993247620812</v>
      </c>
      <c r="X166" s="92">
        <v>0.13122196171181399</v>
      </c>
      <c r="Y166" s="92">
        <v>0.22341311000956909</v>
      </c>
      <c r="Z166" s="93">
        <v>0.13713802661518826</v>
      </c>
      <c r="AA166" s="94">
        <v>82.580924995198771</v>
      </c>
      <c r="AB166" s="87">
        <v>5.373416314736601E-2</v>
      </c>
      <c r="AC166" s="95">
        <v>0.1502181904093019</v>
      </c>
      <c r="AD166" s="94">
        <v>69.657257664703408</v>
      </c>
      <c r="AE166" s="87">
        <v>-5.7647320931268897E-2</v>
      </c>
      <c r="AF166" s="94">
        <v>47.873958945603732</v>
      </c>
      <c r="AG166" s="87">
        <v>8.9711241940005682E-2</v>
      </c>
      <c r="AH166" s="94">
        <v>60.082215502686608</v>
      </c>
      <c r="AI166" s="87">
        <v>3.3739248328222837E-2</v>
      </c>
      <c r="AJ166" s="35">
        <v>29</v>
      </c>
    </row>
    <row r="167" spans="1:36" ht="12" customHeight="1" x14ac:dyDescent="0.25">
      <c r="A167" s="83" t="s">
        <v>36</v>
      </c>
      <c r="B167" s="84" t="s">
        <v>49</v>
      </c>
      <c r="C167" s="84" t="s">
        <v>48</v>
      </c>
      <c r="D167" s="86">
        <f t="shared" ref="D167:D230" si="2">D131</f>
        <v>22</v>
      </c>
      <c r="E167" s="85" t="s">
        <v>39</v>
      </c>
      <c r="F167" s="85" t="s">
        <v>40</v>
      </c>
      <c r="G167" s="86">
        <v>2376</v>
      </c>
      <c r="H167" s="87">
        <v>1.1925042589437718E-2</v>
      </c>
      <c r="I167" s="88">
        <v>13804.730314404866</v>
      </c>
      <c r="J167" s="88">
        <v>10948.268554413193</v>
      </c>
      <c r="K167" s="88">
        <v>658.99529479714658</v>
      </c>
      <c r="L167" s="86">
        <v>145231</v>
      </c>
      <c r="M167" s="87">
        <v>-1.5834331584674288E-4</v>
      </c>
      <c r="N167" s="88">
        <v>2300.7417061832152</v>
      </c>
      <c r="O167" s="89">
        <v>2.4374291131566306E-2</v>
      </c>
      <c r="P167" s="88">
        <v>7628.4327251626519</v>
      </c>
      <c r="Q167" s="87">
        <v>-4.1590252014572782E-3</v>
      </c>
      <c r="R167" s="86">
        <v>19.038117688440835</v>
      </c>
      <c r="S167" s="87">
        <v>4.0173903131670574E-3</v>
      </c>
      <c r="T167" s="90">
        <v>0.28642732603408055</v>
      </c>
      <c r="U167" s="90">
        <v>-7.842743784198758E-2</v>
      </c>
      <c r="V167" s="90">
        <v>1.5841946321262095</v>
      </c>
      <c r="W167" s="91">
        <v>0.30160083847815006</v>
      </c>
      <c r="X167" s="92">
        <v>2.4536519641292553E-2</v>
      </c>
      <c r="Y167" s="92">
        <v>2.8652482730785245E-2</v>
      </c>
      <c r="Z167" s="93">
        <v>-8.6784833974388916E-3</v>
      </c>
      <c r="AA167" s="94">
        <v>79.920114724035656</v>
      </c>
      <c r="AB167" s="87">
        <v>-3.22206401940619E-2</v>
      </c>
      <c r="AC167" s="95">
        <v>9.9450755776461619E-2</v>
      </c>
      <c r="AD167" s="94">
        <v>64.267970456056545</v>
      </c>
      <c r="AE167" s="87">
        <v>-7.7368638808439805E-2</v>
      </c>
      <c r="AF167" s="94">
        <v>50.502636760471312</v>
      </c>
      <c r="AG167" s="87">
        <v>5.4908302399941267E-2</v>
      </c>
      <c r="AH167" s="94">
        <v>61.457629748226687</v>
      </c>
      <c r="AI167" s="87">
        <v>2.2892202526695771E-2</v>
      </c>
      <c r="AJ167" s="35">
        <v>30</v>
      </c>
    </row>
    <row r="168" spans="1:36" ht="12" customHeight="1" x14ac:dyDescent="0.25">
      <c r="A168" s="83" t="s">
        <v>36</v>
      </c>
      <c r="B168" s="84" t="s">
        <v>49</v>
      </c>
      <c r="C168" s="84" t="s">
        <v>48</v>
      </c>
      <c r="D168" s="86">
        <f t="shared" si="2"/>
        <v>23</v>
      </c>
      <c r="E168" s="85" t="s">
        <v>39</v>
      </c>
      <c r="F168" s="85" t="s">
        <v>40</v>
      </c>
      <c r="G168" s="86">
        <v>2336</v>
      </c>
      <c r="H168" s="87">
        <v>-1.6835016835016869E-2</v>
      </c>
      <c r="I168" s="88">
        <v>13506.112174076825</v>
      </c>
      <c r="J168" s="88">
        <v>10721.471665435767</v>
      </c>
      <c r="K168" s="88">
        <v>650.99315988253102</v>
      </c>
      <c r="L168" s="86">
        <v>144532</v>
      </c>
      <c r="M168" s="87">
        <v>-4.8130220132065471E-3</v>
      </c>
      <c r="N168" s="88">
        <v>2246.5878685027988</v>
      </c>
      <c r="O168" s="89">
        <v>-2.353755640404076E-2</v>
      </c>
      <c r="P168" s="88">
        <v>7676.4372872358363</v>
      </c>
      <c r="Q168" s="87">
        <v>6.2928472731809126E-3</v>
      </c>
      <c r="R168" s="86">
        <v>18.82800504868629</v>
      </c>
      <c r="S168" s="87">
        <v>-1.1036418788508473E-2</v>
      </c>
      <c r="T168" s="90">
        <v>0.28976972991329053</v>
      </c>
      <c r="U168" s="90">
        <v>1.1669291214247757E-2</v>
      </c>
      <c r="V168" s="90">
        <v>1.5543878646270712</v>
      </c>
      <c r="W168" s="91">
        <v>0.29266022562815197</v>
      </c>
      <c r="X168" s="92">
        <v>-1.8815091842050657E-2</v>
      </c>
      <c r="Y168" s="92">
        <v>-2.964385939744596E-2</v>
      </c>
      <c r="Z168" s="93">
        <v>-1.5801124798608571E-2</v>
      </c>
      <c r="AA168" s="94">
        <v>76.806400576929846</v>
      </c>
      <c r="AB168" s="87">
        <v>-3.8960331299041195E-2</v>
      </c>
      <c r="AC168" s="95">
        <v>9.1368140676528181E-2</v>
      </c>
      <c r="AD168" s="94">
        <v>72.559814946671381</v>
      </c>
      <c r="AE168" s="87">
        <v>0.12901985906470181</v>
      </c>
      <c r="AF168" s="94">
        <v>53.734819589060159</v>
      </c>
      <c r="AG168" s="87">
        <v>6.4000278716510373E-2</v>
      </c>
      <c r="AH168" s="94">
        <v>64.493870296745996</v>
      </c>
      <c r="AI168" s="87">
        <v>4.9403801626549448E-2</v>
      </c>
      <c r="AJ168" s="35">
        <v>31</v>
      </c>
    </row>
    <row r="169" spans="1:36" ht="12" customHeight="1" x14ac:dyDescent="0.25">
      <c r="A169" s="83" t="s">
        <v>36</v>
      </c>
      <c r="B169" s="84" t="s">
        <v>49</v>
      </c>
      <c r="C169" s="84" t="s">
        <v>48</v>
      </c>
      <c r="D169" s="86">
        <f t="shared" si="2"/>
        <v>24</v>
      </c>
      <c r="E169" s="85" t="s">
        <v>39</v>
      </c>
      <c r="F169" s="85" t="s">
        <v>40</v>
      </c>
      <c r="G169" s="86">
        <v>2293</v>
      </c>
      <c r="H169" s="87">
        <v>-1.8407534246575374E-2</v>
      </c>
      <c r="I169" s="88">
        <v>13993.382491932449</v>
      </c>
      <c r="J169" s="88">
        <v>11470.592159501783</v>
      </c>
      <c r="K169" s="88">
        <v>677.34755665405976</v>
      </c>
      <c r="L169" s="86">
        <v>148691</v>
      </c>
      <c r="M169" s="87">
        <v>2.8775634461572608E-2</v>
      </c>
      <c r="N169" s="88">
        <v>2157.6287609125879</v>
      </c>
      <c r="O169" s="89">
        <v>-3.9597430769309772E-2</v>
      </c>
      <c r="P169" s="88">
        <v>7900.783478105368</v>
      </c>
      <c r="Q169" s="87">
        <v>2.9225301070663123E-2</v>
      </c>
      <c r="R169" s="86">
        <v>18.8197791284943</v>
      </c>
      <c r="S169" s="87">
        <v>-4.368981297125929E-4</v>
      </c>
      <c r="T169" s="90">
        <v>0.31393146445061737</v>
      </c>
      <c r="U169" s="90">
        <v>8.3382534623464233E-2</v>
      </c>
      <c r="V169" s="90">
        <v>1.4510822853518963</v>
      </c>
      <c r="W169" s="91">
        <v>0.27309048107593425</v>
      </c>
      <c r="X169" s="92">
        <v>-6.6460618759372481E-2</v>
      </c>
      <c r="Y169" s="92">
        <v>-6.6868480369049577E-2</v>
      </c>
      <c r="Z169" s="93">
        <v>-8.9175209263095981E-2</v>
      </c>
      <c r="AA169" s="94">
        <v>84.388185654008439</v>
      </c>
      <c r="AB169" s="87">
        <v>9.8712933038498818E-2</v>
      </c>
      <c r="AC169" s="95">
        <v>6.4848385106584722E-2</v>
      </c>
      <c r="AD169" s="94">
        <v>76.303209793313371</v>
      </c>
      <c r="AE169" s="87">
        <v>5.1590468489938202E-2</v>
      </c>
      <c r="AF169" s="94">
        <v>59.611937185479746</v>
      </c>
      <c r="AG169" s="87">
        <v>0.10937261242086893</v>
      </c>
      <c r="AH169" s="94">
        <v>69.437327817432831</v>
      </c>
      <c r="AI169" s="87">
        <v>7.6650036630477425E-2</v>
      </c>
      <c r="AJ169" s="35">
        <v>32</v>
      </c>
    </row>
    <row r="170" spans="1:36" ht="12" customHeight="1" x14ac:dyDescent="0.25">
      <c r="A170" s="83" t="s">
        <v>36</v>
      </c>
      <c r="B170" s="84" t="s">
        <v>49</v>
      </c>
      <c r="C170" s="84" t="s">
        <v>48</v>
      </c>
      <c r="D170" s="86">
        <f t="shared" si="2"/>
        <v>25</v>
      </c>
      <c r="E170" s="85" t="s">
        <v>39</v>
      </c>
      <c r="F170" s="85" t="s">
        <v>40</v>
      </c>
      <c r="G170" s="86">
        <v>2443</v>
      </c>
      <c r="H170" s="87">
        <v>6.5416484954208487E-2</v>
      </c>
      <c r="I170" s="88">
        <v>16236.903728217429</v>
      </c>
      <c r="J170" s="88">
        <v>13115.791897681856</v>
      </c>
      <c r="K170" s="88">
        <v>663.31615892581988</v>
      </c>
      <c r="L170" s="86">
        <v>172580</v>
      </c>
      <c r="M170" s="87">
        <v>0.16066204410488871</v>
      </c>
      <c r="N170" s="88">
        <v>2876.3123868904877</v>
      </c>
      <c r="O170" s="89">
        <v>0.33308956526604994</v>
      </c>
      <c r="P170" s="88">
        <v>8670.8031830487744</v>
      </c>
      <c r="Q170" s="87">
        <v>9.7461183068398682E-2</v>
      </c>
      <c r="R170" s="86">
        <v>19.903577137743135</v>
      </c>
      <c r="S170" s="87">
        <v>5.7588242765713282E-2</v>
      </c>
      <c r="T170" s="90">
        <v>0.2306133930198434</v>
      </c>
      <c r="U170" s="90">
        <v>-0.26540210480838955</v>
      </c>
      <c r="V170" s="90">
        <v>1.6666545294301125</v>
      </c>
      <c r="W170" s="91">
        <v>0.33172386988481228</v>
      </c>
      <c r="X170" s="92">
        <v>0.14855962770294484</v>
      </c>
      <c r="Y170" s="92">
        <v>0.21470315837399956</v>
      </c>
      <c r="Z170" s="93">
        <v>0.17086215607890753</v>
      </c>
      <c r="AA170" s="94">
        <v>76.680731364275672</v>
      </c>
      <c r="AB170" s="87">
        <v>-9.1333333333333266E-2</v>
      </c>
      <c r="AC170" s="95">
        <v>7.3288658955649705E-2</v>
      </c>
      <c r="AD170" s="94">
        <v>80.171750833119702</v>
      </c>
      <c r="AE170" s="87">
        <v>5.0699584595264913E-2</v>
      </c>
      <c r="AF170" s="94">
        <v>67.194202041118174</v>
      </c>
      <c r="AG170" s="87">
        <v>0.12719373356458075</v>
      </c>
      <c r="AH170" s="94">
        <v>71.90854941052396</v>
      </c>
      <c r="AI170" s="87">
        <v>3.5589238105310672E-2</v>
      </c>
      <c r="AJ170" s="35">
        <v>33</v>
      </c>
    </row>
    <row r="171" spans="1:36" ht="12" customHeight="1" x14ac:dyDescent="0.25">
      <c r="A171" s="83" t="s">
        <v>36</v>
      </c>
      <c r="B171" s="84" t="s">
        <v>49</v>
      </c>
      <c r="C171" s="84" t="s">
        <v>48</v>
      </c>
      <c r="D171" s="86">
        <f t="shared" si="2"/>
        <v>26</v>
      </c>
      <c r="E171" s="85" t="s">
        <v>39</v>
      </c>
      <c r="F171" s="85" t="s">
        <v>40</v>
      </c>
      <c r="G171" s="86">
        <v>2400</v>
      </c>
      <c r="H171" s="87">
        <v>-1.7601309864920145E-2</v>
      </c>
      <c r="I171" s="88">
        <v>16782.05867160311</v>
      </c>
      <c r="J171" s="88">
        <v>13759.400379118846</v>
      </c>
      <c r="K171" s="88">
        <v>693.7596760854583</v>
      </c>
      <c r="L171" s="86">
        <v>172760</v>
      </c>
      <c r="M171" s="87">
        <v>1.0429945532506313E-3</v>
      </c>
      <c r="N171" s="88">
        <v>3096.7209655683082</v>
      </c>
      <c r="O171" s="89">
        <v>7.6628873721222845E-2</v>
      </c>
      <c r="P171" s="88">
        <v>9215.4292951242587</v>
      </c>
      <c r="Q171" s="87">
        <v>6.2811495149632357E-2</v>
      </c>
      <c r="R171" s="86">
        <v>18.746820627380284</v>
      </c>
      <c r="S171" s="87">
        <v>-5.8118020813921589E-2</v>
      </c>
      <c r="T171" s="90">
        <v>0.22403041274922875</v>
      </c>
      <c r="U171" s="90">
        <v>-2.854552454396353E-2</v>
      </c>
      <c r="V171" s="90">
        <v>1.7924988223942511</v>
      </c>
      <c r="W171" s="91">
        <v>0.33603653898215413</v>
      </c>
      <c r="X171" s="92">
        <v>7.5507125647190421E-2</v>
      </c>
      <c r="Y171" s="92">
        <v>1.3000780133306078E-2</v>
      </c>
      <c r="Z171" s="93">
        <v>2.1395724786335571E-2</v>
      </c>
      <c r="AA171" s="94">
        <v>87.735583684950754</v>
      </c>
      <c r="AB171" s="87">
        <v>0.14416727806309582</v>
      </c>
      <c r="AC171" s="95">
        <v>5.1737958084978657E-2</v>
      </c>
      <c r="AD171" s="94">
        <v>86.548320943347861</v>
      </c>
      <c r="AE171" s="87">
        <v>7.9536370903277476E-2</v>
      </c>
      <c r="AF171" s="94">
        <v>71.537740965340433</v>
      </c>
      <c r="AG171" s="87">
        <v>6.4641573116149376E-2</v>
      </c>
      <c r="AH171" s="94">
        <v>75.782264355109788</v>
      </c>
      <c r="AI171" s="87">
        <v>5.3870019300082062E-2</v>
      </c>
      <c r="AJ171" s="35">
        <v>34</v>
      </c>
    </row>
    <row r="172" spans="1:36" ht="12" customHeight="1" x14ac:dyDescent="0.25">
      <c r="A172" s="83" t="s">
        <v>36</v>
      </c>
      <c r="B172" s="84" t="s">
        <v>49</v>
      </c>
      <c r="C172" s="84" t="s">
        <v>48</v>
      </c>
      <c r="D172" s="86">
        <f t="shared" si="2"/>
        <v>27</v>
      </c>
      <c r="E172" s="85" t="s">
        <v>39</v>
      </c>
      <c r="F172" s="85" t="s">
        <v>40</v>
      </c>
      <c r="G172" s="86">
        <v>2688</v>
      </c>
      <c r="H172" s="87">
        <v>0.12000000000000011</v>
      </c>
      <c r="I172" s="88">
        <v>23054.231711452794</v>
      </c>
      <c r="J172" s="88">
        <v>17338.109136370167</v>
      </c>
      <c r="K172" s="88">
        <v>762.16010058560107</v>
      </c>
      <c r="L172" s="86">
        <v>220360</v>
      </c>
      <c r="M172" s="87">
        <v>0.27552674230145868</v>
      </c>
      <c r="N172" s="88">
        <v>3630.2787843080901</v>
      </c>
      <c r="O172" s="89">
        <v>0.17229767378859195</v>
      </c>
      <c r="P172" s="88">
        <v>10290.685473720714</v>
      </c>
      <c r="Q172" s="87">
        <v>0.11667998789436296</v>
      </c>
      <c r="R172" s="86">
        <v>21.413539512283464</v>
      </c>
      <c r="S172" s="87">
        <v>0.14224912788722999</v>
      </c>
      <c r="T172" s="90">
        <v>0.20994533639676499</v>
      </c>
      <c r="U172" s="90">
        <v>-6.2871269037164446E-2</v>
      </c>
      <c r="V172" s="90">
        <v>1.6474309240824514</v>
      </c>
      <c r="W172" s="91">
        <v>0.35277327186597235</v>
      </c>
      <c r="X172" s="92">
        <v>-8.0930540371586757E-2</v>
      </c>
      <c r="Y172" s="92">
        <v>4.9806288728342807E-2</v>
      </c>
      <c r="Z172" s="93">
        <v>-2.668574319714076E-2</v>
      </c>
      <c r="AA172" s="94">
        <v>92.791842475386773</v>
      </c>
      <c r="AB172" s="87">
        <v>5.7630650849631371E-2</v>
      </c>
      <c r="AC172" s="95">
        <v>4.2012336170251963E-2</v>
      </c>
      <c r="AD172" s="94">
        <v>89.19507818508076</v>
      </c>
      <c r="AE172" s="87">
        <v>3.0581266197704737E-2</v>
      </c>
      <c r="AF172" s="94">
        <v>71.562392151062454</v>
      </c>
      <c r="AG172" s="87">
        <v>3.4458993797370496E-4</v>
      </c>
      <c r="AH172" s="94">
        <v>79.673106470148227</v>
      </c>
      <c r="AI172" s="87">
        <v>5.1342383975309325E-2</v>
      </c>
      <c r="AJ172" s="35">
        <v>35</v>
      </c>
    </row>
    <row r="173" spans="1:36" ht="12" customHeight="1" x14ac:dyDescent="0.25">
      <c r="A173" s="83" t="s">
        <v>36</v>
      </c>
      <c r="B173" s="84" t="s">
        <v>49</v>
      </c>
      <c r="C173" s="84" t="s">
        <v>48</v>
      </c>
      <c r="D173" s="86">
        <f t="shared" si="2"/>
        <v>28</v>
      </c>
      <c r="E173" s="85" t="s">
        <v>39</v>
      </c>
      <c r="F173" s="85" t="s">
        <v>40</v>
      </c>
      <c r="G173" s="86">
        <v>2559</v>
      </c>
      <c r="H173" s="87">
        <v>-4.7991071428571397E-2</v>
      </c>
      <c r="I173" s="88">
        <v>21914.46681564246</v>
      </c>
      <c r="J173" s="88">
        <v>17002.523648998504</v>
      </c>
      <c r="K173" s="88">
        <v>774.15829751759907</v>
      </c>
      <c r="L173" s="86">
        <v>249774</v>
      </c>
      <c r="M173" s="87">
        <v>0.13348157560355789</v>
      </c>
      <c r="N173" s="88">
        <v>4217.6938002452653</v>
      </c>
      <c r="O173" s="89">
        <v>0.16180989142659818</v>
      </c>
      <c r="P173" s="88">
        <v>11818.085166744722</v>
      </c>
      <c r="Q173" s="87">
        <v>0.14842545687792352</v>
      </c>
      <c r="R173" s="86">
        <v>21.134895922297702</v>
      </c>
      <c r="S173" s="87">
        <v>-1.3012495660790879E-2</v>
      </c>
      <c r="T173" s="90">
        <v>0.18355014237225581</v>
      </c>
      <c r="U173" s="90">
        <v>-0.12572412646797859</v>
      </c>
      <c r="V173" s="90">
        <v>1.688604018130496</v>
      </c>
      <c r="W173" s="91">
        <v>0.35688470177161735</v>
      </c>
      <c r="X173" s="92">
        <v>2.4992303741643296E-2</v>
      </c>
      <c r="Y173" s="92">
        <v>1.1654595836861015E-2</v>
      </c>
      <c r="Z173" s="93">
        <v>0.10082268302272901</v>
      </c>
      <c r="AA173" s="94">
        <v>88.066104078762308</v>
      </c>
      <c r="AB173" s="87">
        <v>-5.0928381962864644E-2</v>
      </c>
      <c r="AC173" s="95">
        <v>5.1165508214394223E-2</v>
      </c>
      <c r="AD173" s="94">
        <v>94.065624198923345</v>
      </c>
      <c r="AE173" s="87">
        <v>5.4605546773961455E-2</v>
      </c>
      <c r="AF173" s="94">
        <v>79.840260316521224</v>
      </c>
      <c r="AG173" s="87">
        <v>0.11567344126765433</v>
      </c>
      <c r="AH173" s="94">
        <v>85.386294494921074</v>
      </c>
      <c r="AI173" s="87">
        <v>7.1707860756169417E-2</v>
      </c>
      <c r="AJ173" s="35">
        <v>36</v>
      </c>
    </row>
    <row r="174" spans="1:36" ht="12" customHeight="1" x14ac:dyDescent="0.25">
      <c r="A174" s="83" t="s">
        <v>36</v>
      </c>
      <c r="B174" s="84" t="s">
        <v>49</v>
      </c>
      <c r="C174" s="84" t="s">
        <v>48</v>
      </c>
      <c r="D174" s="86">
        <f t="shared" si="2"/>
        <v>29</v>
      </c>
      <c r="E174" s="85" t="s">
        <v>39</v>
      </c>
      <c r="F174" s="85" t="s">
        <v>40</v>
      </c>
      <c r="G174" s="86">
        <v>2821</v>
      </c>
      <c r="H174" s="87">
        <v>0.10238374364986313</v>
      </c>
      <c r="I174" s="88">
        <v>25579.61835605765</v>
      </c>
      <c r="J174" s="88">
        <v>19134.402467212047</v>
      </c>
      <c r="K174" s="88">
        <v>935.68964420893258</v>
      </c>
      <c r="L174" s="86">
        <v>253909</v>
      </c>
      <c r="M174" s="87">
        <v>1.6554965688982737E-2</v>
      </c>
      <c r="N174" s="88">
        <v>5375.4371769900008</v>
      </c>
      <c r="O174" s="89">
        <v>0.2744967822646136</v>
      </c>
      <c r="P174" s="88">
        <v>13078.196372308377</v>
      </c>
      <c r="Q174" s="87">
        <v>0.10662566632279158</v>
      </c>
      <c r="R174" s="86">
        <v>19.414680187676645</v>
      </c>
      <c r="S174" s="87">
        <v>-8.1392202779016154E-2</v>
      </c>
      <c r="T174" s="90">
        <v>0.17406763643601469</v>
      </c>
      <c r="U174" s="90">
        <v>-5.1661664838209442E-2</v>
      </c>
      <c r="V174" s="90">
        <v>2.1170723278773105</v>
      </c>
      <c r="W174" s="91">
        <v>0.41102282179918093</v>
      </c>
      <c r="X174" s="92">
        <v>0.25374114069750031</v>
      </c>
      <c r="Y174" s="92">
        <v>0.15169638754145431</v>
      </c>
      <c r="Z174" s="93">
        <v>0.12694694193679765</v>
      </c>
      <c r="AA174" s="94">
        <v>89.247538677918428</v>
      </c>
      <c r="AB174" s="87">
        <v>1.3415315818893214E-2</v>
      </c>
      <c r="AC174" s="95">
        <v>3.516058926807903E-2</v>
      </c>
      <c r="AD174" s="94">
        <v>98.705460138426062</v>
      </c>
      <c r="AE174" s="87">
        <v>4.9325521188173127E-2</v>
      </c>
      <c r="AF174" s="94">
        <v>78.154119213134152</v>
      </c>
      <c r="AG174" s="87">
        <v>-2.1118932938125279E-2</v>
      </c>
      <c r="AH174" s="94">
        <v>89.526225544148019</v>
      </c>
      <c r="AI174" s="87">
        <v>4.8484725490379521E-2</v>
      </c>
      <c r="AJ174" s="35">
        <v>37</v>
      </c>
    </row>
    <row r="175" spans="1:36" ht="12" customHeight="1" x14ac:dyDescent="0.25">
      <c r="A175" s="83" t="s">
        <v>36</v>
      </c>
      <c r="B175" s="84" t="s">
        <v>49</v>
      </c>
      <c r="C175" s="84" t="s">
        <v>48</v>
      </c>
      <c r="D175" s="86">
        <f t="shared" si="2"/>
        <v>30</v>
      </c>
      <c r="E175" s="85" t="s">
        <v>39</v>
      </c>
      <c r="F175" s="85" t="s">
        <v>40</v>
      </c>
      <c r="G175" s="86">
        <v>4072</v>
      </c>
      <c r="H175" s="87">
        <v>0.44345976604041115</v>
      </c>
      <c r="I175" s="88">
        <v>26608.472870819674</v>
      </c>
      <c r="J175" s="88">
        <v>21264.118219016396</v>
      </c>
      <c r="K175" s="88">
        <v>902.50119058321161</v>
      </c>
      <c r="L175" s="86">
        <v>291716</v>
      </c>
      <c r="M175" s="87">
        <v>0.14889980268521397</v>
      </c>
      <c r="N175" s="88">
        <v>5381.1800918032795</v>
      </c>
      <c r="O175" s="89">
        <v>1.0683623720619817E-3</v>
      </c>
      <c r="P175" s="88">
        <v>12900.201126773136</v>
      </c>
      <c r="Q175" s="87">
        <v>-1.361007592087593E-2</v>
      </c>
      <c r="R175" s="86">
        <v>22.61329084199868</v>
      </c>
      <c r="S175" s="87">
        <v>0.16475216812236426</v>
      </c>
      <c r="T175" s="90">
        <v>0.16771436286957192</v>
      </c>
      <c r="U175" s="90">
        <v>-3.6498878806676793E-2</v>
      </c>
      <c r="V175" s="90">
        <v>1.844664019732644</v>
      </c>
      <c r="W175" s="91">
        <v>0.41713923983984669</v>
      </c>
      <c r="X175" s="92">
        <v>-0.12867217834630973</v>
      </c>
      <c r="Y175" s="92">
        <v>1.4880969416472212E-2</v>
      </c>
      <c r="Z175" s="93">
        <v>-5.3823924010219862E-2</v>
      </c>
      <c r="AA175" s="94">
        <v>96.448663853727126</v>
      </c>
      <c r="AB175" s="87">
        <v>8.0687101095264113E-2</v>
      </c>
      <c r="AC175" s="95">
        <v>5.7078576513722813E-2</v>
      </c>
      <c r="AD175" s="94">
        <v>97.731350935657517</v>
      </c>
      <c r="AE175" s="87">
        <v>-9.868848201532554E-3</v>
      </c>
      <c r="AF175" s="94">
        <v>87.748360696149476</v>
      </c>
      <c r="AG175" s="87">
        <v>0.12276053494827144</v>
      </c>
      <c r="AH175" s="94">
        <v>94.440724803920588</v>
      </c>
      <c r="AI175" s="87">
        <v>5.4894520906045408E-2</v>
      </c>
      <c r="AJ175" s="35">
        <v>38</v>
      </c>
    </row>
    <row r="176" spans="1:36" ht="12" customHeight="1" x14ac:dyDescent="0.25">
      <c r="A176" s="83" t="s">
        <v>36</v>
      </c>
      <c r="B176" s="84" t="s">
        <v>49</v>
      </c>
      <c r="C176" s="84" t="s">
        <v>48</v>
      </c>
      <c r="D176" s="86">
        <f t="shared" si="2"/>
        <v>31</v>
      </c>
      <c r="E176" s="85" t="s">
        <v>39</v>
      </c>
      <c r="F176" s="85" t="s">
        <v>40</v>
      </c>
      <c r="G176" s="86">
        <v>4049</v>
      </c>
      <c r="H176" s="87">
        <v>-5.648330058939055E-3</v>
      </c>
      <c r="I176" s="88">
        <v>29456.12</v>
      </c>
      <c r="J176" s="88">
        <v>23507.78</v>
      </c>
      <c r="K176" s="88">
        <v>869.44</v>
      </c>
      <c r="L176" s="86">
        <v>303895</v>
      </c>
      <c r="M176" s="87">
        <v>4.1749509797200046E-2</v>
      </c>
      <c r="N176" s="88">
        <v>6455.2</v>
      </c>
      <c r="O176" s="89">
        <v>0.19958817394583916</v>
      </c>
      <c r="P176" s="88">
        <v>13755.971126773136</v>
      </c>
      <c r="Q176" s="87">
        <v>6.6337725403670778E-2</v>
      </c>
      <c r="R176" s="86">
        <v>22.091860850778584</v>
      </c>
      <c r="S176" s="87">
        <v>-2.3058562986846054E-2</v>
      </c>
      <c r="T176" s="90">
        <v>0.13468831329780642</v>
      </c>
      <c r="U176" s="90">
        <v>-0.19691843326173075</v>
      </c>
      <c r="V176" s="90">
        <v>2.1241547244936574</v>
      </c>
      <c r="W176" s="91">
        <v>0.46926530599037791</v>
      </c>
      <c r="X176" s="92">
        <v>0.15151306783851148</v>
      </c>
      <c r="Y176" s="92">
        <v>0.12496083123358059</v>
      </c>
      <c r="Z176" s="93">
        <v>9.7941722783267279E-2</v>
      </c>
      <c r="AA176" s="94">
        <v>100</v>
      </c>
      <c r="AB176" s="87">
        <v>3.6820998906307079E-2</v>
      </c>
      <c r="AC176" s="95">
        <v>4.3713840416088695E-2</v>
      </c>
      <c r="AD176" s="94">
        <v>100</v>
      </c>
      <c r="AE176" s="87">
        <v>2.3213114754098374E-2</v>
      </c>
      <c r="AF176" s="94">
        <v>100</v>
      </c>
      <c r="AG176" s="87">
        <v>0.1396224294864592</v>
      </c>
      <c r="AH176" s="94">
        <v>100</v>
      </c>
      <c r="AI176" s="87">
        <v>5.8865232214404095E-2</v>
      </c>
      <c r="AJ176" s="35">
        <v>39</v>
      </c>
    </row>
    <row r="177" spans="1:36" ht="12" customHeight="1" x14ac:dyDescent="0.25">
      <c r="A177" s="83" t="s">
        <v>36</v>
      </c>
      <c r="B177" s="84" t="s">
        <v>49</v>
      </c>
      <c r="C177" s="84" t="s">
        <v>48</v>
      </c>
      <c r="D177" s="86">
        <f t="shared" si="2"/>
        <v>32</v>
      </c>
      <c r="E177" s="85" t="s">
        <v>39</v>
      </c>
      <c r="F177" s="85" t="s">
        <v>40</v>
      </c>
      <c r="G177" s="86">
        <v>4055</v>
      </c>
      <c r="H177" s="87">
        <v>1.4818473697209011E-3</v>
      </c>
      <c r="I177" s="88">
        <v>32452.67179128815</v>
      </c>
      <c r="J177" s="88">
        <v>21918.760773351973</v>
      </c>
      <c r="K177" s="88">
        <v>819.86144625204327</v>
      </c>
      <c r="L177" s="86">
        <v>284369</v>
      </c>
      <c r="M177" s="87">
        <v>-6.4252455617894388E-2</v>
      </c>
      <c r="N177" s="88">
        <v>6007.4074074074078</v>
      </c>
      <c r="O177" s="89">
        <v>-6.9369282530764687E-2</v>
      </c>
      <c r="P177" s="88">
        <v>13883.680630101228</v>
      </c>
      <c r="Q177" s="87">
        <v>9.2839322030511262E-3</v>
      </c>
      <c r="R177" s="86">
        <v>20.482248733340867</v>
      </c>
      <c r="S177" s="87">
        <v>-7.2859960883783548E-2</v>
      </c>
      <c r="T177" s="90">
        <v>0.13647508661408858</v>
      </c>
      <c r="U177" s="90">
        <v>1.3265986279978659E-2</v>
      </c>
      <c r="V177" s="90">
        <v>2.1125394847565691</v>
      </c>
      <c r="W177" s="91">
        <v>0.43269559185787804</v>
      </c>
      <c r="X177" s="92">
        <v>-5.4681702811725241E-3</v>
      </c>
      <c r="Y177" s="92">
        <v>-7.7929720492163845E-2</v>
      </c>
      <c r="Z177" s="93">
        <v>-3.0494130643009355E-2</v>
      </c>
      <c r="AA177" s="94">
        <v>110.55833333333334</v>
      </c>
      <c r="AB177" s="87">
        <v>0.10558333333333336</v>
      </c>
      <c r="AC177" s="95">
        <v>5.92504481872742E-2</v>
      </c>
      <c r="AD177" s="94">
        <v>107.32499999999999</v>
      </c>
      <c r="AE177" s="87">
        <v>7.3249999999999815E-2</v>
      </c>
      <c r="AF177" s="94">
        <v>107.05833333333334</v>
      </c>
      <c r="AG177" s="87">
        <v>7.0583333333333442E-2</v>
      </c>
      <c r="AH177" s="94">
        <v>106.53083478876424</v>
      </c>
      <c r="AI177" s="87">
        <v>6.5308347887642393E-2</v>
      </c>
      <c r="AJ177" s="35">
        <v>40</v>
      </c>
    </row>
    <row r="178" spans="1:36" ht="12" customHeight="1" x14ac:dyDescent="0.25">
      <c r="A178" s="83" t="s">
        <v>36</v>
      </c>
      <c r="B178" s="84" t="s">
        <v>49</v>
      </c>
      <c r="C178" s="84" t="s">
        <v>48</v>
      </c>
      <c r="D178" s="86">
        <f t="shared" si="2"/>
        <v>33</v>
      </c>
      <c r="E178" s="85" t="s">
        <v>39</v>
      </c>
      <c r="F178" s="85" t="s">
        <v>44</v>
      </c>
      <c r="G178" s="86">
        <v>4225</v>
      </c>
      <c r="H178" s="87">
        <v>4.1923551171393347E-2</v>
      </c>
      <c r="I178" s="88">
        <v>34031.108208142825</v>
      </c>
      <c r="J178" s="88">
        <v>27100.195950359241</v>
      </c>
      <c r="K178" s="88">
        <v>973.74318726836702</v>
      </c>
      <c r="L178" s="86">
        <v>310455</v>
      </c>
      <c r="M178" s="87">
        <v>9.1732924474890121E-2</v>
      </c>
      <c r="N178" s="88">
        <v>7457.7574569997832</v>
      </c>
      <c r="O178" s="89">
        <v>0.24142695030206007</v>
      </c>
      <c r="P178" s="88">
        <v>15097.755083217002</v>
      </c>
      <c r="Q178" s="87">
        <v>8.7446152462160365E-2</v>
      </c>
      <c r="R178" s="86">
        <v>20.562990874392224</v>
      </c>
      <c r="S178" s="87">
        <v>3.9420545127901718E-3</v>
      </c>
      <c r="T178" s="90">
        <v>0.13056782724335189</v>
      </c>
      <c r="U178" s="90">
        <v>-4.3284525529854956E-2</v>
      </c>
      <c r="V178" s="90">
        <v>2.4022023987372672</v>
      </c>
      <c r="W178" s="91">
        <v>0.49396466003677536</v>
      </c>
      <c r="X178" s="92">
        <v>0.13711597632650951</v>
      </c>
      <c r="Y178" s="92">
        <v>0.14159854949255313</v>
      </c>
      <c r="Z178" s="93">
        <v>5.1130360855586476E-2</v>
      </c>
      <c r="AA178" s="94">
        <v>113.01666666666665</v>
      </c>
      <c r="AB178" s="87">
        <v>2.2235622220547091E-2</v>
      </c>
      <c r="AC178" s="95">
        <v>7.1637914418355639E-2</v>
      </c>
      <c r="AD178" s="94">
        <v>114.82499999999999</v>
      </c>
      <c r="AE178" s="87">
        <v>6.9881201956673689E-2</v>
      </c>
      <c r="AF178" s="94">
        <v>114.67500000000001</v>
      </c>
      <c r="AG178" s="87">
        <v>7.1145014400249229E-2</v>
      </c>
      <c r="AH178" s="94">
        <v>111.48904389893487</v>
      </c>
      <c r="AI178" s="87">
        <v>4.654247871052597E-2</v>
      </c>
      <c r="AJ178" s="35">
        <v>41</v>
      </c>
    </row>
    <row r="179" spans="1:36" ht="12" customHeight="1" x14ac:dyDescent="0.25">
      <c r="A179" s="83" t="s">
        <v>36</v>
      </c>
      <c r="B179" s="84" t="s">
        <v>49</v>
      </c>
      <c r="C179" s="84" t="s">
        <v>48</v>
      </c>
      <c r="D179" s="86">
        <f t="shared" si="2"/>
        <v>34</v>
      </c>
      <c r="E179" s="85" t="s">
        <v>39</v>
      </c>
      <c r="F179" s="85" t="s">
        <v>40</v>
      </c>
      <c r="G179" s="86">
        <v>4341</v>
      </c>
      <c r="H179" s="87">
        <v>2.7455621301775146E-2</v>
      </c>
      <c r="I179" s="88">
        <v>34686.629834254141</v>
      </c>
      <c r="J179" s="88">
        <v>27750.762430939223</v>
      </c>
      <c r="K179" s="88">
        <v>1077.7893025775986</v>
      </c>
      <c r="L179" s="86">
        <v>325840</v>
      </c>
      <c r="M179" s="87">
        <v>4.9556296403665545E-2</v>
      </c>
      <c r="N179" s="88">
        <v>7543.5165745856348</v>
      </c>
      <c r="O179" s="89">
        <v>1.149931706418772E-2</v>
      </c>
      <c r="P179" s="88">
        <v>14962.362017532134</v>
      </c>
      <c r="Q179" s="87">
        <v>-8.9677614280134765E-3</v>
      </c>
      <c r="R179" s="86">
        <v>21.777310268137963</v>
      </c>
      <c r="S179" s="87">
        <v>5.9053636757577577E-2</v>
      </c>
      <c r="T179" s="90">
        <v>0.14287624238922039</v>
      </c>
      <c r="U179" s="90">
        <v>9.4268361553785596E-2</v>
      </c>
      <c r="V179" s="90">
        <v>2.3150983840491146</v>
      </c>
      <c r="W179" s="91">
        <v>0.50416615810702392</v>
      </c>
      <c r="X179" s="92">
        <v>-3.6260064819658488E-2</v>
      </c>
      <c r="Y179" s="92">
        <v>2.0652283241252567E-2</v>
      </c>
      <c r="Z179" s="93">
        <v>-6.5945743793004094E-3</v>
      </c>
      <c r="AA179" s="94">
        <v>123.04166666666667</v>
      </c>
      <c r="AB179" s="87">
        <v>8.870373101312512E-2</v>
      </c>
      <c r="AC179" s="95">
        <v>7.6252255786334974E-2</v>
      </c>
      <c r="AD179" s="94">
        <v>120.66666666666669</v>
      </c>
      <c r="AE179" s="87">
        <v>5.0874519195878154E-2</v>
      </c>
      <c r="AF179" s="94">
        <v>107.65833333333335</v>
      </c>
      <c r="AG179" s="87">
        <v>-6.1187413705399263E-2</v>
      </c>
      <c r="AH179" s="94">
        <v>114.40763174720936</v>
      </c>
      <c r="AI179" s="87">
        <v>2.6178248070009458E-2</v>
      </c>
      <c r="AJ179" s="35">
        <v>42</v>
      </c>
    </row>
    <row r="180" spans="1:36" ht="12" customHeight="1" x14ac:dyDescent="0.25">
      <c r="A180" s="83" t="s">
        <v>36</v>
      </c>
      <c r="B180" s="84" t="s">
        <v>49</v>
      </c>
      <c r="C180" s="84" t="s">
        <v>48</v>
      </c>
      <c r="D180" s="86">
        <f t="shared" si="2"/>
        <v>35</v>
      </c>
      <c r="E180" s="85" t="s">
        <v>39</v>
      </c>
      <c r="F180" s="85" t="s">
        <v>40</v>
      </c>
      <c r="G180" s="86">
        <v>4509</v>
      </c>
      <c r="H180" s="87">
        <v>3.870076019350388E-2</v>
      </c>
      <c r="I180" s="88">
        <v>40457.86797867978</v>
      </c>
      <c r="J180" s="88">
        <v>32617.203772037716</v>
      </c>
      <c r="K180" s="88">
        <v>1671.5838150289019</v>
      </c>
      <c r="L180" s="86">
        <v>378607</v>
      </c>
      <c r="M180" s="87">
        <v>0.16194144365332686</v>
      </c>
      <c r="N180" s="88">
        <v>8900.0164001639987</v>
      </c>
      <c r="O180" s="89">
        <v>0.1798232710389287</v>
      </c>
      <c r="P180" s="88">
        <v>16690.127263763457</v>
      </c>
      <c r="Q180" s="87">
        <v>0.11547409721852842</v>
      </c>
      <c r="R180" s="86">
        <v>22.684488501295458</v>
      </c>
      <c r="S180" s="87">
        <v>4.1657037622537585E-2</v>
      </c>
      <c r="T180" s="90">
        <v>0.18781806008785557</v>
      </c>
      <c r="U180" s="90">
        <v>0.31455066949623189</v>
      </c>
      <c r="V180" s="90">
        <v>2.3507268487281006</v>
      </c>
      <c r="W180" s="91">
        <v>0.53325036169659101</v>
      </c>
      <c r="X180" s="92">
        <v>1.5389611484532884E-2</v>
      </c>
      <c r="Y180" s="92">
        <v>5.7687734731677764E-2</v>
      </c>
      <c r="Z180" s="93">
        <v>9.7485106238241193E-3</v>
      </c>
      <c r="AA180" s="94">
        <v>123.55833333333334</v>
      </c>
      <c r="AB180" s="87">
        <v>4.1991195394512904E-3</v>
      </c>
      <c r="AC180" s="95">
        <v>7.6914058994298262E-2</v>
      </c>
      <c r="AD180" s="94">
        <v>121.95000000000003</v>
      </c>
      <c r="AE180" s="87">
        <v>1.0635359116022203E-2</v>
      </c>
      <c r="AF180" s="94">
        <v>86.5</v>
      </c>
      <c r="AG180" s="87">
        <v>-0.19653223933741015</v>
      </c>
      <c r="AH180" s="94">
        <v>113.31284757986624</v>
      </c>
      <c r="AI180" s="87">
        <v>-9.5691533040568322E-3</v>
      </c>
      <c r="AJ180" s="35">
        <v>43</v>
      </c>
    </row>
    <row r="181" spans="1:36" ht="12" customHeight="1" x14ac:dyDescent="0.25">
      <c r="A181" s="96" t="s">
        <v>36</v>
      </c>
      <c r="B181" s="97" t="s">
        <v>49</v>
      </c>
      <c r="C181" s="97" t="s">
        <v>48</v>
      </c>
      <c r="D181" s="260">
        <f t="shared" si="2"/>
        <v>36</v>
      </c>
      <c r="E181" s="85" t="s">
        <v>39</v>
      </c>
      <c r="F181" s="85" t="s">
        <v>40</v>
      </c>
      <c r="G181" s="86">
        <v>4544</v>
      </c>
      <c r="H181" s="87">
        <v>7.7622532712353642E-3</v>
      </c>
      <c r="I181" s="88">
        <v>37564.715159755266</v>
      </c>
      <c r="J181" s="88">
        <v>29929.851801495577</v>
      </c>
      <c r="K181" s="88">
        <v>1541.6980585337583</v>
      </c>
      <c r="L181" s="86">
        <v>391869</v>
      </c>
      <c r="M181" s="87">
        <v>3.5028406764798348E-2</v>
      </c>
      <c r="N181" s="88">
        <v>9396.701563562201</v>
      </c>
      <c r="O181" s="89">
        <v>5.5807218893332511E-2</v>
      </c>
      <c r="P181" s="88">
        <v>17660.604269623182</v>
      </c>
      <c r="Q181" s="87">
        <v>5.8146770873746645E-2</v>
      </c>
      <c r="R181" s="86">
        <v>22.188878365505733</v>
      </c>
      <c r="S181" s="87">
        <v>-2.1847974917372337E-2</v>
      </c>
      <c r="T181" s="90">
        <v>0.16406800280984077</v>
      </c>
      <c r="U181" s="90">
        <v>-0.12645246823923773</v>
      </c>
      <c r="V181" s="90">
        <v>2.3979190912172692</v>
      </c>
      <c r="W181" s="91">
        <v>0.53207135045344034</v>
      </c>
      <c r="X181" s="92">
        <v>2.0075595986280836E-2</v>
      </c>
      <c r="Y181" s="92">
        <v>-2.2109900486508849E-3</v>
      </c>
      <c r="Z181" s="93">
        <v>8.3007112325717156E-2</v>
      </c>
      <c r="AA181" s="94">
        <v>122.25</v>
      </c>
      <c r="AB181" s="87">
        <v>-1.0588790719633145E-2</v>
      </c>
      <c r="AC181" s="95">
        <v>7.032584751209757E-2</v>
      </c>
      <c r="AD181" s="94">
        <v>122.58333333333336</v>
      </c>
      <c r="AE181" s="87">
        <v>5.1933852671859349E-3</v>
      </c>
      <c r="AF181" s="94">
        <v>86.274999999999991</v>
      </c>
      <c r="AG181" s="87">
        <v>-2.6011560693642855E-3</v>
      </c>
      <c r="AH181" s="94">
        <v>114.56840226884346</v>
      </c>
      <c r="AI181" s="87">
        <v>1.1080426587040559E-2</v>
      </c>
      <c r="AJ181" s="35">
        <v>44</v>
      </c>
    </row>
    <row r="182" spans="1:36" ht="12" customHeight="1" x14ac:dyDescent="0.25">
      <c r="A182" s="73" t="s">
        <v>36</v>
      </c>
      <c r="B182" s="74" t="s">
        <v>50</v>
      </c>
      <c r="C182" s="74" t="s">
        <v>46</v>
      </c>
      <c r="D182" s="46">
        <f t="shared" si="2"/>
        <v>1</v>
      </c>
      <c r="E182" s="75" t="s">
        <v>39</v>
      </c>
      <c r="F182" s="75" t="s">
        <v>44</v>
      </c>
      <c r="G182" s="46">
        <v>3775</v>
      </c>
      <c r="H182" s="47">
        <v>2.2481040086673953E-2</v>
      </c>
      <c r="I182" s="48">
        <v>2583.7263276073877</v>
      </c>
      <c r="J182" s="48">
        <v>1997.4564562356704</v>
      </c>
      <c r="K182" s="48">
        <v>132.73781329401035</v>
      </c>
      <c r="L182" s="46">
        <v>68767</v>
      </c>
      <c r="M182" s="98">
        <v>-1.2422449448529438E-2</v>
      </c>
      <c r="N182" s="48">
        <v>784.73862429759151</v>
      </c>
      <c r="O182" s="49">
        <v>-6.3477871273039943E-3</v>
      </c>
      <c r="P182" s="48">
        <v>1369.4792064334072</v>
      </c>
      <c r="Q182" s="98">
        <v>2.1907217952522373E-2</v>
      </c>
      <c r="R182" s="46">
        <v>50.213978917644774</v>
      </c>
      <c r="S182" s="47">
        <v>-3.3593722402542658E-2</v>
      </c>
      <c r="T182" s="50">
        <v>0.16914907611795213</v>
      </c>
      <c r="U182" s="50">
        <v>7.8660247010371442E-3</v>
      </c>
      <c r="V182" s="50">
        <v>1.1411558222659</v>
      </c>
      <c r="W182" s="51">
        <v>0.57301974401007494</v>
      </c>
      <c r="X182" s="52">
        <v>6.1510737236110113E-3</v>
      </c>
      <c r="Y182" s="52">
        <v>-2.7649286142080176E-2</v>
      </c>
      <c r="Z182" s="53">
        <v>-3.3949869999238741E-2</v>
      </c>
      <c r="AA182" s="99">
        <v>64.545974267122531</v>
      </c>
      <c r="AB182" s="98" t="s">
        <v>41</v>
      </c>
      <c r="AC182" s="100">
        <v>0.10307604442111616</v>
      </c>
      <c r="AD182" s="54">
        <v>9.0845534796774761</v>
      </c>
      <c r="AE182" s="98">
        <v>0.1254184264038789</v>
      </c>
      <c r="AF182" s="54">
        <v>8.04593637258745</v>
      </c>
      <c r="AG182" s="98">
        <v>0.20637347130762018</v>
      </c>
      <c r="AH182" s="54">
        <v>12.228220004063841</v>
      </c>
      <c r="AI182" s="98">
        <v>0.17088251858766967</v>
      </c>
      <c r="AJ182" s="35">
        <v>9</v>
      </c>
    </row>
    <row r="183" spans="1:36" ht="12" customHeight="1" x14ac:dyDescent="0.25">
      <c r="A183" s="73" t="s">
        <v>36</v>
      </c>
      <c r="B183" s="74" t="s">
        <v>50</v>
      </c>
      <c r="C183" s="74" t="s">
        <v>46</v>
      </c>
      <c r="D183" s="46">
        <f t="shared" si="2"/>
        <v>2</v>
      </c>
      <c r="E183" s="75" t="s">
        <v>39</v>
      </c>
      <c r="F183" s="75" t="s">
        <v>44</v>
      </c>
      <c r="G183" s="46">
        <v>3302</v>
      </c>
      <c r="H183" s="47">
        <v>-0.12529801324503309</v>
      </c>
      <c r="I183" s="48">
        <v>2618.8380775416235</v>
      </c>
      <c r="J183" s="48">
        <v>2051.9652124900745</v>
      </c>
      <c r="K183" s="48">
        <v>165.40406664145192</v>
      </c>
      <c r="L183" s="46">
        <v>69353</v>
      </c>
      <c r="M183" s="98">
        <v>8.5215292218652205E-3</v>
      </c>
      <c r="N183" s="48">
        <v>742.20638008547598</v>
      </c>
      <c r="O183" s="49">
        <v>-5.4199249145134853E-2</v>
      </c>
      <c r="P183" s="48">
        <v>1445.089143521752</v>
      </c>
      <c r="Q183" s="98">
        <v>5.5210722976407167E-2</v>
      </c>
      <c r="R183" s="46">
        <v>47.992195021950955</v>
      </c>
      <c r="S183" s="47">
        <v>-4.4246322310720121E-2</v>
      </c>
      <c r="T183" s="50">
        <v>0.22285454703636906</v>
      </c>
      <c r="U183" s="50">
        <v>0.31750377921642725</v>
      </c>
      <c r="V183" s="50">
        <v>1.070186408786175</v>
      </c>
      <c r="W183" s="51">
        <v>0.51360594840307439</v>
      </c>
      <c r="X183" s="52">
        <v>-6.2190817498355977E-2</v>
      </c>
      <c r="Y183" s="52">
        <v>-0.10368542485327681</v>
      </c>
      <c r="Z183" s="53">
        <v>-0.1110673776063186</v>
      </c>
      <c r="AA183" s="99">
        <v>64.500316542371607</v>
      </c>
      <c r="AB183" s="98">
        <v>-7.0736750462496722E-4</v>
      </c>
      <c r="AC183" s="100">
        <v>8.8184428192625841E-2</v>
      </c>
      <c r="AD183" s="54">
        <v>10.300369553707645</v>
      </c>
      <c r="AE183" s="98">
        <v>0.13383333333333325</v>
      </c>
      <c r="AF183" s="54">
        <v>8.5729452049919246</v>
      </c>
      <c r="AG183" s="98">
        <v>6.549999999999967E-2</v>
      </c>
      <c r="AH183" s="54">
        <v>13.701902684954087</v>
      </c>
      <c r="AI183" s="98">
        <v>0.12051489754032008</v>
      </c>
      <c r="AJ183" s="35">
        <v>10</v>
      </c>
    </row>
    <row r="184" spans="1:36" ht="12" customHeight="1" x14ac:dyDescent="0.25">
      <c r="A184" s="73" t="s">
        <v>36</v>
      </c>
      <c r="B184" s="74" t="s">
        <v>50</v>
      </c>
      <c r="C184" s="74" t="s">
        <v>46</v>
      </c>
      <c r="D184" s="46">
        <f t="shared" si="2"/>
        <v>3</v>
      </c>
      <c r="E184" s="75" t="s">
        <v>39</v>
      </c>
      <c r="F184" s="75" t="s">
        <v>44</v>
      </c>
      <c r="G184" s="46">
        <v>3293</v>
      </c>
      <c r="H184" s="47">
        <v>-2.7256208358570344E-3</v>
      </c>
      <c r="I184" s="48">
        <v>2398.100313212381</v>
      </c>
      <c r="J184" s="48">
        <v>2006.9552505071761</v>
      </c>
      <c r="K184" s="48">
        <v>154.42361679670137</v>
      </c>
      <c r="L184" s="46">
        <v>67747</v>
      </c>
      <c r="M184" s="98">
        <v>-2.3156892996698097E-2</v>
      </c>
      <c r="N184" s="48">
        <v>979.3006900817818</v>
      </c>
      <c r="O184" s="49">
        <v>0.31944525991409689</v>
      </c>
      <c r="P184" s="48">
        <v>1858.3205304377555</v>
      </c>
      <c r="Q184" s="98">
        <v>0.2859556372480514</v>
      </c>
      <c r="R184" s="46">
        <v>36.456035915419378</v>
      </c>
      <c r="S184" s="47">
        <v>-0.24037573403873491</v>
      </c>
      <c r="T184" s="50">
        <v>0.15768764217229889</v>
      </c>
      <c r="U184" s="50">
        <v>-0.29241900482037353</v>
      </c>
      <c r="V184" s="50">
        <v>1.445526281727282</v>
      </c>
      <c r="W184" s="51">
        <v>0.52698158043332421</v>
      </c>
      <c r="X184" s="52">
        <v>0.3507238270450701</v>
      </c>
      <c r="Y184" s="52">
        <v>2.6042595635502153E-2</v>
      </c>
      <c r="Z184" s="53">
        <v>0.19662638610576913</v>
      </c>
      <c r="AA184" s="99">
        <v>70.597378862957342</v>
      </c>
      <c r="AB184" s="98">
        <v>9.4527634086577716E-2</v>
      </c>
      <c r="AC184" s="100">
        <v>0.16235701791538823</v>
      </c>
      <c r="AD184" s="54">
        <v>11.126306874234992</v>
      </c>
      <c r="AE184" s="98">
        <v>8.0185212406291617E-2</v>
      </c>
      <c r="AF184" s="54">
        <v>9.0530194085563114</v>
      </c>
      <c r="AG184" s="98">
        <v>5.599874863131582E-2</v>
      </c>
      <c r="AH184" s="54">
        <v>14.565689322199209</v>
      </c>
      <c r="AI184" s="98">
        <v>6.3041364189050597E-2</v>
      </c>
      <c r="AJ184" s="35">
        <v>11</v>
      </c>
    </row>
    <row r="185" spans="1:36" ht="12" customHeight="1" x14ac:dyDescent="0.25">
      <c r="A185" s="73" t="s">
        <v>36</v>
      </c>
      <c r="B185" s="74" t="s">
        <v>50</v>
      </c>
      <c r="C185" s="74" t="s">
        <v>46</v>
      </c>
      <c r="D185" s="46">
        <f t="shared" si="2"/>
        <v>4</v>
      </c>
      <c r="E185" s="75" t="s">
        <v>39</v>
      </c>
      <c r="F185" s="75" t="s">
        <v>44</v>
      </c>
      <c r="G185" s="46">
        <v>3333</v>
      </c>
      <c r="H185" s="47">
        <v>1.2146978439113276E-2</v>
      </c>
      <c r="I185" s="48">
        <v>2764.2280603716181</v>
      </c>
      <c r="J185" s="48">
        <v>2356.1443216844464</v>
      </c>
      <c r="K185" s="48">
        <v>163.28973619340215</v>
      </c>
      <c r="L185" s="46">
        <v>66982</v>
      </c>
      <c r="M185" s="98">
        <v>-1.1292012930461892E-2</v>
      </c>
      <c r="N185" s="48">
        <v>961.17587383988268</v>
      </c>
      <c r="O185" s="49">
        <v>-1.8507917359259163E-2</v>
      </c>
      <c r="P185" s="48">
        <v>1628.0149592419452</v>
      </c>
      <c r="Q185" s="98">
        <v>-0.12393210289807122</v>
      </c>
      <c r="R185" s="46">
        <v>41.143356588804885</v>
      </c>
      <c r="S185" s="47">
        <v>0.12857461201378095</v>
      </c>
      <c r="T185" s="50">
        <v>0.16988538792704211</v>
      </c>
      <c r="U185" s="50">
        <v>7.7353847052993752E-2</v>
      </c>
      <c r="V185" s="50">
        <v>1.4349763725178148</v>
      </c>
      <c r="W185" s="51">
        <v>0.59039744591010168</v>
      </c>
      <c r="X185" s="52">
        <v>-7.2983171200878827E-3</v>
      </c>
      <c r="Y185" s="52">
        <v>0.12033791660162407</v>
      </c>
      <c r="Z185" s="53">
        <v>-5.6655236801520854E-2</v>
      </c>
      <c r="AA185" s="99">
        <v>91.24871898107034</v>
      </c>
      <c r="AB185" s="98">
        <v>0.29252276006168865</v>
      </c>
      <c r="AC185" s="100">
        <v>8.6201960518679274E-2</v>
      </c>
      <c r="AD185" s="54">
        <v>11.357962987966765</v>
      </c>
      <c r="AE185" s="98">
        <v>2.0820575627678917E-2</v>
      </c>
      <c r="AF185" s="54">
        <v>9.437212870347361</v>
      </c>
      <c r="AG185" s="98">
        <v>4.2438157310028091E-2</v>
      </c>
      <c r="AH185" s="54">
        <v>16.122058970267528</v>
      </c>
      <c r="AI185" s="98">
        <v>0.10685176744064528</v>
      </c>
      <c r="AJ185" s="35">
        <v>12</v>
      </c>
    </row>
    <row r="186" spans="1:36" ht="12" customHeight="1" x14ac:dyDescent="0.25">
      <c r="A186" s="73" t="s">
        <v>36</v>
      </c>
      <c r="B186" s="74" t="s">
        <v>50</v>
      </c>
      <c r="C186" s="74" t="s">
        <v>46</v>
      </c>
      <c r="D186" s="46">
        <f t="shared" si="2"/>
        <v>5</v>
      </c>
      <c r="E186" s="75" t="s">
        <v>39</v>
      </c>
      <c r="F186" s="75" t="s">
        <v>44</v>
      </c>
      <c r="G186" s="46">
        <v>3271</v>
      </c>
      <c r="H186" s="47">
        <v>-1.8601860186018615E-2</v>
      </c>
      <c r="I186" s="48">
        <v>2482.0274322431005</v>
      </c>
      <c r="J186" s="48">
        <v>2141.2047490584609</v>
      </c>
      <c r="K186" s="48">
        <v>171.04327548525205</v>
      </c>
      <c r="L186" s="46">
        <v>65683</v>
      </c>
      <c r="M186" s="98">
        <v>-1.9393269833686611E-2</v>
      </c>
      <c r="N186" s="48">
        <v>764.94752627173909</v>
      </c>
      <c r="O186" s="49">
        <v>-0.20415446632489265</v>
      </c>
      <c r="P186" s="48">
        <v>1630.6717245690159</v>
      </c>
      <c r="Q186" s="98">
        <v>1.6319047389512509E-3</v>
      </c>
      <c r="R186" s="46">
        <v>40.279719707140885</v>
      </c>
      <c r="S186" s="47">
        <v>-2.0990919391807639E-2</v>
      </c>
      <c r="T186" s="50">
        <v>0.22360131853605189</v>
      </c>
      <c r="U186" s="50">
        <v>0.31618923360305873</v>
      </c>
      <c r="V186" s="50">
        <v>1.1646050367244782</v>
      </c>
      <c r="W186" s="51">
        <v>0.46909964448786501</v>
      </c>
      <c r="X186" s="52">
        <v>-0.18841518297541171</v>
      </c>
      <c r="Y186" s="52">
        <v>-0.20545109444918974</v>
      </c>
      <c r="Z186" s="53">
        <v>-0.17292677860563874</v>
      </c>
      <c r="AA186" s="99">
        <v>94.058425119589117</v>
      </c>
      <c r="AB186" s="98">
        <v>3.079173241984523E-2</v>
      </c>
      <c r="AC186" s="100">
        <v>9.1417994259032437E-2</v>
      </c>
      <c r="AD186" s="54">
        <v>13.26496217257573</v>
      </c>
      <c r="AE186" s="98">
        <v>0.16789975338265695</v>
      </c>
      <c r="AF186" s="54">
        <v>10.447648379804802</v>
      </c>
      <c r="AG186" s="98">
        <v>0.10706927175843695</v>
      </c>
      <c r="AH186" s="54">
        <v>18.067083122063718</v>
      </c>
      <c r="AI186" s="98">
        <v>0.12064365695369461</v>
      </c>
      <c r="AJ186" s="35">
        <v>13</v>
      </c>
    </row>
    <row r="187" spans="1:36" ht="12" customHeight="1" x14ac:dyDescent="0.25">
      <c r="A187" s="73" t="s">
        <v>36</v>
      </c>
      <c r="B187" s="74" t="s">
        <v>50</v>
      </c>
      <c r="C187" s="74" t="s">
        <v>46</v>
      </c>
      <c r="D187" s="46">
        <f t="shared" si="2"/>
        <v>6</v>
      </c>
      <c r="E187" s="75" t="s">
        <v>39</v>
      </c>
      <c r="F187" s="75" t="s">
        <v>44</v>
      </c>
      <c r="G187" s="46">
        <v>3553</v>
      </c>
      <c r="H187" s="47">
        <v>8.6212167532864648E-2</v>
      </c>
      <c r="I187" s="48">
        <v>2837.2848197572098</v>
      </c>
      <c r="J187" s="48">
        <v>2419.5871951813742</v>
      </c>
      <c r="K187" s="48">
        <v>165.4958568994989</v>
      </c>
      <c r="L187" s="46">
        <v>61622</v>
      </c>
      <c r="M187" s="98">
        <v>-6.1827261239590148E-2</v>
      </c>
      <c r="N187" s="48">
        <v>799.85437573561273</v>
      </c>
      <c r="O187" s="49">
        <v>4.5632998689472792E-2</v>
      </c>
      <c r="P187" s="48">
        <v>1697.4303979726117</v>
      </c>
      <c r="Q187" s="98">
        <v>4.0939370198032954E-2</v>
      </c>
      <c r="R187" s="46">
        <v>36.303108553729508</v>
      </c>
      <c r="S187" s="47">
        <v>-9.8724896357865966E-2</v>
      </c>
      <c r="T187" s="50">
        <v>0.20690748456216812</v>
      </c>
      <c r="U187" s="50">
        <v>-7.4658924567979179E-2</v>
      </c>
      <c r="V187" s="50">
        <v>1.2980013237733483</v>
      </c>
      <c r="W187" s="51">
        <v>0.47121482959828465</v>
      </c>
      <c r="X187" s="52">
        <v>0.11454208323197301</v>
      </c>
      <c r="Y187" s="52">
        <v>4.5090315784162005E-3</v>
      </c>
      <c r="Z187" s="53">
        <v>-3.0631660596594237E-2</v>
      </c>
      <c r="AA187" s="99">
        <v>103.7097657054011</v>
      </c>
      <c r="AB187" s="98">
        <v>0.10261005937044909</v>
      </c>
      <c r="AC187" s="100">
        <v>0.18123652875100216</v>
      </c>
      <c r="AD187" s="54">
        <v>13.533713546349519</v>
      </c>
      <c r="AE187" s="98">
        <v>2.0260244264353133E-2</v>
      </c>
      <c r="AF187" s="54">
        <v>11.148315338917625</v>
      </c>
      <c r="AG187" s="98">
        <v>6.7064561673725986E-2</v>
      </c>
      <c r="AH187" s="54">
        <v>19.218476560244206</v>
      </c>
      <c r="AI187" s="98">
        <v>6.3728795091134272E-2</v>
      </c>
      <c r="AJ187" s="35">
        <v>14</v>
      </c>
    </row>
    <row r="188" spans="1:36" ht="12" customHeight="1" x14ac:dyDescent="0.25">
      <c r="A188" s="73" t="s">
        <v>36</v>
      </c>
      <c r="B188" s="74" t="s">
        <v>50</v>
      </c>
      <c r="C188" s="74" t="s">
        <v>46</v>
      </c>
      <c r="D188" s="46">
        <f t="shared" si="2"/>
        <v>7</v>
      </c>
      <c r="E188" s="75" t="s">
        <v>39</v>
      </c>
      <c r="F188" s="75" t="s">
        <v>44</v>
      </c>
      <c r="G188" s="46">
        <v>3091</v>
      </c>
      <c r="H188" s="47">
        <v>-0.13003095975232193</v>
      </c>
      <c r="I188" s="48">
        <v>3182.9267097479719</v>
      </c>
      <c r="J188" s="48">
        <v>2731.0187252449059</v>
      </c>
      <c r="K188" s="48">
        <v>172.54565710190661</v>
      </c>
      <c r="L188" s="46">
        <v>62780</v>
      </c>
      <c r="M188" s="98">
        <v>1.8791989873746306E-2</v>
      </c>
      <c r="N188" s="48">
        <v>888.1593144249232</v>
      </c>
      <c r="O188" s="49">
        <v>0.11040126974125486</v>
      </c>
      <c r="P188" s="48">
        <v>1851.6869397014841</v>
      </c>
      <c r="Q188" s="98">
        <v>9.0876504811693293E-2</v>
      </c>
      <c r="R188" s="46">
        <v>33.904219257560321</v>
      </c>
      <c r="S188" s="47">
        <v>-6.6079445858438612E-2</v>
      </c>
      <c r="T188" s="50">
        <v>0.1942733181981306</v>
      </c>
      <c r="U188" s="50">
        <v>-6.1061910789609097E-2</v>
      </c>
      <c r="V188" s="50">
        <v>1.4147169710495751</v>
      </c>
      <c r="W188" s="51">
        <v>0.47964874373856414</v>
      </c>
      <c r="X188" s="52">
        <v>8.991951328441572E-2</v>
      </c>
      <c r="Y188" s="52">
        <v>1.7898235816282471E-2</v>
      </c>
      <c r="Z188" s="53">
        <v>1.7638448978777588E-3</v>
      </c>
      <c r="AA188" s="99">
        <v>68.145910257099715</v>
      </c>
      <c r="AB188" s="98">
        <v>-0.34291713231060994</v>
      </c>
      <c r="AC188" s="100">
        <v>7.9988344742102771E-2</v>
      </c>
      <c r="AD188" s="54">
        <v>14.051533094691138</v>
      </c>
      <c r="AE188" s="98">
        <v>3.8261453263970679E-2</v>
      </c>
      <c r="AF188" s="54">
        <v>11.53317929540639</v>
      </c>
      <c r="AG188" s="98">
        <v>3.4522162747338436E-2</v>
      </c>
      <c r="AH188" s="54">
        <v>21.191969970036812</v>
      </c>
      <c r="AI188" s="98">
        <v>0.10268729696686885</v>
      </c>
      <c r="AJ188" s="35">
        <v>15</v>
      </c>
    </row>
    <row r="189" spans="1:36" ht="12" customHeight="1" x14ac:dyDescent="0.25">
      <c r="A189" s="73" t="s">
        <v>36</v>
      </c>
      <c r="B189" s="74" t="s">
        <v>50</v>
      </c>
      <c r="C189" s="74" t="s">
        <v>46</v>
      </c>
      <c r="D189" s="46">
        <f t="shared" si="2"/>
        <v>8</v>
      </c>
      <c r="E189" s="75" t="s">
        <v>39</v>
      </c>
      <c r="F189" s="75" t="s">
        <v>44</v>
      </c>
      <c r="G189" s="46">
        <v>3053</v>
      </c>
      <c r="H189" s="47">
        <v>-1.2293756065998029E-2</v>
      </c>
      <c r="I189" s="48">
        <v>4163.5727388394971</v>
      </c>
      <c r="J189" s="48">
        <v>3615.2144865323048</v>
      </c>
      <c r="K189" s="48">
        <v>195.19649991233783</v>
      </c>
      <c r="L189" s="46">
        <v>64537</v>
      </c>
      <c r="M189" s="98">
        <v>2.7986619942656832E-2</v>
      </c>
      <c r="N189" s="48">
        <v>1082.7299252489483</v>
      </c>
      <c r="O189" s="49">
        <v>0.2190717449717996</v>
      </c>
      <c r="P189" s="48">
        <v>2018.6547452229158</v>
      </c>
      <c r="Q189" s="98">
        <v>9.0170644908447173E-2</v>
      </c>
      <c r="R189" s="46">
        <v>31.970301089240159</v>
      </c>
      <c r="S189" s="47">
        <v>-5.7040634194486461E-2</v>
      </c>
      <c r="T189" s="50">
        <v>0.18028180006889249</v>
      </c>
      <c r="U189" s="50">
        <v>-7.2019761946768068E-2</v>
      </c>
      <c r="V189" s="50">
        <v>1.677688651856994</v>
      </c>
      <c r="W189" s="51">
        <v>0.5363621133386951</v>
      </c>
      <c r="X189" s="52">
        <v>0.18588289119930534</v>
      </c>
      <c r="Y189" s="52">
        <v>0.11823937900490566</v>
      </c>
      <c r="Z189" s="53">
        <v>1.313380009324655E-3</v>
      </c>
      <c r="AA189" s="99">
        <v>72.356957332204743</v>
      </c>
      <c r="AB189" s="98">
        <v>6.179456785033266E-2</v>
      </c>
      <c r="AC189" s="100">
        <v>4.3345170393335297E-2</v>
      </c>
      <c r="AD189" s="54">
        <v>14.22792484142154</v>
      </c>
      <c r="AE189" s="98">
        <v>1.2553202952426901E-2</v>
      </c>
      <c r="AF189" s="54">
        <v>12.16210332186364</v>
      </c>
      <c r="AG189" s="98">
        <v>5.4531713272484073E-2</v>
      </c>
      <c r="AH189" s="54">
        <v>23.339828824065044</v>
      </c>
      <c r="AI189" s="98">
        <v>0.10135248667608887</v>
      </c>
      <c r="AJ189" s="35">
        <v>16</v>
      </c>
    </row>
    <row r="190" spans="1:36" ht="12" customHeight="1" x14ac:dyDescent="0.25">
      <c r="A190" s="73" t="s">
        <v>36</v>
      </c>
      <c r="B190" s="74" t="s">
        <v>50</v>
      </c>
      <c r="C190" s="74" t="s">
        <v>46</v>
      </c>
      <c r="D190" s="46">
        <f t="shared" si="2"/>
        <v>9</v>
      </c>
      <c r="E190" s="75" t="s">
        <v>39</v>
      </c>
      <c r="F190" s="75" t="s">
        <v>44</v>
      </c>
      <c r="G190" s="46">
        <v>3196</v>
      </c>
      <c r="H190" s="47">
        <v>4.6839174582377963E-2</v>
      </c>
      <c r="I190" s="48">
        <v>4289.6515475221049</v>
      </c>
      <c r="J190" s="48">
        <v>3708.8862683772013</v>
      </c>
      <c r="K190" s="48">
        <v>221.52947829762283</v>
      </c>
      <c r="L190" s="46">
        <v>64964</v>
      </c>
      <c r="M190" s="98">
        <v>6.6163596076669329E-3</v>
      </c>
      <c r="N190" s="48">
        <v>1026.0047024739702</v>
      </c>
      <c r="O190" s="49">
        <v>-5.2390925430398139E-2</v>
      </c>
      <c r="P190" s="48">
        <v>2113.6975743228581</v>
      </c>
      <c r="Q190" s="98">
        <v>4.7082260760468397E-2</v>
      </c>
      <c r="R190" s="46">
        <v>30.73476583839663</v>
      </c>
      <c r="S190" s="47">
        <v>-3.8646343911329595E-2</v>
      </c>
      <c r="T190" s="50">
        <v>0.21591468125190494</v>
      </c>
      <c r="U190" s="50">
        <v>0.19765101729290357</v>
      </c>
      <c r="V190" s="50">
        <v>1.5793434863523954</v>
      </c>
      <c r="W190" s="51">
        <v>0.48540752231437834</v>
      </c>
      <c r="X190" s="52">
        <v>-5.8619437757859716E-2</v>
      </c>
      <c r="Y190" s="52">
        <v>-9.5000354717710289E-2</v>
      </c>
      <c r="Z190" s="53">
        <v>-8.514518239442867E-2</v>
      </c>
      <c r="AA190" s="99">
        <v>74.158681393529889</v>
      </c>
      <c r="AB190" s="98">
        <v>2.4900495097563091E-2</v>
      </c>
      <c r="AC190" s="100">
        <v>9.8642722638574723E-2</v>
      </c>
      <c r="AD190" s="54">
        <v>14.329369021944608</v>
      </c>
      <c r="AE190" s="98">
        <v>7.1299350856657284E-3</v>
      </c>
      <c r="AF190" s="54">
        <v>12.603288832960521</v>
      </c>
      <c r="AG190" s="98">
        <v>3.6275428634434226E-2</v>
      </c>
      <c r="AH190" s="54">
        <v>25.840981621216208</v>
      </c>
      <c r="AI190" s="98">
        <v>0.10716243105314871</v>
      </c>
      <c r="AJ190" s="35">
        <v>17</v>
      </c>
    </row>
    <row r="191" spans="1:36" ht="12" customHeight="1" x14ac:dyDescent="0.25">
      <c r="A191" s="73" t="s">
        <v>36</v>
      </c>
      <c r="B191" s="74" t="s">
        <v>50</v>
      </c>
      <c r="C191" s="74" t="s">
        <v>46</v>
      </c>
      <c r="D191" s="46">
        <f t="shared" si="2"/>
        <v>10</v>
      </c>
      <c r="E191" s="75" t="s">
        <v>39</v>
      </c>
      <c r="F191" s="75" t="s">
        <v>44</v>
      </c>
      <c r="G191" s="46">
        <v>3114</v>
      </c>
      <c r="H191" s="47">
        <v>-2.5657071339173942E-2</v>
      </c>
      <c r="I191" s="48">
        <v>4421.5512706958643</v>
      </c>
      <c r="J191" s="48">
        <v>3807.3758183985065</v>
      </c>
      <c r="K191" s="48">
        <v>207.8607322595698</v>
      </c>
      <c r="L191" s="46">
        <v>59198</v>
      </c>
      <c r="M191" s="98">
        <v>-8.8756849947663308E-2</v>
      </c>
      <c r="N191" s="48">
        <v>1415.0873635054454</v>
      </c>
      <c r="O191" s="49">
        <v>0.37922112841519495</v>
      </c>
      <c r="P191" s="48">
        <v>2095.9006956546737</v>
      </c>
      <c r="Q191" s="98">
        <v>-8.4197847811250393E-3</v>
      </c>
      <c r="R191" s="46">
        <v>28.244658786903532</v>
      </c>
      <c r="S191" s="47">
        <v>-8.1019229643267132E-2</v>
      </c>
      <c r="T191" s="50">
        <v>0.14688897492848677</v>
      </c>
      <c r="U191" s="50">
        <v>-0.31968973079179708</v>
      </c>
      <c r="V191" s="50">
        <v>2.3904310339968338</v>
      </c>
      <c r="W191" s="51">
        <v>0.67516908908865547</v>
      </c>
      <c r="X191" s="52">
        <v>0.51355994098389712</v>
      </c>
      <c r="Y191" s="52">
        <v>0.39093248054647245</v>
      </c>
      <c r="Z191" s="53">
        <v>0.31652159355526244</v>
      </c>
      <c r="AA191" s="99">
        <v>83.114619710058477</v>
      </c>
      <c r="AB191" s="98">
        <v>0.12076722708974663</v>
      </c>
      <c r="AC191" s="100">
        <v>7.3065711174388398E-2</v>
      </c>
      <c r="AD191" s="54">
        <v>14.453524586166864</v>
      </c>
      <c r="AE191" s="98">
        <v>8.6644125105661551E-3</v>
      </c>
      <c r="AF191" s="54">
        <v>14.144085648311018</v>
      </c>
      <c r="AG191" s="98">
        <v>0.1222535510985796</v>
      </c>
      <c r="AH191" s="54">
        <v>27.870055713010668</v>
      </c>
      <c r="AI191" s="98">
        <v>7.8521556244927293E-2</v>
      </c>
      <c r="AJ191" s="35">
        <v>18</v>
      </c>
    </row>
    <row r="192" spans="1:36" ht="12" customHeight="1" x14ac:dyDescent="0.25">
      <c r="A192" s="73" t="s">
        <v>36</v>
      </c>
      <c r="B192" s="74" t="s">
        <v>50</v>
      </c>
      <c r="C192" s="74" t="s">
        <v>46</v>
      </c>
      <c r="D192" s="46">
        <f t="shared" si="2"/>
        <v>11</v>
      </c>
      <c r="E192" s="75" t="s">
        <v>39</v>
      </c>
      <c r="F192" s="75" t="s">
        <v>44</v>
      </c>
      <c r="G192" s="46">
        <v>3103</v>
      </c>
      <c r="H192" s="47">
        <v>-3.5324341682723137E-3</v>
      </c>
      <c r="I192" s="48">
        <v>4319.0403499570912</v>
      </c>
      <c r="J192" s="48">
        <v>3763.1775476346479</v>
      </c>
      <c r="K192" s="48">
        <v>185.53182875906978</v>
      </c>
      <c r="L192" s="46">
        <v>56035</v>
      </c>
      <c r="M192" s="98">
        <v>-5.3430859150646937E-2</v>
      </c>
      <c r="N192" s="48">
        <v>1339.179758683445</v>
      </c>
      <c r="O192" s="49">
        <v>-5.3641638516199186E-2</v>
      </c>
      <c r="P192" s="48">
        <v>2074.4844549027334</v>
      </c>
      <c r="Q192" s="98">
        <v>-1.021815623056066E-2</v>
      </c>
      <c r="R192" s="46">
        <v>27.011530439560378</v>
      </c>
      <c r="S192" s="47">
        <v>-4.3658815517889416E-2</v>
      </c>
      <c r="T192" s="50">
        <v>0.13854139263683848</v>
      </c>
      <c r="U192" s="50">
        <v>-5.6829195626917017E-2</v>
      </c>
      <c r="V192" s="50">
        <v>2.3898987395082449</v>
      </c>
      <c r="W192" s="51">
        <v>0.64554822549693935</v>
      </c>
      <c r="X192" s="52">
        <v>-2.2267719964241817E-4</v>
      </c>
      <c r="Y192" s="52">
        <v>-4.387177089475236E-2</v>
      </c>
      <c r="Z192" s="53">
        <v>-3.492895061250785E-2</v>
      </c>
      <c r="AA192" s="99">
        <v>77.983393874588572</v>
      </c>
      <c r="AB192" s="98">
        <v>-6.1736742024086189E-2</v>
      </c>
      <c r="AC192" s="100">
        <v>5.3927694985402404E-2</v>
      </c>
      <c r="AD192" s="54">
        <v>14.6798813770355</v>
      </c>
      <c r="AE192" s="98">
        <v>1.5661009847056651E-2</v>
      </c>
      <c r="AF192" s="54">
        <v>16.01342486554217</v>
      </c>
      <c r="AG192" s="98">
        <v>0.13216401990993143</v>
      </c>
      <c r="AH192" s="54">
        <v>32.218539565002622</v>
      </c>
      <c r="AI192" s="98">
        <v>0.15602709577512397</v>
      </c>
      <c r="AJ192" s="35">
        <v>19</v>
      </c>
    </row>
    <row r="193" spans="1:36" ht="12" customHeight="1" x14ac:dyDescent="0.25">
      <c r="A193" s="73" t="s">
        <v>36</v>
      </c>
      <c r="B193" s="74" t="s">
        <v>50</v>
      </c>
      <c r="C193" s="74" t="s">
        <v>46</v>
      </c>
      <c r="D193" s="46">
        <f t="shared" si="2"/>
        <v>12</v>
      </c>
      <c r="E193" s="75" t="s">
        <v>39</v>
      </c>
      <c r="F193" s="75" t="s">
        <v>44</v>
      </c>
      <c r="G193" s="46">
        <v>3277</v>
      </c>
      <c r="H193" s="47">
        <v>5.6074766355140193E-2</v>
      </c>
      <c r="I193" s="48">
        <v>2679.7309631273852</v>
      </c>
      <c r="J193" s="48">
        <v>2311.3393125511748</v>
      </c>
      <c r="K193" s="48">
        <v>208.69159141946676</v>
      </c>
      <c r="L193" s="46">
        <v>62510</v>
      </c>
      <c r="M193" s="98">
        <v>0.1155527795128044</v>
      </c>
      <c r="N193" s="48">
        <v>773.4909966127293</v>
      </c>
      <c r="O193" s="49">
        <v>-0.42241436103159702</v>
      </c>
      <c r="P193" s="48">
        <v>2218.5038457138912</v>
      </c>
      <c r="Q193" s="98">
        <v>6.9424184148880741E-2</v>
      </c>
      <c r="R193" s="46">
        <v>28.176647122234282</v>
      </c>
      <c r="S193" s="47">
        <v>4.3134049189878843E-2</v>
      </c>
      <c r="T193" s="50">
        <v>0.26980481005385804</v>
      </c>
      <c r="U193" s="50">
        <v>0.94746714262576504</v>
      </c>
      <c r="V193" s="50">
        <v>1.2373876125623571</v>
      </c>
      <c r="W193" s="51">
        <v>0.3486543411259348</v>
      </c>
      <c r="X193" s="52">
        <v>-0.48224266070077648</v>
      </c>
      <c r="Y193" s="52">
        <v>-0.45990969015902305</v>
      </c>
      <c r="Z193" s="53">
        <v>-0.33098956966502707</v>
      </c>
      <c r="AA193" s="99">
        <v>80.290865040847123</v>
      </c>
      <c r="AB193" s="98">
        <v>2.9589263195820781E-2</v>
      </c>
      <c r="AC193" s="100">
        <v>0.10871612484831379</v>
      </c>
      <c r="AD193" s="54">
        <v>28.904020987840507</v>
      </c>
      <c r="AE193" s="98">
        <v>0.96895466969212496</v>
      </c>
      <c r="AF193" s="54">
        <v>18.270980512750661</v>
      </c>
      <c r="AG193" s="98">
        <v>0.1409789389942635</v>
      </c>
      <c r="AH193" s="54">
        <v>34.495354910327272</v>
      </c>
      <c r="AI193" s="98">
        <v>7.066786316403495E-2</v>
      </c>
      <c r="AJ193" s="35">
        <v>20</v>
      </c>
    </row>
    <row r="194" spans="1:36" ht="12" customHeight="1" x14ac:dyDescent="0.25">
      <c r="A194" s="73" t="s">
        <v>36</v>
      </c>
      <c r="B194" s="74" t="s">
        <v>50</v>
      </c>
      <c r="C194" s="74" t="s">
        <v>46</v>
      </c>
      <c r="D194" s="46">
        <f t="shared" si="2"/>
        <v>13</v>
      </c>
      <c r="E194" s="75" t="s">
        <v>39</v>
      </c>
      <c r="F194" s="75" t="s">
        <v>44</v>
      </c>
      <c r="G194" s="46">
        <v>3237</v>
      </c>
      <c r="H194" s="47">
        <v>-1.2206286237412267E-2</v>
      </c>
      <c r="I194" s="48">
        <v>2746.1083402187496</v>
      </c>
      <c r="J194" s="48">
        <v>2325.3928679968749</v>
      </c>
      <c r="K194" s="48">
        <v>247.84646346354162</v>
      </c>
      <c r="L194" s="46">
        <v>63267</v>
      </c>
      <c r="M194" s="98">
        <v>1.2110062390017662E-2</v>
      </c>
      <c r="N194" s="48">
        <v>883.82325145312507</v>
      </c>
      <c r="O194" s="49">
        <v>0.14264193807499059</v>
      </c>
      <c r="P194" s="48">
        <v>2835.5683828616302</v>
      </c>
      <c r="Q194" s="98">
        <v>0.27814445232533469</v>
      </c>
      <c r="R194" s="46">
        <v>22.311928847278057</v>
      </c>
      <c r="S194" s="47">
        <v>-0.20814109817659454</v>
      </c>
      <c r="T194" s="50">
        <v>0.28042537131270134</v>
      </c>
      <c r="U194" s="50">
        <v>3.9363869223544512E-2</v>
      </c>
      <c r="V194" s="50">
        <v>1.3969735430052399</v>
      </c>
      <c r="W194" s="51">
        <v>0.31169174293062846</v>
      </c>
      <c r="X194" s="52">
        <v>0.1289700404486962</v>
      </c>
      <c r="Y194" s="52">
        <v>-0.10601502357876957</v>
      </c>
      <c r="Z194" s="53">
        <v>3.3664807934215557E-3</v>
      </c>
      <c r="AA194" s="99">
        <v>84.010213541711337</v>
      </c>
      <c r="AB194" s="98">
        <v>4.6323432920694518E-2</v>
      </c>
      <c r="AC194" s="100">
        <v>5.0342225423896401E-2</v>
      </c>
      <c r="AD194" s="54">
        <v>34.60533534246143</v>
      </c>
      <c r="AE194" s="98">
        <v>0.19724986904138286</v>
      </c>
      <c r="AF194" s="54">
        <v>21.113878031064896</v>
      </c>
      <c r="AG194" s="98">
        <v>0.15559633027522946</v>
      </c>
      <c r="AH194" s="54">
        <v>37.464476741538988</v>
      </c>
      <c r="AI194" s="98">
        <v>8.6073091259102119E-2</v>
      </c>
      <c r="AJ194" s="35">
        <v>21</v>
      </c>
    </row>
    <row r="195" spans="1:36" ht="12" customHeight="1" x14ac:dyDescent="0.25">
      <c r="A195" s="73" t="s">
        <v>36</v>
      </c>
      <c r="B195" s="74" t="s">
        <v>50</v>
      </c>
      <c r="C195" s="74" t="s">
        <v>46</v>
      </c>
      <c r="D195" s="46">
        <f t="shared" si="2"/>
        <v>14</v>
      </c>
      <c r="E195" s="75" t="s">
        <v>39</v>
      </c>
      <c r="F195" s="75" t="s">
        <v>40</v>
      </c>
      <c r="G195" s="46">
        <v>3346</v>
      </c>
      <c r="H195" s="47">
        <v>3.3673154155081875E-2</v>
      </c>
      <c r="I195" s="48">
        <v>2795.9224010933267</v>
      </c>
      <c r="J195" s="48">
        <v>2366.5281303792826</v>
      </c>
      <c r="K195" s="48">
        <v>280.2810923033515</v>
      </c>
      <c r="L195" s="46">
        <v>64174</v>
      </c>
      <c r="M195" s="98">
        <v>1.433606777624985E-2</v>
      </c>
      <c r="N195" s="48">
        <v>855.01026791309721</v>
      </c>
      <c r="O195" s="49">
        <v>-3.2600390963527404E-2</v>
      </c>
      <c r="P195" s="48">
        <v>2706.0608276181806</v>
      </c>
      <c r="Q195" s="98">
        <v>-4.5672520552211715E-2</v>
      </c>
      <c r="R195" s="46">
        <v>23.714914071789231</v>
      </c>
      <c r="S195" s="47">
        <v>6.2880499221488417E-2</v>
      </c>
      <c r="T195" s="50">
        <v>0.32781020628846896</v>
      </c>
      <c r="U195" s="50">
        <v>0.16897484972188548</v>
      </c>
      <c r="V195" s="50">
        <v>1.3323312679793955</v>
      </c>
      <c r="W195" s="51">
        <v>0.31596121535289351</v>
      </c>
      <c r="X195" s="52">
        <v>-4.6273084661848873E-2</v>
      </c>
      <c r="Y195" s="52">
        <v>1.3697739895584204E-2</v>
      </c>
      <c r="Z195" s="53">
        <v>-2.3443343143061342E-2</v>
      </c>
      <c r="AA195" s="99">
        <v>83.43614374917631</v>
      </c>
      <c r="AB195" s="98">
        <v>-6.8333333333333579E-3</v>
      </c>
      <c r="AC195" s="100">
        <v>0.1100788055738661</v>
      </c>
      <c r="AD195" s="54">
        <v>38.377316894789729</v>
      </c>
      <c r="AE195" s="98">
        <v>0.10899999999999999</v>
      </c>
      <c r="AF195" s="54">
        <v>22.99477266566559</v>
      </c>
      <c r="AG195" s="98">
        <v>8.9083333333333181E-2</v>
      </c>
      <c r="AH195" s="54">
        <v>40.839316208677467</v>
      </c>
      <c r="AI195" s="98">
        <v>9.0081051723234218E-2</v>
      </c>
      <c r="AJ195" s="35">
        <v>22</v>
      </c>
    </row>
    <row r="196" spans="1:36" ht="12" customHeight="1" x14ac:dyDescent="0.25">
      <c r="A196" s="73" t="s">
        <v>36</v>
      </c>
      <c r="B196" s="74" t="s">
        <v>50</v>
      </c>
      <c r="C196" s="74" t="s">
        <v>46</v>
      </c>
      <c r="D196" s="46">
        <f t="shared" si="2"/>
        <v>15</v>
      </c>
      <c r="E196" s="75" t="s">
        <v>39</v>
      </c>
      <c r="F196" s="75" t="s">
        <v>40</v>
      </c>
      <c r="G196" s="46">
        <v>3473</v>
      </c>
      <c r="H196" s="47">
        <v>3.7955768081291197E-2</v>
      </c>
      <c r="I196" s="48">
        <v>2767.8426789405885</v>
      </c>
      <c r="J196" s="48">
        <v>2330.4272235620397</v>
      </c>
      <c r="K196" s="48">
        <v>280.1207519190192</v>
      </c>
      <c r="L196" s="46">
        <v>68140</v>
      </c>
      <c r="M196" s="98">
        <v>6.1800729267304622E-2</v>
      </c>
      <c r="N196" s="48">
        <v>876.72700976340695</v>
      </c>
      <c r="O196" s="49">
        <v>2.5399393042747631E-2</v>
      </c>
      <c r="P196" s="48">
        <v>3070.3628265953989</v>
      </c>
      <c r="Q196" s="98">
        <v>0.13462446788303328</v>
      </c>
      <c r="R196" s="46">
        <v>22.192816891141717</v>
      </c>
      <c r="S196" s="47">
        <v>-6.4183120210339228E-2</v>
      </c>
      <c r="T196" s="50">
        <v>0.31950738234312231</v>
      </c>
      <c r="U196" s="50">
        <v>-2.5328143499108391E-2</v>
      </c>
      <c r="V196" s="50">
        <v>1.2866554296498487</v>
      </c>
      <c r="W196" s="51">
        <v>0.28554508352212371</v>
      </c>
      <c r="X196" s="52">
        <v>-3.4282643834380955E-2</v>
      </c>
      <c r="Y196" s="52">
        <v>-9.6265396994369645E-2</v>
      </c>
      <c r="Z196" s="53">
        <v>-3.2723535707187695E-2</v>
      </c>
      <c r="AA196" s="99">
        <v>103.50758393451686</v>
      </c>
      <c r="AB196" s="98">
        <v>0.24056049672763913</v>
      </c>
      <c r="AC196" s="100">
        <v>8.6362052939378334E-2</v>
      </c>
      <c r="AD196" s="54">
        <v>41.137092388351029</v>
      </c>
      <c r="AE196" s="98">
        <v>7.1911632100991829E-2</v>
      </c>
      <c r="AF196" s="54">
        <v>24.182428304912989</v>
      </c>
      <c r="AG196" s="98">
        <v>5.1648940240263119E-2</v>
      </c>
      <c r="AH196" s="54">
        <v>45.366207285163732</v>
      </c>
      <c r="AI196" s="98">
        <v>0.11084639746060199</v>
      </c>
      <c r="AJ196" s="35">
        <v>23</v>
      </c>
    </row>
    <row r="197" spans="1:36" ht="12" customHeight="1" x14ac:dyDescent="0.25">
      <c r="A197" s="73" t="s">
        <v>36</v>
      </c>
      <c r="B197" s="74" t="s">
        <v>50</v>
      </c>
      <c r="C197" s="74" t="s">
        <v>46</v>
      </c>
      <c r="D197" s="46">
        <f t="shared" si="2"/>
        <v>16</v>
      </c>
      <c r="E197" s="75" t="s">
        <v>39</v>
      </c>
      <c r="F197" s="75" t="s">
        <v>44</v>
      </c>
      <c r="G197" s="46">
        <v>3279</v>
      </c>
      <c r="H197" s="47">
        <v>-5.5859487474805625E-2</v>
      </c>
      <c r="I197" s="48">
        <v>3386.2592580876344</v>
      </c>
      <c r="J197" s="48">
        <v>2851.5531117501032</v>
      </c>
      <c r="K197" s="48">
        <v>342.94190496405952</v>
      </c>
      <c r="L197" s="46">
        <v>69921</v>
      </c>
      <c r="M197" s="98">
        <v>2.6137364250073292E-2</v>
      </c>
      <c r="N197" s="48">
        <v>1397.1277801417903</v>
      </c>
      <c r="O197" s="49">
        <v>0.59357218904299347</v>
      </c>
      <c r="P197" s="48">
        <v>3841.3093891045592</v>
      </c>
      <c r="Q197" s="98">
        <v>0.25109298348431075</v>
      </c>
      <c r="R197" s="46">
        <v>18.202386977295561</v>
      </c>
      <c r="S197" s="47">
        <v>-0.17980727428247023</v>
      </c>
      <c r="T197" s="50">
        <v>0.24546209003821781</v>
      </c>
      <c r="U197" s="50">
        <v>-0.23174829877760539</v>
      </c>
      <c r="V197" s="50">
        <v>1.9981518859023617</v>
      </c>
      <c r="W197" s="51">
        <v>0.36371133866607713</v>
      </c>
      <c r="X197" s="52">
        <v>0.55298134982894376</v>
      </c>
      <c r="Y197" s="52">
        <v>0.27374400630468987</v>
      </c>
      <c r="Z197" s="53">
        <v>0.25823152389537757</v>
      </c>
      <c r="AA197" s="99">
        <v>110.7954699592603</v>
      </c>
      <c r="AB197" s="98">
        <v>7.0409198512005222E-2</v>
      </c>
      <c r="AC197" s="100">
        <v>7.1188910638929737E-2</v>
      </c>
      <c r="AD197" s="54">
        <v>42.253114453145386</v>
      </c>
      <c r="AE197" s="98">
        <v>2.7129337539431697E-2</v>
      </c>
      <c r="AF197" s="54">
        <v>26.680903871922343</v>
      </c>
      <c r="AG197" s="98">
        <v>0.10331781140861507</v>
      </c>
      <c r="AH197" s="54">
        <v>48.948917908368792</v>
      </c>
      <c r="AI197" s="98">
        <v>7.8973113196013855E-2</v>
      </c>
      <c r="AJ197" s="35">
        <v>24</v>
      </c>
    </row>
    <row r="198" spans="1:36" ht="12" customHeight="1" x14ac:dyDescent="0.25">
      <c r="A198" s="73" t="s">
        <v>36</v>
      </c>
      <c r="B198" s="74" t="s">
        <v>50</v>
      </c>
      <c r="C198" s="74" t="s">
        <v>46</v>
      </c>
      <c r="D198" s="46">
        <f t="shared" si="2"/>
        <v>17</v>
      </c>
      <c r="E198" s="75" t="s">
        <v>39</v>
      </c>
      <c r="F198" s="75" t="s">
        <v>40</v>
      </c>
      <c r="G198" s="46">
        <v>3458</v>
      </c>
      <c r="H198" s="47">
        <v>5.458981396767304E-2</v>
      </c>
      <c r="I198" s="48">
        <v>2661.3378247359105</v>
      </c>
      <c r="J198" s="48">
        <v>1928.8874142288319</v>
      </c>
      <c r="K198" s="48">
        <v>233.23873530008103</v>
      </c>
      <c r="L198" s="46">
        <v>66323</v>
      </c>
      <c r="M198" s="98">
        <v>-5.1458074112212371E-2</v>
      </c>
      <c r="N198" s="48">
        <v>677.22065487476186</v>
      </c>
      <c r="O198" s="49">
        <v>-0.51527650906344957</v>
      </c>
      <c r="P198" s="48">
        <v>3417.6195590003576</v>
      </c>
      <c r="Q198" s="98">
        <v>-0.11029828300369393</v>
      </c>
      <c r="R198" s="46">
        <v>19.406197458502156</v>
      </c>
      <c r="S198" s="47">
        <v>6.6134759287787226E-2</v>
      </c>
      <c r="T198" s="50">
        <v>0.34440582049762464</v>
      </c>
      <c r="U198" s="50">
        <v>0.40309169714965565</v>
      </c>
      <c r="V198" s="50">
        <v>1.0210947256227279</v>
      </c>
      <c r="W198" s="51">
        <v>0.19815565869269738</v>
      </c>
      <c r="X198" s="52">
        <v>-0.48898042594914981</v>
      </c>
      <c r="Y198" s="52">
        <v>-0.45518426942794921</v>
      </c>
      <c r="Z198" s="53">
        <v>-0.49445759043931481</v>
      </c>
      <c r="AA198" s="99">
        <v>107.91111929432822</v>
      </c>
      <c r="AB198" s="98">
        <v>-2.603311007203335E-2</v>
      </c>
      <c r="AC198" s="100">
        <v>8.9756904117670885E-2</v>
      </c>
      <c r="AD198" s="54">
        <v>52.960581963692015</v>
      </c>
      <c r="AE198" s="98">
        <v>0.2534125034125041</v>
      </c>
      <c r="AF198" s="54">
        <v>30.372313547686858</v>
      </c>
      <c r="AG198" s="98">
        <v>0.13835399630704304</v>
      </c>
      <c r="AH198" s="54">
        <v>51.032615049273971</v>
      </c>
      <c r="AI198" s="98">
        <v>4.2568809075735015E-2</v>
      </c>
      <c r="AJ198" s="35">
        <v>25</v>
      </c>
    </row>
    <row r="199" spans="1:36" ht="12" customHeight="1" x14ac:dyDescent="0.25">
      <c r="A199" s="73" t="s">
        <v>36</v>
      </c>
      <c r="B199" s="74" t="s">
        <v>50</v>
      </c>
      <c r="C199" s="74" t="s">
        <v>46</v>
      </c>
      <c r="D199" s="46">
        <f t="shared" si="2"/>
        <v>18</v>
      </c>
      <c r="E199" s="75" t="s">
        <v>39</v>
      </c>
      <c r="F199" s="75" t="s">
        <v>40</v>
      </c>
      <c r="G199" s="46">
        <v>3247</v>
      </c>
      <c r="H199" s="47">
        <v>-6.1017929438982099E-2</v>
      </c>
      <c r="I199" s="48">
        <v>2026.639520190495</v>
      </c>
      <c r="J199" s="48">
        <v>1594.0519150149753</v>
      </c>
      <c r="K199" s="48">
        <v>230.64355898490115</v>
      </c>
      <c r="L199" s="46">
        <v>47272</v>
      </c>
      <c r="M199" s="98">
        <v>-0.28724575185079082</v>
      </c>
      <c r="N199" s="48">
        <v>460.02743009749912</v>
      </c>
      <c r="O199" s="49">
        <v>-0.32071264101864727</v>
      </c>
      <c r="P199" s="48">
        <v>3294.3626548486909</v>
      </c>
      <c r="Q199" s="98">
        <v>-3.606513306229997E-2</v>
      </c>
      <c r="R199" s="46">
        <v>14.349361303748505</v>
      </c>
      <c r="S199" s="47">
        <v>-0.26057841396116332</v>
      </c>
      <c r="T199" s="50">
        <v>0.50136914430519519</v>
      </c>
      <c r="U199" s="50">
        <v>0.45575107755373478</v>
      </c>
      <c r="V199" s="50">
        <v>0.97314991982039911</v>
      </c>
      <c r="W199" s="51">
        <v>0.13964079802216797</v>
      </c>
      <c r="X199" s="52">
        <v>-4.6954317360800135E-2</v>
      </c>
      <c r="Y199" s="52">
        <v>-0.29529744977545702</v>
      </c>
      <c r="Z199" s="53">
        <v>-0.29073615678922726</v>
      </c>
      <c r="AA199" s="99">
        <v>101.6873626411131</v>
      </c>
      <c r="AB199" s="98">
        <v>-5.7674841053587667E-2</v>
      </c>
      <c r="AC199" s="100">
        <v>6.5322060586050695E-2</v>
      </c>
      <c r="AD199" s="54">
        <v>68.841547107936606</v>
      </c>
      <c r="AE199" s="98">
        <v>0.29986387149469107</v>
      </c>
      <c r="AF199" s="54">
        <v>31.347070916787686</v>
      </c>
      <c r="AG199" s="98">
        <v>3.2093616035221872E-2</v>
      </c>
      <c r="AH199" s="54">
        <v>53.343867795912963</v>
      </c>
      <c r="AI199" s="98">
        <v>4.5289718044183802E-2</v>
      </c>
      <c r="AJ199" s="35">
        <v>26</v>
      </c>
    </row>
    <row r="200" spans="1:36" ht="12" customHeight="1" x14ac:dyDescent="0.25">
      <c r="A200" s="73" t="s">
        <v>36</v>
      </c>
      <c r="B200" s="74" t="s">
        <v>50</v>
      </c>
      <c r="C200" s="74" t="s">
        <v>46</v>
      </c>
      <c r="D200" s="46">
        <f t="shared" si="2"/>
        <v>19</v>
      </c>
      <c r="E200" s="75" t="s">
        <v>39</v>
      </c>
      <c r="F200" s="75" t="s">
        <v>40</v>
      </c>
      <c r="G200" s="46">
        <v>3370</v>
      </c>
      <c r="H200" s="47">
        <v>3.7881121034801346E-2</v>
      </c>
      <c r="I200" s="48">
        <v>2464.6389381061399</v>
      </c>
      <c r="J200" s="48">
        <v>1774.7415784852988</v>
      </c>
      <c r="K200" s="48">
        <v>317.55728363529977</v>
      </c>
      <c r="L200" s="46">
        <v>50379</v>
      </c>
      <c r="M200" s="98">
        <v>6.5726011169402687E-2</v>
      </c>
      <c r="N200" s="48">
        <v>663.15414736587604</v>
      </c>
      <c r="O200" s="49">
        <v>0.44155349002846611</v>
      </c>
      <c r="P200" s="48">
        <v>3233.3739859659127</v>
      </c>
      <c r="Q200" s="98">
        <v>-1.851304038825663E-2</v>
      </c>
      <c r="R200" s="46">
        <v>15.58093812180844</v>
      </c>
      <c r="S200" s="47">
        <v>8.5827988576621106E-2</v>
      </c>
      <c r="T200" s="50">
        <v>0.4788589272896408</v>
      </c>
      <c r="U200" s="50">
        <v>-4.489749174083979E-2</v>
      </c>
      <c r="V200" s="50">
        <v>1.3163305094699695</v>
      </c>
      <c r="W200" s="51">
        <v>0.20509664215900178</v>
      </c>
      <c r="X200" s="52">
        <v>0.35264925029527472</v>
      </c>
      <c r="Y200" s="52">
        <v>0.4687444146977926</v>
      </c>
      <c r="Z200" s="53">
        <v>0.31430489847667903</v>
      </c>
      <c r="AA200" s="99">
        <v>85.193357382423784</v>
      </c>
      <c r="AB200" s="98">
        <v>-0.16220309810671241</v>
      </c>
      <c r="AC200" s="100">
        <v>0.12186465645794256</v>
      </c>
      <c r="AD200" s="54">
        <v>67.082442561361447</v>
      </c>
      <c r="AE200" s="98">
        <v>-2.5552949061662722E-2</v>
      </c>
      <c r="AF200" s="54">
        <v>34.20800138999698</v>
      </c>
      <c r="AG200" s="98">
        <v>9.1266277503367688E-2</v>
      </c>
      <c r="AH200" s="54">
        <v>56.092386711624329</v>
      </c>
      <c r="AI200" s="98">
        <v>5.1524552479525143E-2</v>
      </c>
      <c r="AJ200" s="35">
        <v>27</v>
      </c>
    </row>
    <row r="201" spans="1:36" ht="12" customHeight="1" x14ac:dyDescent="0.25">
      <c r="A201" s="73" t="s">
        <v>36</v>
      </c>
      <c r="B201" s="74" t="s">
        <v>50</v>
      </c>
      <c r="C201" s="74" t="s">
        <v>46</v>
      </c>
      <c r="D201" s="46">
        <f t="shared" si="2"/>
        <v>20</v>
      </c>
      <c r="E201" s="75" t="s">
        <v>39</v>
      </c>
      <c r="F201" s="75" t="s">
        <v>40</v>
      </c>
      <c r="G201" s="46">
        <v>3227</v>
      </c>
      <c r="H201" s="47">
        <v>-4.243323442136504E-2</v>
      </c>
      <c r="I201" s="48">
        <v>2978.2101700819676</v>
      </c>
      <c r="J201" s="48">
        <v>2320.453842213115</v>
      </c>
      <c r="K201" s="48">
        <v>261.62743359265488</v>
      </c>
      <c r="L201" s="46">
        <v>47832</v>
      </c>
      <c r="M201" s="98">
        <v>-5.0556779610552049E-2</v>
      </c>
      <c r="N201" s="48">
        <v>609.33993801229519</v>
      </c>
      <c r="O201" s="49">
        <v>-8.1148869485830777E-2</v>
      </c>
      <c r="P201" s="48">
        <v>3549.2825485871722</v>
      </c>
      <c r="Q201" s="98">
        <v>9.7702450750338343E-2</v>
      </c>
      <c r="R201" s="46">
        <v>13.476526409271083</v>
      </c>
      <c r="S201" s="47">
        <v>-0.13506322251494207</v>
      </c>
      <c r="T201" s="50">
        <v>0.42936203139104889</v>
      </c>
      <c r="U201" s="50">
        <v>-0.1033642542256572</v>
      </c>
      <c r="V201" s="50">
        <v>1.2739169133891437</v>
      </c>
      <c r="W201" s="51">
        <v>0.17167974926505897</v>
      </c>
      <c r="X201" s="52">
        <v>-3.2221084124156585E-2</v>
      </c>
      <c r="Y201" s="52">
        <v>-0.16293242318436529</v>
      </c>
      <c r="Z201" s="53">
        <v>-0.21314540994385123</v>
      </c>
      <c r="AA201" s="99">
        <v>87.580647617234078</v>
      </c>
      <c r="AB201" s="98">
        <v>2.8022023173637889E-2</v>
      </c>
      <c r="AC201" s="100">
        <v>3.5542340648144884E-2</v>
      </c>
      <c r="AD201" s="54">
        <v>62.27230094875933</v>
      </c>
      <c r="AE201" s="98">
        <v>-7.1704926489553511E-2</v>
      </c>
      <c r="AF201" s="54">
        <v>43.932701713138279</v>
      </c>
      <c r="AG201" s="98">
        <v>0.28428145252546</v>
      </c>
      <c r="AH201" s="54">
        <v>58.121248274023046</v>
      </c>
      <c r="AI201" s="98">
        <v>3.6169998841897533E-2</v>
      </c>
      <c r="AJ201" s="35">
        <v>28</v>
      </c>
    </row>
    <row r="202" spans="1:36" ht="12" customHeight="1" x14ac:dyDescent="0.25">
      <c r="A202" s="73" t="s">
        <v>36</v>
      </c>
      <c r="B202" s="74" t="s">
        <v>50</v>
      </c>
      <c r="C202" s="74" t="s">
        <v>46</v>
      </c>
      <c r="D202" s="46">
        <f t="shared" si="2"/>
        <v>21</v>
      </c>
      <c r="E202" s="75" t="s">
        <v>39</v>
      </c>
      <c r="F202" s="75" t="s">
        <v>40</v>
      </c>
      <c r="G202" s="46">
        <v>3162</v>
      </c>
      <c r="H202" s="47">
        <v>-2.0142547257514742E-2</v>
      </c>
      <c r="I202" s="48">
        <v>4946.252843885306</v>
      </c>
      <c r="J202" s="48">
        <v>3325.2377589516136</v>
      </c>
      <c r="K202" s="48">
        <v>311.60990919824314</v>
      </c>
      <c r="L202" s="46">
        <v>50968</v>
      </c>
      <c r="M202" s="98">
        <v>6.5562803144338488E-2</v>
      </c>
      <c r="N202" s="48">
        <v>744.17844959498223</v>
      </c>
      <c r="O202" s="49">
        <v>0.22128618718565973</v>
      </c>
      <c r="P202" s="48">
        <v>3578.0597830072757</v>
      </c>
      <c r="Q202" s="98">
        <v>8.1079018156946514E-3</v>
      </c>
      <c r="R202" s="46">
        <v>14.244591507960381</v>
      </c>
      <c r="S202" s="47">
        <v>5.6992809227228935E-2</v>
      </c>
      <c r="T202" s="50">
        <v>0.41873009003127715</v>
      </c>
      <c r="U202" s="50">
        <v>-2.4762183384791525E-2</v>
      </c>
      <c r="V202" s="50">
        <v>1.4600895652075463</v>
      </c>
      <c r="W202" s="51">
        <v>0.20798379421416979</v>
      </c>
      <c r="X202" s="52">
        <v>0.14614191071779303</v>
      </c>
      <c r="Y202" s="52">
        <v>0.2114637579826637</v>
      </c>
      <c r="Z202" s="53">
        <v>3.7044965624251469E-2</v>
      </c>
      <c r="AA202" s="99">
        <v>77.99648242235051</v>
      </c>
      <c r="AB202" s="98">
        <v>-0.1094324540367706</v>
      </c>
      <c r="AC202" s="100">
        <v>3.5735515299980584E-2</v>
      </c>
      <c r="AD202" s="54">
        <v>60.343053503417103</v>
      </c>
      <c r="AE202" s="98">
        <v>-3.0980828007780015E-2</v>
      </c>
      <c r="AF202" s="54">
        <v>47.873958945603732</v>
      </c>
      <c r="AG202" s="98">
        <v>8.9711241940005682E-2</v>
      </c>
      <c r="AH202" s="54">
        <v>60.082215502686608</v>
      </c>
      <c r="AI202" s="98">
        <v>3.3739248328222837E-2</v>
      </c>
      <c r="AJ202" s="35">
        <v>29</v>
      </c>
    </row>
    <row r="203" spans="1:36" ht="12" customHeight="1" x14ac:dyDescent="0.25">
      <c r="A203" s="73" t="s">
        <v>36</v>
      </c>
      <c r="B203" s="74" t="s">
        <v>50</v>
      </c>
      <c r="C203" s="74" t="s">
        <v>46</v>
      </c>
      <c r="D203" s="46">
        <f t="shared" si="2"/>
        <v>22</v>
      </c>
      <c r="E203" s="75" t="s">
        <v>39</v>
      </c>
      <c r="F203" s="75" t="s">
        <v>40</v>
      </c>
      <c r="G203" s="46">
        <v>2985</v>
      </c>
      <c r="H203" s="47">
        <v>-5.5977229601518075E-2</v>
      </c>
      <c r="I203" s="48">
        <v>3942.8706688375541</v>
      </c>
      <c r="J203" s="48">
        <v>2735.9227994461776</v>
      </c>
      <c r="K203" s="48">
        <v>262.83776157979997</v>
      </c>
      <c r="L203" s="46">
        <v>48005</v>
      </c>
      <c r="M203" s="98">
        <v>-5.8134515774603712E-2</v>
      </c>
      <c r="N203" s="48">
        <v>805.79388287685606</v>
      </c>
      <c r="O203" s="49">
        <v>8.2796583689581427E-2</v>
      </c>
      <c r="P203" s="48">
        <v>3687.2732366906839</v>
      </c>
      <c r="Q203" s="98">
        <v>3.0523093605668405E-2</v>
      </c>
      <c r="R203" s="46">
        <v>13.019105696404624</v>
      </c>
      <c r="S203" s="47">
        <v>-8.6031657058815103E-2</v>
      </c>
      <c r="T203" s="50">
        <v>0.32618485591056251</v>
      </c>
      <c r="U203" s="50">
        <v>-0.22101405254588213</v>
      </c>
      <c r="V203" s="50">
        <v>1.6785624057428519</v>
      </c>
      <c r="W203" s="51">
        <v>0.21853381378377415</v>
      </c>
      <c r="X203" s="52">
        <v>0.14962975268181622</v>
      </c>
      <c r="Y203" s="52">
        <v>5.0725200054483777E-2</v>
      </c>
      <c r="Z203" s="53">
        <v>0.15693691466816928</v>
      </c>
      <c r="AA203" s="99">
        <v>64.232809103766797</v>
      </c>
      <c r="AB203" s="98">
        <v>-0.17646530832061758</v>
      </c>
      <c r="AC203" s="100">
        <v>9.6593755644308568E-2</v>
      </c>
      <c r="AD203" s="54">
        <v>61.963736708622378</v>
      </c>
      <c r="AE203" s="98">
        <v>2.6857825567502935E-2</v>
      </c>
      <c r="AF203" s="54">
        <v>50.502636760471312</v>
      </c>
      <c r="AG203" s="98">
        <v>5.4908302399941267E-2</v>
      </c>
      <c r="AH203" s="54">
        <v>61.457629748226687</v>
      </c>
      <c r="AI203" s="98">
        <v>2.2892202526695771E-2</v>
      </c>
      <c r="AJ203" s="35">
        <v>30</v>
      </c>
    </row>
    <row r="204" spans="1:36" ht="12" customHeight="1" x14ac:dyDescent="0.25">
      <c r="A204" s="73" t="s">
        <v>36</v>
      </c>
      <c r="B204" s="74" t="s">
        <v>50</v>
      </c>
      <c r="C204" s="74" t="s">
        <v>46</v>
      </c>
      <c r="D204" s="46">
        <f t="shared" si="2"/>
        <v>23</v>
      </c>
      <c r="E204" s="75" t="s">
        <v>39</v>
      </c>
      <c r="F204" s="75" t="s">
        <v>40</v>
      </c>
      <c r="G204" s="46">
        <v>3043</v>
      </c>
      <c r="H204" s="47">
        <v>1.9430485762144123E-2</v>
      </c>
      <c r="I204" s="48">
        <v>4987.5695169947739</v>
      </c>
      <c r="J204" s="48">
        <v>3341.6933248606279</v>
      </c>
      <c r="K204" s="48">
        <v>319.92291276809101</v>
      </c>
      <c r="L204" s="46">
        <v>48374</v>
      </c>
      <c r="M204" s="98">
        <v>7.6866993021560415E-3</v>
      </c>
      <c r="N204" s="48">
        <v>837.73511346515693</v>
      </c>
      <c r="O204" s="49">
        <v>3.9639455283854819E-2</v>
      </c>
      <c r="P204" s="48">
        <v>3761.6523982750064</v>
      </c>
      <c r="Q204" s="98">
        <v>2.0171860561946753E-2</v>
      </c>
      <c r="R204" s="46">
        <v>12.859774077525884</v>
      </c>
      <c r="S204" s="47">
        <v>-1.2238292137281115E-2</v>
      </c>
      <c r="T204" s="50">
        <v>0.38189029876613528</v>
      </c>
      <c r="U204" s="50">
        <v>0.170778752741503</v>
      </c>
      <c r="V204" s="50">
        <v>1.7317879717723506</v>
      </c>
      <c r="W204" s="51">
        <v>0.22270402067169204</v>
      </c>
      <c r="X204" s="52">
        <v>3.1709018292914504E-2</v>
      </c>
      <c r="Y204" s="52">
        <v>1.9082661926378419E-2</v>
      </c>
      <c r="Z204" s="53">
        <v>-6.3555167892568848E-2</v>
      </c>
      <c r="AA204" s="99">
        <v>68.664347868092079</v>
      </c>
      <c r="AB204" s="98">
        <v>6.8991825613079261E-2</v>
      </c>
      <c r="AC204" s="100">
        <v>3.944480594455467E-2</v>
      </c>
      <c r="AD204" s="54">
        <v>62.073320270540172</v>
      </c>
      <c r="AE204" s="98">
        <v>1.7685111928142927E-3</v>
      </c>
      <c r="AF204" s="54">
        <v>53.734819589060159</v>
      </c>
      <c r="AG204" s="98">
        <v>6.4000278716510373E-2</v>
      </c>
      <c r="AH204" s="54">
        <v>64.493870296745996</v>
      </c>
      <c r="AI204" s="98">
        <v>4.9403801626549448E-2</v>
      </c>
      <c r="AJ204" s="35">
        <v>31</v>
      </c>
    </row>
    <row r="205" spans="1:36" ht="12" customHeight="1" x14ac:dyDescent="0.25">
      <c r="A205" s="73" t="s">
        <v>36</v>
      </c>
      <c r="B205" s="74" t="s">
        <v>50</v>
      </c>
      <c r="C205" s="74" t="s">
        <v>46</v>
      </c>
      <c r="D205" s="46">
        <f t="shared" si="2"/>
        <v>24</v>
      </c>
      <c r="E205" s="75" t="s">
        <v>39</v>
      </c>
      <c r="F205" s="75" t="s">
        <v>40</v>
      </c>
      <c r="G205" s="46">
        <v>3053</v>
      </c>
      <c r="H205" s="47">
        <v>3.2862306933947316E-3</v>
      </c>
      <c r="I205" s="48">
        <v>5928.2560507712915</v>
      </c>
      <c r="J205" s="48">
        <v>4387.2074339932715</v>
      </c>
      <c r="K205" s="48">
        <v>318.96296107336406</v>
      </c>
      <c r="L205" s="46">
        <v>48798</v>
      </c>
      <c r="M205" s="98">
        <v>8.7650390705751313E-3</v>
      </c>
      <c r="N205" s="48">
        <v>801.25206889875619</v>
      </c>
      <c r="O205" s="49">
        <v>-4.3549618465309914E-2</v>
      </c>
      <c r="P205" s="48">
        <v>3792.4283521771881</v>
      </c>
      <c r="Q205" s="98">
        <v>8.1814986191426353E-3</v>
      </c>
      <c r="R205" s="46">
        <v>12.867217378539438</v>
      </c>
      <c r="S205" s="47">
        <v>5.7880495945594745E-4</v>
      </c>
      <c r="T205" s="50">
        <v>0.39808067080781201</v>
      </c>
      <c r="U205" s="50">
        <v>4.2395347810580297E-2</v>
      </c>
      <c r="V205" s="50">
        <v>1.6419772714020171</v>
      </c>
      <c r="W205" s="51">
        <v>0.211276784817508</v>
      </c>
      <c r="X205" s="52">
        <v>-5.1860101718121498E-2</v>
      </c>
      <c r="Y205" s="52">
        <v>-5.1311313642738221E-2</v>
      </c>
      <c r="Z205" s="53">
        <v>-0.17359773396686556</v>
      </c>
      <c r="AA205" s="99">
        <v>62.797634622429236</v>
      </c>
      <c r="AB205" s="98">
        <v>-8.5440456769983686E-2</v>
      </c>
      <c r="AC205" s="100">
        <v>4.1249811666985478E-2</v>
      </c>
      <c r="AD205" s="54">
        <v>62.223864293447186</v>
      </c>
      <c r="AE205" s="98">
        <v>2.4252613240420828E-3</v>
      </c>
      <c r="AF205" s="54">
        <v>59.611937185479746</v>
      </c>
      <c r="AG205" s="98">
        <v>0.10937261242086893</v>
      </c>
      <c r="AH205" s="54">
        <v>69.437327817432831</v>
      </c>
      <c r="AI205" s="98">
        <v>7.6650036630477425E-2</v>
      </c>
      <c r="AJ205" s="35">
        <v>32</v>
      </c>
    </row>
    <row r="206" spans="1:36" ht="12" customHeight="1" x14ac:dyDescent="0.25">
      <c r="A206" s="73" t="s">
        <v>36</v>
      </c>
      <c r="B206" s="74" t="s">
        <v>50</v>
      </c>
      <c r="C206" s="74" t="s">
        <v>46</v>
      </c>
      <c r="D206" s="46">
        <f t="shared" si="2"/>
        <v>25</v>
      </c>
      <c r="E206" s="75" t="s">
        <v>39</v>
      </c>
      <c r="F206" s="75" t="s">
        <v>40</v>
      </c>
      <c r="G206" s="46">
        <v>3033</v>
      </c>
      <c r="H206" s="47">
        <v>-6.5509335080249365E-3</v>
      </c>
      <c r="I206" s="48">
        <v>6152.4925392071864</v>
      </c>
      <c r="J206" s="48">
        <v>4092.0628820237994</v>
      </c>
      <c r="K206" s="48">
        <v>309.69933964340743</v>
      </c>
      <c r="L206" s="46">
        <v>54512</v>
      </c>
      <c r="M206" s="98">
        <v>0.117094962908316</v>
      </c>
      <c r="N206" s="48">
        <v>1338.3412231066277</v>
      </c>
      <c r="O206" s="49">
        <v>0.67031234620841462</v>
      </c>
      <c r="P206" s="48">
        <v>4009.7599508273038</v>
      </c>
      <c r="Q206" s="98">
        <v>5.7306711813117861E-2</v>
      </c>
      <c r="R206" s="46">
        <v>13.594828784888469</v>
      </c>
      <c r="S206" s="47">
        <v>5.6547688979170951E-2</v>
      </c>
      <c r="T206" s="50">
        <v>0.23140536531073674</v>
      </c>
      <c r="U206" s="50">
        <v>-0.41869730866069577</v>
      </c>
      <c r="V206" s="50">
        <v>2.4551313896144475</v>
      </c>
      <c r="W206" s="51">
        <v>0.33377090886213717</v>
      </c>
      <c r="X206" s="52">
        <v>0.49522860783457223</v>
      </c>
      <c r="Y206" s="52">
        <v>0.57978033010316032</v>
      </c>
      <c r="Z206" s="53">
        <v>0.51055591469000816</v>
      </c>
      <c r="AA206" s="99">
        <v>67.094039457847103</v>
      </c>
      <c r="AB206" s="98">
        <v>6.841666666666657E-2</v>
      </c>
      <c r="AC206" s="100">
        <v>7.6952802364049652E-2</v>
      </c>
      <c r="AD206" s="54">
        <v>65.667856958029304</v>
      </c>
      <c r="AE206" s="98">
        <v>5.5348421440691631E-2</v>
      </c>
      <c r="AF206" s="54">
        <v>67.194202041118174</v>
      </c>
      <c r="AG206" s="98">
        <v>0.12719373356458075</v>
      </c>
      <c r="AH206" s="54">
        <v>71.90854941052396</v>
      </c>
      <c r="AI206" s="98">
        <v>3.5589238105310672E-2</v>
      </c>
      <c r="AJ206" s="35">
        <v>33</v>
      </c>
    </row>
    <row r="207" spans="1:36" ht="12" customHeight="1" x14ac:dyDescent="0.25">
      <c r="A207" s="73" t="s">
        <v>36</v>
      </c>
      <c r="B207" s="74" t="s">
        <v>50</v>
      </c>
      <c r="C207" s="74" t="s">
        <v>46</v>
      </c>
      <c r="D207" s="46">
        <f t="shared" si="2"/>
        <v>26</v>
      </c>
      <c r="E207" s="75" t="s">
        <v>39</v>
      </c>
      <c r="F207" s="75" t="s">
        <v>40</v>
      </c>
      <c r="G207" s="46">
        <v>3074</v>
      </c>
      <c r="H207" s="47">
        <v>1.3517969007583286E-2</v>
      </c>
      <c r="I207" s="48">
        <v>7291.4575724179022</v>
      </c>
      <c r="J207" s="48">
        <v>5223.6274979521932</v>
      </c>
      <c r="K207" s="48">
        <v>373.13171536871124</v>
      </c>
      <c r="L207" s="46">
        <v>58170</v>
      </c>
      <c r="M207" s="98">
        <v>6.7104490754329227E-2</v>
      </c>
      <c r="N207" s="48">
        <v>955.40141038051991</v>
      </c>
      <c r="O207" s="49">
        <v>-0.28613017824946607</v>
      </c>
      <c r="P207" s="48">
        <v>4741.5670625827424</v>
      </c>
      <c r="Q207" s="98">
        <v>0.18250646440928464</v>
      </c>
      <c r="R207" s="46">
        <v>12.268096018094631</v>
      </c>
      <c r="S207" s="47">
        <v>-9.7590987557606201E-2</v>
      </c>
      <c r="T207" s="50">
        <v>0.39054968028579662</v>
      </c>
      <c r="U207" s="50">
        <v>0.68772958121069072</v>
      </c>
      <c r="V207" s="50">
        <v>1.6424297926431493</v>
      </c>
      <c r="W207" s="51">
        <v>0.2014948639912541</v>
      </c>
      <c r="X207" s="52">
        <v>-0.33102163102518289</v>
      </c>
      <c r="Y207" s="52">
        <v>-0.39630789070811201</v>
      </c>
      <c r="Z207" s="53">
        <v>-0.53378195153350305</v>
      </c>
      <c r="AA207" s="99">
        <v>79.140719032916437</v>
      </c>
      <c r="AB207" s="98">
        <v>0.17954917713126894</v>
      </c>
      <c r="AC207" s="100">
        <v>0.10250208464082178</v>
      </c>
      <c r="AD207" s="54">
        <v>69.497490037778803</v>
      </c>
      <c r="AE207" s="98">
        <v>5.8318228386791349E-2</v>
      </c>
      <c r="AF207" s="54">
        <v>71.537740965340433</v>
      </c>
      <c r="AG207" s="98">
        <v>6.4641573116149376E-2</v>
      </c>
      <c r="AH207" s="54">
        <v>75.782264355109788</v>
      </c>
      <c r="AI207" s="98">
        <v>5.3870019300082062E-2</v>
      </c>
      <c r="AJ207" s="35">
        <v>34</v>
      </c>
    </row>
    <row r="208" spans="1:36" ht="12" customHeight="1" x14ac:dyDescent="0.25">
      <c r="A208" s="73" t="s">
        <v>36</v>
      </c>
      <c r="B208" s="74" t="s">
        <v>50</v>
      </c>
      <c r="C208" s="74" t="s">
        <v>46</v>
      </c>
      <c r="D208" s="46">
        <f t="shared" si="2"/>
        <v>27</v>
      </c>
      <c r="E208" s="75" t="s">
        <v>39</v>
      </c>
      <c r="F208" s="75" t="s">
        <v>40</v>
      </c>
      <c r="G208" s="46">
        <v>3197</v>
      </c>
      <c r="H208" s="47">
        <v>4.0013012361743705E-2</v>
      </c>
      <c r="I208" s="48">
        <v>8237.8178266331652</v>
      </c>
      <c r="J208" s="48">
        <v>5753.9465138190944</v>
      </c>
      <c r="K208" s="48">
        <v>362.25731450223913</v>
      </c>
      <c r="L208" s="46">
        <v>65852</v>
      </c>
      <c r="M208" s="98">
        <v>0.132061199931236</v>
      </c>
      <c r="N208" s="48">
        <v>1461.726689698492</v>
      </c>
      <c r="O208" s="49">
        <v>0.52996078278376357</v>
      </c>
      <c r="P208" s="48">
        <v>4852.3070649611582</v>
      </c>
      <c r="Q208" s="98">
        <v>2.3355148396466019E-2</v>
      </c>
      <c r="R208" s="46">
        <v>13.571276326579124</v>
      </c>
      <c r="S208" s="47">
        <v>0.10622514745257838</v>
      </c>
      <c r="T208" s="50">
        <v>0.24782835057692035</v>
      </c>
      <c r="U208" s="50">
        <v>-0.36543706707027801</v>
      </c>
      <c r="V208" s="50">
        <v>2.2197149512520382</v>
      </c>
      <c r="W208" s="51">
        <v>0.30124364969680517</v>
      </c>
      <c r="X208" s="52">
        <v>0.35148239589581998</v>
      </c>
      <c r="Y208" s="52">
        <v>0.49504381267941744</v>
      </c>
      <c r="Z208" s="53">
        <v>0.36061528675855203</v>
      </c>
      <c r="AA208" s="99">
        <v>92.956198649850876</v>
      </c>
      <c r="AB208" s="98">
        <v>0.17456853798849448</v>
      </c>
      <c r="AC208" s="100">
        <v>8.7566314929383784E-2</v>
      </c>
      <c r="AD208" s="54">
        <v>74.149976711690741</v>
      </c>
      <c r="AE208" s="98">
        <v>6.6944671978554249E-2</v>
      </c>
      <c r="AF208" s="54">
        <v>71.562392151062454</v>
      </c>
      <c r="AG208" s="98">
        <v>3.4458993797370496E-4</v>
      </c>
      <c r="AH208" s="54">
        <v>79.673106470148227</v>
      </c>
      <c r="AI208" s="98">
        <v>5.1342383975309325E-2</v>
      </c>
      <c r="AJ208" s="35">
        <v>35</v>
      </c>
    </row>
    <row r="209" spans="1:36" ht="12" customHeight="1" x14ac:dyDescent="0.25">
      <c r="A209" s="73" t="s">
        <v>36</v>
      </c>
      <c r="B209" s="74" t="s">
        <v>50</v>
      </c>
      <c r="C209" s="74" t="s">
        <v>46</v>
      </c>
      <c r="D209" s="46">
        <f t="shared" si="2"/>
        <v>28</v>
      </c>
      <c r="E209" s="75" t="s">
        <v>39</v>
      </c>
      <c r="F209" s="75" t="s">
        <v>40</v>
      </c>
      <c r="G209" s="46">
        <v>3103</v>
      </c>
      <c r="H209" s="47">
        <v>-2.9402564904598028E-2</v>
      </c>
      <c r="I209" s="48">
        <v>9218.0243402600699</v>
      </c>
      <c r="J209" s="48">
        <v>7295.0606699388063</v>
      </c>
      <c r="K209" s="48">
        <v>461.03306595035195</v>
      </c>
      <c r="L209" s="46">
        <v>66567</v>
      </c>
      <c r="M209" s="98">
        <v>1.085768086011063E-2</v>
      </c>
      <c r="N209" s="48">
        <v>1245.8457445181029</v>
      </c>
      <c r="O209" s="49">
        <v>-0.14768899459920137</v>
      </c>
      <c r="P209" s="48">
        <v>5692.5941441043778</v>
      </c>
      <c r="Q209" s="98">
        <v>0.1731726924726158</v>
      </c>
      <c r="R209" s="46">
        <v>11.693614249479058</v>
      </c>
      <c r="S209" s="47">
        <v>-0.13835559986518697</v>
      </c>
      <c r="T209" s="50">
        <v>0.37005629948889135</v>
      </c>
      <c r="U209" s="50">
        <v>0.49319599080345822</v>
      </c>
      <c r="V209" s="50">
        <v>1.8715666088573963</v>
      </c>
      <c r="W209" s="51">
        <v>0.2188537796618405</v>
      </c>
      <c r="X209" s="52">
        <v>-0.15684371644127892</v>
      </c>
      <c r="Y209" s="52">
        <v>-0.27349910983314729</v>
      </c>
      <c r="Z209" s="53">
        <v>-0.3639081544661894</v>
      </c>
      <c r="AA209" s="99">
        <v>97.514260296195516</v>
      </c>
      <c r="AB209" s="98">
        <v>4.9034509936384474E-2</v>
      </c>
      <c r="AC209" s="100">
        <v>7.324633225208016E-2</v>
      </c>
      <c r="AD209" s="54">
        <v>81.188221290689853</v>
      </c>
      <c r="AE209" s="98">
        <v>9.4919039642657577E-2</v>
      </c>
      <c r="AF209" s="54">
        <v>79.840260316521224</v>
      </c>
      <c r="AG209" s="98">
        <v>0.11567344126765433</v>
      </c>
      <c r="AH209" s="54">
        <v>85.386294494921074</v>
      </c>
      <c r="AI209" s="98">
        <v>7.1707860756169417E-2</v>
      </c>
      <c r="AJ209" s="35">
        <v>36</v>
      </c>
    </row>
    <row r="210" spans="1:36" ht="12" customHeight="1" x14ac:dyDescent="0.25">
      <c r="A210" s="73" t="s">
        <v>36</v>
      </c>
      <c r="B210" s="74" t="s">
        <v>50</v>
      </c>
      <c r="C210" s="74" t="s">
        <v>46</v>
      </c>
      <c r="D210" s="46">
        <f t="shared" si="2"/>
        <v>29</v>
      </c>
      <c r="E210" s="75" t="s">
        <v>39</v>
      </c>
      <c r="F210" s="75" t="s">
        <v>40</v>
      </c>
      <c r="G210" s="46">
        <v>3374</v>
      </c>
      <c r="H210" s="47">
        <v>8.7334837254270159E-2</v>
      </c>
      <c r="I210" s="48">
        <v>10199.651113243763</v>
      </c>
      <c r="J210" s="48">
        <v>7637.9740411795501</v>
      </c>
      <c r="K210" s="48">
        <v>558.2431283118849</v>
      </c>
      <c r="L210" s="46">
        <v>73884</v>
      </c>
      <c r="M210" s="98">
        <v>0.10991932939744919</v>
      </c>
      <c r="N210" s="48">
        <v>1726.4262641772814</v>
      </c>
      <c r="O210" s="49">
        <v>0.38574640702815777</v>
      </c>
      <c r="P210" s="48">
        <v>6185.3101022707096</v>
      </c>
      <c r="Q210" s="98">
        <v>8.655385325100351E-2</v>
      </c>
      <c r="R210" s="46">
        <v>11.945076120415726</v>
      </c>
      <c r="S210" s="47">
        <v>2.1504204394964477E-2</v>
      </c>
      <c r="T210" s="50">
        <v>0.32335185110145004</v>
      </c>
      <c r="U210" s="50">
        <v>-0.12620903481969592</v>
      </c>
      <c r="V210" s="50">
        <v>2.336671355337125</v>
      </c>
      <c r="W210" s="51">
        <v>0.27911717207896941</v>
      </c>
      <c r="X210" s="52">
        <v>0.24851092356455218</v>
      </c>
      <c r="Y210" s="52">
        <v>0.27535915765423025</v>
      </c>
      <c r="Z210" s="53">
        <v>0.26334323354230527</v>
      </c>
      <c r="AA210" s="99">
        <v>100.5128473494165</v>
      </c>
      <c r="AB210" s="98">
        <v>3.075024149404304E-2</v>
      </c>
      <c r="AC210" s="100">
        <v>8.1768601475239247E-2</v>
      </c>
      <c r="AD210" s="54">
        <v>88.976866946126378</v>
      </c>
      <c r="AE210" s="98">
        <v>9.5933197348291754E-2</v>
      </c>
      <c r="AF210" s="54">
        <v>78.154119213134152</v>
      </c>
      <c r="AG210" s="98">
        <v>-2.1118932938125279E-2</v>
      </c>
      <c r="AH210" s="54">
        <v>89.526225544148019</v>
      </c>
      <c r="AI210" s="98">
        <v>4.8484725490379521E-2</v>
      </c>
      <c r="AJ210" s="35">
        <v>37</v>
      </c>
    </row>
    <row r="211" spans="1:36" ht="12" customHeight="1" x14ac:dyDescent="0.25">
      <c r="A211" s="73" t="s">
        <v>36</v>
      </c>
      <c r="B211" s="74" t="s">
        <v>50</v>
      </c>
      <c r="C211" s="74" t="s">
        <v>46</v>
      </c>
      <c r="D211" s="46">
        <f t="shared" si="2"/>
        <v>30</v>
      </c>
      <c r="E211" s="75" t="s">
        <v>39</v>
      </c>
      <c r="F211" s="75" t="s">
        <v>40</v>
      </c>
      <c r="G211" s="46">
        <v>4126</v>
      </c>
      <c r="H211" s="47">
        <v>0.22288085358624787</v>
      </c>
      <c r="I211" s="48">
        <v>15572.764141866188</v>
      </c>
      <c r="J211" s="48">
        <v>11082.642009398074</v>
      </c>
      <c r="K211" s="48">
        <v>613.62969715698409</v>
      </c>
      <c r="L211" s="46">
        <v>79522</v>
      </c>
      <c r="M211" s="98">
        <v>7.6308808402360429E-2</v>
      </c>
      <c r="N211" s="48">
        <v>1642.5090473260234</v>
      </c>
      <c r="O211" s="49">
        <v>-4.860747232158702E-2</v>
      </c>
      <c r="P211" s="48">
        <v>7829.7172192473572</v>
      </c>
      <c r="Q211" s="98">
        <v>0.26585685920144297</v>
      </c>
      <c r="R211" s="46">
        <v>10.156433211216811</v>
      </c>
      <c r="S211" s="47">
        <v>-0.14973892934360511</v>
      </c>
      <c r="T211" s="50">
        <v>0.37359288714784417</v>
      </c>
      <c r="U211" s="50">
        <v>0.15537574897207329</v>
      </c>
      <c r="V211" s="50">
        <v>2.0654775374437557</v>
      </c>
      <c r="W211" s="51">
        <v>0.20977884658316076</v>
      </c>
      <c r="X211" s="52">
        <v>-0.11605988889877183</v>
      </c>
      <c r="Y211" s="52">
        <v>-0.24842013473893698</v>
      </c>
      <c r="Z211" s="53">
        <v>-0.35050372395526841</v>
      </c>
      <c r="AA211" s="99">
        <v>98.273065047883208</v>
      </c>
      <c r="AB211" s="98">
        <v>-2.2283542458478522E-2</v>
      </c>
      <c r="AC211" s="100">
        <v>5.9973243599315787E-2</v>
      </c>
      <c r="AD211" s="54">
        <v>92.511514775138451</v>
      </c>
      <c r="AE211" s="98">
        <v>3.9725469667888369E-2</v>
      </c>
      <c r="AF211" s="54">
        <v>87.748360696149476</v>
      </c>
      <c r="AG211" s="98">
        <v>0.12276053494827144</v>
      </c>
      <c r="AH211" s="54">
        <v>94.440724803920588</v>
      </c>
      <c r="AI211" s="98">
        <v>5.4894520906045408E-2</v>
      </c>
      <c r="AJ211" s="35">
        <v>38</v>
      </c>
    </row>
    <row r="212" spans="1:36" ht="12" customHeight="1" x14ac:dyDescent="0.25">
      <c r="A212" s="73" t="s">
        <v>36</v>
      </c>
      <c r="B212" s="74" t="s">
        <v>50</v>
      </c>
      <c r="C212" s="74" t="s">
        <v>46</v>
      </c>
      <c r="D212" s="46">
        <f t="shared" si="2"/>
        <v>31</v>
      </c>
      <c r="E212" s="75" t="s">
        <v>39</v>
      </c>
      <c r="F212" s="75" t="s">
        <v>40</v>
      </c>
      <c r="G212" s="46">
        <v>4264</v>
      </c>
      <c r="H212" s="47">
        <v>3.3446437227338865E-2</v>
      </c>
      <c r="I212" s="48">
        <v>13824.34</v>
      </c>
      <c r="J212" s="48">
        <v>10207.129999999999</v>
      </c>
      <c r="K212" s="48">
        <v>583.54999999999995</v>
      </c>
      <c r="L212" s="46">
        <v>77057</v>
      </c>
      <c r="M212" s="98">
        <v>-3.0997711325167931E-2</v>
      </c>
      <c r="N212" s="48">
        <v>2481.4699999999998</v>
      </c>
      <c r="O212" s="49">
        <v>0.51078011048997896</v>
      </c>
      <c r="P212" s="48">
        <v>8232.1972192473586</v>
      </c>
      <c r="Q212" s="98">
        <v>5.140415531363085E-2</v>
      </c>
      <c r="R212" s="46">
        <v>9.3604414408143946</v>
      </c>
      <c r="S212" s="47">
        <v>-7.8373160522861474E-2</v>
      </c>
      <c r="T212" s="50">
        <v>0.23516302836625064</v>
      </c>
      <c r="U212" s="50">
        <v>-0.37053665512323275</v>
      </c>
      <c r="V212" s="50">
        <v>3.2203044499526321</v>
      </c>
      <c r="W212" s="51">
        <v>0.30143471225375623</v>
      </c>
      <c r="X212" s="52">
        <v>0.5591089186755791</v>
      </c>
      <c r="Y212" s="52">
        <v>0.43691662511959306</v>
      </c>
      <c r="Z212" s="53">
        <v>0.43729712217873878</v>
      </c>
      <c r="AA212" s="99">
        <v>100.00000000000001</v>
      </c>
      <c r="AB212" s="98">
        <v>1.7572820703977809E-2</v>
      </c>
      <c r="AC212" s="100">
        <v>7.8859369277149413E-2</v>
      </c>
      <c r="AD212" s="54">
        <v>100</v>
      </c>
      <c r="AE212" s="98">
        <v>8.0946520474378891E-2</v>
      </c>
      <c r="AF212" s="54">
        <v>100</v>
      </c>
      <c r="AG212" s="98">
        <v>0.1396224294864592</v>
      </c>
      <c r="AH212" s="54">
        <v>100</v>
      </c>
      <c r="AI212" s="98">
        <v>5.8865232214404095E-2</v>
      </c>
      <c r="AJ212" s="35">
        <v>39</v>
      </c>
    </row>
    <row r="213" spans="1:36" ht="12" customHeight="1" x14ac:dyDescent="0.25">
      <c r="A213" s="73" t="s">
        <v>36</v>
      </c>
      <c r="B213" s="74" t="s">
        <v>50</v>
      </c>
      <c r="C213" s="74" t="s">
        <v>46</v>
      </c>
      <c r="D213" s="46">
        <f t="shared" si="2"/>
        <v>32</v>
      </c>
      <c r="E213" s="75" t="s">
        <v>39</v>
      </c>
      <c r="F213" s="75" t="s">
        <v>40</v>
      </c>
      <c r="G213" s="46">
        <v>4278</v>
      </c>
      <c r="H213" s="47">
        <v>3.2833020637899057E-3</v>
      </c>
      <c r="I213" s="48">
        <v>14435.452701179654</v>
      </c>
      <c r="J213" s="48">
        <v>11068.275602975431</v>
      </c>
      <c r="K213" s="48">
        <v>613.47863314392453</v>
      </c>
      <c r="L213" s="46">
        <v>74722</v>
      </c>
      <c r="M213" s="98">
        <v>-3.0302243793555395E-2</v>
      </c>
      <c r="N213" s="48">
        <v>2364.0333608836127</v>
      </c>
      <c r="O213" s="49">
        <v>-4.7325431746661151E-2</v>
      </c>
      <c r="P213" s="48">
        <v>8043.754126317448</v>
      </c>
      <c r="Q213" s="98">
        <v>-2.2890983769110806E-2</v>
      </c>
      <c r="R213" s="46">
        <v>9.2894435641096429</v>
      </c>
      <c r="S213" s="47">
        <v>-7.5848855156743777E-3</v>
      </c>
      <c r="T213" s="50">
        <v>0.25950506591608441</v>
      </c>
      <c r="U213" s="50">
        <v>0.10351132879579472</v>
      </c>
      <c r="V213" s="50">
        <v>3.1637715276406047</v>
      </c>
      <c r="W213" s="51">
        <v>0.29389677055754349</v>
      </c>
      <c r="X213" s="52">
        <v>-1.7555148337871862E-2</v>
      </c>
      <c r="Y213" s="52">
        <v>-2.5006880063192849E-2</v>
      </c>
      <c r="Z213" s="53">
        <v>-8.8111637740949045E-2</v>
      </c>
      <c r="AA213" s="99">
        <v>97.00833333333334</v>
      </c>
      <c r="AB213" s="98">
        <v>-2.9916666666666702E-2</v>
      </c>
      <c r="AC213" s="100">
        <v>7.4531721191240949E-2</v>
      </c>
      <c r="AD213" s="54">
        <v>110.90833333333332</v>
      </c>
      <c r="AE213" s="98">
        <v>0.1090833333333332</v>
      </c>
      <c r="AF213" s="54">
        <v>107.05833333333334</v>
      </c>
      <c r="AG213" s="98">
        <v>7.0583333333333442E-2</v>
      </c>
      <c r="AH213" s="54">
        <v>106.53083478876424</v>
      </c>
      <c r="AI213" s="98">
        <v>6.5308347887642393E-2</v>
      </c>
      <c r="AJ213" s="35">
        <v>40</v>
      </c>
    </row>
    <row r="214" spans="1:36" ht="12" customHeight="1" x14ac:dyDescent="0.25">
      <c r="A214" s="73" t="s">
        <v>36</v>
      </c>
      <c r="B214" s="74" t="s">
        <v>50</v>
      </c>
      <c r="C214" s="74" t="s">
        <v>46</v>
      </c>
      <c r="D214" s="46">
        <f t="shared" si="2"/>
        <v>33</v>
      </c>
      <c r="E214" s="75" t="s">
        <v>39</v>
      </c>
      <c r="F214" s="75" t="s">
        <v>40</v>
      </c>
      <c r="G214" s="46">
        <v>4269</v>
      </c>
      <c r="H214" s="47">
        <v>-2.1037868162693263E-3</v>
      </c>
      <c r="I214" s="48">
        <v>15422.143007508248</v>
      </c>
      <c r="J214" s="48">
        <v>10621.974598273806</v>
      </c>
      <c r="K214" s="48">
        <v>640.88947024198819</v>
      </c>
      <c r="L214" s="46">
        <v>76553</v>
      </c>
      <c r="M214" s="98">
        <v>2.4504162094162396E-2</v>
      </c>
      <c r="N214" s="48">
        <v>2463.1113606062736</v>
      </c>
      <c r="O214" s="49">
        <v>4.1910575951275231E-2</v>
      </c>
      <c r="P214" s="48">
        <v>8161.2544612550691</v>
      </c>
      <c r="Q214" s="98">
        <v>1.4607648753606872E-2</v>
      </c>
      <c r="R214" s="46">
        <v>9.3800530743685915</v>
      </c>
      <c r="S214" s="47">
        <v>9.754029897875105E-3</v>
      </c>
      <c r="T214" s="50">
        <v>0.26019508516425288</v>
      </c>
      <c r="U214" s="50">
        <v>2.6589818034288282E-3</v>
      </c>
      <c r="V214" s="50">
        <v>3.2175242780900466</v>
      </c>
      <c r="W214" s="51">
        <v>0.30180548496554127</v>
      </c>
      <c r="X214" s="52">
        <v>1.699008603491925E-2</v>
      </c>
      <c r="Y214" s="52">
        <v>2.6909837739946596E-2</v>
      </c>
      <c r="Z214" s="53">
        <v>5.9598490868279688E-2</v>
      </c>
      <c r="AA214" s="99">
        <v>94.566666666666677</v>
      </c>
      <c r="AB214" s="98">
        <v>-2.5169658964006469E-2</v>
      </c>
      <c r="AC214" s="100">
        <v>4.1525218762670665E-2</v>
      </c>
      <c r="AD214" s="54">
        <v>118.75833333333333</v>
      </c>
      <c r="AE214" s="98">
        <v>7.077917198887973E-2</v>
      </c>
      <c r="AF214" s="54">
        <v>114.67500000000001</v>
      </c>
      <c r="AG214" s="98">
        <v>7.1145014400249229E-2</v>
      </c>
      <c r="AH214" s="54">
        <v>111.48904389893487</v>
      </c>
      <c r="AI214" s="98">
        <v>4.654247871052597E-2</v>
      </c>
      <c r="AJ214" s="35">
        <v>41</v>
      </c>
    </row>
    <row r="215" spans="1:36" ht="12" customHeight="1" x14ac:dyDescent="0.25">
      <c r="A215" s="73" t="s">
        <v>36</v>
      </c>
      <c r="B215" s="74" t="s">
        <v>50</v>
      </c>
      <c r="C215" s="74" t="s">
        <v>46</v>
      </c>
      <c r="D215" s="46">
        <f t="shared" si="2"/>
        <v>34</v>
      </c>
      <c r="E215" s="75" t="s">
        <v>39</v>
      </c>
      <c r="F215" s="75" t="s">
        <v>40</v>
      </c>
      <c r="G215" s="46">
        <v>4392</v>
      </c>
      <c r="H215" s="47">
        <v>2.8812368236120767E-2</v>
      </c>
      <c r="I215" s="48">
        <v>13452.369230769225</v>
      </c>
      <c r="J215" s="48">
        <v>10019.462207357856</v>
      </c>
      <c r="K215" s="48">
        <v>808.54864927625977</v>
      </c>
      <c r="L215" s="46">
        <v>83621</v>
      </c>
      <c r="M215" s="98">
        <v>9.2328190926547649E-2</v>
      </c>
      <c r="N215" s="48">
        <v>2944.4628762541793</v>
      </c>
      <c r="O215" s="49">
        <v>0.19542417908763365</v>
      </c>
      <c r="P215" s="48">
        <v>8701.3670311624282</v>
      </c>
      <c r="Q215" s="98">
        <v>6.6180091856160361E-2</v>
      </c>
      <c r="R215" s="46">
        <v>9.6100991603418144</v>
      </c>
      <c r="S215" s="47">
        <v>2.4525030311591145E-2</v>
      </c>
      <c r="T215" s="50">
        <v>0.27459970910037795</v>
      </c>
      <c r="U215" s="50">
        <v>5.5360860974879245E-2</v>
      </c>
      <c r="V215" s="50">
        <v>3.5212002681792605</v>
      </c>
      <c r="W215" s="51">
        <v>0.33839083740624881</v>
      </c>
      <c r="X215" s="52">
        <v>9.4381879930826473E-2</v>
      </c>
      <c r="Y215" s="52">
        <v>0.12122162870858588</v>
      </c>
      <c r="Z215" s="53">
        <v>0.165780668975129</v>
      </c>
      <c r="AA215" s="99">
        <v>95.283333333333346</v>
      </c>
      <c r="AB215" s="98">
        <v>7.5784279168136237E-3</v>
      </c>
      <c r="AC215" s="100">
        <v>6.2441418634433601E-2</v>
      </c>
      <c r="AD215" s="54">
        <v>124.58333333333337</v>
      </c>
      <c r="AE215" s="98">
        <v>4.9049189530559589E-2</v>
      </c>
      <c r="AF215" s="54">
        <v>107.65833333333335</v>
      </c>
      <c r="AG215" s="98">
        <v>-6.1187413705399263E-2</v>
      </c>
      <c r="AH215" s="54">
        <v>114.40763174720936</v>
      </c>
      <c r="AI215" s="98">
        <v>2.6178248070009458E-2</v>
      </c>
      <c r="AJ215" s="35">
        <v>42</v>
      </c>
    </row>
    <row r="216" spans="1:36" ht="12" customHeight="1" x14ac:dyDescent="0.25">
      <c r="A216" s="73" t="s">
        <v>36</v>
      </c>
      <c r="B216" s="74" t="s">
        <v>50</v>
      </c>
      <c r="C216" s="74" t="s">
        <v>46</v>
      </c>
      <c r="D216" s="46">
        <f t="shared" si="2"/>
        <v>35</v>
      </c>
      <c r="E216" s="75" t="s">
        <v>39</v>
      </c>
      <c r="F216" s="75" t="s">
        <v>40</v>
      </c>
      <c r="G216" s="46">
        <v>4414</v>
      </c>
      <c r="H216" s="47">
        <v>5.0091074681237746E-3</v>
      </c>
      <c r="I216" s="48">
        <v>12810.155799192151</v>
      </c>
      <c r="J216" s="48">
        <v>9686.7012887093661</v>
      </c>
      <c r="K216" s="48">
        <v>1032.820809248555</v>
      </c>
      <c r="L216" s="46">
        <v>86650</v>
      </c>
      <c r="M216" s="98">
        <v>3.6222958347783552E-2</v>
      </c>
      <c r="N216" s="48">
        <v>3280.1384881708013</v>
      </c>
      <c r="O216" s="49">
        <v>0.11400232437083879</v>
      </c>
      <c r="P216" s="48">
        <v>9074.5815509916374</v>
      </c>
      <c r="Q216" s="98">
        <v>4.2891481130793219E-2</v>
      </c>
      <c r="R216" s="46">
        <v>9.5486496554247395</v>
      </c>
      <c r="S216" s="47">
        <v>-6.3942633568923046E-3</v>
      </c>
      <c r="T216" s="50">
        <v>0.31487109857502288</v>
      </c>
      <c r="U216" s="50">
        <v>0.14665488760559464</v>
      </c>
      <c r="V216" s="50">
        <v>3.7855031600355469</v>
      </c>
      <c r="W216" s="51">
        <v>0.36146443444682685</v>
      </c>
      <c r="X216" s="52">
        <v>7.5060454312912972E-2</v>
      </c>
      <c r="Y216" s="52">
        <v>6.8186234643456078E-2</v>
      </c>
      <c r="Z216" s="53">
        <v>8.9756813351437786E-2</v>
      </c>
      <c r="AA216" s="99">
        <v>97.5</v>
      </c>
      <c r="AB216" s="98">
        <v>2.3263949623928415E-2</v>
      </c>
      <c r="AC216" s="100">
        <v>7.3227465270579384E-2</v>
      </c>
      <c r="AD216" s="99">
        <v>129.97500000000002</v>
      </c>
      <c r="AE216" s="98">
        <v>4.327759197324399E-2</v>
      </c>
      <c r="AF216" s="54">
        <v>86.5</v>
      </c>
      <c r="AG216" s="98">
        <v>-0.19653223933741015</v>
      </c>
      <c r="AH216" s="54">
        <v>113.31284757986624</v>
      </c>
      <c r="AI216" s="98">
        <v>-9.5691533040568322E-3</v>
      </c>
      <c r="AJ216" s="35">
        <v>43</v>
      </c>
    </row>
    <row r="217" spans="1:36" ht="12" customHeight="1" x14ac:dyDescent="0.25">
      <c r="A217" s="76" t="s">
        <v>36</v>
      </c>
      <c r="B217" s="77" t="s">
        <v>50</v>
      </c>
      <c r="C217" s="77" t="s">
        <v>46</v>
      </c>
      <c r="D217" s="79">
        <f t="shared" si="2"/>
        <v>36</v>
      </c>
      <c r="E217" s="78" t="s">
        <v>39</v>
      </c>
      <c r="F217" s="78" t="s">
        <v>40</v>
      </c>
      <c r="G217" s="59">
        <v>4579</v>
      </c>
      <c r="H217" s="60">
        <v>3.7381060262800192E-2</v>
      </c>
      <c r="I217" s="61">
        <v>14541.186440677968</v>
      </c>
      <c r="J217" s="61">
        <v>10515.69337442219</v>
      </c>
      <c r="K217" s="61">
        <v>1154.3436685018837</v>
      </c>
      <c r="L217" s="59">
        <v>90239</v>
      </c>
      <c r="M217" s="98">
        <v>4.1419503750721232E-2</v>
      </c>
      <c r="N217" s="61">
        <v>3566.9568567026199</v>
      </c>
      <c r="O217" s="62">
        <v>8.7440932621038581E-2</v>
      </c>
      <c r="P217" s="61">
        <v>9531.7494870259852</v>
      </c>
      <c r="Q217" s="98">
        <v>5.0378955047727825E-2</v>
      </c>
      <c r="R217" s="59">
        <v>9.4672022300657002</v>
      </c>
      <c r="S217" s="60">
        <v>-8.5297322970445677E-3</v>
      </c>
      <c r="T217" s="63">
        <v>0.32362142713690867</v>
      </c>
      <c r="U217" s="63">
        <v>2.7790192880471354E-2</v>
      </c>
      <c r="V217" s="63">
        <v>3.9527885467509831</v>
      </c>
      <c r="W217" s="64">
        <v>0.37421848544779068</v>
      </c>
      <c r="X217" s="65">
        <v>4.4191057210441143E-2</v>
      </c>
      <c r="Y217" s="65">
        <v>3.5284387025468211E-2</v>
      </c>
      <c r="Z217" s="66">
        <v>1.6813666284345635E-2</v>
      </c>
      <c r="AA217" s="101">
        <v>93.100000000000009</v>
      </c>
      <c r="AB217" s="98">
        <v>-4.5128205128205034E-2</v>
      </c>
      <c r="AC217" s="100">
        <v>7.3112103747866419E-2</v>
      </c>
      <c r="AD217" s="101">
        <v>129.79999999999998</v>
      </c>
      <c r="AE217" s="98">
        <v>-1.3464127716871221E-3</v>
      </c>
      <c r="AF217" s="67">
        <v>86.274999999999991</v>
      </c>
      <c r="AG217" s="98">
        <v>-2.6011560693642855E-3</v>
      </c>
      <c r="AH217" s="67">
        <v>114.56840226884346</v>
      </c>
      <c r="AI217" s="98">
        <v>1.1080426587040559E-2</v>
      </c>
      <c r="AJ217" s="35">
        <v>44</v>
      </c>
    </row>
    <row r="218" spans="1:36" ht="12" customHeight="1" x14ac:dyDescent="0.25">
      <c r="A218" s="83" t="s">
        <v>36</v>
      </c>
      <c r="B218" s="84" t="s">
        <v>51</v>
      </c>
      <c r="C218" s="84" t="s">
        <v>38</v>
      </c>
      <c r="D218" s="86">
        <f t="shared" si="2"/>
        <v>1</v>
      </c>
      <c r="E218" s="85" t="s">
        <v>42</v>
      </c>
      <c r="F218" s="85" t="s">
        <v>40</v>
      </c>
      <c r="G218" s="86">
        <v>1470</v>
      </c>
      <c r="H218" s="87">
        <v>0.12816577129700701</v>
      </c>
      <c r="I218" s="88">
        <v>7039.3105208472953</v>
      </c>
      <c r="J218" s="88">
        <v>4784.1574655718232</v>
      </c>
      <c r="K218" s="88">
        <v>2300.4159047367393</v>
      </c>
      <c r="L218" s="86">
        <v>131127</v>
      </c>
      <c r="M218" s="87">
        <v>4.9099927994239456E-2</v>
      </c>
      <c r="N218" s="88">
        <v>2460.5793754277993</v>
      </c>
      <c r="O218" s="89">
        <v>4.5149875091117453E-2</v>
      </c>
      <c r="P218" s="88">
        <v>13793.177862062006</v>
      </c>
      <c r="Q218" s="87">
        <v>8.7564311556446839E-2</v>
      </c>
      <c r="R218" s="86">
        <v>9.5066562115945352</v>
      </c>
      <c r="S218" s="87">
        <v>-3.5367456575657319E-2</v>
      </c>
      <c r="T218" s="90">
        <v>0.93490822840729793</v>
      </c>
      <c r="U218" s="90">
        <v>4.0609862821747278E-2</v>
      </c>
      <c r="V218" s="90">
        <v>1.8764856783330659</v>
      </c>
      <c r="W218" s="91">
        <v>0.17839104229893224</v>
      </c>
      <c r="X218" s="92">
        <v>-3.7651827034952401E-3</v>
      </c>
      <c r="Y218" s="92">
        <v>-3.8999474343387353E-2</v>
      </c>
      <c r="Z218" s="93">
        <v>-3.6319045307036536E-2</v>
      </c>
      <c r="AA218" s="94">
        <v>12.539635964807495</v>
      </c>
      <c r="AB218" s="87" t="s">
        <v>41</v>
      </c>
      <c r="AC218" s="95">
        <v>5.8048733528231346E-2</v>
      </c>
      <c r="AD218" s="94">
        <v>13.226153289341402</v>
      </c>
      <c r="AE218" s="87">
        <v>7.6512285832353255E-2</v>
      </c>
      <c r="AF218" s="94">
        <v>8.04593637258745</v>
      </c>
      <c r="AG218" s="87">
        <v>0.20637347130762018</v>
      </c>
      <c r="AH218" s="94">
        <v>12.228220004063841</v>
      </c>
      <c r="AI218" s="87">
        <v>0.17088251858766967</v>
      </c>
      <c r="AJ218" s="35">
        <v>9</v>
      </c>
    </row>
    <row r="219" spans="1:36" ht="12" customHeight="1" x14ac:dyDescent="0.25">
      <c r="A219" s="83" t="s">
        <v>36</v>
      </c>
      <c r="B219" s="84" t="s">
        <v>51</v>
      </c>
      <c r="C219" s="84" t="s">
        <v>38</v>
      </c>
      <c r="D219" s="86">
        <f t="shared" si="2"/>
        <v>2</v>
      </c>
      <c r="E219" s="85" t="s">
        <v>42</v>
      </c>
      <c r="F219" s="85" t="s">
        <v>40</v>
      </c>
      <c r="G219" s="86">
        <v>1424</v>
      </c>
      <c r="H219" s="87">
        <v>-3.1292517006802689E-2</v>
      </c>
      <c r="I219" s="88">
        <v>6983.0013020804217</v>
      </c>
      <c r="J219" s="88">
        <v>4684.3484448452573</v>
      </c>
      <c r="K219" s="88">
        <v>2456.3320418446365</v>
      </c>
      <c r="L219" s="86">
        <v>142031</v>
      </c>
      <c r="M219" s="87">
        <v>8.3156024312307952E-2</v>
      </c>
      <c r="N219" s="88">
        <v>1752.2837570434438</v>
      </c>
      <c r="O219" s="89">
        <v>-0.28785725242503524</v>
      </c>
      <c r="P219" s="88">
        <v>15239.984225806547</v>
      </c>
      <c r="Q219" s="87">
        <v>0.10489289547436109</v>
      </c>
      <c r="R219" s="86">
        <v>9.3196290688734802</v>
      </c>
      <c r="S219" s="87">
        <v>-1.9673283492985916E-2</v>
      </c>
      <c r="T219" s="90">
        <v>1.4017889693785124</v>
      </c>
      <c r="U219" s="90">
        <v>0.49938670640067917</v>
      </c>
      <c r="V219" s="90">
        <v>1.2337333096601752</v>
      </c>
      <c r="W219" s="91">
        <v>0.11497936815946458</v>
      </c>
      <c r="X219" s="92">
        <v>-0.34252985572683148</v>
      </c>
      <c r="Y219" s="92">
        <v>-0.35546445226329171</v>
      </c>
      <c r="Z219" s="93">
        <v>-0.40464311311988799</v>
      </c>
      <c r="AA219" s="94">
        <v>12.224938403258051</v>
      </c>
      <c r="AB219" s="87">
        <v>-2.5096227867590692E-2</v>
      </c>
      <c r="AC219" s="95">
        <v>5.0611915347961146E-2</v>
      </c>
      <c r="AD219" s="94">
        <v>14.349274139494641</v>
      </c>
      <c r="AE219" s="87">
        <v>8.4916666666666529E-2</v>
      </c>
      <c r="AF219" s="94">
        <v>8.5729452049919246</v>
      </c>
      <c r="AG219" s="87">
        <v>6.549999999999967E-2</v>
      </c>
      <c r="AH219" s="94">
        <v>13.701902684954087</v>
      </c>
      <c r="AI219" s="87">
        <v>0.12051489754032008</v>
      </c>
      <c r="AJ219" s="35">
        <v>10</v>
      </c>
    </row>
    <row r="220" spans="1:36" ht="12" customHeight="1" x14ac:dyDescent="0.25">
      <c r="A220" s="83" t="s">
        <v>36</v>
      </c>
      <c r="B220" s="84" t="s">
        <v>51</v>
      </c>
      <c r="C220" s="84" t="s">
        <v>38</v>
      </c>
      <c r="D220" s="86">
        <f t="shared" si="2"/>
        <v>3</v>
      </c>
      <c r="E220" s="85" t="s">
        <v>42</v>
      </c>
      <c r="F220" s="85" t="s">
        <v>40</v>
      </c>
      <c r="G220" s="86">
        <v>1586</v>
      </c>
      <c r="H220" s="87">
        <v>0.1137640449438202</v>
      </c>
      <c r="I220" s="88">
        <v>7291.468935178711</v>
      </c>
      <c r="J220" s="88">
        <v>4923.6438481869754</v>
      </c>
      <c r="K220" s="88">
        <v>2738.3129187340678</v>
      </c>
      <c r="L220" s="86">
        <v>134025</v>
      </c>
      <c r="M220" s="87">
        <v>-5.6367976005238241E-2</v>
      </c>
      <c r="N220" s="88">
        <v>2106.9998498910263</v>
      </c>
      <c r="O220" s="89">
        <v>0.20243073727173067</v>
      </c>
      <c r="P220" s="88">
        <v>17049.304706083065</v>
      </c>
      <c r="Q220" s="87">
        <v>0.11872193917449825</v>
      </c>
      <c r="R220" s="86">
        <v>7.8610243825474519</v>
      </c>
      <c r="S220" s="87">
        <v>-0.15650887771892175</v>
      </c>
      <c r="T220" s="90">
        <v>1.2996265371711786</v>
      </c>
      <c r="U220" s="90">
        <v>-7.2880037180366619E-2</v>
      </c>
      <c r="V220" s="90">
        <v>1.5720946464398631</v>
      </c>
      <c r="W220" s="91">
        <v>0.12358274347336079</v>
      </c>
      <c r="X220" s="92">
        <v>0.27425808651700212</v>
      </c>
      <c r="Y220" s="92">
        <v>7.4825383471965212E-2</v>
      </c>
      <c r="Z220" s="93">
        <v>9.0324851495625247E-2</v>
      </c>
      <c r="AA220" s="94">
        <v>12.665128857449909</v>
      </c>
      <c r="AB220" s="87">
        <v>3.6007580543272466E-2</v>
      </c>
      <c r="AC220" s="95">
        <v>9.6560947501521111E-2</v>
      </c>
      <c r="AD220" s="94">
        <v>15.638824085205426</v>
      </c>
      <c r="AE220" s="87">
        <v>8.9868653506413709E-2</v>
      </c>
      <c r="AF220" s="94">
        <v>9.0530194085563114</v>
      </c>
      <c r="AG220" s="87">
        <v>5.599874863131582E-2</v>
      </c>
      <c r="AH220" s="94">
        <v>14.565689322199209</v>
      </c>
      <c r="AI220" s="87">
        <v>6.3041364189050597E-2</v>
      </c>
      <c r="AJ220" s="35">
        <v>11</v>
      </c>
    </row>
    <row r="221" spans="1:36" ht="12" customHeight="1" x14ac:dyDescent="0.25">
      <c r="A221" s="83" t="s">
        <v>36</v>
      </c>
      <c r="B221" s="84" t="s">
        <v>51</v>
      </c>
      <c r="C221" s="84" t="s">
        <v>38</v>
      </c>
      <c r="D221" s="86">
        <f t="shared" si="2"/>
        <v>4</v>
      </c>
      <c r="E221" s="85" t="s">
        <v>42</v>
      </c>
      <c r="F221" s="85" t="s">
        <v>40</v>
      </c>
      <c r="G221" s="86">
        <v>1516</v>
      </c>
      <c r="H221" s="87">
        <v>-4.4136191677175307E-2</v>
      </c>
      <c r="I221" s="88">
        <v>8426.2309551728722</v>
      </c>
      <c r="J221" s="88">
        <v>5779.5704184275683</v>
      </c>
      <c r="K221" s="88">
        <v>3290.1663262849684</v>
      </c>
      <c r="L221" s="86">
        <v>131985</v>
      </c>
      <c r="M221" s="87">
        <v>-1.5221040850587619E-2</v>
      </c>
      <c r="N221" s="88">
        <v>2822.8820415620835</v>
      </c>
      <c r="O221" s="89">
        <v>0.33976376016736909</v>
      </c>
      <c r="P221" s="88">
        <v>19418.605058503628</v>
      </c>
      <c r="Q221" s="87">
        <v>0.1389675645585251</v>
      </c>
      <c r="R221" s="86">
        <v>6.7968321927533237</v>
      </c>
      <c r="S221" s="87">
        <v>-0.13537576504110338</v>
      </c>
      <c r="T221" s="90">
        <v>1.1655344707440578</v>
      </c>
      <c r="U221" s="90">
        <v>-0.10317738411143185</v>
      </c>
      <c r="V221" s="90">
        <v>2.1387900455067497</v>
      </c>
      <c r="W221" s="91">
        <v>0.14536997034840621</v>
      </c>
      <c r="X221" s="92">
        <v>0.36047155325553382</v>
      </c>
      <c r="Y221" s="92">
        <v>0.17629667591690756</v>
      </c>
      <c r="Z221" s="93">
        <v>0.1542736467120934</v>
      </c>
      <c r="AA221" s="94">
        <v>15.275381024412146</v>
      </c>
      <c r="AB221" s="87">
        <v>0.20609756097560972</v>
      </c>
      <c r="AC221" s="95">
        <v>5.3806056457962742E-2</v>
      </c>
      <c r="AD221" s="94">
        <v>17.375858883872265</v>
      </c>
      <c r="AE221" s="87">
        <v>0.11107195714990503</v>
      </c>
      <c r="AF221" s="94">
        <v>9.437212870347361</v>
      </c>
      <c r="AG221" s="87">
        <v>4.2438157310028091E-2</v>
      </c>
      <c r="AH221" s="94">
        <v>16.122058970267528</v>
      </c>
      <c r="AI221" s="87">
        <v>0.10685176744064528</v>
      </c>
      <c r="AJ221" s="35">
        <v>12</v>
      </c>
    </row>
    <row r="222" spans="1:36" ht="12" customHeight="1" x14ac:dyDescent="0.25">
      <c r="A222" s="83" t="s">
        <v>36</v>
      </c>
      <c r="B222" s="84" t="s">
        <v>51</v>
      </c>
      <c r="C222" s="84" t="s">
        <v>38</v>
      </c>
      <c r="D222" s="86">
        <f t="shared" si="2"/>
        <v>5</v>
      </c>
      <c r="E222" s="85" t="s">
        <v>42</v>
      </c>
      <c r="F222" s="85" t="s">
        <v>40</v>
      </c>
      <c r="G222" s="86">
        <v>1663</v>
      </c>
      <c r="H222" s="87">
        <v>9.6965699208443334E-2</v>
      </c>
      <c r="I222" s="88">
        <v>8477.3772622048982</v>
      </c>
      <c r="J222" s="88">
        <v>5932.7785824679631</v>
      </c>
      <c r="K222" s="88">
        <v>3199.6674069370401</v>
      </c>
      <c r="L222" s="86">
        <v>125102</v>
      </c>
      <c r="M222" s="87">
        <v>-5.2149865515020655E-2</v>
      </c>
      <c r="N222" s="88">
        <v>2202.002050167107</v>
      </c>
      <c r="O222" s="89">
        <v>-0.21994542536797013</v>
      </c>
      <c r="P222" s="88">
        <v>16630.385197020758</v>
      </c>
      <c r="Q222" s="87">
        <v>-0.14358497189075259</v>
      </c>
      <c r="R222" s="86">
        <v>7.522495631815632</v>
      </c>
      <c r="S222" s="87">
        <v>0.10676494850586415</v>
      </c>
      <c r="T222" s="90">
        <v>1.4530719472737192</v>
      </c>
      <c r="U222" s="90">
        <v>0.24670010518530816</v>
      </c>
      <c r="V222" s="90">
        <v>1.7601653452119927</v>
      </c>
      <c r="W222" s="91">
        <v>0.13240836120630467</v>
      </c>
      <c r="X222" s="92">
        <v>-0.17702752128016763</v>
      </c>
      <c r="Y222" s="92">
        <v>-8.9162906967901523E-2</v>
      </c>
      <c r="Z222" s="93">
        <v>-0.15191135842637093</v>
      </c>
      <c r="AA222" s="94">
        <v>17.203144921388326</v>
      </c>
      <c r="AB222" s="87">
        <v>0.12620070778564219</v>
      </c>
      <c r="AC222" s="95">
        <v>4.2181100125390121E-2</v>
      </c>
      <c r="AD222" s="94">
        <v>19.054478172177841</v>
      </c>
      <c r="AE222" s="87">
        <v>9.6606406596891681E-2</v>
      </c>
      <c r="AF222" s="94">
        <v>10.447648379804802</v>
      </c>
      <c r="AG222" s="87">
        <v>0.10706927175843695</v>
      </c>
      <c r="AH222" s="94">
        <v>18.067083122063718</v>
      </c>
      <c r="AI222" s="87">
        <v>0.12064365695369461</v>
      </c>
      <c r="AJ222" s="35">
        <v>13</v>
      </c>
    </row>
    <row r="223" spans="1:36" ht="12" customHeight="1" x14ac:dyDescent="0.25">
      <c r="A223" s="83" t="s">
        <v>36</v>
      </c>
      <c r="B223" s="84" t="s">
        <v>51</v>
      </c>
      <c r="C223" s="84" t="s">
        <v>38</v>
      </c>
      <c r="D223" s="86">
        <f t="shared" si="2"/>
        <v>6</v>
      </c>
      <c r="E223" s="85" t="s">
        <v>42</v>
      </c>
      <c r="F223" s="85" t="s">
        <v>40</v>
      </c>
      <c r="G223" s="86">
        <v>1720</v>
      </c>
      <c r="H223" s="87">
        <v>3.4275405892964628E-2</v>
      </c>
      <c r="I223" s="88">
        <v>8920.8023799173716</v>
      </c>
      <c r="J223" s="88">
        <v>6085.3148354831474</v>
      </c>
      <c r="K223" s="88">
        <v>3596.1487257223912</v>
      </c>
      <c r="L223" s="86">
        <v>127684</v>
      </c>
      <c r="M223" s="87">
        <v>2.0639158446707384E-2</v>
      </c>
      <c r="N223" s="88">
        <v>2703.2066151565941</v>
      </c>
      <c r="O223" s="89">
        <v>0.22761312368053943</v>
      </c>
      <c r="P223" s="88">
        <v>18817.343141801055</v>
      </c>
      <c r="Q223" s="87">
        <v>0.13150374563615519</v>
      </c>
      <c r="R223" s="86">
        <v>6.7854425057680618</v>
      </c>
      <c r="S223" s="87">
        <v>-9.7979867602751236E-2</v>
      </c>
      <c r="T223" s="90">
        <v>1.3303269922318053</v>
      </c>
      <c r="U223" s="90">
        <v>-8.4472730529421058E-2</v>
      </c>
      <c r="V223" s="90">
        <v>2.1171067754429642</v>
      </c>
      <c r="W223" s="91">
        <v>0.14365506303340247</v>
      </c>
      <c r="X223" s="92">
        <v>0.20278857960811725</v>
      </c>
      <c r="Y223" s="92">
        <v>8.4939513824012769E-2</v>
      </c>
      <c r="Z223" s="93">
        <v>0.10706486835570092</v>
      </c>
      <c r="AA223" s="94">
        <v>18.904056281664754</v>
      </c>
      <c r="AB223" s="87">
        <v>9.8872117165142326E-2</v>
      </c>
      <c r="AC223" s="95">
        <v>6.0855132468264996E-2</v>
      </c>
      <c r="AD223" s="94">
        <v>20.403545807690666</v>
      </c>
      <c r="AE223" s="87">
        <v>7.0800555298472956E-2</v>
      </c>
      <c r="AF223" s="94">
        <v>11.148315338917625</v>
      </c>
      <c r="AG223" s="87">
        <v>6.7064561673725986E-2</v>
      </c>
      <c r="AH223" s="94">
        <v>19.218476560244206</v>
      </c>
      <c r="AI223" s="87">
        <v>6.3728795091134272E-2</v>
      </c>
      <c r="AJ223" s="35">
        <v>14</v>
      </c>
    </row>
    <row r="224" spans="1:36" ht="12" customHeight="1" x14ac:dyDescent="0.25">
      <c r="A224" s="83" t="s">
        <v>36</v>
      </c>
      <c r="B224" s="84" t="s">
        <v>51</v>
      </c>
      <c r="C224" s="84" t="s">
        <v>38</v>
      </c>
      <c r="D224" s="86">
        <f t="shared" si="2"/>
        <v>7</v>
      </c>
      <c r="E224" s="85" t="s">
        <v>42</v>
      </c>
      <c r="F224" s="85" t="s">
        <v>40</v>
      </c>
      <c r="G224" s="86">
        <v>1909</v>
      </c>
      <c r="H224" s="87">
        <v>0.10988372093023258</v>
      </c>
      <c r="I224" s="88">
        <v>9039.7553927613208</v>
      </c>
      <c r="J224" s="88">
        <v>6212.1697564037931</v>
      </c>
      <c r="K224" s="88">
        <v>3882.3639911532518</v>
      </c>
      <c r="L224" s="86">
        <v>133250</v>
      </c>
      <c r="M224" s="87">
        <v>4.3591992732057161E-2</v>
      </c>
      <c r="N224" s="88">
        <v>2477.157597420909</v>
      </c>
      <c r="O224" s="89">
        <v>-8.3622545338655208E-2</v>
      </c>
      <c r="P224" s="88">
        <v>19253.593288109845</v>
      </c>
      <c r="Q224" s="87">
        <v>2.3183408147545492E-2</v>
      </c>
      <c r="R224" s="86">
        <v>6.9207860582725207</v>
      </c>
      <c r="S224" s="87">
        <v>1.994616451165987E-2</v>
      </c>
      <c r="T224" s="90">
        <v>1.567265641554406</v>
      </c>
      <c r="U224" s="90">
        <v>0.17810557156711049</v>
      </c>
      <c r="V224" s="90">
        <v>1.8590300918731026</v>
      </c>
      <c r="W224" s="91">
        <v>0.12865949541744451</v>
      </c>
      <c r="X224" s="92">
        <v>-0.12190064599640416</v>
      </c>
      <c r="Y224" s="92">
        <v>-0.10438593182386635</v>
      </c>
      <c r="Z224" s="93">
        <v>-0.11805488211293091</v>
      </c>
      <c r="AA224" s="94">
        <v>19.267020340384352</v>
      </c>
      <c r="AB224" s="87">
        <v>1.9200326814073243E-2</v>
      </c>
      <c r="AC224" s="95">
        <v>5.0205091048314728E-2</v>
      </c>
      <c r="AD224" s="94">
        <v>22.515321616222181</v>
      </c>
      <c r="AE224" s="87">
        <v>0.10350043215211779</v>
      </c>
      <c r="AF224" s="94">
        <v>11.53317929540639</v>
      </c>
      <c r="AG224" s="87">
        <v>3.4522162747338436E-2</v>
      </c>
      <c r="AH224" s="94">
        <v>21.191969970036812</v>
      </c>
      <c r="AI224" s="87">
        <v>0.10268729696686885</v>
      </c>
      <c r="AJ224" s="35">
        <v>15</v>
      </c>
    </row>
    <row r="225" spans="1:36" ht="12" customHeight="1" x14ac:dyDescent="0.25">
      <c r="A225" s="83" t="s">
        <v>36</v>
      </c>
      <c r="B225" s="84" t="s">
        <v>51</v>
      </c>
      <c r="C225" s="84" t="s">
        <v>38</v>
      </c>
      <c r="D225" s="86">
        <f t="shared" si="2"/>
        <v>8</v>
      </c>
      <c r="E225" s="85" t="s">
        <v>42</v>
      </c>
      <c r="F225" s="85" t="s">
        <v>40</v>
      </c>
      <c r="G225" s="86">
        <v>1936</v>
      </c>
      <c r="H225" s="87">
        <v>1.4143530644316504E-2</v>
      </c>
      <c r="I225" s="88">
        <v>9791.5619073418493</v>
      </c>
      <c r="J225" s="88">
        <v>6767.9196993941523</v>
      </c>
      <c r="K225" s="88">
        <v>4123.3821710631137</v>
      </c>
      <c r="L225" s="86">
        <v>128094</v>
      </c>
      <c r="M225" s="87">
        <v>-3.8694183864915521E-2</v>
      </c>
      <c r="N225" s="88">
        <v>2826.618966652421</v>
      </c>
      <c r="O225" s="89">
        <v>0.14107353104838927</v>
      </c>
      <c r="P225" s="88">
        <v>21503.609789767015</v>
      </c>
      <c r="Q225" s="87">
        <v>0.11686216011671324</v>
      </c>
      <c r="R225" s="86">
        <v>5.9568603249560663</v>
      </c>
      <c r="S225" s="87">
        <v>-0.13927980509732119</v>
      </c>
      <c r="T225" s="90">
        <v>1.4587683093156543</v>
      </c>
      <c r="U225" s="90">
        <v>-6.9227149094613361E-2</v>
      </c>
      <c r="V225" s="90">
        <v>2.2066755403472613</v>
      </c>
      <c r="W225" s="91">
        <v>0.13144857976345592</v>
      </c>
      <c r="X225" s="92">
        <v>0.18700366927567136</v>
      </c>
      <c r="Y225" s="92">
        <v>2.1678029569150992E-2</v>
      </c>
      <c r="Z225" s="93">
        <v>4.1082235596709399E-2</v>
      </c>
      <c r="AA225" s="94">
        <v>19.838495666879044</v>
      </c>
      <c r="AB225" s="87">
        <v>2.9660804649531691E-2</v>
      </c>
      <c r="AC225" s="95">
        <v>3.425357940615089E-2</v>
      </c>
      <c r="AD225" s="94">
        <v>23.926111300418587</v>
      </c>
      <c r="AE225" s="87">
        <v>6.2659095359310246E-2</v>
      </c>
      <c r="AF225" s="94">
        <v>12.16210332186364</v>
      </c>
      <c r="AG225" s="87">
        <v>5.4531713272484073E-2</v>
      </c>
      <c r="AH225" s="94">
        <v>23.339828824065044</v>
      </c>
      <c r="AI225" s="87">
        <v>0.10135248667608887</v>
      </c>
      <c r="AJ225" s="35">
        <v>16</v>
      </c>
    </row>
    <row r="226" spans="1:36" ht="12" customHeight="1" x14ac:dyDescent="0.25">
      <c r="A226" s="83" t="s">
        <v>36</v>
      </c>
      <c r="B226" s="84" t="s">
        <v>51</v>
      </c>
      <c r="C226" s="84" t="s">
        <v>38</v>
      </c>
      <c r="D226" s="86">
        <f t="shared" si="2"/>
        <v>9</v>
      </c>
      <c r="E226" s="85" t="s">
        <v>42</v>
      </c>
      <c r="F226" s="85" t="s">
        <v>40</v>
      </c>
      <c r="G226" s="86">
        <v>1967</v>
      </c>
      <c r="H226" s="87">
        <v>1.6012396694214948E-2</v>
      </c>
      <c r="I226" s="88">
        <v>11476.420208243939</v>
      </c>
      <c r="J226" s="88">
        <v>8104.1158145386062</v>
      </c>
      <c r="K226" s="88">
        <v>4987.5870364572247</v>
      </c>
      <c r="L226" s="86">
        <v>134504</v>
      </c>
      <c r="M226" s="87">
        <v>5.0041375864599447E-2</v>
      </c>
      <c r="N226" s="88">
        <v>3895.4009951191301</v>
      </c>
      <c r="O226" s="89">
        <v>0.37811323035607902</v>
      </c>
      <c r="P226" s="88">
        <v>20668.50219531394</v>
      </c>
      <c r="Q226" s="87">
        <v>-3.8835693291387807E-2</v>
      </c>
      <c r="R226" s="86">
        <v>6.5076800790381109</v>
      </c>
      <c r="S226" s="87">
        <v>9.2468133216822901E-2</v>
      </c>
      <c r="T226" s="90">
        <v>1.2803783340165966</v>
      </c>
      <c r="U226" s="90">
        <v>-0.12228807971757005</v>
      </c>
      <c r="V226" s="90">
        <v>2.8961227882584386</v>
      </c>
      <c r="W226" s="91">
        <v>0.18847040575597751</v>
      </c>
      <c r="X226" s="92">
        <v>0.31243707346422123</v>
      </c>
      <c r="Y226" s="92">
        <v>0.43379567961200793</v>
      </c>
      <c r="Z226" s="93">
        <v>0.27289976827384388</v>
      </c>
      <c r="AA226" s="94">
        <v>21.028747487095188</v>
      </c>
      <c r="AB226" s="87">
        <v>5.9997080434042394E-2</v>
      </c>
      <c r="AC226" s="95">
        <v>4.8014874312339022E-2</v>
      </c>
      <c r="AD226" s="94">
        <v>27.566609993309807</v>
      </c>
      <c r="AE226" s="87">
        <v>0.15215588723051421</v>
      </c>
      <c r="AF226" s="94">
        <v>12.603288832960521</v>
      </c>
      <c r="AG226" s="87">
        <v>3.6275428634434226E-2</v>
      </c>
      <c r="AH226" s="94">
        <v>25.840981621216208</v>
      </c>
      <c r="AI226" s="87">
        <v>0.10716243105314871</v>
      </c>
      <c r="AJ226" s="35">
        <v>17</v>
      </c>
    </row>
    <row r="227" spans="1:36" ht="12" customHeight="1" x14ac:dyDescent="0.25">
      <c r="A227" s="83" t="s">
        <v>36</v>
      </c>
      <c r="B227" s="84" t="s">
        <v>51</v>
      </c>
      <c r="C227" s="84" t="s">
        <v>38</v>
      </c>
      <c r="D227" s="86">
        <f t="shared" si="2"/>
        <v>10</v>
      </c>
      <c r="E227" s="85" t="s">
        <v>42</v>
      </c>
      <c r="F227" s="85" t="s">
        <v>40</v>
      </c>
      <c r="G227" s="86">
        <v>2163</v>
      </c>
      <c r="H227" s="87">
        <v>9.9644128113878905E-2</v>
      </c>
      <c r="I227" s="88">
        <v>12733.2113702066</v>
      </c>
      <c r="J227" s="88">
        <v>9121.4097089882653</v>
      </c>
      <c r="K227" s="88">
        <v>5010.1506567490324</v>
      </c>
      <c r="L227" s="86">
        <v>142114</v>
      </c>
      <c r="M227" s="87">
        <v>5.6578243026229602E-2</v>
      </c>
      <c r="N227" s="88">
        <v>4516.2733539885812</v>
      </c>
      <c r="O227" s="89">
        <v>0.15938599380330642</v>
      </c>
      <c r="P227" s="88">
        <v>22630.751591696371</v>
      </c>
      <c r="Q227" s="87">
        <v>9.4939119334313427E-2</v>
      </c>
      <c r="R227" s="86">
        <v>6.2796853840304703</v>
      </c>
      <c r="S227" s="87">
        <v>-3.5034711638950111E-2</v>
      </c>
      <c r="T227" s="90">
        <v>1.1093550509568424</v>
      </c>
      <c r="U227" s="90">
        <v>-0.13357245941771567</v>
      </c>
      <c r="V227" s="90">
        <v>3.1779229027320186</v>
      </c>
      <c r="W227" s="91">
        <v>0.19956356003861944</v>
      </c>
      <c r="X227" s="92">
        <v>9.7302543806520925E-2</v>
      </c>
      <c r="Y227" s="92">
        <v>5.8858865603572896E-2</v>
      </c>
      <c r="Z227" s="93">
        <v>6.4881608273584579E-2</v>
      </c>
      <c r="AA227" s="94">
        <v>22.930447475599479</v>
      </c>
      <c r="AB227" s="87">
        <v>9.0433345574733703E-2</v>
      </c>
      <c r="AC227" s="95">
        <v>5.8302489098775861E-2</v>
      </c>
      <c r="AD227" s="94">
        <v>29.416067094936054</v>
      </c>
      <c r="AE227" s="87">
        <v>6.7090480188717327E-2</v>
      </c>
      <c r="AF227" s="94">
        <v>14.144085648311018</v>
      </c>
      <c r="AG227" s="87">
        <v>0.1222535510985796</v>
      </c>
      <c r="AH227" s="94">
        <v>27.870055713010668</v>
      </c>
      <c r="AI227" s="87">
        <v>7.8521556244927293E-2</v>
      </c>
      <c r="AJ227" s="35">
        <v>18</v>
      </c>
    </row>
    <row r="228" spans="1:36" ht="12" customHeight="1" x14ac:dyDescent="0.25">
      <c r="A228" s="83" t="s">
        <v>36</v>
      </c>
      <c r="B228" s="84" t="s">
        <v>51</v>
      </c>
      <c r="C228" s="84" t="s">
        <v>38</v>
      </c>
      <c r="D228" s="86">
        <f t="shared" si="2"/>
        <v>11</v>
      </c>
      <c r="E228" s="85" t="s">
        <v>42</v>
      </c>
      <c r="F228" s="85" t="s">
        <v>40</v>
      </c>
      <c r="G228" s="86">
        <v>2111</v>
      </c>
      <c r="H228" s="87">
        <v>-2.4040684234858944E-2</v>
      </c>
      <c r="I228" s="88">
        <v>12375.74517515634</v>
      </c>
      <c r="J228" s="88">
        <v>8624.1867756087177</v>
      </c>
      <c r="K228" s="88">
        <v>5507.8785919050679</v>
      </c>
      <c r="L228" s="86">
        <v>144645</v>
      </c>
      <c r="M228" s="87">
        <v>1.7809645777333794E-2</v>
      </c>
      <c r="N228" s="88">
        <v>3903.1449859269937</v>
      </c>
      <c r="O228" s="89">
        <v>-0.13575980017243605</v>
      </c>
      <c r="P228" s="88">
        <v>23347.574896284856</v>
      </c>
      <c r="Q228" s="87">
        <v>3.1674745829100015E-2</v>
      </c>
      <c r="R228" s="86">
        <v>6.1952901165343901</v>
      </c>
      <c r="S228" s="87">
        <v>-1.3439410151136144E-2</v>
      </c>
      <c r="T228" s="90">
        <v>1.4111386104702823</v>
      </c>
      <c r="U228" s="90">
        <v>0.27203514262917472</v>
      </c>
      <c r="V228" s="90">
        <v>2.6984306308043786</v>
      </c>
      <c r="W228" s="91">
        <v>0.16717560617176028</v>
      </c>
      <c r="X228" s="92">
        <v>-0.15088228588409958</v>
      </c>
      <c r="Y228" s="92">
        <v>-0.16229392711069823</v>
      </c>
      <c r="Z228" s="93">
        <v>-0.16480044212498329</v>
      </c>
      <c r="AA228" s="94">
        <v>23.518333411132023</v>
      </c>
      <c r="AB228" s="87">
        <v>2.5637787320030192E-2</v>
      </c>
      <c r="AC228" s="95">
        <v>5.6543646742455655E-2</v>
      </c>
      <c r="AD228" s="94">
        <v>34.58749303106854</v>
      </c>
      <c r="AE228" s="87">
        <v>0.17580276518415827</v>
      </c>
      <c r="AF228" s="94">
        <v>16.01342486554217</v>
      </c>
      <c r="AG228" s="87">
        <v>0.13216401990993143</v>
      </c>
      <c r="AH228" s="94">
        <v>32.218539565002622</v>
      </c>
      <c r="AI228" s="87">
        <v>0.15602709577512397</v>
      </c>
      <c r="AJ228" s="35">
        <v>19</v>
      </c>
    </row>
    <row r="229" spans="1:36" ht="12" customHeight="1" x14ac:dyDescent="0.25">
      <c r="A229" s="83" t="s">
        <v>36</v>
      </c>
      <c r="B229" s="84" t="s">
        <v>51</v>
      </c>
      <c r="C229" s="84" t="s">
        <v>38</v>
      </c>
      <c r="D229" s="86">
        <f t="shared" si="2"/>
        <v>12</v>
      </c>
      <c r="E229" s="85" t="s">
        <v>42</v>
      </c>
      <c r="F229" s="85" t="s">
        <v>40</v>
      </c>
      <c r="G229" s="86">
        <v>2278</v>
      </c>
      <c r="H229" s="87">
        <v>7.9109426811937444E-2</v>
      </c>
      <c r="I229" s="88">
        <v>11705.566698354707</v>
      </c>
      <c r="J229" s="88">
        <v>8151.1698299599584</v>
      </c>
      <c r="K229" s="88">
        <v>5562.3177929108269</v>
      </c>
      <c r="L229" s="86">
        <v>153891</v>
      </c>
      <c r="M229" s="87">
        <v>6.3922015970133694E-2</v>
      </c>
      <c r="N229" s="88">
        <v>3479.3778366514912</v>
      </c>
      <c r="O229" s="89">
        <v>-0.10857069127675723</v>
      </c>
      <c r="P229" s="88">
        <v>24702.742863726315</v>
      </c>
      <c r="Q229" s="87">
        <v>5.8043200352131619E-2</v>
      </c>
      <c r="R229" s="86">
        <v>6.229713066639845</v>
      </c>
      <c r="S229" s="87">
        <v>5.5563096252078115E-3</v>
      </c>
      <c r="T229" s="90">
        <v>1.5986529931638382</v>
      </c>
      <c r="U229" s="90">
        <v>0.13288161864628178</v>
      </c>
      <c r="V229" s="90">
        <v>2.260936530824734</v>
      </c>
      <c r="W229" s="91">
        <v>0.14084985848922205</v>
      </c>
      <c r="X229" s="92">
        <v>-0.16212908902877055</v>
      </c>
      <c r="Y229" s="92">
        <v>-0.1574736188214596</v>
      </c>
      <c r="Z229" s="93">
        <v>-0.14155541160804389</v>
      </c>
      <c r="AA229" s="94">
        <v>24.425743557931025</v>
      </c>
      <c r="AB229" s="87">
        <v>3.8583097319706106E-2</v>
      </c>
      <c r="AC229" s="95">
        <v>3.8617563732269267E-2</v>
      </c>
      <c r="AD229" s="94">
        <v>41.189547881331443</v>
      </c>
      <c r="AE229" s="87">
        <v>0.1908798317453233</v>
      </c>
      <c r="AF229" s="94">
        <v>18.270980512750661</v>
      </c>
      <c r="AG229" s="87">
        <v>0.1409789389942635</v>
      </c>
      <c r="AH229" s="94">
        <v>34.495354910327272</v>
      </c>
      <c r="AI229" s="87">
        <v>7.066786316403495E-2</v>
      </c>
      <c r="AJ229" s="35">
        <v>20</v>
      </c>
    </row>
    <row r="230" spans="1:36" ht="12" customHeight="1" x14ac:dyDescent="0.25">
      <c r="A230" s="83" t="s">
        <v>36</v>
      </c>
      <c r="B230" s="84" t="s">
        <v>51</v>
      </c>
      <c r="C230" s="84" t="s">
        <v>38</v>
      </c>
      <c r="D230" s="86">
        <f t="shared" si="2"/>
        <v>13</v>
      </c>
      <c r="E230" s="85" t="s">
        <v>42</v>
      </c>
      <c r="F230" s="85" t="s">
        <v>40</v>
      </c>
      <c r="G230" s="86">
        <v>2602</v>
      </c>
      <c r="H230" s="87">
        <v>0.14223002633889381</v>
      </c>
      <c r="I230" s="88">
        <v>12669.022119783331</v>
      </c>
      <c r="J230" s="88">
        <v>8624.7348502333316</v>
      </c>
      <c r="K230" s="88">
        <v>5089.1172072656245</v>
      </c>
      <c r="L230" s="86">
        <v>155201</v>
      </c>
      <c r="M230" s="87">
        <v>8.5125186008279119E-3</v>
      </c>
      <c r="N230" s="88">
        <v>3615.395882816666</v>
      </c>
      <c r="O230" s="89">
        <v>3.9092634531487702E-2</v>
      </c>
      <c r="P230" s="88">
        <v>27207.515602109561</v>
      </c>
      <c r="Q230" s="87">
        <v>0.1013965433798556</v>
      </c>
      <c r="R230" s="86">
        <v>5.7043429569132122</v>
      </c>
      <c r="S230" s="87">
        <v>-8.4332954681330841E-2</v>
      </c>
      <c r="T230" s="90">
        <v>1.4076237768188247</v>
      </c>
      <c r="U230" s="90">
        <v>-0.11949385961925008</v>
      </c>
      <c r="V230" s="90">
        <v>2.3294926468364676</v>
      </c>
      <c r="W230" s="91">
        <v>0.13288224973162721</v>
      </c>
      <c r="X230" s="92">
        <v>3.0321999347202366E-2</v>
      </c>
      <c r="Y230" s="92">
        <v>-5.6568099130923311E-2</v>
      </c>
      <c r="Z230" s="93">
        <v>-2.3072752344166281E-2</v>
      </c>
      <c r="AA230" s="94">
        <v>26.042671213131374</v>
      </c>
      <c r="AB230" s="87">
        <v>6.6197684069082774E-2</v>
      </c>
      <c r="AC230" s="95">
        <v>4.417936090025449E-2</v>
      </c>
      <c r="AD230" s="94">
        <v>43.404928557296138</v>
      </c>
      <c r="AE230" s="87">
        <v>5.3785020470418443E-2</v>
      </c>
      <c r="AF230" s="94">
        <v>21.113878031064896</v>
      </c>
      <c r="AG230" s="87">
        <v>0.15559633027522946</v>
      </c>
      <c r="AH230" s="94">
        <v>37.464476741538988</v>
      </c>
      <c r="AI230" s="87">
        <v>8.6073091259102119E-2</v>
      </c>
      <c r="AJ230" s="35">
        <v>21</v>
      </c>
    </row>
    <row r="231" spans="1:36" ht="12" customHeight="1" x14ac:dyDescent="0.25">
      <c r="A231" s="83" t="s">
        <v>36</v>
      </c>
      <c r="B231" s="84" t="s">
        <v>51</v>
      </c>
      <c r="C231" s="84" t="s">
        <v>38</v>
      </c>
      <c r="D231" s="86">
        <f t="shared" ref="D231:D294" si="3">D195</f>
        <v>14</v>
      </c>
      <c r="E231" s="85" t="s">
        <v>42</v>
      </c>
      <c r="F231" s="85" t="s">
        <v>40</v>
      </c>
      <c r="G231" s="86">
        <v>2504</v>
      </c>
      <c r="H231" s="87">
        <v>-3.7663335895465E-2</v>
      </c>
      <c r="I231" s="88">
        <v>14836.850970469901</v>
      </c>
      <c r="J231" s="88">
        <v>10231.794869377649</v>
      </c>
      <c r="K231" s="88">
        <v>5884.4243414521006</v>
      </c>
      <c r="L231" s="86">
        <v>161417</v>
      </c>
      <c r="M231" s="87">
        <v>4.0051288329327805E-2</v>
      </c>
      <c r="N231" s="88">
        <v>4660.3884652365223</v>
      </c>
      <c r="O231" s="89">
        <v>0.28903960072160295</v>
      </c>
      <c r="P231" s="88">
        <v>38579.792200152049</v>
      </c>
      <c r="Q231" s="87">
        <v>0.4179829119407259</v>
      </c>
      <c r="R231" s="86">
        <v>4.183977953084046</v>
      </c>
      <c r="S231" s="87">
        <v>-0.26652762909120042</v>
      </c>
      <c r="T231" s="90">
        <v>1.2626467483013686</v>
      </c>
      <c r="U231" s="90">
        <v>-0.10299416001987305</v>
      </c>
      <c r="V231" s="90">
        <v>2.8871732625662241</v>
      </c>
      <c r="W231" s="91">
        <v>0.12079869277310817</v>
      </c>
      <c r="X231" s="92">
        <v>0.23940003265822973</v>
      </c>
      <c r="Y231" s="92">
        <v>-9.0934319541724595E-2</v>
      </c>
      <c r="Z231" s="93">
        <v>-2.7691645487090522E-2</v>
      </c>
      <c r="AA231" s="94">
        <v>28.271489824455205</v>
      </c>
      <c r="AB231" s="87">
        <v>8.5583333333333567E-2</v>
      </c>
      <c r="AC231" s="95">
        <v>5.9146624887376556E-2</v>
      </c>
      <c r="AD231" s="94">
        <v>46.030926735012564</v>
      </c>
      <c r="AE231" s="87">
        <v>6.050000000000022E-2</v>
      </c>
      <c r="AF231" s="94">
        <v>22.99477266566559</v>
      </c>
      <c r="AG231" s="87">
        <v>8.9083333333333181E-2</v>
      </c>
      <c r="AH231" s="94">
        <v>40.839316208677467</v>
      </c>
      <c r="AI231" s="87">
        <v>9.0081051723234218E-2</v>
      </c>
      <c r="AJ231" s="35">
        <v>22</v>
      </c>
    </row>
    <row r="232" spans="1:36" ht="12" customHeight="1" x14ac:dyDescent="0.25">
      <c r="A232" s="83" t="s">
        <v>36</v>
      </c>
      <c r="B232" s="84" t="s">
        <v>51</v>
      </c>
      <c r="C232" s="84" t="s">
        <v>38</v>
      </c>
      <c r="D232" s="86">
        <f t="shared" si="3"/>
        <v>15</v>
      </c>
      <c r="E232" s="85" t="s">
        <v>42</v>
      </c>
      <c r="F232" s="85" t="s">
        <v>40</v>
      </c>
      <c r="G232" s="86">
        <v>2742</v>
      </c>
      <c r="H232" s="87">
        <v>9.5047923322683747E-2</v>
      </c>
      <c r="I232" s="88">
        <v>15490.06853840045</v>
      </c>
      <c r="J232" s="88">
        <v>10858.581863448097</v>
      </c>
      <c r="K232" s="88">
        <v>6955.9598349279686</v>
      </c>
      <c r="L232" s="86">
        <v>175184</v>
      </c>
      <c r="M232" s="87">
        <v>8.5288414479268049E-2</v>
      </c>
      <c r="N232" s="88">
        <v>5380.6783845000618</v>
      </c>
      <c r="O232" s="89">
        <v>0.15455576818036421</v>
      </c>
      <c r="P232" s="88">
        <v>34110.121664869868</v>
      </c>
      <c r="Q232" s="87">
        <v>-0.11585522576413887</v>
      </c>
      <c r="R232" s="86">
        <v>5.1358362693974966</v>
      </c>
      <c r="S232" s="87">
        <v>0.22750079636816145</v>
      </c>
      <c r="T232" s="90">
        <v>1.2927663275630386</v>
      </c>
      <c r="U232" s="90">
        <v>2.3854319747141917E-2</v>
      </c>
      <c r="V232" s="90">
        <v>3.0714439586378104</v>
      </c>
      <c r="W232" s="91">
        <v>0.15774433282193892</v>
      </c>
      <c r="X232" s="92">
        <v>6.3823913327529125E-2</v>
      </c>
      <c r="Y232" s="92">
        <v>0.30584470080503601</v>
      </c>
      <c r="Z232" s="93">
        <v>0.18950513700888622</v>
      </c>
      <c r="AA232" s="94">
        <v>32.677041704676597</v>
      </c>
      <c r="AB232" s="87">
        <v>0.15583019881783988</v>
      </c>
      <c r="AC232" s="95">
        <v>6.0894156055878342E-2</v>
      </c>
      <c r="AD232" s="94">
        <v>56.940032112413</v>
      </c>
      <c r="AE232" s="87">
        <v>0.23699512808423706</v>
      </c>
      <c r="AF232" s="94">
        <v>24.182428304912989</v>
      </c>
      <c r="AG232" s="87">
        <v>5.1648940240263119E-2</v>
      </c>
      <c r="AH232" s="94">
        <v>45.366207285163732</v>
      </c>
      <c r="AI232" s="87">
        <v>0.11084639746060199</v>
      </c>
      <c r="AJ232" s="35">
        <v>23</v>
      </c>
    </row>
    <row r="233" spans="1:36" ht="12" customHeight="1" x14ac:dyDescent="0.25">
      <c r="A233" s="83" t="s">
        <v>36</v>
      </c>
      <c r="B233" s="84" t="s">
        <v>51</v>
      </c>
      <c r="C233" s="84" t="s">
        <v>38</v>
      </c>
      <c r="D233" s="86">
        <f t="shared" si="3"/>
        <v>16</v>
      </c>
      <c r="E233" s="85" t="s">
        <v>42</v>
      </c>
      <c r="F233" s="85" t="s">
        <v>40</v>
      </c>
      <c r="G233" s="86">
        <v>2847</v>
      </c>
      <c r="H233" s="87">
        <v>3.8293216630197024E-2</v>
      </c>
      <c r="I233" s="88">
        <v>16943.962446738784</v>
      </c>
      <c r="J233" s="88">
        <v>11513.242467196944</v>
      </c>
      <c r="K233" s="88">
        <v>7646.5550409893476</v>
      </c>
      <c r="L233" s="86">
        <v>181169</v>
      </c>
      <c r="M233" s="87">
        <v>3.4164078911316009E-2</v>
      </c>
      <c r="N233" s="88">
        <v>4423.7774651861273</v>
      </c>
      <c r="O233" s="89">
        <v>-0.17784019986595867</v>
      </c>
      <c r="P233" s="88">
        <v>39493.202869918321</v>
      </c>
      <c r="Q233" s="87">
        <v>0.15781477585852488</v>
      </c>
      <c r="R233" s="86">
        <v>4.5873463491104971</v>
      </c>
      <c r="S233" s="87">
        <v>-0.10679661334907486</v>
      </c>
      <c r="T233" s="90">
        <v>1.7285125893346953</v>
      </c>
      <c r="U233" s="90">
        <v>0.33706498419793407</v>
      </c>
      <c r="V233" s="90">
        <v>2.4417960386082207</v>
      </c>
      <c r="W233" s="91">
        <v>0.11201364142981894</v>
      </c>
      <c r="X233" s="92">
        <v>-0.20500062137185771</v>
      </c>
      <c r="Y233" s="92">
        <v>-0.28990386262396239</v>
      </c>
      <c r="Z233" s="93">
        <v>-0.31297063557374583</v>
      </c>
      <c r="AA233" s="94">
        <v>35.641565777771397</v>
      </c>
      <c r="AB233" s="87">
        <v>9.0721923357907075E-2</v>
      </c>
      <c r="AC233" s="95">
        <v>4.8708328107487486E-2</v>
      </c>
      <c r="AD233" s="94">
        <v>56.842371023159068</v>
      </c>
      <c r="AE233" s="87">
        <v>-1.7151569050949389E-3</v>
      </c>
      <c r="AF233" s="94">
        <v>26.680903871922343</v>
      </c>
      <c r="AG233" s="87">
        <v>0.10331781140861507</v>
      </c>
      <c r="AH233" s="94">
        <v>48.948917908368792</v>
      </c>
      <c r="AI233" s="87">
        <v>7.8973113196013855E-2</v>
      </c>
      <c r="AJ233" s="35">
        <v>24</v>
      </c>
    </row>
    <row r="234" spans="1:36" ht="12" customHeight="1" x14ac:dyDescent="0.25">
      <c r="A234" s="83" t="s">
        <v>36</v>
      </c>
      <c r="B234" s="84" t="s">
        <v>51</v>
      </c>
      <c r="C234" s="84" t="s">
        <v>38</v>
      </c>
      <c r="D234" s="86">
        <f t="shared" si="3"/>
        <v>17</v>
      </c>
      <c r="E234" s="85" t="s">
        <v>42</v>
      </c>
      <c r="F234" s="85" t="s">
        <v>40</v>
      </c>
      <c r="G234" s="86">
        <v>2938</v>
      </c>
      <c r="H234" s="87">
        <v>3.1963470319634757E-2</v>
      </c>
      <c r="I234" s="88">
        <v>17013.649200644435</v>
      </c>
      <c r="J234" s="88">
        <v>11537.427564575521</v>
      </c>
      <c r="K234" s="88">
        <v>6223.9249474097705</v>
      </c>
      <c r="L234" s="86">
        <v>180712</v>
      </c>
      <c r="M234" s="87">
        <v>-2.5225066098504279E-3</v>
      </c>
      <c r="N234" s="88">
        <v>4108.1252325968298</v>
      </c>
      <c r="O234" s="89">
        <v>-7.1353551364956913E-2</v>
      </c>
      <c r="P234" s="88">
        <v>36469.352341173071</v>
      </c>
      <c r="Q234" s="87">
        <v>-7.6566353423021427E-2</v>
      </c>
      <c r="R234" s="86">
        <v>4.9551743696852073</v>
      </c>
      <c r="S234" s="87">
        <v>8.0183180554054712E-2</v>
      </c>
      <c r="T234" s="90">
        <v>1.5150280468629971</v>
      </c>
      <c r="U234" s="90">
        <v>-0.12350765842779798</v>
      </c>
      <c r="V234" s="90">
        <v>2.2732996328947883</v>
      </c>
      <c r="W234" s="91">
        <v>0.11264596075535045</v>
      </c>
      <c r="X234" s="92">
        <v>-6.9005110602715303E-2</v>
      </c>
      <c r="Y234" s="92">
        <v>5.6450207087292981E-3</v>
      </c>
      <c r="Z234" s="93">
        <v>2.3213410344218449E-3</v>
      </c>
      <c r="AA234" s="94">
        <v>38.113449320417779</v>
      </c>
      <c r="AB234" s="87">
        <v>6.9353954819460384E-2</v>
      </c>
      <c r="AC234" s="95">
        <v>5.2178826800851418E-2</v>
      </c>
      <c r="AD234" s="94">
        <v>55.004895714233534</v>
      </c>
      <c r="AE234" s="87">
        <v>-3.2325803372573958E-2</v>
      </c>
      <c r="AF234" s="94">
        <v>30.372313547686858</v>
      </c>
      <c r="AG234" s="87">
        <v>0.13835399630704304</v>
      </c>
      <c r="AH234" s="94">
        <v>51.032615049273971</v>
      </c>
      <c r="AI234" s="87">
        <v>4.2568809075735015E-2</v>
      </c>
      <c r="AJ234" s="35">
        <v>25</v>
      </c>
    </row>
    <row r="235" spans="1:36" ht="12" customHeight="1" x14ac:dyDescent="0.25">
      <c r="A235" s="83" t="s">
        <v>36</v>
      </c>
      <c r="B235" s="84" t="s">
        <v>51</v>
      </c>
      <c r="C235" s="84" t="s">
        <v>38</v>
      </c>
      <c r="D235" s="86">
        <f t="shared" si="3"/>
        <v>18</v>
      </c>
      <c r="E235" s="85" t="s">
        <v>42</v>
      </c>
      <c r="F235" s="85" t="s">
        <v>40</v>
      </c>
      <c r="G235" s="86">
        <v>3274</v>
      </c>
      <c r="H235" s="87">
        <v>0.11436351259360111</v>
      </c>
      <c r="I235" s="88">
        <v>17885.401520922816</v>
      </c>
      <c r="J235" s="88">
        <v>12310.758375833278</v>
      </c>
      <c r="K235" s="88">
        <v>6539.5902712624866</v>
      </c>
      <c r="L235" s="86">
        <v>172061</v>
      </c>
      <c r="M235" s="87">
        <v>-4.7871751737571411E-2</v>
      </c>
      <c r="N235" s="88">
        <v>4705.0719702823262</v>
      </c>
      <c r="O235" s="89">
        <v>0.14530879753832493</v>
      </c>
      <c r="P235" s="88">
        <v>40953.785320709059</v>
      </c>
      <c r="Q235" s="87">
        <v>0.12296442606339264</v>
      </c>
      <c r="R235" s="86">
        <v>4.2013454593413151</v>
      </c>
      <c r="S235" s="87">
        <v>-0.15212964350067493</v>
      </c>
      <c r="T235" s="90">
        <v>1.3899022825935818</v>
      </c>
      <c r="U235" s="90">
        <v>-8.2589734578511265E-2</v>
      </c>
      <c r="V235" s="90">
        <v>2.7345371526855744</v>
      </c>
      <c r="W235" s="91">
        <v>0.11488735249835666</v>
      </c>
      <c r="X235" s="92">
        <v>0.20289341234065694</v>
      </c>
      <c r="Y235" s="92">
        <v>1.9897666351962329E-2</v>
      </c>
      <c r="Z235" s="93">
        <v>4.2600417629545695E-2</v>
      </c>
      <c r="AA235" s="94">
        <v>44.222625942498183</v>
      </c>
      <c r="AB235" s="87">
        <v>0.16028926090422502</v>
      </c>
      <c r="AC235" s="95">
        <v>6.8524974869055733E-2</v>
      </c>
      <c r="AD235" s="94">
        <v>56.75556116604448</v>
      </c>
      <c r="AE235" s="87">
        <v>3.182744788584202E-2</v>
      </c>
      <c r="AF235" s="94">
        <v>31.347070916787686</v>
      </c>
      <c r="AG235" s="87">
        <v>3.2093616035221872E-2</v>
      </c>
      <c r="AH235" s="94">
        <v>53.343867795912963</v>
      </c>
      <c r="AI235" s="87">
        <v>4.5289718044183802E-2</v>
      </c>
      <c r="AJ235" s="35">
        <v>26</v>
      </c>
    </row>
    <row r="236" spans="1:36" ht="12" customHeight="1" x14ac:dyDescent="0.25">
      <c r="A236" s="83" t="s">
        <v>36</v>
      </c>
      <c r="B236" s="84" t="s">
        <v>51</v>
      </c>
      <c r="C236" s="84" t="s">
        <v>38</v>
      </c>
      <c r="D236" s="86">
        <f t="shared" si="3"/>
        <v>19</v>
      </c>
      <c r="E236" s="85" t="s">
        <v>42</v>
      </c>
      <c r="F236" s="85" t="s">
        <v>40</v>
      </c>
      <c r="G236" s="86">
        <v>3324</v>
      </c>
      <c r="H236" s="87">
        <v>1.5271838729383092E-2</v>
      </c>
      <c r="I236" s="88">
        <v>17734.782309951996</v>
      </c>
      <c r="J236" s="88">
        <v>11897.062750814912</v>
      </c>
      <c r="K236" s="88">
        <v>7108.1907775852524</v>
      </c>
      <c r="L236" s="86">
        <v>175767</v>
      </c>
      <c r="M236" s="87">
        <v>2.1538872841608603E-2</v>
      </c>
      <c r="N236" s="88">
        <v>4455.3263341315014</v>
      </c>
      <c r="O236" s="89">
        <v>-5.3080088408475223E-2</v>
      </c>
      <c r="P236" s="88">
        <v>45428.046708270769</v>
      </c>
      <c r="Q236" s="87">
        <v>0.10925147339919317</v>
      </c>
      <c r="R236" s="86">
        <v>3.8691295958362066</v>
      </c>
      <c r="S236" s="87">
        <v>-7.9073684066245042E-2</v>
      </c>
      <c r="T236" s="90">
        <v>1.5954366177692989</v>
      </c>
      <c r="U236" s="90">
        <v>0.14787682396793134</v>
      </c>
      <c r="V236" s="90">
        <v>2.5347911349294812</v>
      </c>
      <c r="W236" s="91">
        <v>9.807435399418904E-2</v>
      </c>
      <c r="X236" s="92">
        <v>-7.3045640487979346E-2</v>
      </c>
      <c r="Y236" s="92">
        <v>-0.1463433366558613</v>
      </c>
      <c r="Z236" s="93">
        <v>-0.12838868970364467</v>
      </c>
      <c r="AA236" s="94">
        <v>47.011361984904319</v>
      </c>
      <c r="AB236" s="87">
        <v>6.3061294596848949E-2</v>
      </c>
      <c r="AC236" s="95">
        <v>7.4130996414637218E-2</v>
      </c>
      <c r="AD236" s="94">
        <v>64.803558336043139</v>
      </c>
      <c r="AE236" s="87">
        <v>0.14180103243897779</v>
      </c>
      <c r="AF236" s="94">
        <v>34.20800138999698</v>
      </c>
      <c r="AG236" s="87">
        <v>9.1266277503367688E-2</v>
      </c>
      <c r="AH236" s="94">
        <v>56.092386711624329</v>
      </c>
      <c r="AI236" s="87">
        <v>5.1524552479525143E-2</v>
      </c>
      <c r="AJ236" s="35">
        <v>27</v>
      </c>
    </row>
    <row r="237" spans="1:36" ht="12" customHeight="1" x14ac:dyDescent="0.25">
      <c r="A237" s="83" t="s">
        <v>36</v>
      </c>
      <c r="B237" s="84" t="s">
        <v>51</v>
      </c>
      <c r="C237" s="84" t="s">
        <v>38</v>
      </c>
      <c r="D237" s="86">
        <f t="shared" si="3"/>
        <v>20</v>
      </c>
      <c r="E237" s="85" t="s">
        <v>42</v>
      </c>
      <c r="F237" s="85" t="s">
        <v>40</v>
      </c>
      <c r="G237" s="86">
        <v>3425</v>
      </c>
      <c r="H237" s="87">
        <v>3.0385078219013151E-2</v>
      </c>
      <c r="I237" s="88">
        <v>19666.969285982668</v>
      </c>
      <c r="J237" s="88">
        <v>14214.815454543161</v>
      </c>
      <c r="K237" s="88">
        <v>5807.3141430248506</v>
      </c>
      <c r="L237" s="86">
        <v>178226</v>
      </c>
      <c r="M237" s="87">
        <v>1.3990111909516489E-2</v>
      </c>
      <c r="N237" s="88">
        <v>6390.0282264027373</v>
      </c>
      <c r="O237" s="89">
        <v>0.4342447100787683</v>
      </c>
      <c r="P237" s="88">
        <v>43887.697822818256</v>
      </c>
      <c r="Q237" s="87">
        <v>-3.3907442583748004E-2</v>
      </c>
      <c r="R237" s="86">
        <v>4.0609557767082523</v>
      </c>
      <c r="S237" s="87">
        <v>4.9578639360770227E-2</v>
      </c>
      <c r="T237" s="90">
        <v>0.90880884047269295</v>
      </c>
      <c r="U237" s="90">
        <v>-0.43036982456666462</v>
      </c>
      <c r="V237" s="90">
        <v>3.5853513103602936</v>
      </c>
      <c r="W237" s="91">
        <v>0.14559953115336138</v>
      </c>
      <c r="X237" s="92">
        <v>0.41445630803819244</v>
      </c>
      <c r="Y237" s="92">
        <v>0.4845831272259844</v>
      </c>
      <c r="Z237" s="93">
        <v>0.36570602128969332</v>
      </c>
      <c r="AA237" s="94">
        <v>42.70781056693437</v>
      </c>
      <c r="AB237" s="87">
        <v>-9.1542793832517511E-2</v>
      </c>
      <c r="AC237" s="95">
        <v>2.0949031375292113E-2</v>
      </c>
      <c r="AD237" s="94">
        <v>71.81345429804648</v>
      </c>
      <c r="AE237" s="87">
        <v>0.10817146684527823</v>
      </c>
      <c r="AF237" s="94">
        <v>43.932701713138279</v>
      </c>
      <c r="AG237" s="87">
        <v>0.28428145252546</v>
      </c>
      <c r="AH237" s="94">
        <v>58.121248274023046</v>
      </c>
      <c r="AI237" s="87">
        <v>3.6169998841897533E-2</v>
      </c>
      <c r="AJ237" s="35">
        <v>28</v>
      </c>
    </row>
    <row r="238" spans="1:36" ht="12" customHeight="1" x14ac:dyDescent="0.25">
      <c r="A238" s="83" t="s">
        <v>36</v>
      </c>
      <c r="B238" s="84" t="s">
        <v>51</v>
      </c>
      <c r="C238" s="84" t="s">
        <v>38</v>
      </c>
      <c r="D238" s="86">
        <f t="shared" si="3"/>
        <v>21</v>
      </c>
      <c r="E238" s="85" t="s">
        <v>42</v>
      </c>
      <c r="F238" s="85" t="s">
        <v>40</v>
      </c>
      <c r="G238" s="86">
        <v>3379</v>
      </c>
      <c r="H238" s="87">
        <v>-1.3430656934306562E-2</v>
      </c>
      <c r="I238" s="88">
        <v>17969.309404861811</v>
      </c>
      <c r="J238" s="88">
        <v>12696.461136699945</v>
      </c>
      <c r="K238" s="88">
        <v>5144.111860057792</v>
      </c>
      <c r="L238" s="86">
        <v>167005</v>
      </c>
      <c r="M238" s="87">
        <v>-6.2959388641387948E-2</v>
      </c>
      <c r="N238" s="88">
        <v>4905.0132763372394</v>
      </c>
      <c r="O238" s="89">
        <v>-0.23239567924436011</v>
      </c>
      <c r="P238" s="88">
        <v>43501.593552096703</v>
      </c>
      <c r="Q238" s="87">
        <v>-8.7975512472838746E-3</v>
      </c>
      <c r="R238" s="86">
        <v>3.8390547647409261</v>
      </c>
      <c r="S238" s="87">
        <v>-5.4642558099264882E-2</v>
      </c>
      <c r="T238" s="90">
        <v>1.0487457566881646</v>
      </c>
      <c r="U238" s="90">
        <v>0.15397838355389148</v>
      </c>
      <c r="V238" s="90">
        <v>2.9370457629036495</v>
      </c>
      <c r="W238" s="91">
        <v>0.11275479530337403</v>
      </c>
      <c r="X238" s="92">
        <v>-0.18082064805847309</v>
      </c>
      <c r="Y238" s="92">
        <v>-0.22558270339065645</v>
      </c>
      <c r="Z238" s="93">
        <v>-0.22427797571477828</v>
      </c>
      <c r="AA238" s="94">
        <v>43.999093014585469</v>
      </c>
      <c r="AB238" s="87">
        <v>3.0235276182732918E-2</v>
      </c>
      <c r="AC238" s="95">
        <v>3.9038272587575001E-2</v>
      </c>
      <c r="AD238" s="94">
        <v>74.992865314868411</v>
      </c>
      <c r="AE238" s="87">
        <v>4.4273194318525055E-2</v>
      </c>
      <c r="AF238" s="94">
        <v>47.873958945603732</v>
      </c>
      <c r="AG238" s="87">
        <v>8.9711241940005682E-2</v>
      </c>
      <c r="AH238" s="94">
        <v>60.082215502686608</v>
      </c>
      <c r="AI238" s="87">
        <v>3.3739248328222837E-2</v>
      </c>
      <c r="AJ238" s="35">
        <v>29</v>
      </c>
    </row>
    <row r="239" spans="1:36" ht="12" customHeight="1" x14ac:dyDescent="0.25">
      <c r="A239" s="83" t="s">
        <v>36</v>
      </c>
      <c r="B239" s="84" t="s">
        <v>51</v>
      </c>
      <c r="C239" s="84" t="s">
        <v>38</v>
      </c>
      <c r="D239" s="86">
        <f t="shared" si="3"/>
        <v>22</v>
      </c>
      <c r="E239" s="85" t="s">
        <v>42</v>
      </c>
      <c r="F239" s="85" t="s">
        <v>40</v>
      </c>
      <c r="G239" s="86">
        <v>3476</v>
      </c>
      <c r="H239" s="87">
        <v>2.8706717963894679E-2</v>
      </c>
      <c r="I239" s="88">
        <v>20908.548224978447</v>
      </c>
      <c r="J239" s="88">
        <v>14836.521763726894</v>
      </c>
      <c r="K239" s="88">
        <v>5562.2244306235407</v>
      </c>
      <c r="L239" s="86">
        <v>172489</v>
      </c>
      <c r="M239" s="87">
        <v>3.2837340199395326E-2</v>
      </c>
      <c r="N239" s="88">
        <v>5801.7418026429168</v>
      </c>
      <c r="O239" s="89">
        <v>0.18281877658347523</v>
      </c>
      <c r="P239" s="88">
        <v>48448.042044259251</v>
      </c>
      <c r="Q239" s="87">
        <v>0.11370729410725544</v>
      </c>
      <c r="R239" s="86">
        <v>3.5602883568013812</v>
      </c>
      <c r="S239" s="87">
        <v>-7.2613292860477574E-2</v>
      </c>
      <c r="T239" s="90">
        <v>0.9587162993171694</v>
      </c>
      <c r="U239" s="90">
        <v>-8.5844883563867103E-2</v>
      </c>
      <c r="V239" s="90">
        <v>3.3635430680466101</v>
      </c>
      <c r="W239" s="91">
        <v>0.1197518322276634</v>
      </c>
      <c r="X239" s="92">
        <v>0.1452130268209757</v>
      </c>
      <c r="Y239" s="92">
        <v>6.2055337916790076E-2</v>
      </c>
      <c r="Z239" s="93">
        <v>5.6675933538601148E-2</v>
      </c>
      <c r="AA239" s="94">
        <v>47.004851317101043</v>
      </c>
      <c r="AB239" s="87">
        <v>6.8314096872841956E-2</v>
      </c>
      <c r="AC239" s="95">
        <v>6.8136100665046134E-2</v>
      </c>
      <c r="AD239" s="94">
        <v>75.546278153973944</v>
      </c>
      <c r="AE239" s="87">
        <v>7.3795398639850962E-3</v>
      </c>
      <c r="AF239" s="94">
        <v>50.502636760471312</v>
      </c>
      <c r="AG239" s="87">
        <v>5.4908302399941267E-2</v>
      </c>
      <c r="AH239" s="94">
        <v>61.457629748226687</v>
      </c>
      <c r="AI239" s="87">
        <v>2.2892202526695771E-2</v>
      </c>
      <c r="AJ239" s="35">
        <v>30</v>
      </c>
    </row>
    <row r="240" spans="1:36" ht="12" customHeight="1" x14ac:dyDescent="0.25">
      <c r="A240" s="83" t="s">
        <v>36</v>
      </c>
      <c r="B240" s="84" t="s">
        <v>51</v>
      </c>
      <c r="C240" s="84" t="s">
        <v>38</v>
      </c>
      <c r="D240" s="86">
        <f t="shared" si="3"/>
        <v>23</v>
      </c>
      <c r="E240" s="85" t="s">
        <v>42</v>
      </c>
      <c r="F240" s="85" t="s">
        <v>40</v>
      </c>
      <c r="G240" s="86">
        <v>3579</v>
      </c>
      <c r="H240" s="87">
        <v>2.963176064441897E-2</v>
      </c>
      <c r="I240" s="88">
        <v>21596.042766642615</v>
      </c>
      <c r="J240" s="88">
        <v>15374.281236829698</v>
      </c>
      <c r="K240" s="88">
        <v>5070.9205331634739</v>
      </c>
      <c r="L240" s="86">
        <v>173382</v>
      </c>
      <c r="M240" s="87">
        <v>5.1771417307771017E-3</v>
      </c>
      <c r="N240" s="88">
        <v>5706.1644451498087</v>
      </c>
      <c r="O240" s="89">
        <v>-1.6473907447857927E-2</v>
      </c>
      <c r="P240" s="88">
        <v>45258.23502766314</v>
      </c>
      <c r="Q240" s="87">
        <v>-6.5839750834142952E-2</v>
      </c>
      <c r="R240" s="86">
        <v>3.8309492160713714</v>
      </c>
      <c r="S240" s="87">
        <v>7.6022173527864556E-2</v>
      </c>
      <c r="T240" s="90">
        <v>0.88867409656826724</v>
      </c>
      <c r="U240" s="90">
        <v>-7.305832058846673E-2</v>
      </c>
      <c r="V240" s="90">
        <v>3.2910939112190474</v>
      </c>
      <c r="W240" s="91">
        <v>0.12608013639201873</v>
      </c>
      <c r="X240" s="92">
        <v>-2.1539535948216004E-2</v>
      </c>
      <c r="Y240" s="92">
        <v>5.2845155240083708E-2</v>
      </c>
      <c r="Z240" s="93">
        <v>2.7938669541169785E-2</v>
      </c>
      <c r="AA240" s="94">
        <v>54.357565489608476</v>
      </c>
      <c r="AB240" s="87">
        <v>0.15642458100558665</v>
      </c>
      <c r="AC240" s="95">
        <v>8.7093813447338825E-2</v>
      </c>
      <c r="AD240" s="94">
        <v>75.209889957654894</v>
      </c>
      <c r="AE240" s="87">
        <v>-4.4527434645217356E-3</v>
      </c>
      <c r="AF240" s="94">
        <v>53.734819589060159</v>
      </c>
      <c r="AG240" s="87">
        <v>6.4000278716510373E-2</v>
      </c>
      <c r="AH240" s="94">
        <v>64.493870296745996</v>
      </c>
      <c r="AI240" s="87">
        <v>4.9403801626549448E-2</v>
      </c>
      <c r="AJ240" s="35">
        <v>31</v>
      </c>
    </row>
    <row r="241" spans="1:36" ht="12" customHeight="1" x14ac:dyDescent="0.25">
      <c r="A241" s="83" t="s">
        <v>36</v>
      </c>
      <c r="B241" s="84" t="s">
        <v>51</v>
      </c>
      <c r="C241" s="84" t="s">
        <v>38</v>
      </c>
      <c r="D241" s="86">
        <f t="shared" si="3"/>
        <v>24</v>
      </c>
      <c r="E241" s="85" t="s">
        <v>42</v>
      </c>
      <c r="F241" s="85" t="s">
        <v>40</v>
      </c>
      <c r="G241" s="86">
        <v>3763</v>
      </c>
      <c r="H241" s="87">
        <v>5.1411008661637281E-2</v>
      </c>
      <c r="I241" s="88">
        <v>24071.169440333873</v>
      </c>
      <c r="J241" s="88">
        <v>17737.777865914974</v>
      </c>
      <c r="K241" s="88">
        <v>4876.674265683997</v>
      </c>
      <c r="L241" s="86">
        <v>176372</v>
      </c>
      <c r="M241" s="87">
        <v>1.7245158090228419E-2</v>
      </c>
      <c r="N241" s="88">
        <v>5865.7683019645201</v>
      </c>
      <c r="O241" s="89">
        <v>2.7970427131726483E-2</v>
      </c>
      <c r="P241" s="88">
        <v>45808.875456979906</v>
      </c>
      <c r="Q241" s="87">
        <v>1.2166635066086728E-2</v>
      </c>
      <c r="R241" s="86">
        <v>3.8501709164555833</v>
      </c>
      <c r="S241" s="87">
        <v>5.0174772099755849E-3</v>
      </c>
      <c r="T241" s="90">
        <v>0.83137860458121693</v>
      </c>
      <c r="U241" s="90">
        <v>-6.4473007830772255E-2</v>
      </c>
      <c r="V241" s="90">
        <v>3.3257933810154219</v>
      </c>
      <c r="W241" s="91">
        <v>0.12804872949726059</v>
      </c>
      <c r="X241" s="92">
        <v>1.0543445654372485E-2</v>
      </c>
      <c r="Y241" s="92">
        <v>1.5613824362633588E-2</v>
      </c>
      <c r="Z241" s="93">
        <v>-1.2405583538714741E-2</v>
      </c>
      <c r="AA241" s="94">
        <v>60.071761598289726</v>
      </c>
      <c r="AB241" s="87">
        <v>0.10512236994450452</v>
      </c>
      <c r="AC241" s="95">
        <v>0.14442309604973658</v>
      </c>
      <c r="AD241" s="94">
        <v>75.815302805441405</v>
      </c>
      <c r="AE241" s="87">
        <v>8.0496441109989547E-3</v>
      </c>
      <c r="AF241" s="94">
        <v>59.611937185479746</v>
      </c>
      <c r="AG241" s="87">
        <v>0.10937261242086893</v>
      </c>
      <c r="AH241" s="94">
        <v>69.437327817432831</v>
      </c>
      <c r="AI241" s="87">
        <v>7.6650036630477425E-2</v>
      </c>
      <c r="AJ241" s="35">
        <v>32</v>
      </c>
    </row>
    <row r="242" spans="1:36" ht="12" customHeight="1" x14ac:dyDescent="0.25">
      <c r="A242" s="83" t="s">
        <v>36</v>
      </c>
      <c r="B242" s="84" t="s">
        <v>51</v>
      </c>
      <c r="C242" s="84" t="s">
        <v>38</v>
      </c>
      <c r="D242" s="86">
        <f t="shared" si="3"/>
        <v>25</v>
      </c>
      <c r="E242" s="85" t="s">
        <v>42</v>
      </c>
      <c r="F242" s="85" t="s">
        <v>40</v>
      </c>
      <c r="G242" s="86">
        <v>3749</v>
      </c>
      <c r="H242" s="87">
        <v>-3.7204358224820488E-3</v>
      </c>
      <c r="I242" s="88">
        <v>24814.750382759721</v>
      </c>
      <c r="J242" s="88">
        <v>18521.453998070112</v>
      </c>
      <c r="K242" s="88">
        <v>4537.1176491305305</v>
      </c>
      <c r="L242" s="86">
        <v>176103</v>
      </c>
      <c r="M242" s="87">
        <v>-1.5251854035788215E-3</v>
      </c>
      <c r="N242" s="88">
        <v>6869.1223673206796</v>
      </c>
      <c r="O242" s="89">
        <v>0.17105245446195405</v>
      </c>
      <c r="P242" s="88">
        <v>48477.904405183261</v>
      </c>
      <c r="Q242" s="87">
        <v>5.8264450318364469E-2</v>
      </c>
      <c r="R242" s="86">
        <v>3.6326446483353156</v>
      </c>
      <c r="S242" s="87">
        <v>-5.6497821224133937E-2</v>
      </c>
      <c r="T242" s="90">
        <v>0.66050907328649699</v>
      </c>
      <c r="U242" s="90">
        <v>-0.20552553355735026</v>
      </c>
      <c r="V242" s="90">
        <v>3.9006276822772357</v>
      </c>
      <c r="W242" s="91">
        <v>0.14169594275172984</v>
      </c>
      <c r="X242" s="92">
        <v>0.1728412548245275</v>
      </c>
      <c r="Y242" s="92">
        <v>0.10657827928516239</v>
      </c>
      <c r="Z242" s="93">
        <v>0.1138032101210127</v>
      </c>
      <c r="AA242" s="94">
        <v>66.165833935031714</v>
      </c>
      <c r="AB242" s="87">
        <v>0.10144653951542337</v>
      </c>
      <c r="AC242" s="95">
        <v>4.2237672121330415E-2</v>
      </c>
      <c r="AD242" s="94">
        <v>78.549772612430544</v>
      </c>
      <c r="AE242" s="87">
        <v>3.606751811051101E-2</v>
      </c>
      <c r="AF242" s="94">
        <v>67.194202041118174</v>
      </c>
      <c r="AG242" s="87">
        <v>0.12719373356458075</v>
      </c>
      <c r="AH242" s="94">
        <v>71.90854941052396</v>
      </c>
      <c r="AI242" s="87">
        <v>3.5589238105310672E-2</v>
      </c>
      <c r="AJ242" s="35">
        <v>33</v>
      </c>
    </row>
    <row r="243" spans="1:36" ht="12" customHeight="1" x14ac:dyDescent="0.25">
      <c r="A243" s="83" t="s">
        <v>36</v>
      </c>
      <c r="B243" s="84" t="s">
        <v>51</v>
      </c>
      <c r="C243" s="84" t="s">
        <v>38</v>
      </c>
      <c r="D243" s="86">
        <f t="shared" si="3"/>
        <v>26</v>
      </c>
      <c r="E243" s="85" t="s">
        <v>42</v>
      </c>
      <c r="F243" s="85" t="s">
        <v>40</v>
      </c>
      <c r="G243" s="86">
        <v>3868</v>
      </c>
      <c r="H243" s="87">
        <v>3.1741797812750105E-2</v>
      </c>
      <c r="I243" s="88">
        <v>26338.591328413277</v>
      </c>
      <c r="J243" s="88">
        <v>19613.837355473548</v>
      </c>
      <c r="K243" s="88">
        <v>4498.2410075809785</v>
      </c>
      <c r="L243" s="86">
        <v>188229</v>
      </c>
      <c r="M243" s="87">
        <v>6.8857430026745714E-2</v>
      </c>
      <c r="N243" s="88">
        <v>7330.6857995079927</v>
      </c>
      <c r="O243" s="89">
        <v>6.7193945238647412E-2</v>
      </c>
      <c r="P243" s="88">
        <v>51851.714915805205</v>
      </c>
      <c r="Q243" s="87">
        <v>6.9594809264511337E-2</v>
      </c>
      <c r="R243" s="86">
        <v>3.630140301157617</v>
      </c>
      <c r="S243" s="87">
        <v>-6.8940053876342944E-4</v>
      </c>
      <c r="T243" s="90">
        <v>0.61361803392022107</v>
      </c>
      <c r="U243" s="90">
        <v>-7.0992271359665127E-2</v>
      </c>
      <c r="V243" s="90">
        <v>3.8945570552401554</v>
      </c>
      <c r="W243" s="91">
        <v>0.1413778852138502</v>
      </c>
      <c r="X243" s="92">
        <v>-1.5563205544232295E-3</v>
      </c>
      <c r="Y243" s="92">
        <v>-2.2446481649578409E-3</v>
      </c>
      <c r="Z243" s="93">
        <v>6.1856353785312082E-3</v>
      </c>
      <c r="AA243" s="94">
        <v>70.361631663572254</v>
      </c>
      <c r="AB243" s="87">
        <v>6.3413358209319926E-2</v>
      </c>
      <c r="AC243" s="95">
        <v>2.3824753981392988E-2</v>
      </c>
      <c r="AD243" s="94">
        <v>82.162708438605378</v>
      </c>
      <c r="AE243" s="87">
        <v>4.5995496944355008E-2</v>
      </c>
      <c r="AF243" s="94">
        <v>71.537740965340433</v>
      </c>
      <c r="AG243" s="87">
        <v>6.4641573116149376E-2</v>
      </c>
      <c r="AH243" s="94">
        <v>75.782264355109788</v>
      </c>
      <c r="AI243" s="87">
        <v>5.3870019300082062E-2</v>
      </c>
      <c r="AJ243" s="35">
        <v>34</v>
      </c>
    </row>
    <row r="244" spans="1:36" ht="12" customHeight="1" x14ac:dyDescent="0.25">
      <c r="A244" s="83" t="s">
        <v>36</v>
      </c>
      <c r="B244" s="84" t="s">
        <v>51</v>
      </c>
      <c r="C244" s="84" t="s">
        <v>38</v>
      </c>
      <c r="D244" s="86">
        <f t="shared" si="3"/>
        <v>27</v>
      </c>
      <c r="E244" s="85" t="s">
        <v>42</v>
      </c>
      <c r="F244" s="85" t="s">
        <v>40</v>
      </c>
      <c r="G244" s="86">
        <v>4096</v>
      </c>
      <c r="H244" s="87">
        <v>5.8945191313340306E-2</v>
      </c>
      <c r="I244" s="88">
        <v>33467.025186291343</v>
      </c>
      <c r="J244" s="88">
        <v>25118.621148361082</v>
      </c>
      <c r="K244" s="88">
        <v>5611.5508150189471</v>
      </c>
      <c r="L244" s="86">
        <v>249179</v>
      </c>
      <c r="M244" s="87">
        <v>0.3238077023200463</v>
      </c>
      <c r="N244" s="88">
        <v>8928.0044202195168</v>
      </c>
      <c r="O244" s="89">
        <v>0.21789484154657535</v>
      </c>
      <c r="P244" s="88">
        <v>57401.17846239933</v>
      </c>
      <c r="Q244" s="87">
        <v>0.10702565104365647</v>
      </c>
      <c r="R244" s="86">
        <v>4.3410084370171047</v>
      </c>
      <c r="S244" s="87">
        <v>0.19582387370339349</v>
      </c>
      <c r="T244" s="90">
        <v>0.62853360626819377</v>
      </c>
      <c r="U244" s="90">
        <v>2.4307584724460485E-2</v>
      </c>
      <c r="V244" s="90">
        <v>3.5829682357740888</v>
      </c>
      <c r="W244" s="91">
        <v>0.15553695341059609</v>
      </c>
      <c r="X244" s="92">
        <v>-8.0006227934655949E-2</v>
      </c>
      <c r="Y244" s="92">
        <v>0.10015051629417626</v>
      </c>
      <c r="Z244" s="93">
        <v>5.0152427110430609E-2</v>
      </c>
      <c r="AA244" s="94">
        <v>76.227611174113989</v>
      </c>
      <c r="AB244" s="87">
        <v>8.336900910128664E-2</v>
      </c>
      <c r="AC244" s="95">
        <v>2.8938797427402636E-2</v>
      </c>
      <c r="AD244" s="94">
        <v>84.594492167761501</v>
      </c>
      <c r="AE244" s="87">
        <v>2.9597170971709552E-2</v>
      </c>
      <c r="AF244" s="94">
        <v>71.562392151062454</v>
      </c>
      <c r="AG244" s="87">
        <v>3.4458993797370496E-4</v>
      </c>
      <c r="AH244" s="94">
        <v>79.673106470148227</v>
      </c>
      <c r="AI244" s="87">
        <v>5.1342383975309325E-2</v>
      </c>
      <c r="AJ244" s="35">
        <v>35</v>
      </c>
    </row>
    <row r="245" spans="1:36" ht="12" customHeight="1" x14ac:dyDescent="0.25">
      <c r="A245" s="83" t="s">
        <v>36</v>
      </c>
      <c r="B245" s="84" t="s">
        <v>51</v>
      </c>
      <c r="C245" s="84" t="s">
        <v>38</v>
      </c>
      <c r="D245" s="86">
        <f t="shared" si="3"/>
        <v>28</v>
      </c>
      <c r="E245" s="85" t="s">
        <v>42</v>
      </c>
      <c r="F245" s="85" t="s">
        <v>40</v>
      </c>
      <c r="G245" s="86">
        <v>4637</v>
      </c>
      <c r="H245" s="87">
        <v>0.132080078125</v>
      </c>
      <c r="I245" s="88">
        <v>36901.254187446255</v>
      </c>
      <c r="J245" s="88">
        <v>27400.670192032096</v>
      </c>
      <c r="K245" s="88">
        <v>5812.0927732493519</v>
      </c>
      <c r="L245" s="86">
        <v>229276</v>
      </c>
      <c r="M245" s="87">
        <v>-7.9874307224926611E-2</v>
      </c>
      <c r="N245" s="88">
        <v>9697.6104901117778</v>
      </c>
      <c r="O245" s="89">
        <v>8.6201354039354028E-2</v>
      </c>
      <c r="P245" s="88">
        <v>62807.608179611845</v>
      </c>
      <c r="Q245" s="87">
        <v>9.4186737311569235E-2</v>
      </c>
      <c r="R245" s="86">
        <v>3.6504494701396055</v>
      </c>
      <c r="S245" s="87">
        <v>-0.15907800615840595</v>
      </c>
      <c r="T245" s="90">
        <v>0.5993324622777626</v>
      </c>
      <c r="U245" s="90">
        <v>-4.6459160972804225E-2</v>
      </c>
      <c r="V245" s="90">
        <v>4.2296666419999376</v>
      </c>
      <c r="W245" s="91">
        <v>0.15440184352155836</v>
      </c>
      <c r="X245" s="92">
        <v>0.18049236378064948</v>
      </c>
      <c r="Y245" s="92">
        <v>-7.2980077347998273E-3</v>
      </c>
      <c r="Z245" s="93">
        <v>-3.4251377737171823E-3</v>
      </c>
      <c r="AA245" s="94">
        <v>78.48028590449313</v>
      </c>
      <c r="AB245" s="87">
        <v>2.9551952313364938E-2</v>
      </c>
      <c r="AC245" s="95">
        <v>3.8444161328924586E-2</v>
      </c>
      <c r="AD245" s="94">
        <v>88.150581101566459</v>
      </c>
      <c r="AE245" s="87">
        <v>4.2036884939893993E-2</v>
      </c>
      <c r="AF245" s="94">
        <v>79.840260316521224</v>
      </c>
      <c r="AG245" s="87">
        <v>0.11567344126765433</v>
      </c>
      <c r="AH245" s="94">
        <v>85.386294494921074</v>
      </c>
      <c r="AI245" s="87">
        <v>7.1707860756169417E-2</v>
      </c>
      <c r="AJ245" s="35">
        <v>36</v>
      </c>
    </row>
    <row r="246" spans="1:36" ht="12" customHeight="1" x14ac:dyDescent="0.25">
      <c r="A246" s="83" t="s">
        <v>36</v>
      </c>
      <c r="B246" s="84" t="s">
        <v>51</v>
      </c>
      <c r="C246" s="84" t="s">
        <v>38</v>
      </c>
      <c r="D246" s="86">
        <f t="shared" si="3"/>
        <v>29</v>
      </c>
      <c r="E246" s="85" t="s">
        <v>42</v>
      </c>
      <c r="F246" s="85" t="s">
        <v>40</v>
      </c>
      <c r="G246" s="86">
        <v>4599</v>
      </c>
      <c r="H246" s="87">
        <v>-8.1949536338149498E-3</v>
      </c>
      <c r="I246" s="88">
        <v>40750.211574002649</v>
      </c>
      <c r="J246" s="88">
        <v>31256.839099768622</v>
      </c>
      <c r="K246" s="88">
        <v>6551.183803936412</v>
      </c>
      <c r="L246" s="86">
        <v>226707</v>
      </c>
      <c r="M246" s="87">
        <v>-1.1204836092744141E-2</v>
      </c>
      <c r="N246" s="88">
        <v>8426.74655822758</v>
      </c>
      <c r="O246" s="89">
        <v>-0.13104918301060264</v>
      </c>
      <c r="P246" s="88">
        <v>69771.422371605906</v>
      </c>
      <c r="Q246" s="87">
        <v>0.11087532854426718</v>
      </c>
      <c r="R246" s="86">
        <v>3.2492816155093953</v>
      </c>
      <c r="S246" s="87">
        <v>-0.10989546846538545</v>
      </c>
      <c r="T246" s="90">
        <v>0.77742741622388845</v>
      </c>
      <c r="U246" s="90">
        <v>0.29715552745011697</v>
      </c>
      <c r="V246" s="90">
        <v>3.7170208940295533</v>
      </c>
      <c r="W246" s="91">
        <v>0.12077647655434524</v>
      </c>
      <c r="X246" s="92">
        <v>-0.12120239994326998</v>
      </c>
      <c r="Y246" s="92">
        <v>-0.21777827388776072</v>
      </c>
      <c r="Z246" s="93">
        <v>-0.25143900808330893</v>
      </c>
      <c r="AA246" s="94">
        <v>76.705092141685441</v>
      </c>
      <c r="AB246" s="87">
        <v>-2.2619613860326848E-2</v>
      </c>
      <c r="AC246" s="95">
        <v>2.9346750420497208E-2</v>
      </c>
      <c r="AD246" s="94">
        <v>90.089691763516953</v>
      </c>
      <c r="AE246" s="87">
        <v>2.1997707079392637E-2</v>
      </c>
      <c r="AF246" s="94">
        <v>78.154119213134152</v>
      </c>
      <c r="AG246" s="87">
        <v>-2.1118932938125279E-2</v>
      </c>
      <c r="AH246" s="94">
        <v>89.526225544148019</v>
      </c>
      <c r="AI246" s="87">
        <v>4.8484725490379521E-2</v>
      </c>
      <c r="AJ246" s="35">
        <v>37</v>
      </c>
    </row>
    <row r="247" spans="1:36" ht="12" customHeight="1" x14ac:dyDescent="0.25">
      <c r="A247" s="83" t="s">
        <v>36</v>
      </c>
      <c r="B247" s="84" t="s">
        <v>51</v>
      </c>
      <c r="C247" s="84" t="s">
        <v>38</v>
      </c>
      <c r="D247" s="86">
        <f t="shared" si="3"/>
        <v>30</v>
      </c>
      <c r="E247" s="85" t="s">
        <v>42</v>
      </c>
      <c r="F247" s="85" t="s">
        <v>40</v>
      </c>
      <c r="G247" s="86">
        <v>6120</v>
      </c>
      <c r="H247" s="87">
        <v>0.33072407045009777</v>
      </c>
      <c r="I247" s="88">
        <v>50887.323368168793</v>
      </c>
      <c r="J247" s="88">
        <v>38743.400572455561</v>
      </c>
      <c r="K247" s="88">
        <v>7445.5977845825382</v>
      </c>
      <c r="L247" s="86">
        <v>247753</v>
      </c>
      <c r="M247" s="87">
        <v>9.2833481101157078E-2</v>
      </c>
      <c r="N247" s="88">
        <v>11926.934923783529</v>
      </c>
      <c r="O247" s="89">
        <v>0.41536651676541614</v>
      </c>
      <c r="P247" s="88">
        <v>72533.017017787322</v>
      </c>
      <c r="Q247" s="87">
        <v>3.958059836408423E-2</v>
      </c>
      <c r="R247" s="86">
        <v>3.4157272120535582</v>
      </c>
      <c r="S247" s="87">
        <v>5.1225352628620602E-2</v>
      </c>
      <c r="T247" s="90">
        <v>0.62426749472198884</v>
      </c>
      <c r="U247" s="90">
        <v>-0.1970086445443695</v>
      </c>
      <c r="V247" s="90">
        <v>4.814042584260747</v>
      </c>
      <c r="W247" s="91">
        <v>0.1644345625504407</v>
      </c>
      <c r="X247" s="92">
        <v>0.29513465797119398</v>
      </c>
      <c r="Y247" s="92">
        <v>0.36147838752731642</v>
      </c>
      <c r="Z247" s="93">
        <v>0.24699416374140834</v>
      </c>
      <c r="AA247" s="94">
        <v>84.377525046259521</v>
      </c>
      <c r="AB247" s="87">
        <v>0.10002507904432179</v>
      </c>
      <c r="AC247" s="95">
        <v>4.2833648891202093E-2</v>
      </c>
      <c r="AD247" s="94">
        <v>94.89009600808491</v>
      </c>
      <c r="AE247" s="87">
        <v>5.3284722709107335E-2</v>
      </c>
      <c r="AF247" s="94">
        <v>87.748360696149476</v>
      </c>
      <c r="AG247" s="87">
        <v>0.12276053494827144</v>
      </c>
      <c r="AH247" s="94">
        <v>94.440724803920588</v>
      </c>
      <c r="AI247" s="87">
        <v>5.4894520906045408E-2</v>
      </c>
      <c r="AJ247" s="35">
        <v>38</v>
      </c>
    </row>
    <row r="248" spans="1:36" ht="12" customHeight="1" x14ac:dyDescent="0.25">
      <c r="A248" s="83" t="s">
        <v>36</v>
      </c>
      <c r="B248" s="84" t="s">
        <v>51</v>
      </c>
      <c r="C248" s="84" t="s">
        <v>38</v>
      </c>
      <c r="D248" s="86">
        <f t="shared" si="3"/>
        <v>31</v>
      </c>
      <c r="E248" s="85" t="s">
        <v>42</v>
      </c>
      <c r="F248" s="85" t="s">
        <v>40</v>
      </c>
      <c r="G248" s="86">
        <v>6442</v>
      </c>
      <c r="H248" s="87">
        <v>5.2614379084967355E-2</v>
      </c>
      <c r="I248" s="88">
        <v>56372.4</v>
      </c>
      <c r="J248" s="88">
        <v>44186.05</v>
      </c>
      <c r="K248" s="88">
        <v>7146.86</v>
      </c>
      <c r="L248" s="86">
        <v>252355</v>
      </c>
      <c r="M248" s="87">
        <v>1.8574951665570216E-2</v>
      </c>
      <c r="N248" s="88">
        <v>11216.16</v>
      </c>
      <c r="O248" s="89">
        <v>-5.9594097588825723E-2</v>
      </c>
      <c r="P248" s="88">
        <v>74786.967017787334</v>
      </c>
      <c r="Q248" s="87">
        <v>3.1074813825092473E-2</v>
      </c>
      <c r="R248" s="86">
        <v>3.3743178800121667</v>
      </c>
      <c r="S248" s="87">
        <v>-1.2123137906113968E-2</v>
      </c>
      <c r="T248" s="90">
        <v>0.63719312135347572</v>
      </c>
      <c r="U248" s="90">
        <v>2.0705269360922207E-2</v>
      </c>
      <c r="V248" s="90">
        <v>4.4445959065602025</v>
      </c>
      <c r="W248" s="91">
        <v>0.1499747943693498</v>
      </c>
      <c r="X248" s="92">
        <v>-7.674354167709907E-2</v>
      </c>
      <c r="Y248" s="92">
        <v>-8.7936307044057971E-2</v>
      </c>
      <c r="Z248" s="93">
        <v>-0.12053969969263337</v>
      </c>
      <c r="AA248" s="94">
        <v>100</v>
      </c>
      <c r="AB248" s="87">
        <v>0.18514971783274681</v>
      </c>
      <c r="AC248" s="95">
        <v>0.13345966022872843</v>
      </c>
      <c r="AD248" s="94">
        <v>100</v>
      </c>
      <c r="AE248" s="87">
        <v>5.3850762164680654E-2</v>
      </c>
      <c r="AF248" s="94">
        <v>100</v>
      </c>
      <c r="AG248" s="87">
        <v>0.1396224294864592</v>
      </c>
      <c r="AH248" s="94">
        <v>100</v>
      </c>
      <c r="AI248" s="87">
        <v>5.8865232214404095E-2</v>
      </c>
      <c r="AJ248" s="35">
        <v>39</v>
      </c>
    </row>
    <row r="249" spans="1:36" ht="12" customHeight="1" x14ac:dyDescent="0.25">
      <c r="A249" s="83" t="s">
        <v>36</v>
      </c>
      <c r="B249" s="84" t="s">
        <v>51</v>
      </c>
      <c r="C249" s="84" t="s">
        <v>38</v>
      </c>
      <c r="D249" s="86">
        <f t="shared" si="3"/>
        <v>32</v>
      </c>
      <c r="E249" s="85" t="s">
        <v>42</v>
      </c>
      <c r="F249" s="85" t="s">
        <v>40</v>
      </c>
      <c r="G249" s="86">
        <v>6488</v>
      </c>
      <c r="H249" s="87">
        <v>7.1406395529338695E-3</v>
      </c>
      <c r="I249" s="88">
        <v>54527.722425260916</v>
      </c>
      <c r="J249" s="88">
        <v>41137.781204842649</v>
      </c>
      <c r="K249" s="88">
        <v>7391.073402350743</v>
      </c>
      <c r="L249" s="86">
        <v>233764</v>
      </c>
      <c r="M249" s="87">
        <v>-7.3670028333102211E-2</v>
      </c>
      <c r="N249" s="88">
        <v>10077.142881463717</v>
      </c>
      <c r="O249" s="89">
        <v>-0.10155143280198242</v>
      </c>
      <c r="P249" s="88">
        <v>79613.18471353213</v>
      </c>
      <c r="Q249" s="87">
        <v>6.4532871009422399E-2</v>
      </c>
      <c r="R249" s="86">
        <v>2.9362473168375378</v>
      </c>
      <c r="S249" s="87">
        <v>-0.12982492425196446</v>
      </c>
      <c r="T249" s="90">
        <v>0.73344930098650951</v>
      </c>
      <c r="U249" s="90">
        <v>0.15106280405000905</v>
      </c>
      <c r="V249" s="90">
        <v>4.3108189804519581</v>
      </c>
      <c r="W249" s="91">
        <v>0.12657630664724395</v>
      </c>
      <c r="X249" s="92">
        <v>-3.0098782638662502E-2</v>
      </c>
      <c r="Y249" s="92">
        <v>-0.15601613471448617</v>
      </c>
      <c r="Z249" s="93">
        <v>-0.12190422634027648</v>
      </c>
      <c r="AA249" s="94">
        <v>100.44384047466882</v>
      </c>
      <c r="AB249" s="87">
        <v>4.4384047466881071E-3</v>
      </c>
      <c r="AC249" s="95">
        <v>4.4580615247627832E-2</v>
      </c>
      <c r="AD249" s="94">
        <v>106.17821068788747</v>
      </c>
      <c r="AE249" s="87">
        <v>6.1782106878874643E-2</v>
      </c>
      <c r="AF249" s="94">
        <v>107.05833333333334</v>
      </c>
      <c r="AG249" s="87">
        <v>7.0583333333333442E-2</v>
      </c>
      <c r="AH249" s="94">
        <v>106.53083478876424</v>
      </c>
      <c r="AI249" s="87">
        <v>6.5308347887642393E-2</v>
      </c>
      <c r="AJ249" s="35">
        <v>40</v>
      </c>
    </row>
    <row r="250" spans="1:36" ht="12" customHeight="1" x14ac:dyDescent="0.25">
      <c r="A250" s="83" t="s">
        <v>36</v>
      </c>
      <c r="B250" s="84" t="s">
        <v>51</v>
      </c>
      <c r="C250" s="84" t="s">
        <v>38</v>
      </c>
      <c r="D250" s="86">
        <f t="shared" si="3"/>
        <v>33</v>
      </c>
      <c r="E250" s="85" t="s">
        <v>42</v>
      </c>
      <c r="F250" s="85" t="s">
        <v>40</v>
      </c>
      <c r="G250" s="86">
        <v>6810</v>
      </c>
      <c r="H250" s="87">
        <v>4.9630086313193544E-2</v>
      </c>
      <c r="I250" s="88">
        <v>61488.431027617793</v>
      </c>
      <c r="J250" s="88">
        <v>47695.782146411962</v>
      </c>
      <c r="K250" s="88">
        <v>7662.6030085022885</v>
      </c>
      <c r="L250" s="86">
        <v>246290</v>
      </c>
      <c r="M250" s="87">
        <v>5.3583956468917338E-2</v>
      </c>
      <c r="N250" s="88">
        <v>12756.122313247928</v>
      </c>
      <c r="O250" s="89">
        <v>0.26584712187737547</v>
      </c>
      <c r="P250" s="88">
        <v>83179.319878888928</v>
      </c>
      <c r="Q250" s="87">
        <v>4.4793273603972006E-2</v>
      </c>
      <c r="R250" s="86">
        <v>2.9609523179391717</v>
      </c>
      <c r="S250" s="87">
        <v>8.4138011672130197E-3</v>
      </c>
      <c r="T250" s="90">
        <v>0.60070002625674557</v>
      </c>
      <c r="U250" s="90">
        <v>-0.18099311643110505</v>
      </c>
      <c r="V250" s="90">
        <v>5.1793098839773961</v>
      </c>
      <c r="W250" s="91">
        <v>0.15335689606288133</v>
      </c>
      <c r="X250" s="92">
        <v>0.20146772746982355</v>
      </c>
      <c r="Y250" s="92">
        <v>0.21157663803757765</v>
      </c>
      <c r="Z250" s="93">
        <v>0.15941326763024033</v>
      </c>
      <c r="AA250" s="94">
        <v>110.48043557765487</v>
      </c>
      <c r="AB250" s="87">
        <v>9.9922454732475297E-2</v>
      </c>
      <c r="AC250" s="95">
        <v>6.3724453484983831E-2</v>
      </c>
      <c r="AD250" s="94">
        <v>113.43172826880662</v>
      </c>
      <c r="AE250" s="87">
        <v>6.8314558457205354E-2</v>
      </c>
      <c r="AF250" s="94">
        <v>114.67500000000001</v>
      </c>
      <c r="AG250" s="87">
        <v>7.1145014400249229E-2</v>
      </c>
      <c r="AH250" s="94">
        <v>111.48904389893487</v>
      </c>
      <c r="AI250" s="87">
        <v>4.654247871052597E-2</v>
      </c>
      <c r="AJ250" s="35">
        <v>41</v>
      </c>
    </row>
    <row r="251" spans="1:36" ht="12" customHeight="1" x14ac:dyDescent="0.25">
      <c r="A251" s="83" t="s">
        <v>36</v>
      </c>
      <c r="B251" s="84" t="s">
        <v>51</v>
      </c>
      <c r="C251" s="84" t="s">
        <v>38</v>
      </c>
      <c r="D251" s="86">
        <f t="shared" si="3"/>
        <v>34</v>
      </c>
      <c r="E251" s="85" t="s">
        <v>42</v>
      </c>
      <c r="F251" s="85" t="s">
        <v>40</v>
      </c>
      <c r="G251" s="86">
        <v>6765</v>
      </c>
      <c r="H251" s="87">
        <v>-6.6079295154185536E-3</v>
      </c>
      <c r="I251" s="88">
        <v>65503.20530182268</v>
      </c>
      <c r="J251" s="88">
        <v>48957.179726948263</v>
      </c>
      <c r="K251" s="88">
        <v>9003.2696029104409</v>
      </c>
      <c r="L251" s="86">
        <v>239456</v>
      </c>
      <c r="M251" s="87">
        <v>-2.7747777010840857E-2</v>
      </c>
      <c r="N251" s="88">
        <v>12432.039219206054</v>
      </c>
      <c r="O251" s="89">
        <v>-2.5406082356649762E-2</v>
      </c>
      <c r="P251" s="88">
        <v>85044.947169134859</v>
      </c>
      <c r="Q251" s="87">
        <v>2.2428979858964082E-2</v>
      </c>
      <c r="R251" s="86">
        <v>2.8156405285757544</v>
      </c>
      <c r="S251" s="87">
        <v>-4.9076031546686494E-2</v>
      </c>
      <c r="T251" s="90">
        <v>0.72419893825635917</v>
      </c>
      <c r="U251" s="90">
        <v>0.20559165407265834</v>
      </c>
      <c r="V251" s="90">
        <v>5.191784385943996</v>
      </c>
      <c r="W251" s="91">
        <v>0.14618198532690702</v>
      </c>
      <c r="X251" s="92">
        <v>2.4085258936119569E-3</v>
      </c>
      <c r="Y251" s="92">
        <v>-4.6785706545810379E-2</v>
      </c>
      <c r="Z251" s="93">
        <v>-5.6865050705005575E-2</v>
      </c>
      <c r="AA251" s="94">
        <v>108.52104964145146</v>
      </c>
      <c r="AB251" s="87">
        <v>-1.7735139492876084E-2</v>
      </c>
      <c r="AC251" s="95">
        <v>3.4918550092028523E-2</v>
      </c>
      <c r="AD251" s="94">
        <v>118.58328098921079</v>
      </c>
      <c r="AE251" s="87">
        <v>4.5415447679649112E-2</v>
      </c>
      <c r="AF251" s="94">
        <v>107.65833333333335</v>
      </c>
      <c r="AG251" s="87">
        <v>-6.1187413705399263E-2</v>
      </c>
      <c r="AH251" s="94">
        <v>114.40763174720936</v>
      </c>
      <c r="AI251" s="87">
        <v>2.6178248070009458E-2</v>
      </c>
      <c r="AJ251" s="35">
        <v>42</v>
      </c>
    </row>
    <row r="252" spans="1:36" ht="12" customHeight="1" x14ac:dyDescent="0.25">
      <c r="A252" s="83" t="s">
        <v>36</v>
      </c>
      <c r="B252" s="84" t="s">
        <v>51</v>
      </c>
      <c r="C252" s="84" t="s">
        <v>38</v>
      </c>
      <c r="D252" s="86">
        <f t="shared" si="3"/>
        <v>35</v>
      </c>
      <c r="E252" s="85" t="s">
        <v>42</v>
      </c>
      <c r="F252" s="85" t="s">
        <v>40</v>
      </c>
      <c r="G252" s="86">
        <v>6911</v>
      </c>
      <c r="H252" s="87">
        <v>2.1581670362158079E-2</v>
      </c>
      <c r="I252" s="88">
        <v>64864.83097724773</v>
      </c>
      <c r="J252" s="88">
        <v>47576.117829881856</v>
      </c>
      <c r="K252" s="88">
        <v>9651.1560693641622</v>
      </c>
      <c r="L252" s="86">
        <v>246333</v>
      </c>
      <c r="M252" s="87">
        <v>2.8719263664305661E-2</v>
      </c>
      <c r="N252" s="88">
        <v>13191.545212095556</v>
      </c>
      <c r="O252" s="89">
        <v>6.1092631667068353E-2</v>
      </c>
      <c r="P252" s="88">
        <v>87033.406596396089</v>
      </c>
      <c r="Q252" s="87">
        <v>2.3381276530240358E-2</v>
      </c>
      <c r="R252" s="86">
        <v>2.8303269932007953</v>
      </c>
      <c r="S252" s="87">
        <v>5.2160297012309176E-3</v>
      </c>
      <c r="T252" s="90">
        <v>0.73161679804689217</v>
      </c>
      <c r="U252" s="90">
        <v>1.0242848199132792E-2</v>
      </c>
      <c r="V252" s="90">
        <v>5.3551676844334928</v>
      </c>
      <c r="W252" s="91">
        <v>0.15156875650368712</v>
      </c>
      <c r="X252" s="92">
        <v>3.1469584702290998E-2</v>
      </c>
      <c r="Y252" s="92">
        <v>3.6849760692014621E-2</v>
      </c>
      <c r="Z252" s="93">
        <v>4.8777044939460161E-2</v>
      </c>
      <c r="AA252" s="94">
        <v>110.93732003314899</v>
      </c>
      <c r="AB252" s="87">
        <v>2.2265453565744053E-2</v>
      </c>
      <c r="AC252" s="95">
        <v>3.5373112512889708E-2</v>
      </c>
      <c r="AD252" s="94">
        <v>121.56885142837983</v>
      </c>
      <c r="AE252" s="87">
        <v>2.5176993031932327E-2</v>
      </c>
      <c r="AF252" s="94">
        <v>86.5</v>
      </c>
      <c r="AG252" s="87">
        <v>-0.19653223933741015</v>
      </c>
      <c r="AH252" s="94">
        <v>113.31284757986624</v>
      </c>
      <c r="AI252" s="87">
        <v>-9.5691533040568322E-3</v>
      </c>
      <c r="AJ252" s="35">
        <v>43</v>
      </c>
    </row>
    <row r="253" spans="1:36" ht="12" customHeight="1" x14ac:dyDescent="0.25">
      <c r="A253" s="96" t="s">
        <v>36</v>
      </c>
      <c r="B253" s="97" t="s">
        <v>51</v>
      </c>
      <c r="C253" s="97" t="s">
        <v>38</v>
      </c>
      <c r="D253" s="260">
        <f t="shared" si="3"/>
        <v>36</v>
      </c>
      <c r="E253" s="85" t="s">
        <v>42</v>
      </c>
      <c r="F253" s="85" t="s">
        <v>40</v>
      </c>
      <c r="G253" s="86">
        <v>6900</v>
      </c>
      <c r="H253" s="87">
        <v>-1.5916654608595371E-3</v>
      </c>
      <c r="I253" s="88">
        <v>65822.901896202748</v>
      </c>
      <c r="J253" s="88">
        <v>50019.797479773006</v>
      </c>
      <c r="K253" s="88">
        <v>10097.166038829326</v>
      </c>
      <c r="L253" s="86">
        <v>251365</v>
      </c>
      <c r="M253" s="87">
        <v>2.0427632513711158E-2</v>
      </c>
      <c r="N253" s="88">
        <v>13509.057912524904</v>
      </c>
      <c r="O253" s="89">
        <v>2.406940925602985E-2</v>
      </c>
      <c r="P253" s="88">
        <v>92783.107098059976</v>
      </c>
      <c r="Q253" s="87">
        <v>6.6063144331776291E-2</v>
      </c>
      <c r="R253" s="86">
        <v>2.7091677338886599</v>
      </c>
      <c r="S253" s="87">
        <v>-4.2807512913946799E-2</v>
      </c>
      <c r="T253" s="90">
        <v>0.7474367275802225</v>
      </c>
      <c r="U253" s="90">
        <v>2.1623245359541965E-2</v>
      </c>
      <c r="V253" s="90">
        <v>5.3742795984026825</v>
      </c>
      <c r="W253" s="91">
        <v>0.14559824880888655</v>
      </c>
      <c r="X253" s="92">
        <v>3.5688731138605601E-3</v>
      </c>
      <c r="Y253" s="92">
        <v>-3.9391414381995782E-2</v>
      </c>
      <c r="Z253" s="93">
        <v>-3.3683678334026954E-2</v>
      </c>
      <c r="AA253" s="94">
        <v>110.48269052938741</v>
      </c>
      <c r="AB253" s="87">
        <v>-4.0980754143487008E-3</v>
      </c>
      <c r="AC253" s="95">
        <v>3.1866980938813537E-2</v>
      </c>
      <c r="AD253" s="94">
        <v>124.00228134686456</v>
      </c>
      <c r="AE253" s="87">
        <v>2.001688664401291E-2</v>
      </c>
      <c r="AF253" s="94">
        <v>86.274999999999991</v>
      </c>
      <c r="AG253" s="87">
        <v>-2.6011560693642855E-3</v>
      </c>
      <c r="AH253" s="94">
        <v>114.56840226884346</v>
      </c>
      <c r="AI253" s="87">
        <v>1.1080426587040559E-2</v>
      </c>
      <c r="AJ253" s="35">
        <v>44</v>
      </c>
    </row>
    <row r="254" spans="1:36" ht="12" customHeight="1" x14ac:dyDescent="0.25">
      <c r="A254" s="73" t="s">
        <v>36</v>
      </c>
      <c r="B254" s="74" t="s">
        <v>52</v>
      </c>
      <c r="C254" s="74" t="s">
        <v>38</v>
      </c>
      <c r="D254" s="46">
        <f t="shared" si="3"/>
        <v>1</v>
      </c>
      <c r="E254" s="75" t="s">
        <v>39</v>
      </c>
      <c r="F254" s="75" t="s">
        <v>44</v>
      </c>
      <c r="G254" s="46">
        <v>3420</v>
      </c>
      <c r="H254" s="47">
        <v>-2.1459227467811148E-2</v>
      </c>
      <c r="I254" s="48">
        <v>3897.9587543074044</v>
      </c>
      <c r="J254" s="48">
        <v>3089.0311873917822</v>
      </c>
      <c r="K254" s="48">
        <v>170.89372029893656</v>
      </c>
      <c r="L254" s="46">
        <v>158209</v>
      </c>
      <c r="M254" s="47">
        <v>6.9160331137016362E-2</v>
      </c>
      <c r="N254" s="48">
        <v>2138.0366143789115</v>
      </c>
      <c r="O254" s="49">
        <v>0.20628962243597115</v>
      </c>
      <c r="P254" s="48">
        <v>4169.1852873359476</v>
      </c>
      <c r="Q254" s="47">
        <v>0.12176629800577254</v>
      </c>
      <c r="R254" s="46">
        <v>37.947222082109327</v>
      </c>
      <c r="S254" s="47">
        <v>-4.6895656396770846E-2</v>
      </c>
      <c r="T254" s="50">
        <v>7.9930212209476256E-2</v>
      </c>
      <c r="U254" s="50">
        <v>-0.23862686848145309</v>
      </c>
      <c r="V254" s="50">
        <v>1.3514001190696556</v>
      </c>
      <c r="W254" s="51">
        <v>0.51281880440125216</v>
      </c>
      <c r="X254" s="52">
        <v>0.1282588656774446</v>
      </c>
      <c r="Y254" s="52">
        <v>7.5348425586024836E-2</v>
      </c>
      <c r="Z254" s="53">
        <v>4.6639605376063209E-2</v>
      </c>
      <c r="AA254" s="54">
        <v>12.539635964807495</v>
      </c>
      <c r="AB254" s="47" t="s">
        <v>41</v>
      </c>
      <c r="AC254" s="55">
        <v>5.8048733528231346E-2</v>
      </c>
      <c r="AD254" s="54">
        <v>13.226153289341402</v>
      </c>
      <c r="AE254" s="47">
        <v>7.6512285832353255E-2</v>
      </c>
      <c r="AF254" s="54">
        <v>8.04593637258745</v>
      </c>
      <c r="AG254" s="47">
        <v>0.20637347130762018</v>
      </c>
      <c r="AH254" s="54">
        <v>12.228220004063841</v>
      </c>
      <c r="AI254" s="47">
        <v>0.17088251858766967</v>
      </c>
      <c r="AJ254" s="35">
        <v>9</v>
      </c>
    </row>
    <row r="255" spans="1:36" ht="12" customHeight="1" x14ac:dyDescent="0.25">
      <c r="A255" s="73" t="s">
        <v>36</v>
      </c>
      <c r="B255" s="74" t="s">
        <v>52</v>
      </c>
      <c r="C255" s="74" t="s">
        <v>38</v>
      </c>
      <c r="D255" s="46">
        <f t="shared" si="3"/>
        <v>2</v>
      </c>
      <c r="E255" s="75" t="s">
        <v>39</v>
      </c>
      <c r="F255" s="75" t="s">
        <v>44</v>
      </c>
      <c r="G255" s="46">
        <v>3147</v>
      </c>
      <c r="H255" s="47">
        <v>-7.9824561403508798E-2</v>
      </c>
      <c r="I255" s="48">
        <v>4193.3828439714489</v>
      </c>
      <c r="J255" s="48">
        <v>3263.0221950480486</v>
      </c>
      <c r="K255" s="48">
        <v>200.74781289840533</v>
      </c>
      <c r="L255" s="46">
        <v>161136</v>
      </c>
      <c r="M255" s="47">
        <v>1.8500843820515867E-2</v>
      </c>
      <c r="N255" s="48">
        <v>2288.129676861573</v>
      </c>
      <c r="O255" s="49">
        <v>7.0201352714561738E-2</v>
      </c>
      <c r="P255" s="48">
        <v>4577.5227371518631</v>
      </c>
      <c r="Q255" s="47">
        <v>9.7941785186725916E-2</v>
      </c>
      <c r="R255" s="46">
        <v>35.201572827196678</v>
      </c>
      <c r="S255" s="47">
        <v>-7.2354420278029186E-2</v>
      </c>
      <c r="T255" s="50">
        <v>8.7734456192952101E-2</v>
      </c>
      <c r="U255" s="50">
        <v>9.7638224242704963E-2</v>
      </c>
      <c r="V255" s="50">
        <v>1.4199990547497598</v>
      </c>
      <c r="W255" s="51">
        <v>0.49986200140324116</v>
      </c>
      <c r="X255" s="52">
        <v>5.0761380520914612E-2</v>
      </c>
      <c r="Y255" s="52">
        <v>-2.5265850017217817E-2</v>
      </c>
      <c r="Z255" s="53">
        <v>7.4914373537827983E-4</v>
      </c>
      <c r="AA255" s="54">
        <v>12.224938403258051</v>
      </c>
      <c r="AB255" s="47">
        <v>-2.5096227867590692E-2</v>
      </c>
      <c r="AC255" s="55">
        <v>5.0611915347961146E-2</v>
      </c>
      <c r="AD255" s="54">
        <v>14.349274139494641</v>
      </c>
      <c r="AE255" s="47">
        <v>8.4916666666666529E-2</v>
      </c>
      <c r="AF255" s="54">
        <v>8.5729452049919246</v>
      </c>
      <c r="AG255" s="47">
        <v>6.549999999999967E-2</v>
      </c>
      <c r="AH255" s="54">
        <v>13.701902684954087</v>
      </c>
      <c r="AI255" s="47">
        <v>0.12051489754032008</v>
      </c>
      <c r="AJ255" s="35">
        <v>10</v>
      </c>
    </row>
    <row r="256" spans="1:36" ht="12" customHeight="1" x14ac:dyDescent="0.25">
      <c r="A256" s="73" t="s">
        <v>36</v>
      </c>
      <c r="B256" s="74" t="s">
        <v>52</v>
      </c>
      <c r="C256" s="74" t="s">
        <v>38</v>
      </c>
      <c r="D256" s="46">
        <f t="shared" si="3"/>
        <v>3</v>
      </c>
      <c r="E256" s="75" t="s">
        <v>39</v>
      </c>
      <c r="F256" s="75" t="s">
        <v>44</v>
      </c>
      <c r="G256" s="46">
        <v>3124</v>
      </c>
      <c r="H256" s="47">
        <v>-7.3085478233237966E-3</v>
      </c>
      <c r="I256" s="48">
        <v>4067.0577054556406</v>
      </c>
      <c r="J256" s="48">
        <v>3270.5144403015483</v>
      </c>
      <c r="K256" s="48">
        <v>213.8513033751172</v>
      </c>
      <c r="L256" s="46">
        <v>164757</v>
      </c>
      <c r="M256" s="47">
        <v>2.2471700923443638E-2</v>
      </c>
      <c r="N256" s="48">
        <v>2337.7716764898159</v>
      </c>
      <c r="O256" s="49">
        <v>2.1695448527345951E-2</v>
      </c>
      <c r="P256" s="48">
        <v>5112.0666113050447</v>
      </c>
      <c r="Q256" s="47">
        <v>0.11677579879936872</v>
      </c>
      <c r="R256" s="46">
        <v>32.229040137241022</v>
      </c>
      <c r="S256" s="47">
        <v>-8.4443178279212661E-2</v>
      </c>
      <c r="T256" s="50">
        <v>9.1476556725255884E-2</v>
      </c>
      <c r="U256" s="50">
        <v>4.2652575677609272E-2</v>
      </c>
      <c r="V256" s="50">
        <v>1.4189210027433226</v>
      </c>
      <c r="W256" s="51">
        <v>0.45730461948988826</v>
      </c>
      <c r="X256" s="52">
        <v>-7.5919205919983135E-4</v>
      </c>
      <c r="Y256" s="52">
        <v>-8.5138261748009203E-2</v>
      </c>
      <c r="Z256" s="53">
        <v>-3.7853738753984414E-2</v>
      </c>
      <c r="AA256" s="54">
        <v>12.665128857449909</v>
      </c>
      <c r="AB256" s="47">
        <v>3.6007580543272466E-2</v>
      </c>
      <c r="AC256" s="55">
        <v>9.6560947501521111E-2</v>
      </c>
      <c r="AD256" s="54">
        <v>15.638824085205426</v>
      </c>
      <c r="AE256" s="47">
        <v>8.9868653506413709E-2</v>
      </c>
      <c r="AF256" s="54">
        <v>9.0530194085563114</v>
      </c>
      <c r="AG256" s="47">
        <v>5.599874863131582E-2</v>
      </c>
      <c r="AH256" s="54">
        <v>14.565689322199209</v>
      </c>
      <c r="AI256" s="47">
        <v>6.3041364189050597E-2</v>
      </c>
      <c r="AJ256" s="35">
        <v>11</v>
      </c>
    </row>
    <row r="257" spans="1:36" ht="12" customHeight="1" x14ac:dyDescent="0.25">
      <c r="A257" s="73" t="s">
        <v>36</v>
      </c>
      <c r="B257" s="74" t="s">
        <v>52</v>
      </c>
      <c r="C257" s="74" t="s">
        <v>38</v>
      </c>
      <c r="D257" s="46">
        <f t="shared" si="3"/>
        <v>4</v>
      </c>
      <c r="E257" s="75" t="s">
        <v>39</v>
      </c>
      <c r="F257" s="75" t="s">
        <v>44</v>
      </c>
      <c r="G257" s="46">
        <v>3291</v>
      </c>
      <c r="H257" s="47">
        <v>5.3457106274007682E-2</v>
      </c>
      <c r="I257" s="48">
        <v>4100.6318292636406</v>
      </c>
      <c r="J257" s="48">
        <v>3304.1244397586611</v>
      </c>
      <c r="K257" s="48">
        <v>228.35131829771683</v>
      </c>
      <c r="L257" s="46">
        <v>158658</v>
      </c>
      <c r="M257" s="47">
        <v>-3.7018154008630844E-2</v>
      </c>
      <c r="N257" s="48">
        <v>2401.9532086979634</v>
      </c>
      <c r="O257" s="49">
        <v>2.7454149117126958E-2</v>
      </c>
      <c r="P257" s="48">
        <v>5097.1801752460651</v>
      </c>
      <c r="Q257" s="47">
        <v>-2.9120191873203138E-3</v>
      </c>
      <c r="R257" s="46">
        <v>31.126621886058956</v>
      </c>
      <c r="S257" s="47">
        <v>-3.420574260007847E-2</v>
      </c>
      <c r="T257" s="50">
        <v>9.5069011948613336E-2</v>
      </c>
      <c r="U257" s="50">
        <v>3.9271867590591203E-2</v>
      </c>
      <c r="V257" s="50">
        <v>1.5139187489429864</v>
      </c>
      <c r="W257" s="51">
        <v>0.4712317646456376</v>
      </c>
      <c r="X257" s="52">
        <v>6.6950694235969888E-2</v>
      </c>
      <c r="Y257" s="52">
        <v>3.0454853421959083E-2</v>
      </c>
      <c r="Z257" s="53">
        <v>1.9325316644524068E-2</v>
      </c>
      <c r="AA257" s="54">
        <v>15.275381024412146</v>
      </c>
      <c r="AB257" s="47">
        <v>0.20609756097560972</v>
      </c>
      <c r="AC257" s="55">
        <v>5.3806056457962742E-2</v>
      </c>
      <c r="AD257" s="54">
        <v>17.375858883872265</v>
      </c>
      <c r="AE257" s="47">
        <v>0.11107195714990503</v>
      </c>
      <c r="AF257" s="54">
        <v>9.437212870347361</v>
      </c>
      <c r="AG257" s="47">
        <v>4.2438157310028091E-2</v>
      </c>
      <c r="AH257" s="54">
        <v>16.122058970267528</v>
      </c>
      <c r="AI257" s="47">
        <v>0.10685176744064528</v>
      </c>
      <c r="AJ257" s="35">
        <v>12</v>
      </c>
    </row>
    <row r="258" spans="1:36" ht="12" customHeight="1" x14ac:dyDescent="0.25">
      <c r="A258" s="73" t="s">
        <v>36</v>
      </c>
      <c r="B258" s="74" t="s">
        <v>52</v>
      </c>
      <c r="C258" s="74" t="s">
        <v>38</v>
      </c>
      <c r="D258" s="46">
        <f t="shared" si="3"/>
        <v>5</v>
      </c>
      <c r="E258" s="75" t="s">
        <v>39</v>
      </c>
      <c r="F258" s="75" t="s">
        <v>44</v>
      </c>
      <c r="G258" s="46">
        <v>3207</v>
      </c>
      <c r="H258" s="47">
        <v>-2.5524156791248864E-2</v>
      </c>
      <c r="I258" s="48">
        <v>4060.200405433487</v>
      </c>
      <c r="J258" s="48">
        <v>3265.8464554995212</v>
      </c>
      <c r="K258" s="48">
        <v>205.40507509308947</v>
      </c>
      <c r="L258" s="46">
        <v>151781</v>
      </c>
      <c r="M258" s="47">
        <v>-4.3344804548147597E-2</v>
      </c>
      <c r="N258" s="48">
        <v>2081.7153658879947</v>
      </c>
      <c r="O258" s="49">
        <v>-0.13332393056214498</v>
      </c>
      <c r="P258" s="48">
        <v>5213.081562639517</v>
      </c>
      <c r="Q258" s="47">
        <v>2.2738334414057926E-2</v>
      </c>
      <c r="R258" s="46">
        <v>29.115408645774071</v>
      </c>
      <c r="S258" s="47">
        <v>-6.4613925907124226E-2</v>
      </c>
      <c r="T258" s="50">
        <v>9.8671066399834195E-2</v>
      </c>
      <c r="U258" s="50">
        <v>3.7888838617233578E-2</v>
      </c>
      <c r="V258" s="50">
        <v>1.3715256625585512</v>
      </c>
      <c r="W258" s="51">
        <v>0.39932530133558258</v>
      </c>
      <c r="X258" s="52">
        <v>-9.405596336253419E-2</v>
      </c>
      <c r="Y258" s="52">
        <v>-0.15259256422182843</v>
      </c>
      <c r="Z258" s="53">
        <v>-0.1403035633400978</v>
      </c>
      <c r="AA258" s="54">
        <v>17.203144921388326</v>
      </c>
      <c r="AB258" s="47">
        <v>0.12620070778564219</v>
      </c>
      <c r="AC258" s="55">
        <v>4.2181100125390121E-2</v>
      </c>
      <c r="AD258" s="54">
        <v>19.054478172177841</v>
      </c>
      <c r="AE258" s="47">
        <v>9.6606406596891681E-2</v>
      </c>
      <c r="AF258" s="54">
        <v>10.447648379804802</v>
      </c>
      <c r="AG258" s="47">
        <v>0.10706927175843695</v>
      </c>
      <c r="AH258" s="54">
        <v>18.067083122063718</v>
      </c>
      <c r="AI258" s="47">
        <v>0.12064365695369461</v>
      </c>
      <c r="AJ258" s="35">
        <v>13</v>
      </c>
    </row>
    <row r="259" spans="1:36" ht="12" customHeight="1" x14ac:dyDescent="0.25">
      <c r="A259" s="73" t="s">
        <v>36</v>
      </c>
      <c r="B259" s="74" t="s">
        <v>52</v>
      </c>
      <c r="C259" s="74" t="s">
        <v>38</v>
      </c>
      <c r="D259" s="46">
        <f t="shared" si="3"/>
        <v>6</v>
      </c>
      <c r="E259" s="75" t="s">
        <v>39</v>
      </c>
      <c r="F259" s="75" t="s">
        <v>44</v>
      </c>
      <c r="G259" s="46">
        <v>3201</v>
      </c>
      <c r="H259" s="47">
        <v>-1.8709073900842199E-3</v>
      </c>
      <c r="I259" s="48">
        <v>4554.9925917763312</v>
      </c>
      <c r="J259" s="48">
        <v>3672.3028784417238</v>
      </c>
      <c r="K259" s="48">
        <v>217.34225542953163</v>
      </c>
      <c r="L259" s="46">
        <v>144069</v>
      </c>
      <c r="M259" s="47">
        <v>-5.0810048688571086E-2</v>
      </c>
      <c r="N259" s="48">
        <v>2246.5212876245637</v>
      </c>
      <c r="O259" s="49">
        <v>7.9168326485531848E-2</v>
      </c>
      <c r="P259" s="48">
        <v>5957.2612563403927</v>
      </c>
      <c r="Q259" s="47">
        <v>0.14275235957061816</v>
      </c>
      <c r="R259" s="46">
        <v>24.183763948016455</v>
      </c>
      <c r="S259" s="47">
        <v>-0.169382637137515</v>
      </c>
      <c r="T259" s="50">
        <v>9.6746136627686233E-2</v>
      </c>
      <c r="U259" s="50">
        <v>-1.9508553443091214E-2</v>
      </c>
      <c r="V259" s="50">
        <v>1.5593370451829078</v>
      </c>
      <c r="W259" s="51">
        <v>0.37710639016100916</v>
      </c>
      <c r="X259" s="52">
        <v>0.13693610535438228</v>
      </c>
      <c r="Y259" s="52">
        <v>-5.56411304273986E-2</v>
      </c>
      <c r="Z259" s="53">
        <v>-2.7970380667595482E-2</v>
      </c>
      <c r="AA259" s="54">
        <v>18.904056281664754</v>
      </c>
      <c r="AB259" s="47">
        <v>9.8872117165142326E-2</v>
      </c>
      <c r="AC259" s="55">
        <v>6.0855132468264996E-2</v>
      </c>
      <c r="AD259" s="54">
        <v>20.403545807690666</v>
      </c>
      <c r="AE259" s="47">
        <v>7.0800555298472956E-2</v>
      </c>
      <c r="AF259" s="54">
        <v>11.148315338917625</v>
      </c>
      <c r="AG259" s="47">
        <v>6.7064561673725986E-2</v>
      </c>
      <c r="AH259" s="54">
        <v>19.218476560244206</v>
      </c>
      <c r="AI259" s="47">
        <v>6.3728795091134272E-2</v>
      </c>
      <c r="AJ259" s="35">
        <v>14</v>
      </c>
    </row>
    <row r="260" spans="1:36" ht="12" customHeight="1" x14ac:dyDescent="0.25">
      <c r="A260" s="73" t="s">
        <v>36</v>
      </c>
      <c r="B260" s="74" t="s">
        <v>52</v>
      </c>
      <c r="C260" s="74" t="s">
        <v>38</v>
      </c>
      <c r="D260" s="46">
        <f t="shared" si="3"/>
        <v>7</v>
      </c>
      <c r="E260" s="75" t="s">
        <v>39</v>
      </c>
      <c r="F260" s="75" t="s">
        <v>44</v>
      </c>
      <c r="G260" s="46">
        <v>3187</v>
      </c>
      <c r="H260" s="47">
        <v>-4.3736332396125954E-3</v>
      </c>
      <c r="I260" s="48">
        <v>4977.277336303192</v>
      </c>
      <c r="J260" s="48">
        <v>3979.1570170354303</v>
      </c>
      <c r="K260" s="48">
        <v>272.25797150753107</v>
      </c>
      <c r="L260" s="46">
        <v>157169</v>
      </c>
      <c r="M260" s="47">
        <v>9.0928652243022379E-2</v>
      </c>
      <c r="N260" s="48">
        <v>2647.2639838755667</v>
      </c>
      <c r="O260" s="49">
        <v>0.17838366298088459</v>
      </c>
      <c r="P260" s="48">
        <v>6049.5131801947664</v>
      </c>
      <c r="Q260" s="47">
        <v>1.5485626680580511E-2</v>
      </c>
      <c r="R260" s="46">
        <v>25.980437651503699</v>
      </c>
      <c r="S260" s="47">
        <v>7.4292558732761194E-2</v>
      </c>
      <c r="T260" s="50">
        <v>0.10284504045151864</v>
      </c>
      <c r="U260" s="50">
        <v>6.3040282913861212E-2</v>
      </c>
      <c r="V260" s="50">
        <v>1.6843423218799933</v>
      </c>
      <c r="W260" s="51">
        <v>0.43759950677392145</v>
      </c>
      <c r="X260" s="52">
        <v>8.0165655708142713E-2</v>
      </c>
      <c r="Y260" s="52">
        <v>0.1604139261259514</v>
      </c>
      <c r="Z260" s="53">
        <v>9.9233630364696013E-2</v>
      </c>
      <c r="AA260" s="54">
        <v>19.267020340384352</v>
      </c>
      <c r="AB260" s="47">
        <v>1.9200326814073243E-2</v>
      </c>
      <c r="AC260" s="55">
        <v>5.0205091048314728E-2</v>
      </c>
      <c r="AD260" s="54">
        <v>22.515321616222181</v>
      </c>
      <c r="AE260" s="47">
        <v>0.10350043215211779</v>
      </c>
      <c r="AF260" s="54">
        <v>11.53317929540639</v>
      </c>
      <c r="AG260" s="47">
        <v>3.4522162747338436E-2</v>
      </c>
      <c r="AH260" s="54">
        <v>21.191969970036812</v>
      </c>
      <c r="AI260" s="47">
        <v>0.10268729696686885</v>
      </c>
      <c r="AJ260" s="35">
        <v>15</v>
      </c>
    </row>
    <row r="261" spans="1:36" ht="12" customHeight="1" x14ac:dyDescent="0.25">
      <c r="A261" s="73" t="s">
        <v>36</v>
      </c>
      <c r="B261" s="74" t="s">
        <v>52</v>
      </c>
      <c r="C261" s="74" t="s">
        <v>38</v>
      </c>
      <c r="D261" s="46">
        <f t="shared" si="3"/>
        <v>8</v>
      </c>
      <c r="E261" s="75" t="s">
        <v>39</v>
      </c>
      <c r="F261" s="75" t="s">
        <v>44</v>
      </c>
      <c r="G261" s="46">
        <v>3024</v>
      </c>
      <c r="H261" s="47">
        <v>-5.1145277690618163E-2</v>
      </c>
      <c r="I261" s="48">
        <v>5034.1235350640864</v>
      </c>
      <c r="J261" s="48">
        <v>3633.5198356483052</v>
      </c>
      <c r="K261" s="48">
        <v>271.74575914501963</v>
      </c>
      <c r="L261" s="46">
        <v>142540</v>
      </c>
      <c r="M261" s="47">
        <v>-9.307815154387955E-2</v>
      </c>
      <c r="N261" s="48">
        <v>2436.9609949519845</v>
      </c>
      <c r="O261" s="49">
        <v>-7.9441638689807137E-2</v>
      </c>
      <c r="P261" s="48">
        <v>5866.0928118505908</v>
      </c>
      <c r="Q261" s="47">
        <v>-3.0319855975298515E-2</v>
      </c>
      <c r="R261" s="46">
        <v>24.298967740851776</v>
      </c>
      <c r="S261" s="47">
        <v>-6.4720615303206941E-2</v>
      </c>
      <c r="T261" s="50">
        <v>0.11151009790797815</v>
      </c>
      <c r="U261" s="50">
        <v>8.4253527621920066E-2</v>
      </c>
      <c r="V261" s="50">
        <v>1.7096681597811032</v>
      </c>
      <c r="W261" s="51">
        <v>0.41543171462082451</v>
      </c>
      <c r="X261" s="52">
        <v>1.5036039629308995E-2</v>
      </c>
      <c r="Y261" s="52">
        <v>-5.0657717410430236E-2</v>
      </c>
      <c r="Z261" s="53">
        <v>-1.7885552454302567E-2</v>
      </c>
      <c r="AA261" s="54">
        <v>19.838495666879044</v>
      </c>
      <c r="AB261" s="47">
        <v>2.9660804649531691E-2</v>
      </c>
      <c r="AC261" s="55">
        <v>3.425357940615089E-2</v>
      </c>
      <c r="AD261" s="54">
        <v>23.926111300418587</v>
      </c>
      <c r="AE261" s="47">
        <v>6.2659095359310246E-2</v>
      </c>
      <c r="AF261" s="54">
        <v>12.16210332186364</v>
      </c>
      <c r="AG261" s="47">
        <v>5.4531713272484073E-2</v>
      </c>
      <c r="AH261" s="54">
        <v>23.339828824065044</v>
      </c>
      <c r="AI261" s="47">
        <v>0.10135248667608887</v>
      </c>
      <c r="AJ261" s="35">
        <v>16</v>
      </c>
    </row>
    <row r="262" spans="1:36" ht="12" customHeight="1" x14ac:dyDescent="0.25">
      <c r="A262" s="73" t="s">
        <v>36</v>
      </c>
      <c r="B262" s="74" t="s">
        <v>52</v>
      </c>
      <c r="C262" s="74" t="s">
        <v>38</v>
      </c>
      <c r="D262" s="46">
        <f t="shared" si="3"/>
        <v>9</v>
      </c>
      <c r="E262" s="75" t="s">
        <v>39</v>
      </c>
      <c r="F262" s="75" t="s">
        <v>44</v>
      </c>
      <c r="G262" s="46">
        <v>3131</v>
      </c>
      <c r="H262" s="47">
        <v>3.5383597883597906E-2</v>
      </c>
      <c r="I262" s="48">
        <v>5156.927167849105</v>
      </c>
      <c r="J262" s="48">
        <v>4069.66979353743</v>
      </c>
      <c r="K262" s="48">
        <v>288.02005953451675</v>
      </c>
      <c r="L262" s="46">
        <v>138278</v>
      </c>
      <c r="M262" s="47">
        <v>-2.9900378841027031E-2</v>
      </c>
      <c r="N262" s="48">
        <v>2216.993675132057</v>
      </c>
      <c r="O262" s="49">
        <v>-9.026296287695057E-2</v>
      </c>
      <c r="P262" s="48">
        <v>5832.6962477165307</v>
      </c>
      <c r="Q262" s="47">
        <v>-5.6931530415940124E-3</v>
      </c>
      <c r="R262" s="46">
        <v>23.70738919485737</v>
      </c>
      <c r="S262" s="47">
        <v>-2.4345830337468843E-2</v>
      </c>
      <c r="T262" s="50">
        <v>0.12991469608832357</v>
      </c>
      <c r="U262" s="50">
        <v>0.16504871330606763</v>
      </c>
      <c r="V262" s="50">
        <v>1.6032873451540064</v>
      </c>
      <c r="W262" s="51">
        <v>0.38009757082755646</v>
      </c>
      <c r="X262" s="52">
        <v>-6.2223077629706358E-2</v>
      </c>
      <c r="Y262" s="52">
        <v>-8.5054035476127443E-2</v>
      </c>
      <c r="Z262" s="53">
        <v>-0.14050265872510892</v>
      </c>
      <c r="AA262" s="54">
        <v>21.028747487095188</v>
      </c>
      <c r="AB262" s="47">
        <v>5.9997080434042394E-2</v>
      </c>
      <c r="AC262" s="55">
        <v>4.8014874312339022E-2</v>
      </c>
      <c r="AD262" s="54">
        <v>27.566609993309807</v>
      </c>
      <c r="AE262" s="47">
        <v>0.15215588723051421</v>
      </c>
      <c r="AF262" s="54">
        <v>12.603288832960521</v>
      </c>
      <c r="AG262" s="47">
        <v>3.6275428634434226E-2</v>
      </c>
      <c r="AH262" s="54">
        <v>25.840981621216208</v>
      </c>
      <c r="AI262" s="47">
        <v>0.10716243105314871</v>
      </c>
      <c r="AJ262" s="35">
        <v>17</v>
      </c>
    </row>
    <row r="263" spans="1:36" ht="12" customHeight="1" x14ac:dyDescent="0.25">
      <c r="A263" s="73" t="s">
        <v>36</v>
      </c>
      <c r="B263" s="74" t="s">
        <v>52</v>
      </c>
      <c r="C263" s="74" t="s">
        <v>38</v>
      </c>
      <c r="D263" s="46">
        <f t="shared" si="3"/>
        <v>10</v>
      </c>
      <c r="E263" s="75" t="s">
        <v>39</v>
      </c>
      <c r="F263" s="75" t="s">
        <v>44</v>
      </c>
      <c r="G263" s="46">
        <v>3136</v>
      </c>
      <c r="H263" s="47">
        <v>1.5969338869370464E-3</v>
      </c>
      <c r="I263" s="48">
        <v>5431.4534803160204</v>
      </c>
      <c r="J263" s="48">
        <v>4318.1503356669618</v>
      </c>
      <c r="K263" s="48">
        <v>301.25665991769625</v>
      </c>
      <c r="L263" s="46">
        <v>142527</v>
      </c>
      <c r="M263" s="47">
        <v>3.0727953832135224E-2</v>
      </c>
      <c r="N263" s="48">
        <v>2415.0067298503495</v>
      </c>
      <c r="O263" s="49">
        <v>8.9316021484137753E-2</v>
      </c>
      <c r="P263" s="48">
        <v>6476.2184632687349</v>
      </c>
      <c r="Q263" s="47">
        <v>0.11033014376569672</v>
      </c>
      <c r="R263" s="46">
        <v>22.007750480990182</v>
      </c>
      <c r="S263" s="47">
        <v>-7.1692361394053217E-2</v>
      </c>
      <c r="T263" s="50">
        <v>0.12474361093658906</v>
      </c>
      <c r="U263" s="50">
        <v>-3.9803696636590669E-2</v>
      </c>
      <c r="V263" s="50">
        <v>1.69442051670936</v>
      </c>
      <c r="W263" s="51">
        <v>0.3729038394161005</v>
      </c>
      <c r="X263" s="52">
        <v>5.6841446313916855E-2</v>
      </c>
      <c r="Y263" s="52">
        <v>-1.8926012591434449E-2</v>
      </c>
      <c r="Z263" s="53">
        <v>9.2995286274223238E-3</v>
      </c>
      <c r="AA263" s="54">
        <v>22.930447475599479</v>
      </c>
      <c r="AB263" s="47">
        <v>9.0433345574733703E-2</v>
      </c>
      <c r="AC263" s="55">
        <v>5.8302489098775861E-2</v>
      </c>
      <c r="AD263" s="54">
        <v>29.416067094936054</v>
      </c>
      <c r="AE263" s="47">
        <v>6.7090480188717327E-2</v>
      </c>
      <c r="AF263" s="54">
        <v>14.144085648311018</v>
      </c>
      <c r="AG263" s="47">
        <v>0.1222535510985796</v>
      </c>
      <c r="AH263" s="54">
        <v>27.870055713010668</v>
      </c>
      <c r="AI263" s="47">
        <v>7.8521556244927293E-2</v>
      </c>
      <c r="AJ263" s="35">
        <v>18</v>
      </c>
    </row>
    <row r="264" spans="1:36" ht="12" customHeight="1" x14ac:dyDescent="0.25">
      <c r="A264" s="73" t="s">
        <v>36</v>
      </c>
      <c r="B264" s="74" t="s">
        <v>52</v>
      </c>
      <c r="C264" s="74" t="s">
        <v>38</v>
      </c>
      <c r="D264" s="46">
        <f t="shared" si="3"/>
        <v>11</v>
      </c>
      <c r="E264" s="75" t="s">
        <v>39</v>
      </c>
      <c r="F264" s="75" t="s">
        <v>44</v>
      </c>
      <c r="G264" s="46">
        <v>3111</v>
      </c>
      <c r="H264" s="47">
        <v>-7.9719387755101678E-3</v>
      </c>
      <c r="I264" s="48">
        <v>5792.2960713007396</v>
      </c>
      <c r="J264" s="48">
        <v>4671.1682704171026</v>
      </c>
      <c r="K264" s="48">
        <v>335.09383814243301</v>
      </c>
      <c r="L264" s="46">
        <v>144144</v>
      </c>
      <c r="M264" s="47">
        <v>1.1345218800648205E-2</v>
      </c>
      <c r="N264" s="48">
        <v>2684.8433309863144</v>
      </c>
      <c r="O264" s="49">
        <v>0.11173327088520613</v>
      </c>
      <c r="P264" s="48">
        <v>6729.5508647431325</v>
      </c>
      <c r="Q264" s="47">
        <v>3.9117334121945735E-2</v>
      </c>
      <c r="R264" s="46">
        <v>21.419557247896957</v>
      </c>
      <c r="S264" s="47">
        <v>-2.6726640398858303E-2</v>
      </c>
      <c r="T264" s="50">
        <v>0.12480945695231001</v>
      </c>
      <c r="U264" s="50">
        <v>5.2785080716022392E-4</v>
      </c>
      <c r="V264" s="50">
        <v>1.8626119234836793</v>
      </c>
      <c r="W264" s="51">
        <v>0.39896322725674133</v>
      </c>
      <c r="X264" s="52">
        <v>9.9261904064378514E-2</v>
      </c>
      <c r="Y264" s="52">
        <v>6.9882326450285692E-2</v>
      </c>
      <c r="Z264" s="53">
        <v>5.9112357248288686E-2</v>
      </c>
      <c r="AA264" s="54">
        <v>23.518333411132023</v>
      </c>
      <c r="AB264" s="47">
        <v>2.5637787320030192E-2</v>
      </c>
      <c r="AC264" s="55">
        <v>5.6543646742455655E-2</v>
      </c>
      <c r="AD264" s="54">
        <v>34.58749303106854</v>
      </c>
      <c r="AE264" s="47">
        <v>0.17580276518415827</v>
      </c>
      <c r="AF264" s="54">
        <v>16.01342486554217</v>
      </c>
      <c r="AG264" s="47">
        <v>0.13216401990993143</v>
      </c>
      <c r="AH264" s="54">
        <v>32.218539565002622</v>
      </c>
      <c r="AI264" s="47">
        <v>0.15602709577512397</v>
      </c>
      <c r="AJ264" s="35">
        <v>19</v>
      </c>
    </row>
    <row r="265" spans="1:36" ht="12" customHeight="1" x14ac:dyDescent="0.25">
      <c r="A265" s="73" t="s">
        <v>36</v>
      </c>
      <c r="B265" s="74" t="s">
        <v>52</v>
      </c>
      <c r="C265" s="74" t="s">
        <v>38</v>
      </c>
      <c r="D265" s="46">
        <f t="shared" si="3"/>
        <v>12</v>
      </c>
      <c r="E265" s="75" t="s">
        <v>39</v>
      </c>
      <c r="F265" s="75" t="s">
        <v>44</v>
      </c>
      <c r="G265" s="46">
        <v>3287</v>
      </c>
      <c r="H265" s="47">
        <v>5.6573449051751767E-2</v>
      </c>
      <c r="I265" s="48">
        <v>5850.1977417726102</v>
      </c>
      <c r="J265" s="48">
        <v>4628.2129764867377</v>
      </c>
      <c r="K265" s="48">
        <v>377.04599351919916</v>
      </c>
      <c r="L265" s="46">
        <v>147685</v>
      </c>
      <c r="M265" s="47">
        <v>2.456571206571212E-2</v>
      </c>
      <c r="N265" s="48">
        <v>2723.7006903600309</v>
      </c>
      <c r="O265" s="49">
        <v>1.4472859151688944E-2</v>
      </c>
      <c r="P265" s="48">
        <v>7136.4462289591966</v>
      </c>
      <c r="Q265" s="47">
        <v>6.0463970388846322E-2</v>
      </c>
      <c r="R265" s="46">
        <v>20.694473868618903</v>
      </c>
      <c r="S265" s="47">
        <v>-3.3851464383057972E-2</v>
      </c>
      <c r="T265" s="50">
        <v>0.13843150785755373</v>
      </c>
      <c r="U265" s="50">
        <v>0.10914277842302234</v>
      </c>
      <c r="V265" s="50">
        <v>1.8442635950570681</v>
      </c>
      <c r="W265" s="51">
        <v>0.38166064774753644</v>
      </c>
      <c r="X265" s="52">
        <v>-9.8508595350844663E-3</v>
      </c>
      <c r="Y265" s="52">
        <v>-4.3368857897448043E-2</v>
      </c>
      <c r="Z265" s="53">
        <v>-2.0161720406570893E-2</v>
      </c>
      <c r="AA265" s="54">
        <v>24.425743557931025</v>
      </c>
      <c r="AB265" s="47">
        <v>3.8583097319706106E-2</v>
      </c>
      <c r="AC265" s="55">
        <v>3.8617563732269267E-2</v>
      </c>
      <c r="AD265" s="54">
        <v>41.189547881331443</v>
      </c>
      <c r="AE265" s="47">
        <v>0.1908798317453233</v>
      </c>
      <c r="AF265" s="54">
        <v>18.270980512750661</v>
      </c>
      <c r="AG265" s="47">
        <v>0.1409789389942635</v>
      </c>
      <c r="AH265" s="54">
        <v>34.495354910327272</v>
      </c>
      <c r="AI265" s="47">
        <v>7.066786316403495E-2</v>
      </c>
      <c r="AJ265" s="35">
        <v>20</v>
      </c>
    </row>
    <row r="266" spans="1:36" ht="12" customHeight="1" x14ac:dyDescent="0.25">
      <c r="A266" s="73" t="s">
        <v>36</v>
      </c>
      <c r="B266" s="74" t="s">
        <v>52</v>
      </c>
      <c r="C266" s="74" t="s">
        <v>38</v>
      </c>
      <c r="D266" s="46">
        <f t="shared" si="3"/>
        <v>13</v>
      </c>
      <c r="E266" s="75" t="s">
        <v>39</v>
      </c>
      <c r="F266" s="75" t="s">
        <v>44</v>
      </c>
      <c r="G266" s="46">
        <v>3261</v>
      </c>
      <c r="H266" s="47">
        <v>-7.9099482811073596E-3</v>
      </c>
      <c r="I266" s="48">
        <v>6380.888281716665</v>
      </c>
      <c r="J266" s="48">
        <v>4851.6610209833325</v>
      </c>
      <c r="K266" s="48">
        <v>387.13873348958327</v>
      </c>
      <c r="L266" s="46">
        <v>145983</v>
      </c>
      <c r="M266" s="47">
        <v>-1.1524528557402602E-2</v>
      </c>
      <c r="N266" s="48">
        <v>3866.6576717999992</v>
      </c>
      <c r="O266" s="49">
        <v>0.41963384063646414</v>
      </c>
      <c r="P266" s="48">
        <v>7578.1179521265831</v>
      </c>
      <c r="Q266" s="47">
        <v>6.1889588879001645E-2</v>
      </c>
      <c r="R266" s="46">
        <v>19.263753998317487</v>
      </c>
      <c r="S266" s="47">
        <v>-6.9135358520564294E-2</v>
      </c>
      <c r="T266" s="50">
        <v>0.10012231915771411</v>
      </c>
      <c r="U266" s="50">
        <v>-0.27673749490079846</v>
      </c>
      <c r="V266" s="50">
        <v>2.6487040763650556</v>
      </c>
      <c r="W266" s="51">
        <v>0.51023983741437173</v>
      </c>
      <c r="X266" s="52">
        <v>0.43618519796412025</v>
      </c>
      <c r="Y266" s="52">
        <v>0.33689401940094377</v>
      </c>
      <c r="Z266" s="53">
        <v>0.29923297588526537</v>
      </c>
      <c r="AA266" s="54">
        <v>26.042671213131374</v>
      </c>
      <c r="AB266" s="47">
        <v>6.6197684069082774E-2</v>
      </c>
      <c r="AC266" s="55">
        <v>4.417936090025449E-2</v>
      </c>
      <c r="AD266" s="54">
        <v>43.404928557296138</v>
      </c>
      <c r="AE266" s="47">
        <v>5.3785020470418443E-2</v>
      </c>
      <c r="AF266" s="54">
        <v>21.113878031064896</v>
      </c>
      <c r="AG266" s="47">
        <v>0.15559633027522946</v>
      </c>
      <c r="AH266" s="54">
        <v>37.464476741538988</v>
      </c>
      <c r="AI266" s="47">
        <v>8.6073091259102119E-2</v>
      </c>
      <c r="AJ266" s="35">
        <v>21</v>
      </c>
    </row>
    <row r="267" spans="1:36" ht="12" customHeight="1" x14ac:dyDescent="0.25">
      <c r="A267" s="73" t="s">
        <v>36</v>
      </c>
      <c r="B267" s="74" t="s">
        <v>52</v>
      </c>
      <c r="C267" s="74" t="s">
        <v>38</v>
      </c>
      <c r="D267" s="46">
        <f t="shared" si="3"/>
        <v>14</v>
      </c>
      <c r="E267" s="75" t="s">
        <v>39</v>
      </c>
      <c r="F267" s="75" t="s">
        <v>44</v>
      </c>
      <c r="G267" s="46">
        <v>3131</v>
      </c>
      <c r="H267" s="47">
        <v>-3.9865072063784091E-2</v>
      </c>
      <c r="I267" s="48">
        <v>7443.4521375687546</v>
      </c>
      <c r="J267" s="48">
        <v>5799.9918519330486</v>
      </c>
      <c r="K267" s="48">
        <v>447.88440180484355</v>
      </c>
      <c r="L267" s="46">
        <v>157945</v>
      </c>
      <c r="M267" s="47">
        <v>8.1941047930238486E-2</v>
      </c>
      <c r="N267" s="48">
        <v>3818.7586578893593</v>
      </c>
      <c r="O267" s="49">
        <v>-1.2387704828377588E-2</v>
      </c>
      <c r="P267" s="48">
        <v>8343.2629863953134</v>
      </c>
      <c r="Q267" s="47">
        <v>0.10096768605376671</v>
      </c>
      <c r="R267" s="46">
        <v>18.930842795863942</v>
      </c>
      <c r="S267" s="47">
        <v>-1.7281740749109487E-2</v>
      </c>
      <c r="T267" s="50">
        <v>0.11728533849069969</v>
      </c>
      <c r="U267" s="50">
        <v>0.17142051320195795</v>
      </c>
      <c r="V267" s="50">
        <v>2.4177774908286804</v>
      </c>
      <c r="W267" s="51">
        <v>0.45770565594256124</v>
      </c>
      <c r="X267" s="52">
        <v>-8.718474351173533E-2</v>
      </c>
      <c r="Y267" s="52">
        <v>-0.10295978012619755</v>
      </c>
      <c r="Z267" s="53">
        <v>-0.17154212582734965</v>
      </c>
      <c r="AA267" s="54">
        <v>28.271489824455205</v>
      </c>
      <c r="AB267" s="47">
        <v>8.5583333333333567E-2</v>
      </c>
      <c r="AC267" s="55">
        <v>5.9146624887376556E-2</v>
      </c>
      <c r="AD267" s="54">
        <v>46.030926735012564</v>
      </c>
      <c r="AE267" s="47">
        <v>6.050000000000022E-2</v>
      </c>
      <c r="AF267" s="54">
        <v>22.99477266566559</v>
      </c>
      <c r="AG267" s="47">
        <v>8.9083333333333181E-2</v>
      </c>
      <c r="AH267" s="54">
        <v>40.839316208677467</v>
      </c>
      <c r="AI267" s="47">
        <v>9.0081051723234218E-2</v>
      </c>
      <c r="AJ267" s="35">
        <v>22</v>
      </c>
    </row>
    <row r="268" spans="1:36" ht="12" customHeight="1" x14ac:dyDescent="0.25">
      <c r="A268" s="73" t="s">
        <v>36</v>
      </c>
      <c r="B268" s="74" t="s">
        <v>52</v>
      </c>
      <c r="C268" s="74" t="s">
        <v>38</v>
      </c>
      <c r="D268" s="46">
        <f t="shared" si="3"/>
        <v>15</v>
      </c>
      <c r="E268" s="75" t="s">
        <v>39</v>
      </c>
      <c r="F268" s="75" t="s">
        <v>44</v>
      </c>
      <c r="G268" s="46">
        <v>3399</v>
      </c>
      <c r="H268" s="47">
        <v>8.5595656339827464E-2</v>
      </c>
      <c r="I268" s="48">
        <v>8994.3047272773438</v>
      </c>
      <c r="J268" s="48">
        <v>7141.8821681933659</v>
      </c>
      <c r="K268" s="48">
        <v>585.13561258549191</v>
      </c>
      <c r="L268" s="46">
        <v>180744</v>
      </c>
      <c r="M268" s="47">
        <v>0.14434771597708074</v>
      </c>
      <c r="N268" s="48">
        <v>3991.9541940414165</v>
      </c>
      <c r="O268" s="49">
        <v>4.5353883727175193E-2</v>
      </c>
      <c r="P268" s="48">
        <v>9561.504565476449</v>
      </c>
      <c r="Q268" s="47">
        <v>0.14601500408984158</v>
      </c>
      <c r="R268" s="46">
        <v>18.903301124031156</v>
      </c>
      <c r="S268" s="47">
        <v>-1.4548571413208755E-3</v>
      </c>
      <c r="T268" s="50">
        <v>0.14657873916962613</v>
      </c>
      <c r="U268" s="50">
        <v>0.2497618291927366</v>
      </c>
      <c r="V268" s="50">
        <v>2.2086233534952289</v>
      </c>
      <c r="W268" s="51">
        <v>0.41750272320687826</v>
      </c>
      <c r="X268" s="52">
        <v>-8.6506776627225945E-2</v>
      </c>
      <c r="Y268" s="52">
        <v>-8.7835778766798045E-2</v>
      </c>
      <c r="Z268" s="53">
        <v>-9.9825205681078333E-2</v>
      </c>
      <c r="AA268" s="54">
        <v>32.677041704676597</v>
      </c>
      <c r="AB268" s="47">
        <v>0.15583019881783988</v>
      </c>
      <c r="AC268" s="55">
        <v>6.0894156055878342E-2</v>
      </c>
      <c r="AD268" s="54">
        <v>56.940032112413</v>
      </c>
      <c r="AE268" s="47">
        <v>0.23699512808423706</v>
      </c>
      <c r="AF268" s="54">
        <v>24.182428304912989</v>
      </c>
      <c r="AG268" s="47">
        <v>5.1648940240263119E-2</v>
      </c>
      <c r="AH268" s="54">
        <v>45.366207285163732</v>
      </c>
      <c r="AI268" s="47">
        <v>0.11084639746060199</v>
      </c>
      <c r="AJ268" s="35">
        <v>23</v>
      </c>
    </row>
    <row r="269" spans="1:36" ht="12" customHeight="1" x14ac:dyDescent="0.25">
      <c r="A269" s="73" t="s">
        <v>36</v>
      </c>
      <c r="B269" s="74" t="s">
        <v>52</v>
      </c>
      <c r="C269" s="74" t="s">
        <v>38</v>
      </c>
      <c r="D269" s="46">
        <f t="shared" si="3"/>
        <v>16</v>
      </c>
      <c r="E269" s="75" t="s">
        <v>39</v>
      </c>
      <c r="F269" s="75" t="s">
        <v>44</v>
      </c>
      <c r="G269" s="46">
        <v>2201</v>
      </c>
      <c r="H269" s="47">
        <v>-0.35245660488378938</v>
      </c>
      <c r="I269" s="48">
        <v>7854.2114265097043</v>
      </c>
      <c r="J269" s="48">
        <v>6139.2935185237029</v>
      </c>
      <c r="K269" s="48">
        <v>484.5413057240832</v>
      </c>
      <c r="L269" s="46">
        <v>152342</v>
      </c>
      <c r="M269" s="47">
        <v>-0.15713937945381318</v>
      </c>
      <c r="N269" s="48">
        <v>3891.5864348775053</v>
      </c>
      <c r="O269" s="49">
        <v>-2.5142512735673361E-2</v>
      </c>
      <c r="P269" s="48">
        <v>9807.8634333593764</v>
      </c>
      <c r="Q269" s="47">
        <v>2.5765701014508924E-2</v>
      </c>
      <c r="R269" s="46">
        <v>15.53263878877441</v>
      </c>
      <c r="S269" s="47">
        <v>-0.17831077826780917</v>
      </c>
      <c r="T269" s="50">
        <v>0.12450996883468554</v>
      </c>
      <c r="U269" s="50">
        <v>-0.15055914970998507</v>
      </c>
      <c r="V269" s="50">
        <v>2.5545065936363613</v>
      </c>
      <c r="W269" s="51">
        <v>0.3967822820249613</v>
      </c>
      <c r="X269" s="52">
        <v>0.15660580587167994</v>
      </c>
      <c r="Y269" s="52">
        <v>-4.9629475522366073E-2</v>
      </c>
      <c r="Z269" s="53">
        <v>2.8252938638677453E-2</v>
      </c>
      <c r="AA269" s="54">
        <v>35.641565777771397</v>
      </c>
      <c r="AB269" s="47">
        <v>9.0721923357907075E-2</v>
      </c>
      <c r="AC269" s="55">
        <v>4.8708328107487486E-2</v>
      </c>
      <c r="AD269" s="54">
        <v>56.842371023159068</v>
      </c>
      <c r="AE269" s="47">
        <v>-1.7151569050949389E-3</v>
      </c>
      <c r="AF269" s="54">
        <v>26.680903871922343</v>
      </c>
      <c r="AG269" s="47">
        <v>0.10331781140861507</v>
      </c>
      <c r="AH269" s="54">
        <v>48.948917908368792</v>
      </c>
      <c r="AI269" s="47">
        <v>7.8973113196013855E-2</v>
      </c>
      <c r="AJ269" s="35">
        <v>24</v>
      </c>
    </row>
    <row r="270" spans="1:36" ht="12" customHeight="1" x14ac:dyDescent="0.25">
      <c r="A270" s="73" t="s">
        <v>36</v>
      </c>
      <c r="B270" s="74" t="s">
        <v>52</v>
      </c>
      <c r="C270" s="74" t="s">
        <v>38</v>
      </c>
      <c r="D270" s="46">
        <f t="shared" si="3"/>
        <v>17</v>
      </c>
      <c r="E270" s="75" t="s">
        <v>39</v>
      </c>
      <c r="F270" s="75" t="s">
        <v>44</v>
      </c>
      <c r="G270" s="46">
        <v>3371</v>
      </c>
      <c r="H270" s="47">
        <v>0.53157655611085874</v>
      </c>
      <c r="I270" s="48">
        <v>9073.5196116525258</v>
      </c>
      <c r="J270" s="48">
        <v>6820.756500460313</v>
      </c>
      <c r="K270" s="48">
        <v>547.53813778096378</v>
      </c>
      <c r="L270" s="46">
        <v>155952</v>
      </c>
      <c r="M270" s="47">
        <v>2.3696682464454888E-2</v>
      </c>
      <c r="N270" s="48">
        <v>3760.6470717564271</v>
      </c>
      <c r="O270" s="49">
        <v>-3.3646782697041577E-2</v>
      </c>
      <c r="P270" s="48">
        <v>13594.108755364465</v>
      </c>
      <c r="Q270" s="47">
        <v>0.38604180693696999</v>
      </c>
      <c r="R270" s="46">
        <v>11.472028273899067</v>
      </c>
      <c r="S270" s="47">
        <v>-0.26142438320332184</v>
      </c>
      <c r="T270" s="50">
        <v>0.14559678888591734</v>
      </c>
      <c r="U270" s="50">
        <v>0.16935848790733554</v>
      </c>
      <c r="V270" s="50">
        <v>2.4114131731279027</v>
      </c>
      <c r="W270" s="51">
        <v>0.27663800102175967</v>
      </c>
      <c r="X270" s="52">
        <v>-5.6016070134610185E-2</v>
      </c>
      <c r="Y270" s="52">
        <v>-0.30279648675351745</v>
      </c>
      <c r="Z270" s="53">
        <v>-0.24351461596338947</v>
      </c>
      <c r="AA270" s="54">
        <v>38.113449320417779</v>
      </c>
      <c r="AB270" s="47">
        <v>6.9353954819460384E-2</v>
      </c>
      <c r="AC270" s="55">
        <v>5.2178826800851418E-2</v>
      </c>
      <c r="AD270" s="54">
        <v>55.004895714233534</v>
      </c>
      <c r="AE270" s="47">
        <v>-3.2325803372573958E-2</v>
      </c>
      <c r="AF270" s="54">
        <v>30.372313547686858</v>
      </c>
      <c r="AG270" s="47">
        <v>0.13835399630704304</v>
      </c>
      <c r="AH270" s="54">
        <v>51.032615049273971</v>
      </c>
      <c r="AI270" s="47">
        <v>4.2568809075735015E-2</v>
      </c>
      <c r="AJ270" s="35">
        <v>25</v>
      </c>
    </row>
    <row r="271" spans="1:36" ht="12" customHeight="1" x14ac:dyDescent="0.25">
      <c r="A271" s="73" t="s">
        <v>36</v>
      </c>
      <c r="B271" s="74" t="s">
        <v>52</v>
      </c>
      <c r="C271" s="74" t="s">
        <v>38</v>
      </c>
      <c r="D271" s="46">
        <f t="shared" si="3"/>
        <v>18</v>
      </c>
      <c r="E271" s="75" t="s">
        <v>39</v>
      </c>
      <c r="F271" s="75" t="s">
        <v>44</v>
      </c>
      <c r="G271" s="46">
        <v>3285</v>
      </c>
      <c r="H271" s="47">
        <v>-2.5511717591219174E-2</v>
      </c>
      <c r="I271" s="48">
        <v>9210.4454481677367</v>
      </c>
      <c r="J271" s="48">
        <v>6925.2420718755966</v>
      </c>
      <c r="K271" s="48">
        <v>563.75283186461593</v>
      </c>
      <c r="L271" s="46">
        <v>121819</v>
      </c>
      <c r="M271" s="47">
        <v>-0.21886862624397252</v>
      </c>
      <c r="N271" s="48">
        <v>4078.1378114269323</v>
      </c>
      <c r="O271" s="49">
        <v>8.4424497596425452E-2</v>
      </c>
      <c r="P271" s="48">
        <v>13365.291451626787</v>
      </c>
      <c r="Q271" s="47">
        <v>-1.6832093067328358E-2</v>
      </c>
      <c r="R271" s="46">
        <v>9.1145786413189303</v>
      </c>
      <c r="S271" s="47">
        <v>-0.20549545174533435</v>
      </c>
      <c r="T271" s="50">
        <v>0.13823780802232377</v>
      </c>
      <c r="U271" s="50">
        <v>-5.0543565691958503E-2</v>
      </c>
      <c r="V271" s="50">
        <v>3.3477025845122128</v>
      </c>
      <c r="W271" s="51">
        <v>0.30512898474283195</v>
      </c>
      <c r="X271" s="52">
        <v>0.38827415468159954</v>
      </c>
      <c r="Y271" s="52">
        <v>0.10299013011893199</v>
      </c>
      <c r="Z271" s="53">
        <v>0.1184211550994998</v>
      </c>
      <c r="AA271" s="54">
        <v>44.222625942498183</v>
      </c>
      <c r="AB271" s="47">
        <v>0.16028926090422502</v>
      </c>
      <c r="AC271" s="55">
        <v>6.8524974869055733E-2</v>
      </c>
      <c r="AD271" s="54">
        <v>56.75556116604448</v>
      </c>
      <c r="AE271" s="47">
        <v>3.182744788584202E-2</v>
      </c>
      <c r="AF271" s="54">
        <v>31.347070916787686</v>
      </c>
      <c r="AG271" s="47">
        <v>3.2093616035221872E-2</v>
      </c>
      <c r="AH271" s="54">
        <v>53.343867795912963</v>
      </c>
      <c r="AI271" s="47">
        <v>4.5289718044183802E-2</v>
      </c>
      <c r="AJ271" s="35">
        <v>26</v>
      </c>
    </row>
    <row r="272" spans="1:36" ht="12" customHeight="1" x14ac:dyDescent="0.25">
      <c r="A272" s="73" t="s">
        <v>36</v>
      </c>
      <c r="B272" s="74" t="s">
        <v>52</v>
      </c>
      <c r="C272" s="74" t="s">
        <v>38</v>
      </c>
      <c r="D272" s="46">
        <f t="shared" si="3"/>
        <v>19</v>
      </c>
      <c r="E272" s="75" t="s">
        <v>39</v>
      </c>
      <c r="F272" s="75" t="s">
        <v>44</v>
      </c>
      <c r="G272" s="46">
        <v>3314</v>
      </c>
      <c r="H272" s="47">
        <v>8.8280060882801603E-3</v>
      </c>
      <c r="I272" s="48">
        <v>9800.6655237441373</v>
      </c>
      <c r="J272" s="48">
        <v>7184.5591809276611</v>
      </c>
      <c r="K272" s="48">
        <v>578.022661264916</v>
      </c>
      <c r="L272" s="46">
        <v>114507</v>
      </c>
      <c r="M272" s="47">
        <v>-6.0023477454255958E-2</v>
      </c>
      <c r="N272" s="48">
        <v>4476.2974047778516</v>
      </c>
      <c r="O272" s="49">
        <v>9.7632697020507031E-2</v>
      </c>
      <c r="P272" s="48">
        <v>13223.685781665985</v>
      </c>
      <c r="Q272" s="47">
        <v>-1.0595030454316534E-2</v>
      </c>
      <c r="R272" s="46">
        <v>8.6592347920697375</v>
      </c>
      <c r="S272" s="47">
        <v>-4.9957750892069996E-2</v>
      </c>
      <c r="T272" s="50">
        <v>0.12912963750977621</v>
      </c>
      <c r="U272" s="50">
        <v>-6.5887694856075152E-2</v>
      </c>
      <c r="V272" s="50">
        <v>3.9091910579945783</v>
      </c>
      <c r="W272" s="51">
        <v>0.3385060321823456</v>
      </c>
      <c r="X272" s="52">
        <v>0.16772352361288956</v>
      </c>
      <c r="Y272" s="52">
        <v>0.10938668270942653</v>
      </c>
      <c r="Z272" s="53">
        <v>8.6220764488322915E-2</v>
      </c>
      <c r="AA272" s="54">
        <v>47.011361984904319</v>
      </c>
      <c r="AB272" s="47">
        <v>6.3061294596848949E-2</v>
      </c>
      <c r="AC272" s="55">
        <v>7.4130996414637218E-2</v>
      </c>
      <c r="AD272" s="54">
        <v>64.803558336043139</v>
      </c>
      <c r="AE272" s="47">
        <v>0.14180103243897779</v>
      </c>
      <c r="AF272" s="54">
        <v>34.20800138999698</v>
      </c>
      <c r="AG272" s="47">
        <v>9.1266277503367688E-2</v>
      </c>
      <c r="AH272" s="54">
        <v>56.092386711624329</v>
      </c>
      <c r="AI272" s="47">
        <v>5.1524552479525143E-2</v>
      </c>
      <c r="AJ272" s="35">
        <v>27</v>
      </c>
    </row>
    <row r="273" spans="1:36" ht="12" customHeight="1" x14ac:dyDescent="0.25">
      <c r="A273" s="73" t="s">
        <v>36</v>
      </c>
      <c r="B273" s="74" t="s">
        <v>52</v>
      </c>
      <c r="C273" s="74" t="s">
        <v>38</v>
      </c>
      <c r="D273" s="46">
        <f t="shared" si="3"/>
        <v>20</v>
      </c>
      <c r="E273" s="75" t="s">
        <v>39</v>
      </c>
      <c r="F273" s="75" t="s">
        <v>44</v>
      </c>
      <c r="G273" s="46">
        <v>3178</v>
      </c>
      <c r="H273" s="47">
        <v>-4.1038020519010288E-2</v>
      </c>
      <c r="I273" s="48">
        <v>9930.1448032336029</v>
      </c>
      <c r="J273" s="48">
        <v>7240.1474776871128</v>
      </c>
      <c r="K273" s="48">
        <v>495.09816496205292</v>
      </c>
      <c r="L273" s="46">
        <v>116184</v>
      </c>
      <c r="M273" s="47">
        <v>1.4645392858078532E-2</v>
      </c>
      <c r="N273" s="48">
        <v>3847.8165783972991</v>
      </c>
      <c r="O273" s="49">
        <v>-0.1404019370361167</v>
      </c>
      <c r="P273" s="48">
        <v>12993.941920401256</v>
      </c>
      <c r="Q273" s="47">
        <v>-1.7373663066257872E-2</v>
      </c>
      <c r="R273" s="46">
        <v>8.9413975152208636</v>
      </c>
      <c r="S273" s="47">
        <v>3.2585179860180613E-2</v>
      </c>
      <c r="T273" s="50">
        <v>0.12866989755740182</v>
      </c>
      <c r="U273" s="50">
        <v>-3.5602977073297959E-3</v>
      </c>
      <c r="V273" s="50">
        <v>3.311830009637557</v>
      </c>
      <c r="W273" s="51">
        <v>0.29612388619007141</v>
      </c>
      <c r="X273" s="52">
        <v>-0.15280937654233473</v>
      </c>
      <c r="Y273" s="52">
        <v>-0.12520351770110816</v>
      </c>
      <c r="Z273" s="53">
        <v>-0.15405852197427644</v>
      </c>
      <c r="AA273" s="54">
        <v>42.70781056693437</v>
      </c>
      <c r="AB273" s="47">
        <v>-9.1542793832517511E-2</v>
      </c>
      <c r="AC273" s="55">
        <v>2.0949031375292113E-2</v>
      </c>
      <c r="AD273" s="54">
        <v>71.81345429804648</v>
      </c>
      <c r="AE273" s="47">
        <v>0.10817146684527823</v>
      </c>
      <c r="AF273" s="54">
        <v>43.932701713138279</v>
      </c>
      <c r="AG273" s="47">
        <v>0.28428145252546</v>
      </c>
      <c r="AH273" s="54">
        <v>58.121248274023046</v>
      </c>
      <c r="AI273" s="47">
        <v>3.6169998841897533E-2</v>
      </c>
      <c r="AJ273" s="35">
        <v>28</v>
      </c>
    </row>
    <row r="274" spans="1:36" ht="12" customHeight="1" x14ac:dyDescent="0.25">
      <c r="A274" s="73" t="s">
        <v>36</v>
      </c>
      <c r="B274" s="74" t="s">
        <v>52</v>
      </c>
      <c r="C274" s="74" t="s">
        <v>38</v>
      </c>
      <c r="D274" s="46">
        <f t="shared" si="3"/>
        <v>21</v>
      </c>
      <c r="E274" s="75" t="s">
        <v>39</v>
      </c>
      <c r="F274" s="75" t="s">
        <v>44</v>
      </c>
      <c r="G274" s="46">
        <v>2886</v>
      </c>
      <c r="H274" s="47">
        <v>-9.1881686595343015E-2</v>
      </c>
      <c r="I274" s="48">
        <v>9574.5774879419259</v>
      </c>
      <c r="J274" s="48">
        <v>6803.4205368446428</v>
      </c>
      <c r="K274" s="48">
        <v>526.34042713348504</v>
      </c>
      <c r="L274" s="46">
        <v>110676</v>
      </c>
      <c r="M274" s="47">
        <v>-4.7407560421400485E-2</v>
      </c>
      <c r="N274" s="48">
        <v>3469.6367302078806</v>
      </c>
      <c r="O274" s="49">
        <v>-9.8284271218286312E-2</v>
      </c>
      <c r="P274" s="48">
        <v>12608.669842693585</v>
      </c>
      <c r="Q274" s="47">
        <v>-2.9650130812326481E-2</v>
      </c>
      <c r="R274" s="46">
        <v>8.7777696918707111</v>
      </c>
      <c r="S274" s="47">
        <v>-1.8300027828044851E-2</v>
      </c>
      <c r="T274" s="50">
        <v>0.15169900138276141</v>
      </c>
      <c r="U274" s="50">
        <v>0.17897817797737736</v>
      </c>
      <c r="V274" s="50">
        <v>3.1349495195054762</v>
      </c>
      <c r="W274" s="51">
        <v>0.27517864877859816</v>
      </c>
      <c r="X274" s="52">
        <v>-5.3408686320660093E-2</v>
      </c>
      <c r="Y274" s="52">
        <v>-7.073133370277751E-2</v>
      </c>
      <c r="Z274" s="53">
        <v>-6.7238473890910616E-2</v>
      </c>
      <c r="AA274" s="54">
        <v>43.999093014585469</v>
      </c>
      <c r="AB274" s="47">
        <v>3.0235276182732918E-2</v>
      </c>
      <c r="AC274" s="55">
        <v>3.9038272587575001E-2</v>
      </c>
      <c r="AD274" s="54">
        <v>74.992865314868411</v>
      </c>
      <c r="AE274" s="47">
        <v>4.4273194318525055E-2</v>
      </c>
      <c r="AF274" s="54">
        <v>47.873958945603732</v>
      </c>
      <c r="AG274" s="47">
        <v>8.9711241940005682E-2</v>
      </c>
      <c r="AH274" s="54">
        <v>60.082215502686608</v>
      </c>
      <c r="AI274" s="47">
        <v>3.3739248328222837E-2</v>
      </c>
      <c r="AJ274" s="35">
        <v>29</v>
      </c>
    </row>
    <row r="275" spans="1:36" ht="12" customHeight="1" x14ac:dyDescent="0.25">
      <c r="A275" s="73" t="s">
        <v>36</v>
      </c>
      <c r="B275" s="74" t="s">
        <v>52</v>
      </c>
      <c r="C275" s="74" t="s">
        <v>38</v>
      </c>
      <c r="D275" s="46">
        <f t="shared" si="3"/>
        <v>22</v>
      </c>
      <c r="E275" s="75" t="s">
        <v>39</v>
      </c>
      <c r="F275" s="75" t="s">
        <v>44</v>
      </c>
      <c r="G275" s="46">
        <v>3046</v>
      </c>
      <c r="H275" s="47">
        <v>5.5440055440055369E-2</v>
      </c>
      <c r="I275" s="48">
        <v>9807.1542120176164</v>
      </c>
      <c r="J275" s="48">
        <v>6709.0532106291266</v>
      </c>
      <c r="K275" s="48">
        <v>523.79443325828299</v>
      </c>
      <c r="L275" s="46">
        <v>119133</v>
      </c>
      <c r="M275" s="47">
        <v>7.6412230293830596E-2</v>
      </c>
      <c r="N275" s="48">
        <v>4296.0819239634193</v>
      </c>
      <c r="O275" s="49">
        <v>0.23819357991002788</v>
      </c>
      <c r="P275" s="48">
        <v>13304.661539334544</v>
      </c>
      <c r="Q275" s="47">
        <v>5.5199454448739305E-2</v>
      </c>
      <c r="R275" s="46">
        <v>8.9542300379298982</v>
      </c>
      <c r="S275" s="47">
        <v>2.010309591770354E-2</v>
      </c>
      <c r="T275" s="50">
        <v>0.12192375344068114</v>
      </c>
      <c r="U275" s="50">
        <v>-0.19627847033054913</v>
      </c>
      <c r="V275" s="50">
        <v>3.6061225050686372</v>
      </c>
      <c r="W275" s="51">
        <v>0.32290050455340596</v>
      </c>
      <c r="X275" s="52">
        <v>0.1502968333721324</v>
      </c>
      <c r="Y275" s="52">
        <v>0.17342136094724281</v>
      </c>
      <c r="Z275" s="53">
        <v>0.180629860220482</v>
      </c>
      <c r="AA275" s="54">
        <v>47.004851317101043</v>
      </c>
      <c r="AB275" s="47">
        <v>6.8314096872841956E-2</v>
      </c>
      <c r="AC275" s="55">
        <v>6.8136100665046134E-2</v>
      </c>
      <c r="AD275" s="54">
        <v>75.546278153973944</v>
      </c>
      <c r="AE275" s="47">
        <v>7.3795398639850962E-3</v>
      </c>
      <c r="AF275" s="54">
        <v>50.502636760471312</v>
      </c>
      <c r="AG275" s="47">
        <v>5.4908302399941267E-2</v>
      </c>
      <c r="AH275" s="54">
        <v>61.457629748226687</v>
      </c>
      <c r="AI275" s="47">
        <v>2.2892202526695771E-2</v>
      </c>
      <c r="AJ275" s="35">
        <v>30</v>
      </c>
    </row>
    <row r="276" spans="1:36" ht="12" customHeight="1" x14ac:dyDescent="0.25">
      <c r="A276" s="73" t="s">
        <v>36</v>
      </c>
      <c r="B276" s="74" t="s">
        <v>52</v>
      </c>
      <c r="C276" s="74" t="s">
        <v>38</v>
      </c>
      <c r="D276" s="46">
        <f t="shared" si="3"/>
        <v>23</v>
      </c>
      <c r="E276" s="75" t="s">
        <v>39</v>
      </c>
      <c r="F276" s="75" t="s">
        <v>44</v>
      </c>
      <c r="G276" s="46">
        <v>3007</v>
      </c>
      <c r="H276" s="47">
        <v>-1.2803676953381471E-2</v>
      </c>
      <c r="I276" s="48">
        <v>10006.410066863846</v>
      </c>
      <c r="J276" s="48">
        <v>6911.2586162891339</v>
      </c>
      <c r="K276" s="48">
        <v>498.65246045145705</v>
      </c>
      <c r="L276" s="46">
        <v>111524</v>
      </c>
      <c r="M276" s="47">
        <v>-6.3869792584758223E-2</v>
      </c>
      <c r="N276" s="48">
        <v>4678.2677145000707</v>
      </c>
      <c r="O276" s="49">
        <v>8.896147636404006E-2</v>
      </c>
      <c r="P276" s="48">
        <v>13601.247864701421</v>
      </c>
      <c r="Q276" s="47">
        <v>2.22919105826207E-2</v>
      </c>
      <c r="R276" s="46">
        <v>8.1995417706806286</v>
      </c>
      <c r="S276" s="47">
        <v>-8.4282876813799534E-2</v>
      </c>
      <c r="T276" s="50">
        <v>0.10658912462531958</v>
      </c>
      <c r="U276" s="50">
        <v>-0.12577228294421094</v>
      </c>
      <c r="V276" s="50">
        <v>4.1948528697859393</v>
      </c>
      <c r="W276" s="51">
        <v>0.34395871327669314</v>
      </c>
      <c r="X276" s="52">
        <v>0.16325855926685895</v>
      </c>
      <c r="Y276" s="52">
        <v>6.5215781413572538E-2</v>
      </c>
      <c r="Z276" s="53">
        <v>6.7070682630674061E-2</v>
      </c>
      <c r="AA276" s="54">
        <v>54.357565489608476</v>
      </c>
      <c r="AB276" s="47">
        <v>0.15642458100558665</v>
      </c>
      <c r="AC276" s="55">
        <v>8.7093813447338825E-2</v>
      </c>
      <c r="AD276" s="54">
        <v>75.209889957654894</v>
      </c>
      <c r="AE276" s="47">
        <v>-4.4527434645217356E-3</v>
      </c>
      <c r="AF276" s="54">
        <v>53.734819589060159</v>
      </c>
      <c r="AG276" s="47">
        <v>6.4000278716510373E-2</v>
      </c>
      <c r="AH276" s="54">
        <v>64.493870296745996</v>
      </c>
      <c r="AI276" s="47">
        <v>4.9403801626549448E-2</v>
      </c>
      <c r="AJ276" s="35">
        <v>31</v>
      </c>
    </row>
    <row r="277" spans="1:36" ht="12" customHeight="1" x14ac:dyDescent="0.25">
      <c r="A277" s="73" t="s">
        <v>36</v>
      </c>
      <c r="B277" s="74" t="s">
        <v>52</v>
      </c>
      <c r="C277" s="74" t="s">
        <v>38</v>
      </c>
      <c r="D277" s="46">
        <f t="shared" si="3"/>
        <v>24</v>
      </c>
      <c r="E277" s="75" t="s">
        <v>39</v>
      </c>
      <c r="F277" s="75" t="s">
        <v>44</v>
      </c>
      <c r="G277" s="46">
        <v>3135</v>
      </c>
      <c r="H277" s="47">
        <v>4.2567342866644431E-2</v>
      </c>
      <c r="I277" s="48">
        <v>12440.601898279374</v>
      </c>
      <c r="J277" s="48">
        <v>8863.553598466533</v>
      </c>
      <c r="K277" s="48">
        <v>527.47824487171874</v>
      </c>
      <c r="L277" s="46">
        <v>113770</v>
      </c>
      <c r="M277" s="47">
        <v>2.0139162870772109E-2</v>
      </c>
      <c r="N277" s="48">
        <v>4630.3844607846659</v>
      </c>
      <c r="O277" s="49">
        <v>-1.0235253011919965E-2</v>
      </c>
      <c r="P277" s="48">
        <v>14085.252665236998</v>
      </c>
      <c r="Q277" s="47">
        <v>3.558532315197982E-2</v>
      </c>
      <c r="R277" s="46">
        <v>8.077242396992224</v>
      </c>
      <c r="S277" s="47">
        <v>-1.4915391263169653E-2</v>
      </c>
      <c r="T277" s="50">
        <v>0.11391672750697081</v>
      </c>
      <c r="U277" s="50">
        <v>6.8746252560090815E-2</v>
      </c>
      <c r="V277" s="50">
        <v>4.0699520618657523</v>
      </c>
      <c r="W277" s="51">
        <v>0.3287398934782797</v>
      </c>
      <c r="X277" s="52">
        <v>-2.9774776803211389E-2</v>
      </c>
      <c r="Y277" s="52">
        <v>-4.4246065620587638E-2</v>
      </c>
      <c r="Z277" s="53">
        <v>-0.11328064944250171</v>
      </c>
      <c r="AA277" s="54">
        <v>60.071761598289726</v>
      </c>
      <c r="AB277" s="47">
        <v>0.10512236994450452</v>
      </c>
      <c r="AC277" s="55">
        <v>0.14442309604973658</v>
      </c>
      <c r="AD277" s="54">
        <v>75.815302805441405</v>
      </c>
      <c r="AE277" s="47">
        <v>8.0496441109989547E-3</v>
      </c>
      <c r="AF277" s="54">
        <v>59.611937185479746</v>
      </c>
      <c r="AG277" s="47">
        <v>0.10937261242086893</v>
      </c>
      <c r="AH277" s="54">
        <v>69.437327817432831</v>
      </c>
      <c r="AI277" s="47">
        <v>7.6650036630477425E-2</v>
      </c>
      <c r="AJ277" s="35">
        <v>32</v>
      </c>
    </row>
    <row r="278" spans="1:36" ht="12" customHeight="1" x14ac:dyDescent="0.25">
      <c r="A278" s="73" t="s">
        <v>36</v>
      </c>
      <c r="B278" s="74" t="s">
        <v>52</v>
      </c>
      <c r="C278" s="74" t="s">
        <v>38</v>
      </c>
      <c r="D278" s="46">
        <f t="shared" si="3"/>
        <v>25</v>
      </c>
      <c r="E278" s="75" t="s">
        <v>39</v>
      </c>
      <c r="F278" s="75" t="s">
        <v>44</v>
      </c>
      <c r="G278" s="46">
        <v>3319</v>
      </c>
      <c r="H278" s="47">
        <v>5.8692185007974462E-2</v>
      </c>
      <c r="I278" s="48">
        <v>14932.926741717591</v>
      </c>
      <c r="J278" s="48">
        <v>10755.74087487938</v>
      </c>
      <c r="K278" s="48">
        <v>570.37659255998233</v>
      </c>
      <c r="L278" s="46">
        <v>133347</v>
      </c>
      <c r="M278" s="47">
        <v>0.17207523951832648</v>
      </c>
      <c r="N278" s="48">
        <v>6574.3920424573798</v>
      </c>
      <c r="O278" s="49">
        <v>0.41983718590470609</v>
      </c>
      <c r="P278" s="48">
        <v>17355.837344359737</v>
      </c>
      <c r="Q278" s="47">
        <v>0.23219921976938918</v>
      </c>
      <c r="R278" s="46">
        <v>7.6831210937416872</v>
      </c>
      <c r="S278" s="47">
        <v>-4.8794041812747713E-2</v>
      </c>
      <c r="T278" s="50">
        <v>8.6757313661323221E-2</v>
      </c>
      <c r="U278" s="50">
        <v>-0.2384146247879676</v>
      </c>
      <c r="V278" s="50">
        <v>4.9302886772536167</v>
      </c>
      <c r="W278" s="51">
        <v>0.37880004934443062</v>
      </c>
      <c r="X278" s="52">
        <v>0.21138740759355978</v>
      </c>
      <c r="Y278" s="52">
        <v>0.1522789197760035</v>
      </c>
      <c r="Z278" s="53">
        <v>0.14876217042128292</v>
      </c>
      <c r="AA278" s="54">
        <v>66.165833935031714</v>
      </c>
      <c r="AB278" s="47">
        <v>0.10144653951542337</v>
      </c>
      <c r="AC278" s="55">
        <v>4.2237672121330415E-2</v>
      </c>
      <c r="AD278" s="54">
        <v>78.549772612430544</v>
      </c>
      <c r="AE278" s="47">
        <v>3.606751811051101E-2</v>
      </c>
      <c r="AF278" s="54">
        <v>67.194202041118174</v>
      </c>
      <c r="AG278" s="47">
        <v>0.12719373356458075</v>
      </c>
      <c r="AH278" s="54">
        <v>71.90854941052396</v>
      </c>
      <c r="AI278" s="47">
        <v>3.5589238105310672E-2</v>
      </c>
      <c r="AJ278" s="35">
        <v>33</v>
      </c>
    </row>
    <row r="279" spans="1:36" ht="12" customHeight="1" x14ac:dyDescent="0.25">
      <c r="A279" s="73" t="s">
        <v>36</v>
      </c>
      <c r="B279" s="74" t="s">
        <v>52</v>
      </c>
      <c r="C279" s="74" t="s">
        <v>38</v>
      </c>
      <c r="D279" s="46">
        <f t="shared" si="3"/>
        <v>26</v>
      </c>
      <c r="E279" s="75" t="s">
        <v>42</v>
      </c>
      <c r="F279" s="75" t="s">
        <v>44</v>
      </c>
      <c r="G279" s="46">
        <v>3416</v>
      </c>
      <c r="H279" s="47">
        <v>2.9225670382645452E-2</v>
      </c>
      <c r="I279" s="48">
        <v>16962.86583640836</v>
      </c>
      <c r="J279" s="48">
        <v>12389.087693726933</v>
      </c>
      <c r="K279" s="48">
        <v>619.92452377670577</v>
      </c>
      <c r="L279" s="46">
        <v>142804</v>
      </c>
      <c r="M279" s="47">
        <v>7.0920230676355667E-2</v>
      </c>
      <c r="N279" s="48">
        <v>6887.8328228782266</v>
      </c>
      <c r="O279" s="49">
        <v>4.7676009948395048E-2</v>
      </c>
      <c r="P279" s="48">
        <v>19308.642545673592</v>
      </c>
      <c r="Q279" s="47">
        <v>0.11251575839113714</v>
      </c>
      <c r="R279" s="46">
        <v>7.395859116569409</v>
      </c>
      <c r="S279" s="47">
        <v>-3.7388708790008329E-2</v>
      </c>
      <c r="T279" s="50">
        <v>9.0002841201023406E-2</v>
      </c>
      <c r="U279" s="50">
        <v>3.7409267331280471E-2</v>
      </c>
      <c r="V279" s="50">
        <v>4.8232772351462332</v>
      </c>
      <c r="W279" s="51">
        <v>0.35672278911297961</v>
      </c>
      <c r="X279" s="52">
        <v>-2.1704903934143149E-2</v>
      </c>
      <c r="Y279" s="52">
        <v>-5.8282094391642669E-2</v>
      </c>
      <c r="Z279" s="53">
        <v>-6.5939069730779953E-2</v>
      </c>
      <c r="AA279" s="54">
        <v>70.361631663572254</v>
      </c>
      <c r="AB279" s="47">
        <v>6.3413358209319926E-2</v>
      </c>
      <c r="AC279" s="55">
        <v>2.3824753981392988E-2</v>
      </c>
      <c r="AD279" s="54">
        <v>82.162708438605378</v>
      </c>
      <c r="AE279" s="47">
        <v>4.5995496944355008E-2</v>
      </c>
      <c r="AF279" s="54">
        <v>71.537740965340433</v>
      </c>
      <c r="AG279" s="47">
        <v>6.4641573116149376E-2</v>
      </c>
      <c r="AH279" s="54">
        <v>75.782264355109788</v>
      </c>
      <c r="AI279" s="47">
        <v>5.3870019300082062E-2</v>
      </c>
      <c r="AJ279" s="35">
        <v>34</v>
      </c>
    </row>
    <row r="280" spans="1:36" ht="12" customHeight="1" x14ac:dyDescent="0.25">
      <c r="A280" s="73" t="s">
        <v>36</v>
      </c>
      <c r="B280" s="74" t="s">
        <v>52</v>
      </c>
      <c r="C280" s="74" t="s">
        <v>38</v>
      </c>
      <c r="D280" s="46">
        <f t="shared" si="3"/>
        <v>27</v>
      </c>
      <c r="E280" s="75" t="s">
        <v>42</v>
      </c>
      <c r="F280" s="75" t="s">
        <v>44</v>
      </c>
      <c r="G280" s="46">
        <v>3326</v>
      </c>
      <c r="H280" s="47">
        <v>-2.6346604215456648E-2</v>
      </c>
      <c r="I280" s="48">
        <v>18757.202263869181</v>
      </c>
      <c r="J280" s="48">
        <v>13774.147348614946</v>
      </c>
      <c r="K280" s="48">
        <v>727.67271236651743</v>
      </c>
      <c r="L280" s="46">
        <v>143694</v>
      </c>
      <c r="M280" s="47">
        <v>6.232318422453087E-3</v>
      </c>
      <c r="N280" s="48">
        <v>8322.0075203464494</v>
      </c>
      <c r="O280" s="49">
        <v>0.20821856951936346</v>
      </c>
      <c r="P280" s="48">
        <v>21006.69356933601</v>
      </c>
      <c r="Q280" s="47">
        <v>8.7942537630274487E-2</v>
      </c>
      <c r="R280" s="46">
        <v>6.8403911127524459</v>
      </c>
      <c r="S280" s="47">
        <v>-7.5105271079665803E-2</v>
      </c>
      <c r="T280" s="50">
        <v>8.7439564382444115E-2</v>
      </c>
      <c r="U280" s="50">
        <v>-2.8479954458928147E-2</v>
      </c>
      <c r="V280" s="50">
        <v>5.7914787815402518</v>
      </c>
      <c r="W280" s="51">
        <v>0.39615979986942301</v>
      </c>
      <c r="X280" s="52">
        <v>0.20073520537839551</v>
      </c>
      <c r="Y280" s="52">
        <v>0.11055366228355279</v>
      </c>
      <c r="Z280" s="53">
        <v>9.3154732237572285E-2</v>
      </c>
      <c r="AA280" s="54">
        <v>76.227611174113989</v>
      </c>
      <c r="AB280" s="47">
        <v>8.336900910128664E-2</v>
      </c>
      <c r="AC280" s="55">
        <v>2.8938797427402636E-2</v>
      </c>
      <c r="AD280" s="54">
        <v>84.594492167761501</v>
      </c>
      <c r="AE280" s="47">
        <v>2.9597170971709552E-2</v>
      </c>
      <c r="AF280" s="54">
        <v>71.562392151062454</v>
      </c>
      <c r="AG280" s="47">
        <v>3.4458993797370496E-4</v>
      </c>
      <c r="AH280" s="54">
        <v>79.673106470148227</v>
      </c>
      <c r="AI280" s="47">
        <v>5.1342383975309325E-2</v>
      </c>
      <c r="AJ280" s="35">
        <v>35</v>
      </c>
    </row>
    <row r="281" spans="1:36" ht="12" customHeight="1" x14ac:dyDescent="0.25">
      <c r="A281" s="73" t="s">
        <v>36</v>
      </c>
      <c r="B281" s="74" t="s">
        <v>52</v>
      </c>
      <c r="C281" s="74" t="s">
        <v>38</v>
      </c>
      <c r="D281" s="46">
        <f t="shared" si="3"/>
        <v>28</v>
      </c>
      <c r="E281" s="75" t="s">
        <v>42</v>
      </c>
      <c r="F281" s="75" t="s">
        <v>44</v>
      </c>
      <c r="G281" s="46">
        <v>3495</v>
      </c>
      <c r="H281" s="47">
        <v>5.0811785929044007E-2</v>
      </c>
      <c r="I281" s="48">
        <v>20915.562631126391</v>
      </c>
      <c r="J281" s="48">
        <v>14739.77804528518</v>
      </c>
      <c r="K281" s="48">
        <v>733.71504260837344</v>
      </c>
      <c r="L281" s="46">
        <v>148245</v>
      </c>
      <c r="M281" s="47">
        <v>3.1671468537308511E-2</v>
      </c>
      <c r="N281" s="48">
        <v>6717.380561765548</v>
      </c>
      <c r="O281" s="49">
        <v>-0.19281729254122326</v>
      </c>
      <c r="P281" s="48">
        <v>24786.246270492236</v>
      </c>
      <c r="Q281" s="47">
        <v>0.17992135167208478</v>
      </c>
      <c r="R281" s="46">
        <v>5.9809379113804777</v>
      </c>
      <c r="S281" s="47">
        <v>-0.12564386848724218</v>
      </c>
      <c r="T281" s="50">
        <v>0.1092263622496816</v>
      </c>
      <c r="U281" s="50">
        <v>0.24916407144877972</v>
      </c>
      <c r="V281" s="50">
        <v>4.5312695617157726</v>
      </c>
      <c r="W281" s="51">
        <v>0.27101241908350271</v>
      </c>
      <c r="X281" s="52">
        <v>-0.21759714010198361</v>
      </c>
      <c r="Y281" s="52">
        <v>-0.31590126213505187</v>
      </c>
      <c r="Z281" s="53">
        <v>-0.32708974374520533</v>
      </c>
      <c r="AA281" s="54">
        <v>78.48028590449313</v>
      </c>
      <c r="AB281" s="47">
        <v>2.9551952313364938E-2</v>
      </c>
      <c r="AC281" s="55">
        <v>3.8444161328924586E-2</v>
      </c>
      <c r="AD281" s="54">
        <v>88.150581101566459</v>
      </c>
      <c r="AE281" s="47">
        <v>4.2036884939893993E-2</v>
      </c>
      <c r="AF281" s="54">
        <v>79.840260316521224</v>
      </c>
      <c r="AG281" s="47">
        <v>0.11567344126765433</v>
      </c>
      <c r="AH281" s="54">
        <v>85.386294494921074</v>
      </c>
      <c r="AI281" s="47">
        <v>7.1707860756169417E-2</v>
      </c>
      <c r="AJ281" s="35">
        <v>36</v>
      </c>
    </row>
    <row r="282" spans="1:36" ht="12" customHeight="1" x14ac:dyDescent="0.25">
      <c r="A282" s="73" t="s">
        <v>36</v>
      </c>
      <c r="B282" s="74" t="s">
        <v>52</v>
      </c>
      <c r="C282" s="74" t="s">
        <v>38</v>
      </c>
      <c r="D282" s="46">
        <f t="shared" si="3"/>
        <v>29</v>
      </c>
      <c r="E282" s="75" t="s">
        <v>42</v>
      </c>
      <c r="F282" s="75" t="s">
        <v>44</v>
      </c>
      <c r="G282" s="46">
        <v>3456</v>
      </c>
      <c r="H282" s="47">
        <v>-1.1158798283261828E-2</v>
      </c>
      <c r="I282" s="48">
        <v>19981.542446890551</v>
      </c>
      <c r="J282" s="48">
        <v>14913.848340461329</v>
      </c>
      <c r="K282" s="48">
        <v>727.83111847085547</v>
      </c>
      <c r="L282" s="46">
        <v>159020</v>
      </c>
      <c r="M282" s="47">
        <v>7.2683733009545115E-2</v>
      </c>
      <c r="N282" s="48">
        <v>8279.0604052443359</v>
      </c>
      <c r="O282" s="49">
        <v>0.23248345528726855</v>
      </c>
      <c r="P282" s="48">
        <v>24554.883897354037</v>
      </c>
      <c r="Q282" s="47">
        <v>-9.3343046225452531E-3</v>
      </c>
      <c r="R282" s="46">
        <v>6.4761047400894265</v>
      </c>
      <c r="S282" s="47">
        <v>8.2790832482435572E-2</v>
      </c>
      <c r="T282" s="50">
        <v>8.7912285071602314E-2</v>
      </c>
      <c r="U282" s="50">
        <v>-0.19513674848345886</v>
      </c>
      <c r="V282" s="50">
        <v>5.2063013490405838</v>
      </c>
      <c r="W282" s="51">
        <v>0.33716552844855696</v>
      </c>
      <c r="X282" s="52">
        <v>0.14897188925330873</v>
      </c>
      <c r="Y282" s="52">
        <v>0.24409622846350643</v>
      </c>
      <c r="Z282" s="53">
        <v>0.20841235606172034</v>
      </c>
      <c r="AA282" s="54">
        <v>76.705092141685441</v>
      </c>
      <c r="AB282" s="47">
        <v>-2.2619613860326848E-2</v>
      </c>
      <c r="AC282" s="55">
        <v>2.9346750420497208E-2</v>
      </c>
      <c r="AD282" s="54">
        <v>90.089691763516953</v>
      </c>
      <c r="AE282" s="47">
        <v>2.1997707079392637E-2</v>
      </c>
      <c r="AF282" s="54">
        <v>78.154119213134152</v>
      </c>
      <c r="AG282" s="47">
        <v>-2.1118932938125279E-2</v>
      </c>
      <c r="AH282" s="54">
        <v>89.526225544148019</v>
      </c>
      <c r="AI282" s="47">
        <v>4.8484725490379521E-2</v>
      </c>
      <c r="AJ282" s="35">
        <v>37</v>
      </c>
    </row>
    <row r="283" spans="1:36" ht="12" customHeight="1" x14ac:dyDescent="0.25">
      <c r="A283" s="73" t="s">
        <v>36</v>
      </c>
      <c r="B283" s="74" t="s">
        <v>52</v>
      </c>
      <c r="C283" s="74" t="s">
        <v>38</v>
      </c>
      <c r="D283" s="46">
        <f t="shared" si="3"/>
        <v>30</v>
      </c>
      <c r="E283" s="75" t="s">
        <v>42</v>
      </c>
      <c r="F283" s="75" t="s">
        <v>44</v>
      </c>
      <c r="G283" s="46">
        <v>4648</v>
      </c>
      <c r="H283" s="47">
        <v>0.34490740740740744</v>
      </c>
      <c r="I283" s="48">
        <v>24072.765189376281</v>
      </c>
      <c r="J283" s="48">
        <v>17057.712744458495</v>
      </c>
      <c r="K283" s="48">
        <v>877.24715754579177</v>
      </c>
      <c r="L283" s="46">
        <v>174781</v>
      </c>
      <c r="M283" s="47">
        <v>9.9113319079361162E-2</v>
      </c>
      <c r="N283" s="48">
        <v>11447.590904612924</v>
      </c>
      <c r="O283" s="49">
        <v>0.38271619535007817</v>
      </c>
      <c r="P283" s="48">
        <v>28043.463646016899</v>
      </c>
      <c r="Q283" s="47">
        <v>0.14207274460127994</v>
      </c>
      <c r="R283" s="46">
        <v>6.2325040232619306</v>
      </c>
      <c r="S283" s="47">
        <v>-3.7615314545411782E-2</v>
      </c>
      <c r="T283" s="50">
        <v>7.6631595665450983E-2</v>
      </c>
      <c r="U283" s="50">
        <v>-0.12831755421854296</v>
      </c>
      <c r="V283" s="50">
        <v>6.5496769698153248</v>
      </c>
      <c r="W283" s="51">
        <v>0.40820888065440025</v>
      </c>
      <c r="X283" s="52">
        <v>0.25802878679358399</v>
      </c>
      <c r="Y283" s="52">
        <v>0.21070763827116079</v>
      </c>
      <c r="Z283" s="53">
        <v>0.18553012159524371</v>
      </c>
      <c r="AA283" s="54">
        <v>84.377525046259521</v>
      </c>
      <c r="AB283" s="47">
        <v>0.10002507904432179</v>
      </c>
      <c r="AC283" s="55">
        <v>4.2833648891202093E-2</v>
      </c>
      <c r="AD283" s="54">
        <v>94.89009600808491</v>
      </c>
      <c r="AE283" s="47">
        <v>5.3284722709107335E-2</v>
      </c>
      <c r="AF283" s="54">
        <v>87.748360696149476</v>
      </c>
      <c r="AG283" s="47">
        <v>0.12276053494827144</v>
      </c>
      <c r="AH283" s="54">
        <v>94.440724803920588</v>
      </c>
      <c r="AI283" s="47">
        <v>5.4894520906045408E-2</v>
      </c>
      <c r="AJ283" s="35">
        <v>38</v>
      </c>
    </row>
    <row r="284" spans="1:36" ht="12" customHeight="1" x14ac:dyDescent="0.25">
      <c r="A284" s="73" t="s">
        <v>36</v>
      </c>
      <c r="B284" s="74" t="s">
        <v>52</v>
      </c>
      <c r="C284" s="74" t="s">
        <v>38</v>
      </c>
      <c r="D284" s="46">
        <f t="shared" si="3"/>
        <v>31</v>
      </c>
      <c r="E284" s="75" t="s">
        <v>42</v>
      </c>
      <c r="F284" s="75" t="s">
        <v>44</v>
      </c>
      <c r="G284" s="46">
        <v>4595</v>
      </c>
      <c r="H284" s="47">
        <v>-1.1402753872633342E-2</v>
      </c>
      <c r="I284" s="48">
        <v>25592.02</v>
      </c>
      <c r="J284" s="48">
        <v>17761.84</v>
      </c>
      <c r="K284" s="48">
        <v>857.48</v>
      </c>
      <c r="L284" s="46">
        <v>195243</v>
      </c>
      <c r="M284" s="47">
        <v>0.11707222180900678</v>
      </c>
      <c r="N284" s="48">
        <v>11297.99</v>
      </c>
      <c r="O284" s="49">
        <v>-1.3068330783260307E-2</v>
      </c>
      <c r="P284" s="48">
        <v>30529.8436460169</v>
      </c>
      <c r="Q284" s="47">
        <v>8.8661658609105132E-2</v>
      </c>
      <c r="R284" s="46">
        <v>6.3951523061754214</v>
      </c>
      <c r="S284" s="47">
        <v>2.6096779449548579E-2</v>
      </c>
      <c r="T284" s="50">
        <v>7.5896686047695214E-2</v>
      </c>
      <c r="U284" s="50">
        <v>-9.5901646230119875E-3</v>
      </c>
      <c r="V284" s="50">
        <v>5.786629994417213</v>
      </c>
      <c r="W284" s="51">
        <v>0.37006380153781104</v>
      </c>
      <c r="X284" s="52">
        <v>-0.11650146700587993</v>
      </c>
      <c r="Y284" s="52">
        <v>-9.3445000646332765E-2</v>
      </c>
      <c r="Z284" s="53">
        <v>-8.3401314793480563E-2</v>
      </c>
      <c r="AA284" s="54">
        <v>100</v>
      </c>
      <c r="AB284" s="47">
        <v>0.18514971783274681</v>
      </c>
      <c r="AC284" s="55">
        <v>0.13345966022872843</v>
      </c>
      <c r="AD284" s="54">
        <v>100</v>
      </c>
      <c r="AE284" s="47">
        <v>5.3850762164680654E-2</v>
      </c>
      <c r="AF284" s="54">
        <v>100</v>
      </c>
      <c r="AG284" s="47">
        <v>0.1396224294864592</v>
      </c>
      <c r="AH284" s="54">
        <v>100</v>
      </c>
      <c r="AI284" s="47">
        <v>5.8865232214404095E-2</v>
      </c>
      <c r="AJ284" s="35">
        <v>39</v>
      </c>
    </row>
    <row r="285" spans="1:36" ht="12" customHeight="1" x14ac:dyDescent="0.25">
      <c r="A285" s="73" t="s">
        <v>36</v>
      </c>
      <c r="B285" s="74" t="s">
        <v>52</v>
      </c>
      <c r="C285" s="74" t="s">
        <v>38</v>
      </c>
      <c r="D285" s="46">
        <f t="shared" si="3"/>
        <v>32</v>
      </c>
      <c r="E285" s="75" t="s">
        <v>39</v>
      </c>
      <c r="F285" s="75" t="s">
        <v>44</v>
      </c>
      <c r="G285" s="46">
        <v>4817</v>
      </c>
      <c r="H285" s="47">
        <v>4.8313384113166435E-2</v>
      </c>
      <c r="I285" s="48">
        <v>26883.001526466873</v>
      </c>
      <c r="J285" s="48">
        <v>18682.222907588413</v>
      </c>
      <c r="K285" s="48">
        <v>954.26480890480263</v>
      </c>
      <c r="L285" s="46">
        <v>191272</v>
      </c>
      <c r="M285" s="47">
        <v>-2.0338757343413061E-2</v>
      </c>
      <c r="N285" s="48">
        <v>12041.981040332777</v>
      </c>
      <c r="O285" s="49">
        <v>6.5851628504962179E-2</v>
      </c>
      <c r="P285" s="48">
        <v>30109.495865125176</v>
      </c>
      <c r="Q285" s="47">
        <v>-1.376842232687181E-2</v>
      </c>
      <c r="R285" s="46">
        <v>6.3525474108500095</v>
      </c>
      <c r="S285" s="47">
        <v>-6.6620610871567232E-3</v>
      </c>
      <c r="T285" s="50">
        <v>7.9244835688466728E-2</v>
      </c>
      <c r="U285" s="50">
        <v>4.4114569622545341E-2</v>
      </c>
      <c r="V285" s="50">
        <v>6.295736459247971</v>
      </c>
      <c r="W285" s="51">
        <v>0.399939643435897</v>
      </c>
      <c r="X285" s="52">
        <v>8.7979785353812234E-2</v>
      </c>
      <c r="Y285" s="52">
        <v>8.0731597562193391E-2</v>
      </c>
      <c r="Z285" s="53">
        <v>4.9319252655756762E-2</v>
      </c>
      <c r="AA285" s="54">
        <v>100.44384047466882</v>
      </c>
      <c r="AB285" s="47">
        <v>4.4384047466881071E-3</v>
      </c>
      <c r="AC285" s="55">
        <v>4.4580615247627832E-2</v>
      </c>
      <c r="AD285" s="54">
        <v>106.17821068788747</v>
      </c>
      <c r="AE285" s="47">
        <v>6.1782106878874643E-2</v>
      </c>
      <c r="AF285" s="54">
        <v>107.05833333333334</v>
      </c>
      <c r="AG285" s="47">
        <v>7.0583333333333442E-2</v>
      </c>
      <c r="AH285" s="54">
        <v>106.53083478876424</v>
      </c>
      <c r="AI285" s="47">
        <v>6.5308347887642393E-2</v>
      </c>
      <c r="AJ285" s="35">
        <v>40</v>
      </c>
    </row>
    <row r="286" spans="1:36" ht="12" customHeight="1" x14ac:dyDescent="0.25">
      <c r="A286" s="73" t="s">
        <v>36</v>
      </c>
      <c r="B286" s="74" t="s">
        <v>52</v>
      </c>
      <c r="C286" s="74" t="s">
        <v>38</v>
      </c>
      <c r="D286" s="46">
        <f t="shared" si="3"/>
        <v>33</v>
      </c>
      <c r="E286" s="75" t="s">
        <v>39</v>
      </c>
      <c r="F286" s="75" t="s">
        <v>44</v>
      </c>
      <c r="G286" s="46">
        <v>4804</v>
      </c>
      <c r="H286" s="47">
        <v>-2.698775171268375E-3</v>
      </c>
      <c r="I286" s="48">
        <v>24057.113839729995</v>
      </c>
      <c r="J286" s="48">
        <v>17435.377474927078</v>
      </c>
      <c r="K286" s="48">
        <v>864.14650098103323</v>
      </c>
      <c r="L286" s="46">
        <v>179929</v>
      </c>
      <c r="M286" s="47">
        <v>-5.9302982140616467E-2</v>
      </c>
      <c r="N286" s="48">
        <v>8994.0179486849429</v>
      </c>
      <c r="O286" s="49">
        <v>-0.25311143419335635</v>
      </c>
      <c r="P286" s="48">
        <v>29141.104745923629</v>
      </c>
      <c r="Q286" s="47">
        <v>-3.2162315953061293E-2</v>
      </c>
      <c r="R286" s="46">
        <v>6.1744055885585176</v>
      </c>
      <c r="S286" s="47">
        <v>-2.8042580522457783E-2</v>
      </c>
      <c r="T286" s="50">
        <v>9.6080139700786799E-2</v>
      </c>
      <c r="U286" s="50">
        <v>0.21244670224952311</v>
      </c>
      <c r="V286" s="50">
        <v>4.998648327220705</v>
      </c>
      <c r="W286" s="51">
        <v>0.30863682166830209</v>
      </c>
      <c r="X286" s="52">
        <v>-0.20602643398802689</v>
      </c>
      <c r="Y286" s="52">
        <v>-0.2282915016456204</v>
      </c>
      <c r="Z286" s="53">
        <v>-0.23777261677063333</v>
      </c>
      <c r="AA286" s="54">
        <v>110.48043557765487</v>
      </c>
      <c r="AB286" s="47">
        <v>9.9922454732475297E-2</v>
      </c>
      <c r="AC286" s="55">
        <v>6.3724453484983831E-2</v>
      </c>
      <c r="AD286" s="54">
        <v>113.43172826880662</v>
      </c>
      <c r="AE286" s="47">
        <v>6.8314558457205354E-2</v>
      </c>
      <c r="AF286" s="54">
        <v>114.67500000000001</v>
      </c>
      <c r="AG286" s="47">
        <v>7.1145014400249229E-2</v>
      </c>
      <c r="AH286" s="54">
        <v>111.48904389893487</v>
      </c>
      <c r="AI286" s="47">
        <v>4.654247871052597E-2</v>
      </c>
      <c r="AJ286" s="35">
        <v>41</v>
      </c>
    </row>
    <row r="287" spans="1:36" ht="12" customHeight="1" x14ac:dyDescent="0.25">
      <c r="A287" s="73" t="s">
        <v>36</v>
      </c>
      <c r="B287" s="74" t="s">
        <v>52</v>
      </c>
      <c r="C287" s="74" t="s">
        <v>38</v>
      </c>
      <c r="D287" s="46">
        <f t="shared" si="3"/>
        <v>34</v>
      </c>
      <c r="E287" s="75" t="s">
        <v>39</v>
      </c>
      <c r="F287" s="75" t="s">
        <v>44</v>
      </c>
      <c r="G287" s="46">
        <v>4869</v>
      </c>
      <c r="H287" s="47">
        <v>1.3530391340549563E-2</v>
      </c>
      <c r="I287" s="48">
        <v>30045.441231501827</v>
      </c>
      <c r="J287" s="48">
        <v>22495.051391289333</v>
      </c>
      <c r="K287" s="48">
        <v>1099.580462884124</v>
      </c>
      <c r="L287" s="46">
        <v>195843</v>
      </c>
      <c r="M287" s="47">
        <v>8.8445998143712234E-2</v>
      </c>
      <c r="N287" s="48">
        <v>12358.268280107177</v>
      </c>
      <c r="O287" s="49">
        <v>0.37405421588180587</v>
      </c>
      <c r="P287" s="48">
        <v>32047.309471275006</v>
      </c>
      <c r="Q287" s="47">
        <v>9.9728707977617459E-2</v>
      </c>
      <c r="R287" s="46">
        <v>6.1110590321331069</v>
      </c>
      <c r="S287" s="47">
        <v>-1.0259539240958682E-2</v>
      </c>
      <c r="T287" s="50">
        <v>8.8975286663269287E-2</v>
      </c>
      <c r="U287" s="50">
        <v>-7.3947155568710454E-2</v>
      </c>
      <c r="V287" s="50">
        <v>6.3102935923710195</v>
      </c>
      <c r="W287" s="51">
        <v>0.38562576653070596</v>
      </c>
      <c r="X287" s="52">
        <v>0.26239998881449655</v>
      </c>
      <c r="Y287" s="52">
        <v>0.24944834659146853</v>
      </c>
      <c r="Z287" s="53">
        <v>0.16013369435733604</v>
      </c>
      <c r="AA287" s="54">
        <v>108.52104964145146</v>
      </c>
      <c r="AB287" s="47">
        <v>-1.7735139492876084E-2</v>
      </c>
      <c r="AC287" s="55">
        <v>3.4918550092028523E-2</v>
      </c>
      <c r="AD287" s="54">
        <v>118.58328098921079</v>
      </c>
      <c r="AE287" s="47">
        <v>4.5415447679649112E-2</v>
      </c>
      <c r="AF287" s="54">
        <v>107.65833333333335</v>
      </c>
      <c r="AG287" s="47">
        <v>-6.1187413705399263E-2</v>
      </c>
      <c r="AH287" s="54">
        <v>114.40763174720936</v>
      </c>
      <c r="AI287" s="47">
        <v>2.6178248070009458E-2</v>
      </c>
      <c r="AJ287" s="35">
        <v>42</v>
      </c>
    </row>
    <row r="288" spans="1:36" ht="12" customHeight="1" x14ac:dyDescent="0.25">
      <c r="A288" s="73" t="s">
        <v>36</v>
      </c>
      <c r="B288" s="74" t="s">
        <v>52</v>
      </c>
      <c r="C288" s="74" t="s">
        <v>38</v>
      </c>
      <c r="D288" s="46">
        <f t="shared" si="3"/>
        <v>35</v>
      </c>
      <c r="E288" s="75" t="s">
        <v>39</v>
      </c>
      <c r="F288" s="75" t="s">
        <v>44</v>
      </c>
      <c r="G288" s="46">
        <v>4887</v>
      </c>
      <c r="H288" s="47">
        <v>3.6968576709797141E-3</v>
      </c>
      <c r="I288" s="48">
        <v>24502.411308499257</v>
      </c>
      <c r="J288" s="48">
        <v>17444.534311894691</v>
      </c>
      <c r="K288" s="48">
        <v>1220.1965317919075</v>
      </c>
      <c r="L288" s="46">
        <v>178920</v>
      </c>
      <c r="M288" s="47">
        <v>-8.6411053752240341E-2</v>
      </c>
      <c r="N288" s="48">
        <v>12435.63612090752</v>
      </c>
      <c r="O288" s="49">
        <v>6.2604111714326116E-3</v>
      </c>
      <c r="P288" s="48">
        <v>29737.959688007395</v>
      </c>
      <c r="Q288" s="47">
        <v>-7.206064475826135E-2</v>
      </c>
      <c r="R288" s="46">
        <v>6.0165526444019672</v>
      </c>
      <c r="S288" s="47">
        <v>-1.5464813420097423E-2</v>
      </c>
      <c r="T288" s="50">
        <v>9.8120958182464149E-2</v>
      </c>
      <c r="U288" s="50">
        <v>0.10278889635733401</v>
      </c>
      <c r="V288" s="50">
        <v>6.9503890682469933</v>
      </c>
      <c r="W288" s="51">
        <v>0.41817381728183972</v>
      </c>
      <c r="X288" s="52">
        <v>0.10143671867341197</v>
      </c>
      <c r="Y288" s="52">
        <v>8.4403205325083164E-2</v>
      </c>
      <c r="Z288" s="53">
        <v>0.14170546654080138</v>
      </c>
      <c r="AA288" s="54">
        <v>110.93732003314899</v>
      </c>
      <c r="AB288" s="47">
        <v>2.2265453565744053E-2</v>
      </c>
      <c r="AC288" s="55">
        <v>3.5373112512889708E-2</v>
      </c>
      <c r="AD288" s="54">
        <v>121.56885142837983</v>
      </c>
      <c r="AE288" s="47">
        <v>2.5176993031932327E-2</v>
      </c>
      <c r="AF288" s="54">
        <v>86.5</v>
      </c>
      <c r="AG288" s="47">
        <v>-0.19653223933741015</v>
      </c>
      <c r="AH288" s="54">
        <v>113.31284757986624</v>
      </c>
      <c r="AI288" s="47">
        <v>-9.5691533040568322E-3</v>
      </c>
      <c r="AJ288" s="35">
        <v>43</v>
      </c>
    </row>
    <row r="289" spans="1:36" ht="12" customHeight="1" x14ac:dyDescent="0.25">
      <c r="A289" s="76" t="s">
        <v>36</v>
      </c>
      <c r="B289" s="77" t="s">
        <v>52</v>
      </c>
      <c r="C289" s="77" t="s">
        <v>38</v>
      </c>
      <c r="D289" s="79">
        <f t="shared" si="3"/>
        <v>36</v>
      </c>
      <c r="E289" s="78" t="s">
        <v>39</v>
      </c>
      <c r="F289" s="78" t="s">
        <v>44</v>
      </c>
      <c r="G289" s="59">
        <v>4773</v>
      </c>
      <c r="H289" s="60">
        <v>-2.3327194597912881E-2</v>
      </c>
      <c r="I289" s="61">
        <v>25817.97661483871</v>
      </c>
      <c r="J289" s="61">
        <v>18492.643644075844</v>
      </c>
      <c r="K289" s="61">
        <v>1242.3993045494062</v>
      </c>
      <c r="L289" s="59">
        <v>184047</v>
      </c>
      <c r="M289" s="47">
        <v>2.8655264922870627E-2</v>
      </c>
      <c r="N289" s="61">
        <v>11323.509412478274</v>
      </c>
      <c r="O289" s="62">
        <v>-8.94306248282285E-2</v>
      </c>
      <c r="P289" s="61">
        <v>31039.225980000916</v>
      </c>
      <c r="Q289" s="47">
        <v>4.3757752907247704E-2</v>
      </c>
      <c r="R289" s="59">
        <v>5.9294970859964264</v>
      </c>
      <c r="S289" s="60">
        <v>-1.4469342088536452E-2</v>
      </c>
      <c r="T289" s="63">
        <v>0.10971857392376147</v>
      </c>
      <c r="U289" s="63">
        <v>0.11819713093028072</v>
      </c>
      <c r="V289" s="63">
        <v>6.1525096374720984</v>
      </c>
      <c r="W289" s="64">
        <v>0.36481287966955739</v>
      </c>
      <c r="X289" s="65">
        <v>-0.11479636937448934</v>
      </c>
      <c r="Y289" s="65">
        <v>-0.12760468352402432</v>
      </c>
      <c r="Z289" s="66">
        <v>-0.14167723972250329</v>
      </c>
      <c r="AA289" s="67">
        <v>110.48269052938741</v>
      </c>
      <c r="AB289" s="47">
        <v>-4.0980754143487008E-3</v>
      </c>
      <c r="AC289" s="55">
        <v>3.1866980938813537E-2</v>
      </c>
      <c r="AD289" s="67">
        <v>124.00228134686456</v>
      </c>
      <c r="AE289" s="47">
        <v>2.001688664401291E-2</v>
      </c>
      <c r="AF289" s="67">
        <v>86.274999999999991</v>
      </c>
      <c r="AG289" s="47">
        <v>-2.6011560693642855E-3</v>
      </c>
      <c r="AH289" s="67">
        <v>114.56840226884346</v>
      </c>
      <c r="AI289" s="47">
        <v>1.1080426587040559E-2</v>
      </c>
      <c r="AJ289" s="35">
        <v>44</v>
      </c>
    </row>
    <row r="290" spans="1:36" ht="12" customHeight="1" x14ac:dyDescent="0.25">
      <c r="A290" s="83" t="s">
        <v>36</v>
      </c>
      <c r="B290" s="84" t="s">
        <v>53</v>
      </c>
      <c r="C290" s="84" t="s">
        <v>54</v>
      </c>
      <c r="D290" s="86">
        <f t="shared" si="3"/>
        <v>1</v>
      </c>
      <c r="E290" s="85" t="s">
        <v>42</v>
      </c>
      <c r="F290" s="85" t="s">
        <v>44</v>
      </c>
      <c r="G290" s="86">
        <v>440</v>
      </c>
      <c r="H290" s="87">
        <v>0.22222222222222232</v>
      </c>
      <c r="I290" s="88">
        <v>68540.934760419157</v>
      </c>
      <c r="J290" s="88">
        <v>65764.875024712208</v>
      </c>
      <c r="K290" s="88">
        <v>541.3913059070311</v>
      </c>
      <c r="L290" s="86">
        <v>47646</v>
      </c>
      <c r="M290" s="102">
        <v>0.10789192205738729</v>
      </c>
      <c r="N290" s="88">
        <v>4733.8181954515603</v>
      </c>
      <c r="O290" s="89">
        <v>-9.4028516835645837E-3</v>
      </c>
      <c r="P290" s="88">
        <v>15899.182116907843</v>
      </c>
      <c r="Q290" s="102">
        <v>0.20170509905012346</v>
      </c>
      <c r="R290" s="86">
        <v>2.9967579243797258</v>
      </c>
      <c r="S290" s="87">
        <v>-7.8066721250404814E-2</v>
      </c>
      <c r="T290" s="90">
        <v>0.11436672967863896</v>
      </c>
      <c r="U290" s="90">
        <v>0.35354489725866367</v>
      </c>
      <c r="V290" s="90">
        <v>9.9353947770044915</v>
      </c>
      <c r="W290" s="91">
        <v>0.29773973029829148</v>
      </c>
      <c r="X290" s="92">
        <v>-0.10587203625704955</v>
      </c>
      <c r="Y290" s="92">
        <v>-0.17567367476476248</v>
      </c>
      <c r="Z290" s="93">
        <v>-0.10780945064528365</v>
      </c>
      <c r="AA290" s="103">
        <v>27.939865534625838</v>
      </c>
      <c r="AB290" s="102" t="s">
        <v>41</v>
      </c>
      <c r="AC290" s="104">
        <v>7.3400861298998962E-2</v>
      </c>
      <c r="AD290" s="94">
        <v>8.04593637258745</v>
      </c>
      <c r="AE290" s="102">
        <v>0.20637347130762018</v>
      </c>
      <c r="AF290" s="94">
        <v>8.04593637258745</v>
      </c>
      <c r="AG290" s="102">
        <v>0.20637347130762018</v>
      </c>
      <c r="AH290" s="94">
        <v>12.228220004063841</v>
      </c>
      <c r="AI290" s="102">
        <v>0.17088251858766967</v>
      </c>
      <c r="AJ290" s="35">
        <v>9</v>
      </c>
    </row>
    <row r="291" spans="1:36" ht="12" customHeight="1" x14ac:dyDescent="0.25">
      <c r="A291" s="83" t="s">
        <v>36</v>
      </c>
      <c r="B291" s="84" t="s">
        <v>53</v>
      </c>
      <c r="C291" s="84" t="s">
        <v>54</v>
      </c>
      <c r="D291" s="86">
        <f t="shared" si="3"/>
        <v>2</v>
      </c>
      <c r="E291" s="85" t="s">
        <v>42</v>
      </c>
      <c r="F291" s="85" t="s">
        <v>44</v>
      </c>
      <c r="G291" s="86">
        <v>348</v>
      </c>
      <c r="H291" s="87">
        <v>-0.20909090909090911</v>
      </c>
      <c r="I291" s="88">
        <v>85107.624340716546</v>
      </c>
      <c r="J291" s="88">
        <v>82085.675712733413</v>
      </c>
      <c r="K291" s="88">
        <v>1044.448528002511</v>
      </c>
      <c r="L291" s="86">
        <v>67909</v>
      </c>
      <c r="M291" s="102">
        <v>0.42528229022373343</v>
      </c>
      <c r="N291" s="88">
        <v>7166.265330172243</v>
      </c>
      <c r="O291" s="89">
        <v>0.51384464596842228</v>
      </c>
      <c r="P291" s="88">
        <v>17743.670476013765</v>
      </c>
      <c r="Q291" s="102">
        <v>0.11601152471512477</v>
      </c>
      <c r="R291" s="86">
        <v>3.8272239158070867</v>
      </c>
      <c r="S291" s="87">
        <v>0.27712148007392101</v>
      </c>
      <c r="T291" s="90">
        <v>0.14574516570089199</v>
      </c>
      <c r="U291" s="90">
        <v>0.27436682075655949</v>
      </c>
      <c r="V291" s="90">
        <v>10.552747544761729</v>
      </c>
      <c r="W291" s="91">
        <v>0.40387727780786609</v>
      </c>
      <c r="X291" s="92">
        <v>6.2136712391751558E-2</v>
      </c>
      <c r="Y291" s="92">
        <v>0.3564776101706022</v>
      </c>
      <c r="Z291" s="93">
        <v>0.20819859356818463</v>
      </c>
      <c r="AA291" s="103">
        <v>27.910557983365749</v>
      </c>
      <c r="AB291" s="102">
        <v>-1.0489510489507525E-3</v>
      </c>
      <c r="AC291" s="104">
        <v>5.8101176117417268E-2</v>
      </c>
      <c r="AD291" s="94">
        <v>8.5729452049919246</v>
      </c>
      <c r="AE291" s="102">
        <v>6.549999999999967E-2</v>
      </c>
      <c r="AF291" s="94">
        <v>8.5729452049919246</v>
      </c>
      <c r="AG291" s="102">
        <v>6.549999999999967E-2</v>
      </c>
      <c r="AH291" s="94">
        <v>13.701902684954087</v>
      </c>
      <c r="AI291" s="102">
        <v>0.12051489754032008</v>
      </c>
      <c r="AJ291" s="35">
        <v>10</v>
      </c>
    </row>
    <row r="292" spans="1:36" ht="12" customHeight="1" x14ac:dyDescent="0.25">
      <c r="A292" s="83" t="s">
        <v>36</v>
      </c>
      <c r="B292" s="84" t="s">
        <v>53</v>
      </c>
      <c r="C292" s="84" t="s">
        <v>54</v>
      </c>
      <c r="D292" s="86">
        <f t="shared" si="3"/>
        <v>3</v>
      </c>
      <c r="E292" s="85" t="s">
        <v>42</v>
      </c>
      <c r="F292" s="85" t="s">
        <v>40</v>
      </c>
      <c r="G292" s="86">
        <v>481</v>
      </c>
      <c r="H292" s="87">
        <v>0.38218390804597702</v>
      </c>
      <c r="I292" s="88">
        <v>78419.361315962655</v>
      </c>
      <c r="J292" s="88">
        <v>75667.240849231748</v>
      </c>
      <c r="K292" s="88">
        <v>1803.5971495397282</v>
      </c>
      <c r="L292" s="86">
        <v>46322</v>
      </c>
      <c r="M292" s="102">
        <v>-0.31788128230426016</v>
      </c>
      <c r="N292" s="88">
        <v>3008.0571764004089</v>
      </c>
      <c r="O292" s="89">
        <v>-0.58024758534469312</v>
      </c>
      <c r="P292" s="88">
        <v>19746.596623527883</v>
      </c>
      <c r="Q292" s="102">
        <v>0.11288116234021084</v>
      </c>
      <c r="R292" s="86">
        <v>2.3458219602667012</v>
      </c>
      <c r="S292" s="87">
        <v>-0.38706958049199658</v>
      </c>
      <c r="T292" s="90">
        <v>0.59958871915393652</v>
      </c>
      <c r="U292" s="90">
        <v>3.1139527082802374</v>
      </c>
      <c r="V292" s="90">
        <v>6.4937981442951713</v>
      </c>
      <c r="W292" s="91">
        <v>0.15233294292426763</v>
      </c>
      <c r="X292" s="92">
        <v>-0.38463436969847509</v>
      </c>
      <c r="Y292" s="92">
        <v>-0.62282368606847949</v>
      </c>
      <c r="Z292" s="93">
        <v>-0.83037934665258206</v>
      </c>
      <c r="AA292" s="103">
        <v>31.91201564874433</v>
      </c>
      <c r="AB292" s="102">
        <v>0.1433671683584179</v>
      </c>
      <c r="AC292" s="104">
        <v>8.8720194769658145E-2</v>
      </c>
      <c r="AD292" s="94">
        <v>9.0530194085563114</v>
      </c>
      <c r="AE292" s="102">
        <v>5.599874863131582E-2</v>
      </c>
      <c r="AF292" s="94">
        <v>9.0530194085563114</v>
      </c>
      <c r="AG292" s="102">
        <v>5.599874863131582E-2</v>
      </c>
      <c r="AH292" s="94">
        <v>14.565689322199209</v>
      </c>
      <c r="AI292" s="102">
        <v>6.3041364189050597E-2</v>
      </c>
      <c r="AJ292" s="35">
        <v>11</v>
      </c>
    </row>
    <row r="293" spans="1:36" ht="12" customHeight="1" x14ac:dyDescent="0.25">
      <c r="A293" s="83" t="s">
        <v>36</v>
      </c>
      <c r="B293" s="84" t="s">
        <v>53</v>
      </c>
      <c r="C293" s="84" t="s">
        <v>54</v>
      </c>
      <c r="D293" s="86">
        <f t="shared" si="3"/>
        <v>4</v>
      </c>
      <c r="E293" s="85" t="s">
        <v>42</v>
      </c>
      <c r="F293" s="85" t="s">
        <v>44</v>
      </c>
      <c r="G293" s="86">
        <v>424</v>
      </c>
      <c r="H293" s="87">
        <v>-0.11850311850311845</v>
      </c>
      <c r="I293" s="88">
        <v>83991.217628518396</v>
      </c>
      <c r="J293" s="88">
        <v>81441.948015707982</v>
      </c>
      <c r="K293" s="88">
        <v>1040.6674232027269</v>
      </c>
      <c r="L293" s="86">
        <v>44669</v>
      </c>
      <c r="M293" s="102">
        <v>-3.568498769483186E-2</v>
      </c>
      <c r="N293" s="88">
        <v>5393.7535053319634</v>
      </c>
      <c r="O293" s="89">
        <v>0.79310205525627597</v>
      </c>
      <c r="P293" s="88">
        <v>21386.523635875317</v>
      </c>
      <c r="Q293" s="102">
        <v>8.3048590276740386E-2</v>
      </c>
      <c r="R293" s="86">
        <v>2.0886517491355612</v>
      </c>
      <c r="S293" s="87">
        <v>-0.10962904068896251</v>
      </c>
      <c r="T293" s="90">
        <v>0.19293937369847941</v>
      </c>
      <c r="U293" s="90">
        <v>-0.678213803003614</v>
      </c>
      <c r="V293" s="90">
        <v>12.074936768971689</v>
      </c>
      <c r="W293" s="91">
        <v>0.25220337803214016</v>
      </c>
      <c r="X293" s="92">
        <v>0.85945674636954505</v>
      </c>
      <c r="Y293" s="92">
        <v>0.6556062870624324</v>
      </c>
      <c r="Z293" s="93">
        <v>0.517751002984429</v>
      </c>
      <c r="AA293" s="103">
        <v>34.508664690388919</v>
      </c>
      <c r="AB293" s="102">
        <v>8.1369007530765591E-2</v>
      </c>
      <c r="AC293" s="104">
        <v>7.9595624017403485E-2</v>
      </c>
      <c r="AD293" s="94">
        <v>9.437212870347361</v>
      </c>
      <c r="AE293" s="102">
        <v>4.2438157310028091E-2</v>
      </c>
      <c r="AF293" s="94">
        <v>9.437212870347361</v>
      </c>
      <c r="AG293" s="102">
        <v>4.2438157310028091E-2</v>
      </c>
      <c r="AH293" s="94">
        <v>16.122058970267528</v>
      </c>
      <c r="AI293" s="102">
        <v>0.10685176744064528</v>
      </c>
      <c r="AJ293" s="35">
        <v>12</v>
      </c>
    </row>
    <row r="294" spans="1:36" ht="12" customHeight="1" x14ac:dyDescent="0.25">
      <c r="A294" s="83" t="s">
        <v>36</v>
      </c>
      <c r="B294" s="84" t="s">
        <v>53</v>
      </c>
      <c r="C294" s="84" t="s">
        <v>54</v>
      </c>
      <c r="D294" s="86">
        <f t="shared" si="3"/>
        <v>5</v>
      </c>
      <c r="E294" s="85" t="s">
        <v>42</v>
      </c>
      <c r="F294" s="85" t="s">
        <v>44</v>
      </c>
      <c r="G294" s="86">
        <v>520</v>
      </c>
      <c r="H294" s="87">
        <v>0.22641509433962259</v>
      </c>
      <c r="I294" s="88">
        <v>97877.241157603494</v>
      </c>
      <c r="J294" s="88">
        <v>94632.013258707302</v>
      </c>
      <c r="K294" s="88">
        <v>1349.7774319490904</v>
      </c>
      <c r="L294" s="86">
        <v>50141</v>
      </c>
      <c r="M294" s="102">
        <v>0.12250106337728628</v>
      </c>
      <c r="N294" s="88">
        <v>13635.12580260301</v>
      </c>
      <c r="O294" s="89">
        <v>1.5279475209840578</v>
      </c>
      <c r="P294" s="88">
        <v>22763.115520241379</v>
      </c>
      <c r="Q294" s="102">
        <v>6.4367257989366156E-2</v>
      </c>
      <c r="R294" s="86">
        <v>2.2027301120276661</v>
      </c>
      <c r="S294" s="87">
        <v>5.4618182729274434E-2</v>
      </c>
      <c r="T294" s="90">
        <v>9.899266435014567E-2</v>
      </c>
      <c r="U294" s="90">
        <v>-0.48692347003857905</v>
      </c>
      <c r="V294" s="90">
        <v>27.193565749791606</v>
      </c>
      <c r="W294" s="91">
        <v>0.59900086130470176</v>
      </c>
      <c r="X294" s="92">
        <v>1.2520669275610152</v>
      </c>
      <c r="Y294" s="92">
        <v>1.3750707305290994</v>
      </c>
      <c r="Z294" s="93">
        <v>0.79379428465418156</v>
      </c>
      <c r="AA294" s="103">
        <v>35.860719721854736</v>
      </c>
      <c r="AB294" s="102">
        <v>3.9180160797191999E-2</v>
      </c>
      <c r="AC294" s="104">
        <v>5.550155883082674E-2</v>
      </c>
      <c r="AD294" s="94">
        <v>10.447648379804802</v>
      </c>
      <c r="AE294" s="102">
        <v>0.10706927175843695</v>
      </c>
      <c r="AF294" s="94">
        <v>10.447648379804802</v>
      </c>
      <c r="AG294" s="102">
        <v>0.10706927175843695</v>
      </c>
      <c r="AH294" s="94">
        <v>18.067083122063718</v>
      </c>
      <c r="AI294" s="102">
        <v>0.12064365695369461</v>
      </c>
      <c r="AJ294" s="35">
        <v>13</v>
      </c>
    </row>
    <row r="295" spans="1:36" ht="12" customHeight="1" x14ac:dyDescent="0.25">
      <c r="A295" s="83" t="s">
        <v>36</v>
      </c>
      <c r="B295" s="84" t="s">
        <v>53</v>
      </c>
      <c r="C295" s="84" t="s">
        <v>54</v>
      </c>
      <c r="D295" s="86">
        <f t="shared" ref="D295:D358" si="4">D259</f>
        <v>6</v>
      </c>
      <c r="E295" s="85" t="s">
        <v>42</v>
      </c>
      <c r="F295" s="85" t="s">
        <v>44</v>
      </c>
      <c r="G295" s="86">
        <v>487</v>
      </c>
      <c r="H295" s="87">
        <v>-6.3461538461538458E-2</v>
      </c>
      <c r="I295" s="88">
        <v>92106.023985117499</v>
      </c>
      <c r="J295" s="88">
        <v>88765.160467382084</v>
      </c>
      <c r="K295" s="88">
        <v>1566.1559140733068</v>
      </c>
      <c r="L295" s="86">
        <v>48983</v>
      </c>
      <c r="M295" s="102">
        <v>-2.3094872459663796E-2</v>
      </c>
      <c r="N295" s="88">
        <v>12134.748245570738</v>
      </c>
      <c r="O295" s="89">
        <v>-0.11003767612806648</v>
      </c>
      <c r="P295" s="88">
        <v>22974.058358883762</v>
      </c>
      <c r="Q295" s="102">
        <v>9.2668702777003453E-3</v>
      </c>
      <c r="R295" s="86">
        <v>2.1321004428048269</v>
      </c>
      <c r="S295" s="87">
        <v>-3.2064604209647296E-2</v>
      </c>
      <c r="T295" s="90">
        <v>0.12906373353439482</v>
      </c>
      <c r="U295" s="90">
        <v>0.30377068221828196</v>
      </c>
      <c r="V295" s="90">
        <v>24.773387186515198</v>
      </c>
      <c r="W295" s="91">
        <v>0.52819349790144465</v>
      </c>
      <c r="X295" s="92">
        <v>-8.8998205882395376E-2</v>
      </c>
      <c r="Y295" s="92">
        <v>-0.11820911784505528</v>
      </c>
      <c r="Z295" s="93">
        <v>-7.0435762440946417E-2</v>
      </c>
      <c r="AA295" s="103">
        <v>35.07136967458279</v>
      </c>
      <c r="AB295" s="102">
        <v>-2.2011550615669617E-2</v>
      </c>
      <c r="AC295" s="104">
        <v>5.110952290826655E-2</v>
      </c>
      <c r="AD295" s="94">
        <v>11.148315338917625</v>
      </c>
      <c r="AE295" s="102">
        <v>6.7064561673725986E-2</v>
      </c>
      <c r="AF295" s="94">
        <v>11.148315338917625</v>
      </c>
      <c r="AG295" s="102">
        <v>6.7064561673725986E-2</v>
      </c>
      <c r="AH295" s="94">
        <v>19.218476560244206</v>
      </c>
      <c r="AI295" s="102">
        <v>6.3728795091134272E-2</v>
      </c>
      <c r="AJ295" s="35">
        <v>14</v>
      </c>
    </row>
    <row r="296" spans="1:36" ht="12" customHeight="1" x14ac:dyDescent="0.25">
      <c r="A296" s="83" t="s">
        <v>36</v>
      </c>
      <c r="B296" s="84" t="s">
        <v>53</v>
      </c>
      <c r="C296" s="84" t="s">
        <v>54</v>
      </c>
      <c r="D296" s="86">
        <f t="shared" si="4"/>
        <v>7</v>
      </c>
      <c r="E296" s="85" t="s">
        <v>42</v>
      </c>
      <c r="F296" s="85" t="s">
        <v>44</v>
      </c>
      <c r="G296" s="86">
        <v>627</v>
      </c>
      <c r="H296" s="87">
        <v>0.28747433264887068</v>
      </c>
      <c r="I296" s="88">
        <v>91046.620632892838</v>
      </c>
      <c r="J296" s="88">
        <v>86802.4309999877</v>
      </c>
      <c r="K296" s="88">
        <v>2425.0034863447863</v>
      </c>
      <c r="L296" s="86">
        <v>53540</v>
      </c>
      <c r="M296" s="102">
        <v>9.3032276504093181E-2</v>
      </c>
      <c r="N296" s="88">
        <v>14100.101614198469</v>
      </c>
      <c r="O296" s="89">
        <v>0.16196078640074774</v>
      </c>
      <c r="P296" s="88">
        <v>23333.628517334055</v>
      </c>
      <c r="Q296" s="102">
        <v>1.565113802852558E-2</v>
      </c>
      <c r="R296" s="86">
        <v>2.2945424009054691</v>
      </c>
      <c r="S296" s="87">
        <v>7.6188698636986407E-2</v>
      </c>
      <c r="T296" s="90">
        <v>0.17198482342161742</v>
      </c>
      <c r="U296" s="90">
        <v>0.33255732429113682</v>
      </c>
      <c r="V296" s="90">
        <v>26.33563992192467</v>
      </c>
      <c r="W296" s="91">
        <v>0.60428242455834957</v>
      </c>
      <c r="X296" s="92">
        <v>6.3061733288528599E-2</v>
      </c>
      <c r="Y296" s="92">
        <v>0.14405502331856113</v>
      </c>
      <c r="Z296" s="93">
        <v>0.15670995781344216</v>
      </c>
      <c r="AA296" s="103">
        <v>36.356994256525709</v>
      </c>
      <c r="AB296" s="102">
        <v>3.6657381615598839E-2</v>
      </c>
      <c r="AC296" s="104">
        <v>8.3830500137575911E-2</v>
      </c>
      <c r="AD296" s="94">
        <v>11.53317929540639</v>
      </c>
      <c r="AE296" s="102">
        <v>3.4522162747338436E-2</v>
      </c>
      <c r="AF296" s="94">
        <v>11.53317929540639</v>
      </c>
      <c r="AG296" s="102">
        <v>3.4522162747338436E-2</v>
      </c>
      <c r="AH296" s="94">
        <v>21.191969970036812</v>
      </c>
      <c r="AI296" s="102">
        <v>0.10268729696686885</v>
      </c>
      <c r="AJ296" s="35">
        <v>15</v>
      </c>
    </row>
    <row r="297" spans="1:36" ht="12" customHeight="1" x14ac:dyDescent="0.25">
      <c r="A297" s="83" t="s">
        <v>36</v>
      </c>
      <c r="B297" s="84" t="s">
        <v>53</v>
      </c>
      <c r="C297" s="84" t="s">
        <v>54</v>
      </c>
      <c r="D297" s="86">
        <f t="shared" si="4"/>
        <v>8</v>
      </c>
      <c r="E297" s="85" t="s">
        <v>42</v>
      </c>
      <c r="F297" s="85" t="s">
        <v>44</v>
      </c>
      <c r="G297" s="86">
        <v>506</v>
      </c>
      <c r="H297" s="87">
        <v>-0.19298245614035092</v>
      </c>
      <c r="I297" s="88">
        <v>100430.98366087822</v>
      </c>
      <c r="J297" s="88">
        <v>95703.923013675099</v>
      </c>
      <c r="K297" s="88">
        <v>2254.5442407735063</v>
      </c>
      <c r="L297" s="86">
        <v>53645</v>
      </c>
      <c r="M297" s="102">
        <v>1.9611505416510244E-3</v>
      </c>
      <c r="N297" s="88">
        <v>14173.946351048171</v>
      </c>
      <c r="O297" s="89">
        <v>5.2371776367443612E-3</v>
      </c>
      <c r="P297" s="88">
        <v>25327.430629199549</v>
      </c>
      <c r="Q297" s="102">
        <v>8.5447580961715452E-2</v>
      </c>
      <c r="R297" s="86">
        <v>2.1180593004232189</v>
      </c>
      <c r="S297" s="87">
        <v>-7.6914290366831617E-2</v>
      </c>
      <c r="T297" s="90">
        <v>0.15906256344809586</v>
      </c>
      <c r="U297" s="90">
        <v>-7.5136048149102685E-2</v>
      </c>
      <c r="V297" s="90">
        <v>26.421747322300625</v>
      </c>
      <c r="W297" s="91">
        <v>0.55962827649431113</v>
      </c>
      <c r="X297" s="92">
        <v>3.2696148880844156E-3</v>
      </c>
      <c r="Y297" s="92">
        <v>-7.389615558763718E-2</v>
      </c>
      <c r="Z297" s="93">
        <v>-8.5796206307926517E-2</v>
      </c>
      <c r="AA297" s="103">
        <v>39.451871669591959</v>
      </c>
      <c r="AB297" s="102">
        <v>8.5124677558039652E-2</v>
      </c>
      <c r="AC297" s="104">
        <v>5.2119986403853624E-2</v>
      </c>
      <c r="AD297" s="94">
        <v>12.16210332186364</v>
      </c>
      <c r="AE297" s="102">
        <v>5.4531713272484073E-2</v>
      </c>
      <c r="AF297" s="94">
        <v>12.16210332186364</v>
      </c>
      <c r="AG297" s="102">
        <v>5.4531713272484073E-2</v>
      </c>
      <c r="AH297" s="94">
        <v>23.339828824065044</v>
      </c>
      <c r="AI297" s="102">
        <v>0.10135248667608887</v>
      </c>
      <c r="AJ297" s="35">
        <v>16</v>
      </c>
    </row>
    <row r="298" spans="1:36" ht="12" customHeight="1" x14ac:dyDescent="0.25">
      <c r="A298" s="83" t="s">
        <v>36</v>
      </c>
      <c r="B298" s="84" t="s">
        <v>53</v>
      </c>
      <c r="C298" s="84" t="s">
        <v>54</v>
      </c>
      <c r="D298" s="86">
        <f t="shared" si="4"/>
        <v>9</v>
      </c>
      <c r="E298" s="85" t="s">
        <v>42</v>
      </c>
      <c r="F298" s="85" t="s">
        <v>44</v>
      </c>
      <c r="G298" s="86">
        <v>589</v>
      </c>
      <c r="H298" s="87">
        <v>0.16403162055335962</v>
      </c>
      <c r="I298" s="88">
        <v>107158.14085510853</v>
      </c>
      <c r="J298" s="88">
        <v>101825.56450216204</v>
      </c>
      <c r="K298" s="88">
        <v>2316.4588534738891</v>
      </c>
      <c r="L298" s="86">
        <v>54714</v>
      </c>
      <c r="M298" s="102">
        <v>1.9927299841550949E-2</v>
      </c>
      <c r="N298" s="88">
        <v>17235.183838040699</v>
      </c>
      <c r="O298" s="89">
        <v>0.21597637038933404</v>
      </c>
      <c r="P298" s="88">
        <v>26663.177099900975</v>
      </c>
      <c r="Q298" s="102">
        <v>5.2739122663373106E-2</v>
      </c>
      <c r="R298" s="86">
        <v>2.0520435278586211</v>
      </c>
      <c r="S298" s="87">
        <v>-3.1168047349480199E-2</v>
      </c>
      <c r="T298" s="90">
        <v>0.13440290949268022</v>
      </c>
      <c r="U298" s="90">
        <v>-0.15503116145529994</v>
      </c>
      <c r="V298" s="90">
        <v>31.500500489894176</v>
      </c>
      <c r="W298" s="91">
        <v>0.64640398154594669</v>
      </c>
      <c r="X298" s="92">
        <v>0.19221867144671978</v>
      </c>
      <c r="Y298" s="92">
        <v>0.1550595434441342</v>
      </c>
      <c r="Z298" s="93">
        <v>0.13647636262304297</v>
      </c>
      <c r="AA298" s="103">
        <v>40.680834985765358</v>
      </c>
      <c r="AB298" s="102">
        <v>3.1150950871632332E-2</v>
      </c>
      <c r="AC298" s="104">
        <v>5.1979701982178911E-2</v>
      </c>
      <c r="AD298" s="94">
        <v>12.603288832960521</v>
      </c>
      <c r="AE298" s="102">
        <v>3.6275428634434226E-2</v>
      </c>
      <c r="AF298" s="94">
        <v>12.603288832960521</v>
      </c>
      <c r="AG298" s="102">
        <v>3.6275428634434226E-2</v>
      </c>
      <c r="AH298" s="94">
        <v>25.840981621216208</v>
      </c>
      <c r="AI298" s="102">
        <v>0.10716243105314871</v>
      </c>
      <c r="AJ298" s="35">
        <v>17</v>
      </c>
    </row>
    <row r="299" spans="1:36" ht="12" customHeight="1" x14ac:dyDescent="0.25">
      <c r="A299" s="83" t="s">
        <v>36</v>
      </c>
      <c r="B299" s="84" t="s">
        <v>53</v>
      </c>
      <c r="C299" s="84" t="s">
        <v>54</v>
      </c>
      <c r="D299" s="86">
        <f t="shared" si="4"/>
        <v>10</v>
      </c>
      <c r="E299" s="85" t="s">
        <v>42</v>
      </c>
      <c r="F299" s="85" t="s">
        <v>44</v>
      </c>
      <c r="G299" s="86">
        <v>598</v>
      </c>
      <c r="H299" s="87">
        <v>1.5280135823429575E-2</v>
      </c>
      <c r="I299" s="88">
        <v>130661.82190580029</v>
      </c>
      <c r="J299" s="88">
        <v>125426.2766863154</v>
      </c>
      <c r="K299" s="88">
        <v>2526.0028034591528</v>
      </c>
      <c r="L299" s="86">
        <v>58584</v>
      </c>
      <c r="M299" s="102">
        <v>7.0731439850860944E-2</v>
      </c>
      <c r="N299" s="88">
        <v>17231.301199671638</v>
      </c>
      <c r="O299" s="89">
        <v>-2.2527397476845845E-4</v>
      </c>
      <c r="P299" s="88">
        <v>28313.478788337445</v>
      </c>
      <c r="Q299" s="102">
        <v>6.1894412742080851E-2</v>
      </c>
      <c r="R299" s="86">
        <v>2.0691205216411355</v>
      </c>
      <c r="S299" s="87">
        <v>8.3219451978850945E-3</v>
      </c>
      <c r="T299" s="90">
        <v>0.14659385116588228</v>
      </c>
      <c r="U299" s="90">
        <v>9.0704447688061407E-2</v>
      </c>
      <c r="V299" s="90">
        <v>29.412981700927961</v>
      </c>
      <c r="W299" s="91">
        <v>0.60859004040045239</v>
      </c>
      <c r="X299" s="92">
        <v>-6.6269384819327537E-2</v>
      </c>
      <c r="Y299" s="92">
        <v>-5.8498929810206435E-2</v>
      </c>
      <c r="Z299" s="93">
        <v>-0.17683838431499374</v>
      </c>
      <c r="AA299" s="103">
        <v>40.790249843803061</v>
      </c>
      <c r="AB299" s="102">
        <v>2.6895922386054316E-3</v>
      </c>
      <c r="AC299" s="104">
        <v>4.1326754353590282E-2</v>
      </c>
      <c r="AD299" s="94">
        <v>14.144085648311018</v>
      </c>
      <c r="AE299" s="102">
        <v>0.1222535510985796</v>
      </c>
      <c r="AF299" s="94">
        <v>14.144085648311018</v>
      </c>
      <c r="AG299" s="102">
        <v>0.1222535510985796</v>
      </c>
      <c r="AH299" s="94">
        <v>27.870055713010668</v>
      </c>
      <c r="AI299" s="102">
        <v>7.8521556244927293E-2</v>
      </c>
      <c r="AJ299" s="35">
        <v>18</v>
      </c>
    </row>
    <row r="300" spans="1:36" ht="12" customHeight="1" x14ac:dyDescent="0.25">
      <c r="A300" s="83" t="s">
        <v>36</v>
      </c>
      <c r="B300" s="84" t="s">
        <v>53</v>
      </c>
      <c r="C300" s="84" t="s">
        <v>54</v>
      </c>
      <c r="D300" s="86">
        <f t="shared" si="4"/>
        <v>11</v>
      </c>
      <c r="E300" s="85" t="s">
        <v>42</v>
      </c>
      <c r="F300" s="85" t="s">
        <v>44</v>
      </c>
      <c r="G300" s="86">
        <v>596</v>
      </c>
      <c r="H300" s="87">
        <v>-3.3444816053511683E-3</v>
      </c>
      <c r="I300" s="88">
        <v>79258.123147101593</v>
      </c>
      <c r="J300" s="88">
        <v>74214.729826926559</v>
      </c>
      <c r="K300" s="88">
        <v>1818.2244113595007</v>
      </c>
      <c r="L300" s="86">
        <v>57602</v>
      </c>
      <c r="M300" s="102">
        <v>-1.6762255906049406E-2</v>
      </c>
      <c r="N300" s="88">
        <v>12721.95059523905</v>
      </c>
      <c r="O300" s="89">
        <v>-0.2616953039227542</v>
      </c>
      <c r="P300" s="88">
        <v>30588.721583005503</v>
      </c>
      <c r="Q300" s="102">
        <v>8.0358998329984388E-2</v>
      </c>
      <c r="R300" s="86">
        <v>1.8831123701489554</v>
      </c>
      <c r="S300" s="87">
        <v>-8.9897204897782634E-2</v>
      </c>
      <c r="T300" s="90">
        <v>0.14292025407172521</v>
      </c>
      <c r="U300" s="90">
        <v>-2.5059694284176426E-2</v>
      </c>
      <c r="V300" s="90">
        <v>22.085952910036195</v>
      </c>
      <c r="W300" s="91">
        <v>0.4159033113141648</v>
      </c>
      <c r="X300" s="92">
        <v>-0.24910867131368064</v>
      </c>
      <c r="Y300" s="92">
        <v>-0.31661170294456298</v>
      </c>
      <c r="Z300" s="93">
        <v>7.3993854184962404E-2</v>
      </c>
      <c r="AA300" s="103">
        <v>40.333052044145539</v>
      </c>
      <c r="AB300" s="102">
        <v>-1.1208506969392351E-2</v>
      </c>
      <c r="AC300" s="104">
        <v>5.5548465187935457E-2</v>
      </c>
      <c r="AD300" s="94">
        <v>16.01342486554217</v>
      </c>
      <c r="AE300" s="102">
        <v>0.13216401990993143</v>
      </c>
      <c r="AF300" s="94">
        <v>16.01342486554217</v>
      </c>
      <c r="AG300" s="102">
        <v>0.13216401990993143</v>
      </c>
      <c r="AH300" s="94">
        <v>32.218539565002622</v>
      </c>
      <c r="AI300" s="102">
        <v>0.15602709577512397</v>
      </c>
      <c r="AJ300" s="35">
        <v>19</v>
      </c>
    </row>
    <row r="301" spans="1:36" ht="12" customHeight="1" x14ac:dyDescent="0.25">
      <c r="A301" s="83" t="s">
        <v>36</v>
      </c>
      <c r="B301" s="84" t="s">
        <v>53</v>
      </c>
      <c r="C301" s="84" t="s">
        <v>54</v>
      </c>
      <c r="D301" s="86">
        <f t="shared" si="4"/>
        <v>12</v>
      </c>
      <c r="E301" s="85" t="s">
        <v>42</v>
      </c>
      <c r="F301" s="85" t="s">
        <v>44</v>
      </c>
      <c r="G301" s="86">
        <v>646</v>
      </c>
      <c r="H301" s="87">
        <v>8.3892617449664364E-2</v>
      </c>
      <c r="I301" s="88">
        <v>93313.765991386594</v>
      </c>
      <c r="J301" s="88">
        <v>87374.566399757066</v>
      </c>
      <c r="K301" s="88">
        <v>2581.0875320615346</v>
      </c>
      <c r="L301" s="86">
        <v>67365</v>
      </c>
      <c r="M301" s="102">
        <v>0.16949064268601788</v>
      </c>
      <c r="N301" s="88">
        <v>20250.36367050988</v>
      </c>
      <c r="O301" s="89">
        <v>0.59176562736285088</v>
      </c>
      <c r="P301" s="88">
        <v>33348.426483780415</v>
      </c>
      <c r="Q301" s="102">
        <v>9.0219687451996933E-2</v>
      </c>
      <c r="R301" s="86">
        <v>2.0200353390815646</v>
      </c>
      <c r="S301" s="87">
        <v>7.2710992239819694E-2</v>
      </c>
      <c r="T301" s="90">
        <v>0.12745882365659983</v>
      </c>
      <c r="U301" s="90">
        <v>-0.10818222032663039</v>
      </c>
      <c r="V301" s="90">
        <v>30.060660091308364</v>
      </c>
      <c r="W301" s="91">
        <v>0.6072359570056175</v>
      </c>
      <c r="X301" s="92">
        <v>0.36107598407711627</v>
      </c>
      <c r="Y301" s="92">
        <v>0.46004116939315232</v>
      </c>
      <c r="Z301" s="93">
        <v>0.31973681679431354</v>
      </c>
      <c r="AA301" s="103">
        <v>40.938741436854208</v>
      </c>
      <c r="AB301" s="102">
        <v>1.5017197112822567E-2</v>
      </c>
      <c r="AC301" s="104">
        <v>3.6349033406723838E-2</v>
      </c>
      <c r="AD301" s="94">
        <v>18.270980512750661</v>
      </c>
      <c r="AE301" s="102">
        <v>0.1409789389942635</v>
      </c>
      <c r="AF301" s="94">
        <v>18.270980512750661</v>
      </c>
      <c r="AG301" s="102">
        <v>0.1409789389942635</v>
      </c>
      <c r="AH301" s="94">
        <v>34.495354910327272</v>
      </c>
      <c r="AI301" s="102">
        <v>7.066786316403495E-2</v>
      </c>
      <c r="AJ301" s="35">
        <v>20</v>
      </c>
    </row>
    <row r="302" spans="1:36" ht="12" customHeight="1" x14ac:dyDescent="0.25">
      <c r="A302" s="83" t="s">
        <v>36</v>
      </c>
      <c r="B302" s="84" t="s">
        <v>53</v>
      </c>
      <c r="C302" s="84" t="s">
        <v>54</v>
      </c>
      <c r="D302" s="86">
        <f t="shared" si="4"/>
        <v>13</v>
      </c>
      <c r="E302" s="85" t="s">
        <v>42</v>
      </c>
      <c r="F302" s="85" t="s">
        <v>44</v>
      </c>
      <c r="G302" s="86">
        <v>686</v>
      </c>
      <c r="H302" s="87">
        <v>6.1919504643962897E-2</v>
      </c>
      <c r="I302" s="88">
        <v>100026.76897596353</v>
      </c>
      <c r="J302" s="88">
        <v>94079.069561614582</v>
      </c>
      <c r="K302" s="88">
        <v>2563.2429968749998</v>
      </c>
      <c r="L302" s="86">
        <v>69614</v>
      </c>
      <c r="M302" s="102">
        <v>3.3385289096711901E-2</v>
      </c>
      <c r="N302" s="88">
        <v>21521.437195546874</v>
      </c>
      <c r="O302" s="89">
        <v>6.2767935713077039E-2</v>
      </c>
      <c r="P302" s="88">
        <v>37469.103280230403</v>
      </c>
      <c r="Q302" s="102">
        <v>0.12356435463166915</v>
      </c>
      <c r="R302" s="86">
        <v>1.8579040837822776</v>
      </c>
      <c r="S302" s="87">
        <v>-8.0261593528854869E-2</v>
      </c>
      <c r="T302" s="90">
        <v>0.11910185056811054</v>
      </c>
      <c r="U302" s="90">
        <v>-6.5566061640461082E-2</v>
      </c>
      <c r="V302" s="90">
        <v>30.915386553777793</v>
      </c>
      <c r="W302" s="91">
        <v>0.57437822929971483</v>
      </c>
      <c r="X302" s="92">
        <v>2.8433389681837395E-2</v>
      </c>
      <c r="Y302" s="92">
        <v>-5.4110313012308509E-2</v>
      </c>
      <c r="Z302" s="93">
        <v>-2.2527966813488655E-2</v>
      </c>
      <c r="AA302" s="103">
        <v>41.358816338248936</v>
      </c>
      <c r="AB302" s="102">
        <v>1.0261060468668148E-2</v>
      </c>
      <c r="AC302" s="104">
        <v>5.7056633288372953E-2</v>
      </c>
      <c r="AD302" s="94">
        <v>21.113878031064896</v>
      </c>
      <c r="AE302" s="102">
        <v>0.15559633027522946</v>
      </c>
      <c r="AF302" s="94">
        <v>21.113878031064896</v>
      </c>
      <c r="AG302" s="102">
        <v>0.15559633027522946</v>
      </c>
      <c r="AH302" s="94">
        <v>37.464476741538988</v>
      </c>
      <c r="AI302" s="102">
        <v>8.6073091259102119E-2</v>
      </c>
      <c r="AJ302" s="35">
        <v>21</v>
      </c>
    </row>
    <row r="303" spans="1:36" ht="12" customHeight="1" x14ac:dyDescent="0.25">
      <c r="A303" s="83" t="s">
        <v>36</v>
      </c>
      <c r="B303" s="84" t="s">
        <v>53</v>
      </c>
      <c r="C303" s="84" t="s">
        <v>54</v>
      </c>
      <c r="D303" s="86">
        <f t="shared" si="4"/>
        <v>14</v>
      </c>
      <c r="E303" s="85" t="s">
        <v>42</v>
      </c>
      <c r="F303" s="85" t="s">
        <v>44</v>
      </c>
      <c r="G303" s="86">
        <v>747</v>
      </c>
      <c r="H303" s="87">
        <v>8.8921282798833712E-2</v>
      </c>
      <c r="I303" s="88">
        <v>107297.56000954073</v>
      </c>
      <c r="J303" s="88">
        <v>101599.96073752774</v>
      </c>
      <c r="K303" s="88">
        <v>2278.0829696227715</v>
      </c>
      <c r="L303" s="86">
        <v>71904</v>
      </c>
      <c r="M303" s="102">
        <v>3.2895681903065466E-2</v>
      </c>
      <c r="N303" s="88">
        <v>22841.974027613054</v>
      </c>
      <c r="O303" s="89">
        <v>6.1359137871118463E-2</v>
      </c>
      <c r="P303" s="88">
        <v>38542.529675912447</v>
      </c>
      <c r="Q303" s="102">
        <v>2.8648307584355992E-2</v>
      </c>
      <c r="R303" s="86">
        <v>1.865575524092731</v>
      </c>
      <c r="S303" s="87">
        <v>4.1290830766871345E-3</v>
      </c>
      <c r="T303" s="90">
        <v>9.9732315905309135E-2</v>
      </c>
      <c r="U303" s="90">
        <v>-0.16263000591854437</v>
      </c>
      <c r="V303" s="90">
        <v>31.767320354379525</v>
      </c>
      <c r="W303" s="91">
        <v>0.59264335319143269</v>
      </c>
      <c r="X303" s="92">
        <v>2.7556951265020668E-2</v>
      </c>
      <c r="Y303" s="92">
        <v>3.1799819282821273E-2</v>
      </c>
      <c r="Z303" s="93">
        <v>-1.2028205088722085E-3</v>
      </c>
      <c r="AA303" s="103">
        <v>44.53999862826592</v>
      </c>
      <c r="AB303" s="102">
        <v>7.6916666666666744E-2</v>
      </c>
      <c r="AC303" s="104">
        <v>4.0634231805437508E-2</v>
      </c>
      <c r="AD303" s="94">
        <v>22.99477266566559</v>
      </c>
      <c r="AE303" s="102">
        <v>8.9083333333333181E-2</v>
      </c>
      <c r="AF303" s="94">
        <v>22.99477266566559</v>
      </c>
      <c r="AG303" s="102">
        <v>8.9083333333333181E-2</v>
      </c>
      <c r="AH303" s="94">
        <v>40.839316208677467</v>
      </c>
      <c r="AI303" s="102">
        <v>9.0081051723234218E-2</v>
      </c>
      <c r="AJ303" s="35">
        <v>22</v>
      </c>
    </row>
    <row r="304" spans="1:36" ht="12" customHeight="1" x14ac:dyDescent="0.25">
      <c r="A304" s="83" t="s">
        <v>36</v>
      </c>
      <c r="B304" s="84" t="s">
        <v>53</v>
      </c>
      <c r="C304" s="84" t="s">
        <v>54</v>
      </c>
      <c r="D304" s="86">
        <f t="shared" si="4"/>
        <v>15</v>
      </c>
      <c r="E304" s="85" t="s">
        <v>42</v>
      </c>
      <c r="F304" s="85" t="s">
        <v>44</v>
      </c>
      <c r="G304" s="86">
        <v>714</v>
      </c>
      <c r="H304" s="87">
        <v>-4.4176706827309231E-2</v>
      </c>
      <c r="I304" s="88">
        <v>139630.6424410652</v>
      </c>
      <c r="J304" s="88">
        <v>132105.2608827943</v>
      </c>
      <c r="K304" s="88">
        <v>3165.6870449377911</v>
      </c>
      <c r="L304" s="86">
        <v>77435</v>
      </c>
      <c r="M304" s="102">
        <v>7.6922007120605151E-2</v>
      </c>
      <c r="N304" s="88">
        <v>27407.090456062644</v>
      </c>
      <c r="O304" s="89">
        <v>0.19985647575515775</v>
      </c>
      <c r="P304" s="88">
        <v>42883.271646299734</v>
      </c>
      <c r="Q304" s="102">
        <v>0.11262213474016147</v>
      </c>
      <c r="R304" s="86">
        <v>1.8057157727769035</v>
      </c>
      <c r="S304" s="87">
        <v>-3.2086479771403775E-2</v>
      </c>
      <c r="T304" s="90">
        <v>0.11550613334942741</v>
      </c>
      <c r="U304" s="90">
        <v>0.15816154774842217</v>
      </c>
      <c r="V304" s="90">
        <v>35.393672701055912</v>
      </c>
      <c r="W304" s="91">
        <v>0.63910913052799967</v>
      </c>
      <c r="X304" s="92">
        <v>0.11415354855942228</v>
      </c>
      <c r="Y304" s="92">
        <v>7.840428326133253E-2</v>
      </c>
      <c r="Z304" s="93">
        <v>-4.2609507496244481E-2</v>
      </c>
      <c r="AA304" s="103">
        <v>48.007246064622457</v>
      </c>
      <c r="AB304" s="102">
        <v>7.7845701462508687E-2</v>
      </c>
      <c r="AC304" s="104">
        <v>4.481259826040801E-2</v>
      </c>
      <c r="AD304" s="94">
        <v>24.182428304912989</v>
      </c>
      <c r="AE304" s="102">
        <v>5.1648940240263119E-2</v>
      </c>
      <c r="AF304" s="94">
        <v>24.182428304912989</v>
      </c>
      <c r="AG304" s="102">
        <v>5.1648940240263119E-2</v>
      </c>
      <c r="AH304" s="94">
        <v>45.366207285163732</v>
      </c>
      <c r="AI304" s="102">
        <v>0.11084639746060199</v>
      </c>
      <c r="AJ304" s="35">
        <v>23</v>
      </c>
    </row>
    <row r="305" spans="1:36" ht="12" customHeight="1" x14ac:dyDescent="0.25">
      <c r="A305" s="83" t="s">
        <v>36</v>
      </c>
      <c r="B305" s="84" t="s">
        <v>53</v>
      </c>
      <c r="C305" s="84" t="s">
        <v>54</v>
      </c>
      <c r="D305" s="86">
        <f t="shared" si="4"/>
        <v>16</v>
      </c>
      <c r="E305" s="85" t="s">
        <v>42</v>
      </c>
      <c r="F305" s="85" t="s">
        <v>44</v>
      </c>
      <c r="G305" s="86">
        <v>690</v>
      </c>
      <c r="H305" s="87">
        <v>-3.3613445378151252E-2</v>
      </c>
      <c r="I305" s="88">
        <v>121843.99807463397</v>
      </c>
      <c r="J305" s="88">
        <v>114624.11523540536</v>
      </c>
      <c r="K305" s="88">
        <v>3093.3359827758168</v>
      </c>
      <c r="L305" s="86">
        <v>69724</v>
      </c>
      <c r="M305" s="102">
        <v>-9.958029314909278E-2</v>
      </c>
      <c r="N305" s="88">
        <v>28794.339340522776</v>
      </c>
      <c r="O305" s="89">
        <v>5.0616423026883739E-2</v>
      </c>
      <c r="P305" s="88">
        <v>47101.77143799168</v>
      </c>
      <c r="Q305" s="102">
        <v>9.8371687367653227E-2</v>
      </c>
      <c r="R305" s="86">
        <v>1.4802840290580137</v>
      </c>
      <c r="S305" s="87">
        <v>-0.18022312737426427</v>
      </c>
      <c r="T305" s="90">
        <v>0.10742861456878475</v>
      </c>
      <c r="U305" s="90">
        <v>-6.9931513993345074E-2</v>
      </c>
      <c r="V305" s="90">
        <v>41.297601027655872</v>
      </c>
      <c r="W305" s="91">
        <v>0.61132179239648798</v>
      </c>
      <c r="X305" s="92">
        <v>0.16680745105109773</v>
      </c>
      <c r="Y305" s="92">
        <v>-4.3478236820924776E-2</v>
      </c>
      <c r="Z305" s="93">
        <v>0.12852795423397653</v>
      </c>
      <c r="AA305" s="103">
        <v>48.982624816599497</v>
      </c>
      <c r="AB305" s="102">
        <v>2.0317323569531309E-2</v>
      </c>
      <c r="AC305" s="104">
        <v>5.6618450568551311E-2</v>
      </c>
      <c r="AD305" s="94">
        <v>26.680903871922343</v>
      </c>
      <c r="AE305" s="102">
        <v>0.10331781140861507</v>
      </c>
      <c r="AF305" s="94">
        <v>26.680903871922343</v>
      </c>
      <c r="AG305" s="102">
        <v>0.10331781140861507</v>
      </c>
      <c r="AH305" s="94">
        <v>48.948917908368792</v>
      </c>
      <c r="AI305" s="102">
        <v>7.8973113196013855E-2</v>
      </c>
      <c r="AJ305" s="35">
        <v>24</v>
      </c>
    </row>
    <row r="306" spans="1:36" ht="12" customHeight="1" x14ac:dyDescent="0.25">
      <c r="A306" s="83" t="s">
        <v>36</v>
      </c>
      <c r="B306" s="84" t="s">
        <v>53</v>
      </c>
      <c r="C306" s="84" t="s">
        <v>54</v>
      </c>
      <c r="D306" s="86">
        <f t="shared" si="4"/>
        <v>17</v>
      </c>
      <c r="E306" s="85" t="s">
        <v>42</v>
      </c>
      <c r="F306" s="85" t="s">
        <v>44</v>
      </c>
      <c r="G306" s="86">
        <v>865</v>
      </c>
      <c r="H306" s="87">
        <v>0.25362318840579712</v>
      </c>
      <c r="I306" s="88">
        <v>127254.48108954997</v>
      </c>
      <c r="J306" s="88">
        <v>118113.65618781495</v>
      </c>
      <c r="K306" s="88">
        <v>3037.3056650808126</v>
      </c>
      <c r="L306" s="86">
        <v>67790</v>
      </c>
      <c r="M306" s="102">
        <v>-2.7737938156158548E-2</v>
      </c>
      <c r="N306" s="88">
        <v>12031.253379044285</v>
      </c>
      <c r="O306" s="89">
        <v>-0.58216602100981385</v>
      </c>
      <c r="P306" s="88">
        <v>49454.012252696069</v>
      </c>
      <c r="Q306" s="102">
        <v>4.9939540337693211E-2</v>
      </c>
      <c r="R306" s="86">
        <v>1.3707684556232202</v>
      </c>
      <c r="S306" s="87">
        <v>-7.3982810923444386E-2</v>
      </c>
      <c r="T306" s="90">
        <v>0.25245130905239765</v>
      </c>
      <c r="U306" s="90">
        <v>1.3499447522964871</v>
      </c>
      <c r="V306" s="90">
        <v>17.747829147432196</v>
      </c>
      <c r="W306" s="91">
        <v>0.24328164351090403</v>
      </c>
      <c r="X306" s="92">
        <v>-0.57024551775908339</v>
      </c>
      <c r="Y306" s="92">
        <v>-0.60203996236221591</v>
      </c>
      <c r="Z306" s="93">
        <v>-0.9073878428454476</v>
      </c>
      <c r="AA306" s="103">
        <v>51.536531725486356</v>
      </c>
      <c r="AB306" s="102">
        <v>5.2139037433154733E-2</v>
      </c>
      <c r="AC306" s="104">
        <v>4.924791687425089E-2</v>
      </c>
      <c r="AD306" s="94">
        <v>30.372313547686858</v>
      </c>
      <c r="AE306" s="102">
        <v>0.13835399630704304</v>
      </c>
      <c r="AF306" s="94">
        <v>30.372313547686858</v>
      </c>
      <c r="AG306" s="102">
        <v>0.13835399630704304</v>
      </c>
      <c r="AH306" s="94">
        <v>51.032615049273971</v>
      </c>
      <c r="AI306" s="102">
        <v>4.2568809075735015E-2</v>
      </c>
      <c r="AJ306" s="35">
        <v>25</v>
      </c>
    </row>
    <row r="307" spans="1:36" ht="12" customHeight="1" x14ac:dyDescent="0.25">
      <c r="A307" s="83" t="s">
        <v>36</v>
      </c>
      <c r="B307" s="84" t="s">
        <v>53</v>
      </c>
      <c r="C307" s="84" t="s">
        <v>54</v>
      </c>
      <c r="D307" s="86">
        <f t="shared" si="4"/>
        <v>18</v>
      </c>
      <c r="E307" s="85" t="s">
        <v>42</v>
      </c>
      <c r="F307" s="85" t="s">
        <v>44</v>
      </c>
      <c r="G307" s="86">
        <v>772</v>
      </c>
      <c r="H307" s="87">
        <v>-0.10751445086705202</v>
      </c>
      <c r="I307" s="88">
        <v>126597.34654425793</v>
      </c>
      <c r="J307" s="88">
        <v>114479.8826507949</v>
      </c>
      <c r="K307" s="88">
        <v>5219.9773444340744</v>
      </c>
      <c r="L307" s="86">
        <v>73404</v>
      </c>
      <c r="M307" s="102">
        <v>8.2814574421006037E-2</v>
      </c>
      <c r="N307" s="88">
        <v>23524.845493780165</v>
      </c>
      <c r="O307" s="89">
        <v>0.95531128408908006</v>
      </c>
      <c r="P307" s="88">
        <v>92312.940456907876</v>
      </c>
      <c r="Q307" s="102">
        <v>0.86664208325938774</v>
      </c>
      <c r="R307" s="86">
        <v>0.79516479094569992</v>
      </c>
      <c r="S307" s="87">
        <v>-0.41991312414307203</v>
      </c>
      <c r="T307" s="90">
        <v>0.22189209896465448</v>
      </c>
      <c r="U307" s="90">
        <v>-0.12104991731851322</v>
      </c>
      <c r="V307" s="90">
        <v>32.048451710778927</v>
      </c>
      <c r="W307" s="91">
        <v>0.25483800404734885</v>
      </c>
      <c r="X307" s="92">
        <v>0.80576742341560026</v>
      </c>
      <c r="Y307" s="92">
        <v>4.7501983173370288E-2</v>
      </c>
      <c r="Z307" s="93">
        <v>0.45263981671701303</v>
      </c>
      <c r="AA307" s="103">
        <v>57.347445421010342</v>
      </c>
      <c r="AB307" s="102">
        <v>0.11275329365344766</v>
      </c>
      <c r="AC307" s="104">
        <v>5.1700716388744926E-2</v>
      </c>
      <c r="AD307" s="94">
        <v>31.347070916787686</v>
      </c>
      <c r="AE307" s="102">
        <v>3.2093616035221872E-2</v>
      </c>
      <c r="AF307" s="94">
        <v>31.347070916787686</v>
      </c>
      <c r="AG307" s="102">
        <v>3.2093616035221872E-2</v>
      </c>
      <c r="AH307" s="94">
        <v>53.343867795912963</v>
      </c>
      <c r="AI307" s="102">
        <v>4.5289718044183802E-2</v>
      </c>
      <c r="AJ307" s="35">
        <v>26</v>
      </c>
    </row>
    <row r="308" spans="1:36" ht="12" customHeight="1" x14ac:dyDescent="0.25">
      <c r="A308" s="83" t="s">
        <v>36</v>
      </c>
      <c r="B308" s="84" t="s">
        <v>53</v>
      </c>
      <c r="C308" s="84" t="s">
        <v>54</v>
      </c>
      <c r="D308" s="86">
        <f t="shared" si="4"/>
        <v>19</v>
      </c>
      <c r="E308" s="85" t="s">
        <v>42</v>
      </c>
      <c r="F308" s="85" t="s">
        <v>40</v>
      </c>
      <c r="G308" s="86">
        <v>839</v>
      </c>
      <c r="H308" s="87">
        <v>8.6787564766839465E-2</v>
      </c>
      <c r="I308" s="88">
        <v>149992.07178179003</v>
      </c>
      <c r="J308" s="88">
        <v>140405.30884112034</v>
      </c>
      <c r="K308" s="88">
        <v>4698.3452253658306</v>
      </c>
      <c r="L308" s="86">
        <v>71880</v>
      </c>
      <c r="M308" s="102">
        <v>-2.0761811345430758E-2</v>
      </c>
      <c r="N308" s="88">
        <v>18954.454328033375</v>
      </c>
      <c r="O308" s="89">
        <v>-0.19427932765616573</v>
      </c>
      <c r="P308" s="88">
        <v>70253.422712344298</v>
      </c>
      <c r="Q308" s="102">
        <v>-0.23896452258349488</v>
      </c>
      <c r="R308" s="86">
        <v>1.0231529970335509</v>
      </c>
      <c r="S308" s="87">
        <v>0.28671818556842998</v>
      </c>
      <c r="T308" s="90">
        <v>0.24787552013127823</v>
      </c>
      <c r="U308" s="90">
        <v>0.11709935273884042</v>
      </c>
      <c r="V308" s="90">
        <v>26.369580311676927</v>
      </c>
      <c r="W308" s="91">
        <v>0.26980115126409165</v>
      </c>
      <c r="X308" s="92">
        <v>-0.17719643527091244</v>
      </c>
      <c r="Y308" s="92">
        <v>5.8716309887447693E-2</v>
      </c>
      <c r="Z308" s="93">
        <v>-0.23108565118384128</v>
      </c>
      <c r="AA308" s="103">
        <v>56.758082288190302</v>
      </c>
      <c r="AB308" s="102">
        <v>-1.0277059919466147E-2</v>
      </c>
      <c r="AC308" s="104">
        <v>6.5721475100962087E-2</v>
      </c>
      <c r="AD308" s="94">
        <v>34.20800138999698</v>
      </c>
      <c r="AE308" s="102">
        <v>9.1266277503367688E-2</v>
      </c>
      <c r="AF308" s="94">
        <v>34.20800138999698</v>
      </c>
      <c r="AG308" s="102">
        <v>9.1266277503367688E-2</v>
      </c>
      <c r="AH308" s="94">
        <v>56.092386711624329</v>
      </c>
      <c r="AI308" s="102">
        <v>5.1524552479525143E-2</v>
      </c>
      <c r="AJ308" s="35">
        <v>27</v>
      </c>
    </row>
    <row r="309" spans="1:36" ht="12" customHeight="1" x14ac:dyDescent="0.25">
      <c r="A309" s="83" t="s">
        <v>36</v>
      </c>
      <c r="B309" s="84" t="s">
        <v>53</v>
      </c>
      <c r="C309" s="84" t="s">
        <v>54</v>
      </c>
      <c r="D309" s="86">
        <f t="shared" si="4"/>
        <v>20</v>
      </c>
      <c r="E309" s="85" t="s">
        <v>42</v>
      </c>
      <c r="F309" s="85" t="s">
        <v>44</v>
      </c>
      <c r="G309" s="86">
        <v>917</v>
      </c>
      <c r="H309" s="87">
        <v>9.2967818831942717E-2</v>
      </c>
      <c r="I309" s="88">
        <v>158932.49738182846</v>
      </c>
      <c r="J309" s="88">
        <v>151507.45891890945</v>
      </c>
      <c r="K309" s="88">
        <v>3247.4670219822578</v>
      </c>
      <c r="L309" s="86">
        <v>67662</v>
      </c>
      <c r="M309" s="102">
        <v>-5.8681135225375658E-2</v>
      </c>
      <c r="N309" s="88">
        <v>19896.978012135049</v>
      </c>
      <c r="O309" s="89">
        <v>4.9725709207449675E-2</v>
      </c>
      <c r="P309" s="88">
        <v>79986.62729413301</v>
      </c>
      <c r="Q309" s="102">
        <v>0.13854420476624663</v>
      </c>
      <c r="R309" s="86">
        <v>0.84591640239046539</v>
      </c>
      <c r="S309" s="87">
        <v>-0.17322589598716054</v>
      </c>
      <c r="T309" s="90">
        <v>0.16321408306334997</v>
      </c>
      <c r="U309" s="90">
        <v>-0.34154819734958264</v>
      </c>
      <c r="V309" s="90">
        <v>29.406429032743709</v>
      </c>
      <c r="W309" s="91">
        <v>0.24875380654529092</v>
      </c>
      <c r="X309" s="92">
        <v>0.11516484847967079</v>
      </c>
      <c r="Y309" s="92">
        <v>-7.8010581571606341E-2</v>
      </c>
      <c r="Z309" s="93">
        <v>-3.9867162885611776E-2</v>
      </c>
      <c r="AA309" s="103">
        <v>63.451317398930236</v>
      </c>
      <c r="AB309" s="102">
        <v>0.11792567403449072</v>
      </c>
      <c r="AC309" s="104">
        <v>6.2292747812584516E-2</v>
      </c>
      <c r="AD309" s="94">
        <v>43.932701713138279</v>
      </c>
      <c r="AE309" s="102">
        <v>0.28428145252546</v>
      </c>
      <c r="AF309" s="94">
        <v>43.932701713138279</v>
      </c>
      <c r="AG309" s="102">
        <v>0.28428145252546</v>
      </c>
      <c r="AH309" s="94">
        <v>58.121248274023046</v>
      </c>
      <c r="AI309" s="102">
        <v>3.6169998841897533E-2</v>
      </c>
      <c r="AJ309" s="35">
        <v>28</v>
      </c>
    </row>
    <row r="310" spans="1:36" ht="12" customHeight="1" x14ac:dyDescent="0.25">
      <c r="A310" s="83" t="s">
        <v>36</v>
      </c>
      <c r="B310" s="84" t="s">
        <v>53</v>
      </c>
      <c r="C310" s="84" t="s">
        <v>54</v>
      </c>
      <c r="D310" s="86">
        <f t="shared" si="4"/>
        <v>21</v>
      </c>
      <c r="E310" s="85" t="s">
        <v>42</v>
      </c>
      <c r="F310" s="85" t="s">
        <v>44</v>
      </c>
      <c r="G310" s="86">
        <v>885</v>
      </c>
      <c r="H310" s="87">
        <v>-3.4896401308615044E-2</v>
      </c>
      <c r="I310" s="88">
        <v>193601.18118769291</v>
      </c>
      <c r="J310" s="88">
        <v>183148.81812808945</v>
      </c>
      <c r="K310" s="88">
        <v>2124.5579484155055</v>
      </c>
      <c r="L310" s="86">
        <v>68360</v>
      </c>
      <c r="M310" s="102">
        <v>1.0315982383021449E-2</v>
      </c>
      <c r="N310" s="88">
        <v>23527.488112687894</v>
      </c>
      <c r="O310" s="89">
        <v>0.18246540245149889</v>
      </c>
      <c r="P310" s="88">
        <v>111700.45449004919</v>
      </c>
      <c r="Q310" s="102">
        <v>0.39648911660314967</v>
      </c>
      <c r="R310" s="86">
        <v>0.6119939288706282</v>
      </c>
      <c r="S310" s="87">
        <v>-0.27653143130786728</v>
      </c>
      <c r="T310" s="90">
        <v>9.0301095392745084E-2</v>
      </c>
      <c r="U310" s="90">
        <v>-0.44673220779792888</v>
      </c>
      <c r="V310" s="90">
        <v>34.417039369057768</v>
      </c>
      <c r="W310" s="91">
        <v>0.21063019143564751</v>
      </c>
      <c r="X310" s="92">
        <v>0.17039166267807637</v>
      </c>
      <c r="Y310" s="92">
        <v>-0.15325841899308656</v>
      </c>
      <c r="Z310" s="93">
        <v>-6.4396810782511804E-2</v>
      </c>
      <c r="AA310" s="103">
        <v>70.485762744460743</v>
      </c>
      <c r="AB310" s="102">
        <v>0.11086366105377521</v>
      </c>
      <c r="AC310" s="104">
        <v>3.4639322296989482E-2</v>
      </c>
      <c r="AD310" s="94">
        <v>47.873958945603732</v>
      </c>
      <c r="AE310" s="102">
        <v>8.9711241940005682E-2</v>
      </c>
      <c r="AF310" s="94">
        <v>47.873958945603732</v>
      </c>
      <c r="AG310" s="102">
        <v>8.9711241940005682E-2</v>
      </c>
      <c r="AH310" s="94">
        <v>60.082215502686608</v>
      </c>
      <c r="AI310" s="102">
        <v>3.3739248328222837E-2</v>
      </c>
      <c r="AJ310" s="35">
        <v>29</v>
      </c>
    </row>
    <row r="311" spans="1:36" ht="12" customHeight="1" x14ac:dyDescent="0.25">
      <c r="A311" s="83" t="s">
        <v>36</v>
      </c>
      <c r="B311" s="84" t="s">
        <v>53</v>
      </c>
      <c r="C311" s="84" t="s">
        <v>54</v>
      </c>
      <c r="D311" s="86">
        <f t="shared" si="4"/>
        <v>22</v>
      </c>
      <c r="E311" s="85" t="s">
        <v>42</v>
      </c>
      <c r="F311" s="85" t="s">
        <v>44</v>
      </c>
      <c r="G311" s="86">
        <v>948</v>
      </c>
      <c r="H311" s="87">
        <v>7.118644067796609E-2</v>
      </c>
      <c r="I311" s="88">
        <v>248800.9895323877</v>
      </c>
      <c r="J311" s="88">
        <v>239812.09253373989</v>
      </c>
      <c r="K311" s="88">
        <v>1292.4077669363828</v>
      </c>
      <c r="L311" s="86">
        <v>69588</v>
      </c>
      <c r="M311" s="102">
        <v>1.7963721474546501E-2</v>
      </c>
      <c r="N311" s="88">
        <v>43225.287629113242</v>
      </c>
      <c r="O311" s="89">
        <v>0.83722492694843731</v>
      </c>
      <c r="P311" s="88">
        <v>118869.11689705834</v>
      </c>
      <c r="Q311" s="102">
        <v>6.4177558092637588E-2</v>
      </c>
      <c r="R311" s="86">
        <v>0.58541698480240079</v>
      </c>
      <c r="S311" s="87">
        <v>-4.3426809996746862E-2</v>
      </c>
      <c r="T311" s="90">
        <v>2.9899344523179435E-2</v>
      </c>
      <c r="U311" s="90">
        <v>-0.6688927814979575</v>
      </c>
      <c r="V311" s="90">
        <v>62.116007974238727</v>
      </c>
      <c r="W311" s="91">
        <v>0.36363766096240713</v>
      </c>
      <c r="X311" s="92">
        <v>0.80480393180139109</v>
      </c>
      <c r="Y311" s="92">
        <v>0.72642705437366994</v>
      </c>
      <c r="Z311" s="93">
        <v>0.41770619104729201</v>
      </c>
      <c r="AA311" s="103">
        <v>74.339025799974266</v>
      </c>
      <c r="AB311" s="102">
        <v>5.4667253435039864E-2</v>
      </c>
      <c r="AC311" s="104">
        <v>6.3406648533607293E-2</v>
      </c>
      <c r="AD311" s="94">
        <v>50.502636760471312</v>
      </c>
      <c r="AE311" s="102">
        <v>5.4908302399941267E-2</v>
      </c>
      <c r="AF311" s="94">
        <v>50.502636760471312</v>
      </c>
      <c r="AG311" s="102">
        <v>5.4908302399941267E-2</v>
      </c>
      <c r="AH311" s="94">
        <v>61.457629748226687</v>
      </c>
      <c r="AI311" s="102">
        <v>2.2892202526695771E-2</v>
      </c>
      <c r="AJ311" s="35">
        <v>30</v>
      </c>
    </row>
    <row r="312" spans="1:36" ht="12" customHeight="1" x14ac:dyDescent="0.25">
      <c r="A312" s="83" t="s">
        <v>36</v>
      </c>
      <c r="B312" s="84" t="s">
        <v>53</v>
      </c>
      <c r="C312" s="84" t="s">
        <v>54</v>
      </c>
      <c r="D312" s="86">
        <f t="shared" si="4"/>
        <v>23</v>
      </c>
      <c r="E312" s="85" t="s">
        <v>42</v>
      </c>
      <c r="F312" s="85" t="s">
        <v>44</v>
      </c>
      <c r="G312" s="86">
        <v>918</v>
      </c>
      <c r="H312" s="87">
        <v>-3.1645569620253111E-2</v>
      </c>
      <c r="I312" s="88">
        <v>279047.79646925133</v>
      </c>
      <c r="J312" s="88">
        <v>268293.11255257449</v>
      </c>
      <c r="K312" s="88">
        <v>4021.6753615749831</v>
      </c>
      <c r="L312" s="86">
        <v>73805</v>
      </c>
      <c r="M312" s="102">
        <v>6.0599528654365686E-2</v>
      </c>
      <c r="N312" s="88">
        <v>53077.63237713858</v>
      </c>
      <c r="O312" s="89">
        <v>0.22793011425537757</v>
      </c>
      <c r="P312" s="88">
        <v>124025.04874717059</v>
      </c>
      <c r="Q312" s="102">
        <v>4.3374864596473106E-2</v>
      </c>
      <c r="R312" s="86">
        <v>0.59508140287414102</v>
      </c>
      <c r="S312" s="87">
        <v>1.6508605528420706E-2</v>
      </c>
      <c r="T312" s="90">
        <v>7.5769682660283569E-2</v>
      </c>
      <c r="U312" s="90">
        <v>1.5341586535966769</v>
      </c>
      <c r="V312" s="90">
        <v>71.916038719786698</v>
      </c>
      <c r="W312" s="91">
        <v>0.42795897210521722</v>
      </c>
      <c r="X312" s="92">
        <v>0.1577698095088842</v>
      </c>
      <c r="Y312" s="92">
        <v>0.17688297458678148</v>
      </c>
      <c r="Z312" s="93">
        <v>0.10885924724750945</v>
      </c>
      <c r="AA312" s="103">
        <v>77.616711994780516</v>
      </c>
      <c r="AB312" s="102">
        <v>4.4091056609022461E-2</v>
      </c>
      <c r="AC312" s="104">
        <v>3.6997844342311202E-2</v>
      </c>
      <c r="AD312" s="94">
        <v>53.734819589060159</v>
      </c>
      <c r="AE312" s="102">
        <v>6.4000278716510373E-2</v>
      </c>
      <c r="AF312" s="94">
        <v>53.734819589060159</v>
      </c>
      <c r="AG312" s="102">
        <v>6.4000278716510373E-2</v>
      </c>
      <c r="AH312" s="94">
        <v>64.493870296745996</v>
      </c>
      <c r="AI312" s="102">
        <v>4.9403801626549448E-2</v>
      </c>
      <c r="AJ312" s="35">
        <v>31</v>
      </c>
    </row>
    <row r="313" spans="1:36" ht="12" customHeight="1" x14ac:dyDescent="0.25">
      <c r="A313" s="83" t="s">
        <v>36</v>
      </c>
      <c r="B313" s="84" t="s">
        <v>53</v>
      </c>
      <c r="C313" s="84" t="s">
        <v>54</v>
      </c>
      <c r="D313" s="86">
        <f t="shared" si="4"/>
        <v>24</v>
      </c>
      <c r="E313" s="85" t="s">
        <v>42</v>
      </c>
      <c r="F313" s="85" t="s">
        <v>44</v>
      </c>
      <c r="G313" s="86">
        <v>990</v>
      </c>
      <c r="H313" s="87">
        <v>7.8431372549019551E-2</v>
      </c>
      <c r="I313" s="88">
        <v>338464.70946283208</v>
      </c>
      <c r="J313" s="88">
        <v>322170.74141113472</v>
      </c>
      <c r="K313" s="88">
        <v>4983.9682121984197</v>
      </c>
      <c r="L313" s="86">
        <v>79267</v>
      </c>
      <c r="M313" s="102">
        <v>7.4005826163539012E-2</v>
      </c>
      <c r="N313" s="88">
        <v>58006.871832413359</v>
      </c>
      <c r="O313" s="89">
        <v>9.2868487807641564E-2</v>
      </c>
      <c r="P313" s="88">
        <v>124523.6422427473</v>
      </c>
      <c r="Q313" s="102">
        <v>4.020103201838765E-3</v>
      </c>
      <c r="R313" s="86">
        <v>0.63656184939946048</v>
      </c>
      <c r="S313" s="87">
        <v>6.9705499659334036E-2</v>
      </c>
      <c r="T313" s="90">
        <v>8.5920306590528017E-2</v>
      </c>
      <c r="U313" s="90">
        <v>0.13396682649121261</v>
      </c>
      <c r="V313" s="90">
        <v>73.179093232257259</v>
      </c>
      <c r="W313" s="91">
        <v>0.46583018925301217</v>
      </c>
      <c r="X313" s="92">
        <v>1.7562904394552659E-2</v>
      </c>
      <c r="Y313" s="92">
        <v>8.8492635080177795E-2</v>
      </c>
      <c r="Z313" s="93">
        <v>-4.1318568521994822E-2</v>
      </c>
      <c r="AA313" s="103">
        <v>79.512324410283568</v>
      </c>
      <c r="AB313" s="102">
        <v>2.4422735346358415E-2</v>
      </c>
      <c r="AC313" s="104">
        <v>2.6724836123731818E-2</v>
      </c>
      <c r="AD313" s="94">
        <v>59.611937185479746</v>
      </c>
      <c r="AE313" s="102">
        <v>0.10937261242086893</v>
      </c>
      <c r="AF313" s="94">
        <v>59.611937185479746</v>
      </c>
      <c r="AG313" s="102">
        <v>0.10937261242086893</v>
      </c>
      <c r="AH313" s="94">
        <v>69.437327817432831</v>
      </c>
      <c r="AI313" s="102">
        <v>7.6650036630477425E-2</v>
      </c>
      <c r="AJ313" s="35">
        <v>32</v>
      </c>
    </row>
    <row r="314" spans="1:36" ht="12" customHeight="1" x14ac:dyDescent="0.25">
      <c r="A314" s="83" t="s">
        <v>36</v>
      </c>
      <c r="B314" s="84" t="s">
        <v>53</v>
      </c>
      <c r="C314" s="84" t="s">
        <v>54</v>
      </c>
      <c r="D314" s="86">
        <f t="shared" si="4"/>
        <v>25</v>
      </c>
      <c r="E314" s="85" t="s">
        <v>42</v>
      </c>
      <c r="F314" s="85" t="s">
        <v>44</v>
      </c>
      <c r="G314" s="86">
        <v>1037</v>
      </c>
      <c r="H314" s="87">
        <v>4.7474747474747447E-2</v>
      </c>
      <c r="I314" s="88">
        <v>367191.041049967</v>
      </c>
      <c r="J314" s="88">
        <v>348784.39341624477</v>
      </c>
      <c r="K314" s="88">
        <v>6158.8647149460703</v>
      </c>
      <c r="L314" s="86">
        <v>84932</v>
      </c>
      <c r="M314" s="102">
        <v>7.1467319313207156E-2</v>
      </c>
      <c r="N314" s="88">
        <v>71178.685879374854</v>
      </c>
      <c r="O314" s="89">
        <v>0.22707333856953982</v>
      </c>
      <c r="P314" s="88">
        <v>138036.06890084638</v>
      </c>
      <c r="Q314" s="102">
        <v>0.10851294111489174</v>
      </c>
      <c r="R314" s="86">
        <v>0.61528845812762223</v>
      </c>
      <c r="S314" s="87">
        <v>-3.3419205520889728E-2</v>
      </c>
      <c r="T314" s="90">
        <v>8.6526811205581672E-2</v>
      </c>
      <c r="U314" s="90">
        <v>7.0589205174056424E-3</v>
      </c>
      <c r="V314" s="90">
        <v>83.806675786952923</v>
      </c>
      <c r="W314" s="91">
        <v>0.51565280325755791</v>
      </c>
      <c r="X314" s="92">
        <v>0.14522703254829405</v>
      </c>
      <c r="Y314" s="92">
        <v>0.10695445497948386</v>
      </c>
      <c r="Z314" s="93">
        <v>0.11730726639731423</v>
      </c>
      <c r="AA314" s="103">
        <v>80.022528491916219</v>
      </c>
      <c r="AB314" s="102">
        <v>6.4166666666667371E-3</v>
      </c>
      <c r="AC314" s="104">
        <v>8.6449552368396312E-2</v>
      </c>
      <c r="AD314" s="94">
        <v>67.194202041118174</v>
      </c>
      <c r="AE314" s="102">
        <v>0.12719373356458075</v>
      </c>
      <c r="AF314" s="94">
        <v>67.194202041118174</v>
      </c>
      <c r="AG314" s="102">
        <v>0.12719373356458075</v>
      </c>
      <c r="AH314" s="94">
        <v>71.90854941052396</v>
      </c>
      <c r="AI314" s="102">
        <v>3.5589238105310672E-2</v>
      </c>
      <c r="AJ314" s="35">
        <v>33</v>
      </c>
    </row>
    <row r="315" spans="1:36" ht="12" customHeight="1" x14ac:dyDescent="0.25">
      <c r="A315" s="83" t="s">
        <v>36</v>
      </c>
      <c r="B315" s="84" t="s">
        <v>53</v>
      </c>
      <c r="C315" s="84" t="s">
        <v>54</v>
      </c>
      <c r="D315" s="86">
        <f t="shared" si="4"/>
        <v>26</v>
      </c>
      <c r="E315" s="85" t="s">
        <v>42</v>
      </c>
      <c r="F315" s="85" t="s">
        <v>44</v>
      </c>
      <c r="G315" s="86">
        <v>965</v>
      </c>
      <c r="H315" s="87">
        <v>-6.9431051108968189E-2</v>
      </c>
      <c r="I315" s="88">
        <v>444939.43435286009</v>
      </c>
      <c r="J315" s="88">
        <v>422803.02106064779</v>
      </c>
      <c r="K315" s="88">
        <v>6784.2231729841487</v>
      </c>
      <c r="L315" s="86">
        <v>89766</v>
      </c>
      <c r="M315" s="102">
        <v>5.6916121132199793E-2</v>
      </c>
      <c r="N315" s="88">
        <v>79539.917297036518</v>
      </c>
      <c r="O315" s="89">
        <v>0.11746819029268507</v>
      </c>
      <c r="P315" s="88">
        <v>141393.64870088626</v>
      </c>
      <c r="Q315" s="102">
        <v>2.4323930888322298E-2</v>
      </c>
      <c r="R315" s="86">
        <v>0.63486585730521106</v>
      </c>
      <c r="S315" s="87">
        <v>3.1818245440788262E-2</v>
      </c>
      <c r="T315" s="90">
        <v>8.5293314395197564E-2</v>
      </c>
      <c r="U315" s="90">
        <v>-1.4255660103472456E-2</v>
      </c>
      <c r="V315" s="90">
        <v>88.60806685943065</v>
      </c>
      <c r="W315" s="91">
        <v>0.562542363308699</v>
      </c>
      <c r="X315" s="92">
        <v>5.7291272173632946E-2</v>
      </c>
      <c r="Y315" s="92">
        <v>9.093242537405688E-2</v>
      </c>
      <c r="Z315" s="93">
        <v>-3.5790393612163351E-2</v>
      </c>
      <c r="AA315" s="103">
        <v>89.517625231910927</v>
      </c>
      <c r="AB315" s="102">
        <v>0.11865529518920281</v>
      </c>
      <c r="AC315" s="104">
        <v>5.3009149874625607E-2</v>
      </c>
      <c r="AD315" s="94">
        <v>71.537740965340433</v>
      </c>
      <c r="AE315" s="102">
        <v>6.4641573116149376E-2</v>
      </c>
      <c r="AF315" s="94">
        <v>71.537740965340433</v>
      </c>
      <c r="AG315" s="102">
        <v>6.4641573116149376E-2</v>
      </c>
      <c r="AH315" s="94">
        <v>75.782264355109788</v>
      </c>
      <c r="AI315" s="102">
        <v>5.3870019300082062E-2</v>
      </c>
      <c r="AJ315" s="35">
        <v>34</v>
      </c>
    </row>
    <row r="316" spans="1:36" ht="12" customHeight="1" x14ac:dyDescent="0.25">
      <c r="A316" s="83" t="s">
        <v>36</v>
      </c>
      <c r="B316" s="84" t="s">
        <v>53</v>
      </c>
      <c r="C316" s="84" t="s">
        <v>54</v>
      </c>
      <c r="D316" s="86">
        <f t="shared" si="4"/>
        <v>27</v>
      </c>
      <c r="E316" s="85" t="s">
        <v>42</v>
      </c>
      <c r="F316" s="85" t="s">
        <v>44</v>
      </c>
      <c r="G316" s="86">
        <v>1054</v>
      </c>
      <c r="H316" s="87">
        <v>9.222797927461146E-2</v>
      </c>
      <c r="I316" s="88">
        <v>510746.25793455052</v>
      </c>
      <c r="J316" s="88">
        <v>487112.6851994489</v>
      </c>
      <c r="K316" s="88">
        <v>7022.180015156735</v>
      </c>
      <c r="L316" s="86">
        <v>108848</v>
      </c>
      <c r="M316" s="102">
        <v>0.21257491700643905</v>
      </c>
      <c r="N316" s="88">
        <v>99433.903564588371</v>
      </c>
      <c r="O316" s="89">
        <v>0.25011323802687757</v>
      </c>
      <c r="P316" s="88">
        <v>146969.2691289217</v>
      </c>
      <c r="Q316" s="102">
        <v>3.9433315988828488E-2</v>
      </c>
      <c r="R316" s="86">
        <v>0.74061741372965761</v>
      </c>
      <c r="S316" s="87">
        <v>0.16657307241773212</v>
      </c>
      <c r="T316" s="90">
        <v>7.0621586435007072E-2</v>
      </c>
      <c r="U316" s="90">
        <v>-0.17201498223190848</v>
      </c>
      <c r="V316" s="90">
        <v>91.351153502671963</v>
      </c>
      <c r="W316" s="91">
        <v>0.67656255048369851</v>
      </c>
      <c r="X316" s="92">
        <v>3.0957527237254645E-2</v>
      </c>
      <c r="Y316" s="92">
        <v>0.20268729008135189</v>
      </c>
      <c r="Z316" s="93">
        <v>0.10762928160384788</v>
      </c>
      <c r="AA316" s="103">
        <v>95.083487940630775</v>
      </c>
      <c r="AB316" s="102">
        <v>6.2176165803108807E-2</v>
      </c>
      <c r="AC316" s="104">
        <v>3.360561699291538E-2</v>
      </c>
      <c r="AD316" s="94">
        <v>71.562392151062454</v>
      </c>
      <c r="AE316" s="102">
        <v>3.4458993797370496E-4</v>
      </c>
      <c r="AF316" s="94">
        <v>71.562392151062454</v>
      </c>
      <c r="AG316" s="102">
        <v>3.4458993797370496E-4</v>
      </c>
      <c r="AH316" s="94">
        <v>79.673106470148227</v>
      </c>
      <c r="AI316" s="102">
        <v>5.1342383975309325E-2</v>
      </c>
      <c r="AJ316" s="35">
        <v>35</v>
      </c>
    </row>
    <row r="317" spans="1:36" ht="12" customHeight="1" x14ac:dyDescent="0.25">
      <c r="A317" s="83" t="s">
        <v>36</v>
      </c>
      <c r="B317" s="84" t="s">
        <v>53</v>
      </c>
      <c r="C317" s="84" t="s">
        <v>54</v>
      </c>
      <c r="D317" s="86">
        <f t="shared" si="4"/>
        <v>28</v>
      </c>
      <c r="E317" s="85" t="s">
        <v>42</v>
      </c>
      <c r="F317" s="85" t="s">
        <v>44</v>
      </c>
      <c r="G317" s="86">
        <v>953</v>
      </c>
      <c r="H317" s="87">
        <v>-9.5825426944971537E-2</v>
      </c>
      <c r="I317" s="88">
        <v>506550.67806224525</v>
      </c>
      <c r="J317" s="88">
        <v>477611.05548536492</v>
      </c>
      <c r="K317" s="88">
        <v>7672.4198740274178</v>
      </c>
      <c r="L317" s="86">
        <v>112595</v>
      </c>
      <c r="M317" s="102">
        <v>3.4424151109804457E-2</v>
      </c>
      <c r="N317" s="88">
        <v>95775.201254168205</v>
      </c>
      <c r="O317" s="89">
        <v>-3.6795320099684226E-2</v>
      </c>
      <c r="P317" s="88">
        <v>153102.71247715308</v>
      </c>
      <c r="Q317" s="102">
        <v>4.1732828805531419E-2</v>
      </c>
      <c r="R317" s="86">
        <v>0.73542132714861019</v>
      </c>
      <c r="S317" s="87">
        <v>-7.0158849693805481E-3</v>
      </c>
      <c r="T317" s="90">
        <v>8.0108627009473479E-2</v>
      </c>
      <c r="U317" s="90">
        <v>0.13433627100967649</v>
      </c>
      <c r="V317" s="90">
        <v>85.061682360822601</v>
      </c>
      <c r="W317" s="91">
        <v>0.62556175331289687</v>
      </c>
      <c r="X317" s="92">
        <v>-6.8849389424134655E-2</v>
      </c>
      <c r="Y317" s="92">
        <v>-7.538223499710317E-2</v>
      </c>
      <c r="Z317" s="93">
        <v>-3.4211923416164677E-2</v>
      </c>
      <c r="AA317" s="103">
        <v>98.118208322289931</v>
      </c>
      <c r="AB317" s="102">
        <v>3.1916376306620142E-2</v>
      </c>
      <c r="AC317" s="104">
        <v>3.0429470592411675E-2</v>
      </c>
      <c r="AD317" s="94">
        <v>79.840260316521224</v>
      </c>
      <c r="AE317" s="102">
        <v>0.11567344126765433</v>
      </c>
      <c r="AF317" s="94">
        <v>79.840260316521224</v>
      </c>
      <c r="AG317" s="102">
        <v>0.11567344126765433</v>
      </c>
      <c r="AH317" s="94">
        <v>85.386294494921074</v>
      </c>
      <c r="AI317" s="102">
        <v>7.1707860756169417E-2</v>
      </c>
      <c r="AJ317" s="35">
        <v>36</v>
      </c>
    </row>
    <row r="318" spans="1:36" ht="12" customHeight="1" x14ac:dyDescent="0.25">
      <c r="A318" s="83" t="s">
        <v>36</v>
      </c>
      <c r="B318" s="84" t="s">
        <v>53</v>
      </c>
      <c r="C318" s="84" t="s">
        <v>54</v>
      </c>
      <c r="D318" s="86">
        <f t="shared" si="4"/>
        <v>29</v>
      </c>
      <c r="E318" s="85" t="s">
        <v>42</v>
      </c>
      <c r="F318" s="85" t="s">
        <v>44</v>
      </c>
      <c r="G318" s="86">
        <v>1167</v>
      </c>
      <c r="H318" s="87">
        <v>0.22455403987408196</v>
      </c>
      <c r="I318" s="88">
        <v>600339.02847842546</v>
      </c>
      <c r="J318" s="88">
        <v>576627.44400075695</v>
      </c>
      <c r="K318" s="88">
        <v>8611.6126286903855</v>
      </c>
      <c r="L318" s="86">
        <v>122325</v>
      </c>
      <c r="M318" s="102">
        <v>8.6415915449176151E-2</v>
      </c>
      <c r="N318" s="88">
        <v>90031.901975775923</v>
      </c>
      <c r="O318" s="89">
        <v>-5.9966454814860848E-2</v>
      </c>
      <c r="P318" s="88">
        <v>228650.63107743752</v>
      </c>
      <c r="Q318" s="102">
        <v>0.49344598392767303</v>
      </c>
      <c r="R318" s="86">
        <v>0.53498649631354822</v>
      </c>
      <c r="S318" s="87">
        <v>-0.2725442184444008</v>
      </c>
      <c r="T318" s="90">
        <v>9.5650679811334377E-2</v>
      </c>
      <c r="U318" s="90">
        <v>0.19401222292853593</v>
      </c>
      <c r="V318" s="90">
        <v>73.600573861251519</v>
      </c>
      <c r="W318" s="91">
        <v>0.39375313136697471</v>
      </c>
      <c r="X318" s="92">
        <v>-0.13473879403130407</v>
      </c>
      <c r="Y318" s="92">
        <v>-0.37056073316230198</v>
      </c>
      <c r="Z318" s="93">
        <v>-0.30376261861015447</v>
      </c>
      <c r="AA318" s="103">
        <v>96.806254969520253</v>
      </c>
      <c r="AB318" s="102">
        <v>-1.3371150729335479E-2</v>
      </c>
      <c r="AC318" s="104">
        <v>4.6212334204897836E-2</v>
      </c>
      <c r="AD318" s="94">
        <v>78.154119213134152</v>
      </c>
      <c r="AE318" s="102">
        <v>-2.1118932938125279E-2</v>
      </c>
      <c r="AF318" s="94">
        <v>78.154119213134152</v>
      </c>
      <c r="AG318" s="102">
        <v>-2.1118932938125279E-2</v>
      </c>
      <c r="AH318" s="94">
        <v>89.526225544148019</v>
      </c>
      <c r="AI318" s="102">
        <v>4.8484725490379521E-2</v>
      </c>
      <c r="AJ318" s="35">
        <v>37</v>
      </c>
    </row>
    <row r="319" spans="1:36" ht="12" customHeight="1" x14ac:dyDescent="0.25">
      <c r="A319" s="83" t="s">
        <v>36</v>
      </c>
      <c r="B319" s="84" t="s">
        <v>53</v>
      </c>
      <c r="C319" s="84" t="s">
        <v>54</v>
      </c>
      <c r="D319" s="86">
        <f t="shared" si="4"/>
        <v>30</v>
      </c>
      <c r="E319" s="85" t="s">
        <v>42</v>
      </c>
      <c r="F319" s="85" t="s">
        <v>44</v>
      </c>
      <c r="G319" s="86">
        <v>1430</v>
      </c>
      <c r="H319" s="87">
        <v>0.22536418166238215</v>
      </c>
      <c r="I319" s="88">
        <v>674396.15430441627</v>
      </c>
      <c r="J319" s="88">
        <v>650020.21174513991</v>
      </c>
      <c r="K319" s="88">
        <v>7736.4750134846627</v>
      </c>
      <c r="L319" s="86">
        <v>114244</v>
      </c>
      <c r="M319" s="102">
        <v>-6.6061720825669301E-2</v>
      </c>
      <c r="N319" s="88">
        <v>100225.26837228904</v>
      </c>
      <c r="O319" s="89">
        <v>0.11321949412171417</v>
      </c>
      <c r="P319" s="88">
        <v>238260.96604558174</v>
      </c>
      <c r="Q319" s="102">
        <v>4.2030651404104225E-2</v>
      </c>
      <c r="R319" s="86">
        <v>0.47949104671280468</v>
      </c>
      <c r="S319" s="87">
        <v>-0.10373243059992754</v>
      </c>
      <c r="T319" s="90">
        <v>7.7190863533009968E-2</v>
      </c>
      <c r="U319" s="90">
        <v>-0.19299200292915186</v>
      </c>
      <c r="V319" s="90">
        <v>87.729130958552773</v>
      </c>
      <c r="W319" s="91">
        <v>0.4206533283052119</v>
      </c>
      <c r="X319" s="92">
        <v>0.1919625942582428</v>
      </c>
      <c r="Y319" s="92">
        <v>6.8317417171640082E-2</v>
      </c>
      <c r="Z319" s="93">
        <v>1.0871220457368908E-2</v>
      </c>
      <c r="AA319" s="103">
        <v>96.620726212562928</v>
      </c>
      <c r="AB319" s="102">
        <v>-1.9164955509923809E-3</v>
      </c>
      <c r="AC319" s="104">
        <v>5.830717744890964E-2</v>
      </c>
      <c r="AD319" s="94">
        <v>87.748360696149476</v>
      </c>
      <c r="AE319" s="102">
        <v>0.12276053494827144</v>
      </c>
      <c r="AF319" s="94">
        <v>87.748360696149476</v>
      </c>
      <c r="AG319" s="102">
        <v>0.12276053494827144</v>
      </c>
      <c r="AH319" s="94">
        <v>94.440724803920588</v>
      </c>
      <c r="AI319" s="102">
        <v>5.4894520906045408E-2</v>
      </c>
      <c r="AJ319" s="35">
        <v>38</v>
      </c>
    </row>
    <row r="320" spans="1:36" ht="12" customHeight="1" x14ac:dyDescent="0.25">
      <c r="A320" s="83" t="s">
        <v>36</v>
      </c>
      <c r="B320" s="84" t="s">
        <v>53</v>
      </c>
      <c r="C320" s="84" t="s">
        <v>54</v>
      </c>
      <c r="D320" s="86">
        <f t="shared" si="4"/>
        <v>31</v>
      </c>
      <c r="E320" s="85" t="s">
        <v>42</v>
      </c>
      <c r="F320" s="85" t="s">
        <v>40</v>
      </c>
      <c r="G320" s="86">
        <v>1521</v>
      </c>
      <c r="H320" s="87">
        <v>6.3636363636363713E-2</v>
      </c>
      <c r="I320" s="88">
        <v>840328.56</v>
      </c>
      <c r="J320" s="88">
        <v>803018.05</v>
      </c>
      <c r="K320" s="88">
        <v>14517.06</v>
      </c>
      <c r="L320" s="86">
        <v>107801</v>
      </c>
      <c r="M320" s="102">
        <v>-5.6396834844718358E-2</v>
      </c>
      <c r="N320" s="88">
        <v>64890.14</v>
      </c>
      <c r="O320" s="89">
        <v>-0.35255708411810782</v>
      </c>
      <c r="P320" s="88">
        <v>265632.06604558171</v>
      </c>
      <c r="Q320" s="102">
        <v>0.11487865786107654</v>
      </c>
      <c r="R320" s="86">
        <v>0.40582826314915477</v>
      </c>
      <c r="S320" s="87">
        <v>-0.15362702613250434</v>
      </c>
      <c r="T320" s="90">
        <v>0.22371750161118467</v>
      </c>
      <c r="U320" s="90">
        <v>1.8982380993252383</v>
      </c>
      <c r="V320" s="90">
        <v>60.194376675541044</v>
      </c>
      <c r="W320" s="91">
        <v>0.24428579337580816</v>
      </c>
      <c r="X320" s="92">
        <v>-0.31386101722608417</v>
      </c>
      <c r="Y320" s="92">
        <v>-0.41927050866322257</v>
      </c>
      <c r="Z320" s="93">
        <v>-0.62328508748332911</v>
      </c>
      <c r="AA320" s="103">
        <v>99.999999999999957</v>
      </c>
      <c r="AB320" s="102">
        <v>3.4974626251542684E-2</v>
      </c>
      <c r="AC320" s="104">
        <v>4.3894516053350645E-2</v>
      </c>
      <c r="AD320" s="94">
        <v>100</v>
      </c>
      <c r="AE320" s="102">
        <v>0.1396224294864592</v>
      </c>
      <c r="AF320" s="94">
        <v>100</v>
      </c>
      <c r="AG320" s="102">
        <v>0.1396224294864592</v>
      </c>
      <c r="AH320" s="94">
        <v>100</v>
      </c>
      <c r="AI320" s="102">
        <v>5.8865232214404095E-2</v>
      </c>
      <c r="AJ320" s="35">
        <v>39</v>
      </c>
    </row>
    <row r="321" spans="1:36" ht="12" customHeight="1" x14ac:dyDescent="0.25">
      <c r="A321" s="83" t="s">
        <v>36</v>
      </c>
      <c r="B321" s="84" t="s">
        <v>53</v>
      </c>
      <c r="C321" s="84" t="s">
        <v>54</v>
      </c>
      <c r="D321" s="86">
        <f t="shared" si="4"/>
        <v>32</v>
      </c>
      <c r="E321" s="85" t="s">
        <v>42</v>
      </c>
      <c r="F321" s="85" t="s">
        <v>40</v>
      </c>
      <c r="G321" s="86">
        <v>1536</v>
      </c>
      <c r="H321" s="87">
        <v>9.8619329388560661E-3</v>
      </c>
      <c r="I321" s="88">
        <v>866850.04436833493</v>
      </c>
      <c r="J321" s="88">
        <v>831929.09161671984</v>
      </c>
      <c r="K321" s="88">
        <v>13467.302872265898</v>
      </c>
      <c r="L321" s="86">
        <v>99596</v>
      </c>
      <c r="M321" s="102">
        <v>-7.6112466489179131E-2</v>
      </c>
      <c r="N321" s="88">
        <v>117978.15832490074</v>
      </c>
      <c r="O321" s="89">
        <v>0.81812149465081663</v>
      </c>
      <c r="P321" s="88">
        <v>246722.76148606784</v>
      </c>
      <c r="Q321" s="102">
        <v>-7.1186076444058055E-2</v>
      </c>
      <c r="R321" s="86">
        <v>0.40367576708411668</v>
      </c>
      <c r="S321" s="87">
        <v>-5.3039580051302826E-3</v>
      </c>
      <c r="T321" s="90">
        <v>0.11415081455313292</v>
      </c>
      <c r="U321" s="90">
        <v>-0.48975465159840681</v>
      </c>
      <c r="V321" s="90">
        <v>118.45672348779141</v>
      </c>
      <c r="W321" s="91">
        <v>0.47818108720205305</v>
      </c>
      <c r="X321" s="92">
        <v>0.96790348251789893</v>
      </c>
      <c r="Y321" s="92">
        <v>0.95746580508847434</v>
      </c>
      <c r="Z321" s="93">
        <v>0.58988814519742561</v>
      </c>
      <c r="AA321" s="103">
        <v>105.85000000000001</v>
      </c>
      <c r="AB321" s="102">
        <v>5.8500000000000441E-2</v>
      </c>
      <c r="AC321" s="104">
        <v>5.1222920595808755E-2</v>
      </c>
      <c r="AD321" s="94">
        <v>107.05833333333334</v>
      </c>
      <c r="AE321" s="102">
        <v>7.0583333333333442E-2</v>
      </c>
      <c r="AF321" s="94">
        <v>107.05833333333334</v>
      </c>
      <c r="AG321" s="102">
        <v>7.0583333333333442E-2</v>
      </c>
      <c r="AH321" s="94">
        <v>106.53083478876424</v>
      </c>
      <c r="AI321" s="102">
        <v>6.5308347887642393E-2</v>
      </c>
      <c r="AJ321" s="35">
        <v>40</v>
      </c>
    </row>
    <row r="322" spans="1:36" ht="12" customHeight="1" x14ac:dyDescent="0.25">
      <c r="A322" s="83" t="s">
        <v>36</v>
      </c>
      <c r="B322" s="84" t="s">
        <v>53</v>
      </c>
      <c r="C322" s="84" t="s">
        <v>54</v>
      </c>
      <c r="D322" s="86">
        <f t="shared" si="4"/>
        <v>33</v>
      </c>
      <c r="E322" s="85" t="s">
        <v>42</v>
      </c>
      <c r="F322" s="85" t="s">
        <v>40</v>
      </c>
      <c r="G322" s="86">
        <v>1578</v>
      </c>
      <c r="H322" s="87">
        <v>2.734375E-2</v>
      </c>
      <c r="I322" s="88">
        <v>871960.57553956821</v>
      </c>
      <c r="J322" s="88">
        <v>830871.74187922385</v>
      </c>
      <c r="K322" s="88">
        <v>13956.093307172441</v>
      </c>
      <c r="L322" s="86">
        <v>109562</v>
      </c>
      <c r="M322" s="102">
        <v>0.10006425960881971</v>
      </c>
      <c r="N322" s="88">
        <v>99891.467189884439</v>
      </c>
      <c r="O322" s="89">
        <v>-0.15330542018809323</v>
      </c>
      <c r="P322" s="88">
        <v>275373.63056066143</v>
      </c>
      <c r="Q322" s="102">
        <v>0.11612576359806792</v>
      </c>
      <c r="R322" s="86">
        <v>0.39786670850412031</v>
      </c>
      <c r="S322" s="87">
        <v>-1.4390406989146509E-2</v>
      </c>
      <c r="T322" s="90">
        <v>0.13971256704682491</v>
      </c>
      <c r="U322" s="90">
        <v>0.22392965476206883</v>
      </c>
      <c r="V322" s="90">
        <v>91.17346086223732</v>
      </c>
      <c r="W322" s="91">
        <v>0.36274884776187594</v>
      </c>
      <c r="X322" s="92">
        <v>-0.23032261759600337</v>
      </c>
      <c r="Y322" s="92">
        <v>-0.24139858837913808</v>
      </c>
      <c r="Z322" s="93">
        <v>-0.19200191555987201</v>
      </c>
      <c r="AA322" s="103">
        <v>107.99166666666666</v>
      </c>
      <c r="AB322" s="102">
        <v>2.0233034167847386E-2</v>
      </c>
      <c r="AC322" s="104">
        <v>3.5588627066948389E-2</v>
      </c>
      <c r="AD322" s="94">
        <v>114.67500000000001</v>
      </c>
      <c r="AE322" s="102">
        <v>7.1145014400249229E-2</v>
      </c>
      <c r="AF322" s="94">
        <v>114.67500000000001</v>
      </c>
      <c r="AG322" s="102">
        <v>7.1145014400249229E-2</v>
      </c>
      <c r="AH322" s="94">
        <v>111.48904389893487</v>
      </c>
      <c r="AI322" s="102">
        <v>4.654247871052597E-2</v>
      </c>
      <c r="AJ322" s="35">
        <v>41</v>
      </c>
    </row>
    <row r="323" spans="1:36" ht="12" customHeight="1" x14ac:dyDescent="0.25">
      <c r="A323" s="83" t="s">
        <v>36</v>
      </c>
      <c r="B323" s="84" t="s">
        <v>53</v>
      </c>
      <c r="C323" s="84" t="s">
        <v>54</v>
      </c>
      <c r="D323" s="86">
        <f t="shared" si="4"/>
        <v>34</v>
      </c>
      <c r="E323" s="85" t="s">
        <v>42</v>
      </c>
      <c r="F323" s="85" t="s">
        <v>44</v>
      </c>
      <c r="G323" s="86">
        <v>1622</v>
      </c>
      <c r="H323" s="87">
        <v>2.7883396704689423E-2</v>
      </c>
      <c r="I323" s="88">
        <v>820122.18902391812</v>
      </c>
      <c r="J323" s="88">
        <v>745460.26782258681</v>
      </c>
      <c r="K323" s="88">
        <v>13298.311014784424</v>
      </c>
      <c r="L323" s="86">
        <v>122454</v>
      </c>
      <c r="M323" s="102">
        <v>0.11766853471093985</v>
      </c>
      <c r="N323" s="88">
        <v>139192.33686817862</v>
      </c>
      <c r="O323" s="89">
        <v>0.39343570360806557</v>
      </c>
      <c r="P323" s="88">
        <v>312569.03383063426</v>
      </c>
      <c r="Q323" s="102">
        <v>0.13507249475646188</v>
      </c>
      <c r="R323" s="86">
        <v>0.39176625559892087</v>
      </c>
      <c r="S323" s="87">
        <v>-1.5332906158787796E-2</v>
      </c>
      <c r="T323" s="90">
        <v>9.5539103042565618E-2</v>
      </c>
      <c r="U323" s="90">
        <v>-0.31617387711052847</v>
      </c>
      <c r="V323" s="90">
        <v>113.66908134334413</v>
      </c>
      <c r="W323" s="91">
        <v>0.44531710375251082</v>
      </c>
      <c r="X323" s="92">
        <v>0.24673430478960978</v>
      </c>
      <c r="Y323" s="92">
        <v>0.22761824468932912</v>
      </c>
      <c r="Z323" s="93">
        <v>0.3755659165051678</v>
      </c>
      <c r="AA323" s="103">
        <v>108.625</v>
      </c>
      <c r="AB323" s="102">
        <v>5.8646500501582377E-3</v>
      </c>
      <c r="AC323" s="104">
        <v>3.7617316270097331E-2</v>
      </c>
      <c r="AD323" s="94">
        <v>107.65833333333335</v>
      </c>
      <c r="AE323" s="102">
        <v>-6.1187413705399263E-2</v>
      </c>
      <c r="AF323" s="94">
        <v>107.65833333333335</v>
      </c>
      <c r="AG323" s="102">
        <v>-6.1187413705399263E-2</v>
      </c>
      <c r="AH323" s="94">
        <v>114.40763174720936</v>
      </c>
      <c r="AI323" s="102">
        <v>2.6178248070009458E-2</v>
      </c>
      <c r="AJ323" s="35">
        <v>42</v>
      </c>
    </row>
    <row r="324" spans="1:36" ht="12" customHeight="1" x14ac:dyDescent="0.25">
      <c r="A324" s="83" t="s">
        <v>36</v>
      </c>
      <c r="B324" s="84" t="s">
        <v>53</v>
      </c>
      <c r="C324" s="84" t="s">
        <v>54</v>
      </c>
      <c r="D324" s="86">
        <f t="shared" si="4"/>
        <v>35</v>
      </c>
      <c r="E324" s="85" t="s">
        <v>42</v>
      </c>
      <c r="F324" s="85" t="s">
        <v>44</v>
      </c>
      <c r="G324" s="86">
        <v>1645</v>
      </c>
      <c r="H324" s="87">
        <v>1.4180024660912505E-2</v>
      </c>
      <c r="I324" s="88">
        <v>784510.06936416181</v>
      </c>
      <c r="J324" s="88">
        <v>660500.26589595375</v>
      </c>
      <c r="K324" s="88">
        <v>13381.07514450867</v>
      </c>
      <c r="L324" s="86">
        <v>142961</v>
      </c>
      <c r="M324" s="102">
        <v>0.16746696718767873</v>
      </c>
      <c r="N324" s="88">
        <v>188347.42196531792</v>
      </c>
      <c r="O324" s="89">
        <v>0.35314505240106264</v>
      </c>
      <c r="P324" s="88">
        <v>403200.69845949806</v>
      </c>
      <c r="Q324" s="102">
        <v>0.28995727285631445</v>
      </c>
      <c r="R324" s="86">
        <v>0.35456535801204864</v>
      </c>
      <c r="S324" s="87">
        <v>-9.4956870468592469E-2</v>
      </c>
      <c r="T324" s="90">
        <v>7.1044641890413804E-2</v>
      </c>
      <c r="U324" s="90">
        <v>-0.25638152727097274</v>
      </c>
      <c r="V324" s="90">
        <v>131.74741500501389</v>
      </c>
      <c r="W324" s="91">
        <v>0.467130693684147</v>
      </c>
      <c r="X324" s="92">
        <v>0.15904354506977225</v>
      </c>
      <c r="Y324" s="92">
        <v>4.8984397293123649E-2</v>
      </c>
      <c r="Z324" s="93">
        <v>0.29637001730517071</v>
      </c>
      <c r="AA324" s="103">
        <v>113.67500000000001</v>
      </c>
      <c r="AB324" s="102">
        <v>4.6490218642117442E-2</v>
      </c>
      <c r="AC324" s="104">
        <v>6.5505852252170149E-2</v>
      </c>
      <c r="AD324" s="94">
        <v>86.5</v>
      </c>
      <c r="AE324" s="102">
        <v>-0.19653223933741015</v>
      </c>
      <c r="AF324" s="94">
        <v>86.5</v>
      </c>
      <c r="AG324" s="102">
        <v>-0.19653223933741015</v>
      </c>
      <c r="AH324" s="94">
        <v>113.31284757986624</v>
      </c>
      <c r="AI324" s="102">
        <v>-9.5691533040568322E-3</v>
      </c>
      <c r="AJ324" s="35">
        <v>43</v>
      </c>
    </row>
    <row r="325" spans="1:36" ht="12" customHeight="1" x14ac:dyDescent="0.25">
      <c r="A325" s="96" t="s">
        <v>36</v>
      </c>
      <c r="B325" s="97" t="s">
        <v>53</v>
      </c>
      <c r="C325" s="97" t="s">
        <v>54</v>
      </c>
      <c r="D325" s="260">
        <f t="shared" si="4"/>
        <v>36</v>
      </c>
      <c r="E325" s="85" t="s">
        <v>42</v>
      </c>
      <c r="F325" s="85" t="s">
        <v>44</v>
      </c>
      <c r="G325" s="86">
        <v>1691</v>
      </c>
      <c r="H325" s="87">
        <v>2.7963525835866365E-2</v>
      </c>
      <c r="I325" s="88">
        <v>811591.59663865552</v>
      </c>
      <c r="J325" s="88">
        <v>716893.723558389</v>
      </c>
      <c r="K325" s="88">
        <v>21095.276731382211</v>
      </c>
      <c r="L325" s="86">
        <v>154190</v>
      </c>
      <c r="M325" s="102">
        <v>7.854589713278437E-2</v>
      </c>
      <c r="N325" s="88">
        <v>204146.45030425966</v>
      </c>
      <c r="O325" s="89">
        <v>8.3882371067712125E-2</v>
      </c>
      <c r="P325" s="88">
        <v>466458.8294666275</v>
      </c>
      <c r="Q325" s="102">
        <v>0.15688993409192675</v>
      </c>
      <c r="R325" s="86">
        <v>0.33055436034153024</v>
      </c>
      <c r="S325" s="87">
        <v>-6.7719525125470525E-2</v>
      </c>
      <c r="T325" s="90">
        <v>0.10333403642307683</v>
      </c>
      <c r="U325" s="90">
        <v>0.4544944372084998</v>
      </c>
      <c r="V325" s="90">
        <v>132.39928030628423</v>
      </c>
      <c r="W325" s="91">
        <v>0.43765159411322752</v>
      </c>
      <c r="X325" s="92">
        <v>4.9478413010648481E-3</v>
      </c>
      <c r="Y325" s="92">
        <v>-6.3106749287709873E-2</v>
      </c>
      <c r="Z325" s="93">
        <v>-3.1339911481650107E-2</v>
      </c>
      <c r="AA325" s="103">
        <v>119.125</v>
      </c>
      <c r="AB325" s="102">
        <v>4.7943699142291463E-2</v>
      </c>
      <c r="AC325" s="104">
        <v>4.3417085890439681E-2</v>
      </c>
      <c r="AD325" s="94">
        <v>86.274999999999991</v>
      </c>
      <c r="AE325" s="102">
        <v>-2.6011560693642855E-3</v>
      </c>
      <c r="AF325" s="94">
        <v>86.274999999999991</v>
      </c>
      <c r="AG325" s="102">
        <v>-2.6011560693642855E-3</v>
      </c>
      <c r="AH325" s="94">
        <v>114.56840226884346</v>
      </c>
      <c r="AI325" s="102">
        <v>1.1080426587040559E-2</v>
      </c>
      <c r="AJ325" s="35">
        <v>44</v>
      </c>
    </row>
    <row r="326" spans="1:36" ht="12" customHeight="1" x14ac:dyDescent="0.25">
      <c r="A326" s="73" t="s">
        <v>36</v>
      </c>
      <c r="B326" s="74" t="s">
        <v>55</v>
      </c>
      <c r="C326" s="74" t="s">
        <v>46</v>
      </c>
      <c r="D326" s="46">
        <f t="shared" si="4"/>
        <v>1</v>
      </c>
      <c r="E326" s="75" t="s">
        <v>42</v>
      </c>
      <c r="F326" s="75" t="s">
        <v>40</v>
      </c>
      <c r="G326" s="46">
        <v>6563</v>
      </c>
      <c r="H326" s="47">
        <v>0.22261549925484347</v>
      </c>
      <c r="I326" s="48">
        <v>36490.748626538851</v>
      </c>
      <c r="J326" s="48">
        <v>26359.308542571089</v>
      </c>
      <c r="K326" s="48">
        <v>11256.738284505444</v>
      </c>
      <c r="L326" s="46">
        <v>481609</v>
      </c>
      <c r="M326" s="105">
        <v>-2.4925089083252305E-2</v>
      </c>
      <c r="N326" s="48">
        <v>10869.477521155526</v>
      </c>
      <c r="O326" s="49">
        <v>8.9856978666188025E-2</v>
      </c>
      <c r="P326" s="48">
        <v>75784.871791309168</v>
      </c>
      <c r="Q326" s="105">
        <v>3.2266325868527179E-2</v>
      </c>
      <c r="R326" s="46">
        <v>6.3549490632671333</v>
      </c>
      <c r="S326" s="47">
        <v>-5.5403739828149279E-2</v>
      </c>
      <c r="T326" s="106">
        <v>1.0356282776790497</v>
      </c>
      <c r="U326" s="106">
        <v>5.3496699583883922E-2</v>
      </c>
      <c r="V326" s="50">
        <v>2.256909136074186</v>
      </c>
      <c r="W326" s="106">
        <v>0.14342542600173683</v>
      </c>
      <c r="X326" s="107">
        <v>0.11771615335843721</v>
      </c>
      <c r="Y326" s="107">
        <v>5.579049839604644E-2</v>
      </c>
      <c r="Z326" s="107">
        <v>2.8692041118596766E-2</v>
      </c>
      <c r="AA326" s="108">
        <v>13.226105915240611</v>
      </c>
      <c r="AB326" s="105" t="s">
        <v>41</v>
      </c>
      <c r="AC326" s="109">
        <v>7.37075456277652E-2</v>
      </c>
      <c r="AD326" s="54">
        <v>19.653474565288018</v>
      </c>
      <c r="AE326" s="105">
        <v>7.8495700521462597E-2</v>
      </c>
      <c r="AF326" s="54">
        <v>8.04593637258745</v>
      </c>
      <c r="AG326" s="105">
        <v>0.20637347130762018</v>
      </c>
      <c r="AH326" s="54">
        <v>12.228220004063841</v>
      </c>
      <c r="AI326" s="105">
        <v>0.17088251858766967</v>
      </c>
      <c r="AJ326" s="35">
        <v>9</v>
      </c>
    </row>
    <row r="327" spans="1:36" ht="12" customHeight="1" x14ac:dyDescent="0.25">
      <c r="A327" s="73" t="s">
        <v>36</v>
      </c>
      <c r="B327" s="74" t="s">
        <v>55</v>
      </c>
      <c r="C327" s="74" t="s">
        <v>46</v>
      </c>
      <c r="D327" s="46">
        <f t="shared" si="4"/>
        <v>2</v>
      </c>
      <c r="E327" s="75" t="s">
        <v>42</v>
      </c>
      <c r="F327" s="75" t="s">
        <v>40</v>
      </c>
      <c r="G327" s="46">
        <v>5178</v>
      </c>
      <c r="H327" s="47">
        <v>-0.2110315404540607</v>
      </c>
      <c r="I327" s="48">
        <v>38262.642966593063</v>
      </c>
      <c r="J327" s="48">
        <v>27218.089340649291</v>
      </c>
      <c r="K327" s="48">
        <v>11707.761755149881</v>
      </c>
      <c r="L327" s="46">
        <v>495732</v>
      </c>
      <c r="M327" s="105">
        <v>2.9324618103067079E-2</v>
      </c>
      <c r="N327" s="48">
        <v>12090.930476417461</v>
      </c>
      <c r="O327" s="49">
        <v>0.11237457852823107</v>
      </c>
      <c r="P327" s="48">
        <v>75709.188871656064</v>
      </c>
      <c r="Q327" s="105">
        <v>-9.9865471649163151E-4</v>
      </c>
      <c r="R327" s="46">
        <v>6.5478445534580505</v>
      </c>
      <c r="S327" s="47">
        <v>3.035358557095158E-2</v>
      </c>
      <c r="T327" s="106">
        <v>0.96830940993210368</v>
      </c>
      <c r="U327" s="106">
        <v>-6.5002925468407136E-2</v>
      </c>
      <c r="V327" s="50">
        <v>2.439005445768573</v>
      </c>
      <c r="W327" s="106">
        <v>0.15970228523930274</v>
      </c>
      <c r="X327" s="107">
        <v>8.0683934848674088E-2</v>
      </c>
      <c r="Y327" s="107">
        <v>0.11348656714025585</v>
      </c>
      <c r="Z327" s="107">
        <v>9.3671870514931449E-2</v>
      </c>
      <c r="AA327" s="108">
        <v>13.708906872648511</v>
      </c>
      <c r="AB327" s="105">
        <v>3.6503636104377568E-2</v>
      </c>
      <c r="AC327" s="109">
        <v>7.6708479608483579E-2</v>
      </c>
      <c r="AD327" s="54">
        <v>20.339708385525991</v>
      </c>
      <c r="AE327" s="105">
        <v>3.4916666666666707E-2</v>
      </c>
      <c r="AF327" s="54">
        <v>8.5729452049919246</v>
      </c>
      <c r="AG327" s="105">
        <v>6.549999999999967E-2</v>
      </c>
      <c r="AH327" s="54">
        <v>13.701902684954087</v>
      </c>
      <c r="AI327" s="105">
        <v>0.12051489754032008</v>
      </c>
      <c r="AJ327" s="35">
        <v>10</v>
      </c>
    </row>
    <row r="328" spans="1:36" ht="12" customHeight="1" x14ac:dyDescent="0.25">
      <c r="A328" s="73" t="s">
        <v>36</v>
      </c>
      <c r="B328" s="74" t="s">
        <v>55</v>
      </c>
      <c r="C328" s="74" t="s">
        <v>46</v>
      </c>
      <c r="D328" s="46">
        <f t="shared" si="4"/>
        <v>3</v>
      </c>
      <c r="E328" s="75" t="s">
        <v>42</v>
      </c>
      <c r="F328" s="75" t="s">
        <v>40</v>
      </c>
      <c r="G328" s="46">
        <v>5642</v>
      </c>
      <c r="H328" s="47">
        <v>8.9609887987639913E-2</v>
      </c>
      <c r="I328" s="48">
        <v>40367.761311151582</v>
      </c>
      <c r="J328" s="48">
        <v>30050.207754710311</v>
      </c>
      <c r="K328" s="48">
        <v>13939.548155693656</v>
      </c>
      <c r="L328" s="46">
        <v>499244</v>
      </c>
      <c r="M328" s="105">
        <v>7.0844730620576168E-3</v>
      </c>
      <c r="N328" s="48">
        <v>14434.790544412739</v>
      </c>
      <c r="O328" s="49">
        <v>0.19385274545799569</v>
      </c>
      <c r="P328" s="48">
        <v>82342.79184523724</v>
      </c>
      <c r="Q328" s="105">
        <v>8.7619522444317921E-2</v>
      </c>
      <c r="R328" s="46">
        <v>6.0629957864232482</v>
      </c>
      <c r="S328" s="47">
        <v>-7.4047079626950452E-2</v>
      </c>
      <c r="T328" s="106">
        <v>0.9656910581975312</v>
      </c>
      <c r="U328" s="106">
        <v>-2.70404450035866E-3</v>
      </c>
      <c r="V328" s="50">
        <v>2.8913297995394514</v>
      </c>
      <c r="W328" s="106">
        <v>0.1753012039176767</v>
      </c>
      <c r="X328" s="107">
        <v>0.18545442551414348</v>
      </c>
      <c r="Y328" s="107">
        <v>9.7674987273977054E-2</v>
      </c>
      <c r="Z328" s="107">
        <v>8.1305110894040411E-2</v>
      </c>
      <c r="AA328" s="108">
        <v>14.824441116034336</v>
      </c>
      <c r="AB328" s="105">
        <v>8.1372953638739531E-2</v>
      </c>
      <c r="AC328" s="109">
        <v>9.5052025035081977E-2</v>
      </c>
      <c r="AD328" s="54">
        <v>21.094729366742474</v>
      </c>
      <c r="AE328" s="105">
        <v>3.7120541106369309E-2</v>
      </c>
      <c r="AF328" s="54">
        <v>9.0530194085563114</v>
      </c>
      <c r="AG328" s="105">
        <v>5.599874863131582E-2</v>
      </c>
      <c r="AH328" s="54">
        <v>14.565689322199209</v>
      </c>
      <c r="AI328" s="105">
        <v>6.3041364189050597E-2</v>
      </c>
      <c r="AJ328" s="35">
        <v>11</v>
      </c>
    </row>
    <row r="329" spans="1:36" ht="12" customHeight="1" x14ac:dyDescent="0.25">
      <c r="A329" s="73" t="s">
        <v>36</v>
      </c>
      <c r="B329" s="74" t="s">
        <v>55</v>
      </c>
      <c r="C329" s="74" t="s">
        <v>46</v>
      </c>
      <c r="D329" s="46">
        <f t="shared" si="4"/>
        <v>4</v>
      </c>
      <c r="E329" s="75" t="s">
        <v>42</v>
      </c>
      <c r="F329" s="75" t="s">
        <v>40</v>
      </c>
      <c r="G329" s="46">
        <v>5887</v>
      </c>
      <c r="H329" s="47">
        <v>4.3424317617865915E-2</v>
      </c>
      <c r="I329" s="48">
        <v>45001.025996310047</v>
      </c>
      <c r="J329" s="48">
        <v>33847.860608804367</v>
      </c>
      <c r="K329" s="48">
        <v>15221.761125190402</v>
      </c>
      <c r="L329" s="46">
        <v>508426</v>
      </c>
      <c r="M329" s="105">
        <v>1.8391808414322419E-2</v>
      </c>
      <c r="N329" s="48">
        <v>14426.321658431978</v>
      </c>
      <c r="O329" s="49">
        <v>-5.8669960985602287E-4</v>
      </c>
      <c r="P329" s="48">
        <v>83326.165000566732</v>
      </c>
      <c r="Q329" s="105">
        <v>1.1942431550993948E-2</v>
      </c>
      <c r="R329" s="46">
        <v>6.1016368627614384</v>
      </c>
      <c r="S329" s="47">
        <v>6.3732645872389693E-3</v>
      </c>
      <c r="T329" s="106">
        <v>1.0551380653774276</v>
      </c>
      <c r="U329" s="106">
        <v>9.2624868399268312E-2</v>
      </c>
      <c r="V329" s="50">
        <v>2.8374476636584238</v>
      </c>
      <c r="W329" s="106">
        <v>0.17313075260734559</v>
      </c>
      <c r="X329" s="107">
        <v>-1.8635762647903453E-2</v>
      </c>
      <c r="Y329" s="107">
        <v>-1.2381268706804671E-2</v>
      </c>
      <c r="Z329" s="107">
        <v>-4.8791584347031534E-2</v>
      </c>
      <c r="AA329" s="108">
        <v>16.164402366965245</v>
      </c>
      <c r="AB329" s="105">
        <v>9.0388652121366375E-2</v>
      </c>
      <c r="AC329" s="109">
        <v>6.4485915771874597E-2</v>
      </c>
      <c r="AD329" s="54">
        <v>22.010253723575477</v>
      </c>
      <c r="AE329" s="105">
        <v>4.3400621118012683E-2</v>
      </c>
      <c r="AF329" s="54">
        <v>9.437212870347361</v>
      </c>
      <c r="AG329" s="105">
        <v>4.2438157310028091E-2</v>
      </c>
      <c r="AH329" s="54">
        <v>16.122058970267528</v>
      </c>
      <c r="AI329" s="105">
        <v>0.10685176744064528</v>
      </c>
      <c r="AJ329" s="35">
        <v>12</v>
      </c>
    </row>
    <row r="330" spans="1:36" ht="12" customHeight="1" x14ac:dyDescent="0.25">
      <c r="A330" s="73" t="s">
        <v>36</v>
      </c>
      <c r="B330" s="74" t="s">
        <v>55</v>
      </c>
      <c r="C330" s="74" t="s">
        <v>46</v>
      </c>
      <c r="D330" s="46">
        <f t="shared" si="4"/>
        <v>5</v>
      </c>
      <c r="E330" s="75" t="s">
        <v>42</v>
      </c>
      <c r="F330" s="75" t="s">
        <v>40</v>
      </c>
      <c r="G330" s="46">
        <v>6150</v>
      </c>
      <c r="H330" s="47">
        <v>4.4674706981484569E-2</v>
      </c>
      <c r="I330" s="48">
        <v>48381.950918292518</v>
      </c>
      <c r="J330" s="48">
        <v>36973.294752217626</v>
      </c>
      <c r="K330" s="48">
        <v>14807.159886719917</v>
      </c>
      <c r="L330" s="46">
        <v>530945</v>
      </c>
      <c r="M330" s="105">
        <v>4.4291597990661291E-2</v>
      </c>
      <c r="N330" s="48">
        <v>15227.280123361455</v>
      </c>
      <c r="O330" s="49">
        <v>5.5520629852400916E-2</v>
      </c>
      <c r="P330" s="48">
        <v>89419.788373868869</v>
      </c>
      <c r="Q330" s="105">
        <v>7.3129771102038443E-2</v>
      </c>
      <c r="R330" s="46">
        <v>5.9376678211325089</v>
      </c>
      <c r="S330" s="47">
        <v>-2.6872959718340472E-2</v>
      </c>
      <c r="T330" s="106">
        <v>0.97241002771092411</v>
      </c>
      <c r="U330" s="106">
        <v>-7.8404940908762821E-2</v>
      </c>
      <c r="V330" s="50">
        <v>2.8679580979878248</v>
      </c>
      <c r="W330" s="106">
        <v>0.17028982510778701</v>
      </c>
      <c r="X330" s="107">
        <v>1.0752774304940926E-2</v>
      </c>
      <c r="Y330" s="107">
        <v>-1.640914428415674E-2</v>
      </c>
      <c r="Z330" s="107">
        <v>-8.9771136103012697E-3</v>
      </c>
      <c r="AA330" s="108">
        <v>17.460043998759097</v>
      </c>
      <c r="AB330" s="105">
        <v>8.0154007700384833E-2</v>
      </c>
      <c r="AC330" s="109">
        <v>6.9263109244142987E-2</v>
      </c>
      <c r="AD330" s="54">
        <v>23.25497377937705</v>
      </c>
      <c r="AE330" s="105">
        <v>5.6551826772825331E-2</v>
      </c>
      <c r="AF330" s="54">
        <v>10.447648379804802</v>
      </c>
      <c r="AG330" s="105">
        <v>0.10706927175843695</v>
      </c>
      <c r="AH330" s="54">
        <v>18.067083122063718</v>
      </c>
      <c r="AI330" s="105">
        <v>0.12064365695369461</v>
      </c>
      <c r="AJ330" s="35">
        <v>13</v>
      </c>
    </row>
    <row r="331" spans="1:36" ht="12" customHeight="1" x14ac:dyDescent="0.25">
      <c r="A331" s="73" t="s">
        <v>36</v>
      </c>
      <c r="B331" s="74" t="s">
        <v>55</v>
      </c>
      <c r="C331" s="74" t="s">
        <v>46</v>
      </c>
      <c r="D331" s="46">
        <f t="shared" si="4"/>
        <v>6</v>
      </c>
      <c r="E331" s="75" t="s">
        <v>42</v>
      </c>
      <c r="F331" s="75" t="s">
        <v>40</v>
      </c>
      <c r="G331" s="46">
        <v>6026</v>
      </c>
      <c r="H331" s="47">
        <v>-2.0162601626016241E-2</v>
      </c>
      <c r="I331" s="48">
        <v>53119.928910356466</v>
      </c>
      <c r="J331" s="48">
        <v>39492.361322763471</v>
      </c>
      <c r="K331" s="48">
        <v>17993.839777721616</v>
      </c>
      <c r="L331" s="46">
        <v>512427</v>
      </c>
      <c r="M331" s="105">
        <v>-3.4877435515919708E-2</v>
      </c>
      <c r="N331" s="48">
        <v>15262.230490163596</v>
      </c>
      <c r="O331" s="49">
        <v>2.2952468542638549E-3</v>
      </c>
      <c r="P331" s="48">
        <v>93772.370626566277</v>
      </c>
      <c r="Q331" s="105">
        <v>4.8675828156727885E-2</v>
      </c>
      <c r="R331" s="46">
        <v>5.4645840408648727</v>
      </c>
      <c r="S331" s="47">
        <v>-7.967501627219753E-2</v>
      </c>
      <c r="T331" s="106">
        <v>1.1789783799503306</v>
      </c>
      <c r="U331" s="106">
        <v>0.21242926990960109</v>
      </c>
      <c r="V331" s="50">
        <v>2.9784204365038529</v>
      </c>
      <c r="W331" s="106">
        <v>0.16275828784304738</v>
      </c>
      <c r="X331" s="107">
        <v>3.851602245985708E-2</v>
      </c>
      <c r="Y331" s="107">
        <v>-4.4227758528569971E-2</v>
      </c>
      <c r="Z331" s="107">
        <v>-6.4006054049884881E-2</v>
      </c>
      <c r="AA331" s="108">
        <v>19.858961255879596</v>
      </c>
      <c r="AB331" s="105">
        <v>0.1373946856772521</v>
      </c>
      <c r="AC331" s="109">
        <v>7.8532286802655227E-2</v>
      </c>
      <c r="AD331" s="54">
        <v>24.488229308348874</v>
      </c>
      <c r="AE331" s="105">
        <v>5.3031903655186952E-2</v>
      </c>
      <c r="AF331" s="54">
        <v>11.148315338917625</v>
      </c>
      <c r="AG331" s="105">
        <v>6.7064561673725986E-2</v>
      </c>
      <c r="AH331" s="54">
        <v>19.218476560244206</v>
      </c>
      <c r="AI331" s="105">
        <v>6.3728795091134272E-2</v>
      </c>
      <c r="AJ331" s="35">
        <v>14</v>
      </c>
    </row>
    <row r="332" spans="1:36" ht="12" customHeight="1" x14ac:dyDescent="0.25">
      <c r="A332" s="73" t="s">
        <v>36</v>
      </c>
      <c r="B332" s="74" t="s">
        <v>55</v>
      </c>
      <c r="C332" s="74" t="s">
        <v>46</v>
      </c>
      <c r="D332" s="46">
        <f t="shared" si="4"/>
        <v>7</v>
      </c>
      <c r="E332" s="75" t="s">
        <v>42</v>
      </c>
      <c r="F332" s="75" t="s">
        <v>40</v>
      </c>
      <c r="G332" s="46">
        <v>6454</v>
      </c>
      <c r="H332" s="47">
        <v>7.1025555924328021E-2</v>
      </c>
      <c r="I332" s="48">
        <v>55778.526399726827</v>
      </c>
      <c r="J332" s="48">
        <v>41062.483245503608</v>
      </c>
      <c r="K332" s="48">
        <v>19566.764221716563</v>
      </c>
      <c r="L332" s="46">
        <v>548322</v>
      </c>
      <c r="M332" s="105">
        <v>7.0049002101762792E-2</v>
      </c>
      <c r="N332" s="48">
        <v>17708.644344250501</v>
      </c>
      <c r="O332" s="49">
        <v>0.16029202649400442</v>
      </c>
      <c r="P332" s="48">
        <v>96791.816203852024</v>
      </c>
      <c r="Q332" s="105">
        <v>3.2199735989508094E-2</v>
      </c>
      <c r="R332" s="46">
        <v>5.6649624059660786</v>
      </c>
      <c r="S332" s="47">
        <v>3.6668548530455425E-2</v>
      </c>
      <c r="T332" s="106">
        <v>1.1049272796575951</v>
      </c>
      <c r="U332" s="106">
        <v>-6.2809548972268092E-2</v>
      </c>
      <c r="V332" s="50">
        <v>3.2296067537415061</v>
      </c>
      <c r="W332" s="106">
        <v>0.18295600845999777</v>
      </c>
      <c r="X332" s="107">
        <v>8.4335412878277838E-2</v>
      </c>
      <c r="Y332" s="107">
        <v>0.12409641858869658</v>
      </c>
      <c r="Z332" s="107">
        <v>0.10736430585427073</v>
      </c>
      <c r="AA332" s="108">
        <v>22.73502164668837</v>
      </c>
      <c r="AB332" s="105">
        <v>0.14482431149097819</v>
      </c>
      <c r="AC332" s="109">
        <v>5.3872103695004947E-2</v>
      </c>
      <c r="AD332" s="54">
        <v>25.922932951614897</v>
      </c>
      <c r="AE332" s="105">
        <v>5.8587479935794384E-2</v>
      </c>
      <c r="AF332" s="54">
        <v>11.53317929540639</v>
      </c>
      <c r="AG332" s="105">
        <v>3.4522162747338436E-2</v>
      </c>
      <c r="AH332" s="54">
        <v>21.191969970036812</v>
      </c>
      <c r="AI332" s="105">
        <v>0.10268729696686885</v>
      </c>
      <c r="AJ332" s="35">
        <v>15</v>
      </c>
    </row>
    <row r="333" spans="1:36" ht="12" customHeight="1" x14ac:dyDescent="0.25">
      <c r="A333" s="73" t="s">
        <v>36</v>
      </c>
      <c r="B333" s="74" t="s">
        <v>55</v>
      </c>
      <c r="C333" s="74" t="s">
        <v>46</v>
      </c>
      <c r="D333" s="46">
        <f t="shared" si="4"/>
        <v>8</v>
      </c>
      <c r="E333" s="75" t="s">
        <v>42</v>
      </c>
      <c r="F333" s="75" t="s">
        <v>40</v>
      </c>
      <c r="G333" s="46">
        <v>6792</v>
      </c>
      <c r="H333" s="47">
        <v>5.2370622869538197E-2</v>
      </c>
      <c r="I333" s="48">
        <v>63056.086259150528</v>
      </c>
      <c r="J333" s="48">
        <v>47389.777952435354</v>
      </c>
      <c r="K333" s="48">
        <v>18422.30690453199</v>
      </c>
      <c r="L333" s="46">
        <v>567151</v>
      </c>
      <c r="M333" s="105">
        <v>3.4339311572397335E-2</v>
      </c>
      <c r="N333" s="48">
        <v>20306.559271407732</v>
      </c>
      <c r="O333" s="49">
        <v>0.1467032075778687</v>
      </c>
      <c r="P333" s="48">
        <v>102883.12051767854</v>
      </c>
      <c r="Q333" s="105">
        <v>6.2932017940418694E-2</v>
      </c>
      <c r="R333" s="46">
        <v>5.5125757961680959</v>
      </c>
      <c r="S333" s="47">
        <v>-2.6899844849366694E-2</v>
      </c>
      <c r="T333" s="106">
        <v>0.90720966847747431</v>
      </c>
      <c r="U333" s="106">
        <v>-0.17894174107221905</v>
      </c>
      <c r="V333" s="50">
        <v>3.5804502277890249</v>
      </c>
      <c r="W333" s="106">
        <v>0.19737503265094325</v>
      </c>
      <c r="X333" s="107">
        <v>0.10863349652122989</v>
      </c>
      <c r="Y333" s="107">
        <v>7.8811427469998252E-2</v>
      </c>
      <c r="Z333" s="107">
        <v>7.1892929175073617E-2</v>
      </c>
      <c r="AA333" s="108">
        <v>26.405063299484354</v>
      </c>
      <c r="AB333" s="105">
        <v>0.16142679386146841</v>
      </c>
      <c r="AC333" s="109">
        <v>3.8568475267130364E-2</v>
      </c>
      <c r="AD333" s="54">
        <v>26.687780670114027</v>
      </c>
      <c r="AE333" s="105">
        <v>2.9504675259034885E-2</v>
      </c>
      <c r="AF333" s="54">
        <v>12.16210332186364</v>
      </c>
      <c r="AG333" s="105">
        <v>5.4531713272484073E-2</v>
      </c>
      <c r="AH333" s="54">
        <v>23.339828824065044</v>
      </c>
      <c r="AI333" s="105">
        <v>0.10135248667608887</v>
      </c>
      <c r="AJ333" s="35">
        <v>16</v>
      </c>
    </row>
    <row r="334" spans="1:36" ht="12" customHeight="1" x14ac:dyDescent="0.25">
      <c r="A334" s="73" t="s">
        <v>36</v>
      </c>
      <c r="B334" s="74" t="s">
        <v>55</v>
      </c>
      <c r="C334" s="74" t="s">
        <v>46</v>
      </c>
      <c r="D334" s="46">
        <f t="shared" si="4"/>
        <v>9</v>
      </c>
      <c r="E334" s="75" t="s">
        <v>42</v>
      </c>
      <c r="F334" s="75" t="s">
        <v>40</v>
      </c>
      <c r="G334" s="46">
        <v>7008</v>
      </c>
      <c r="H334" s="47">
        <v>3.180212014134276E-2</v>
      </c>
      <c r="I334" s="48">
        <v>81551.360177140305</v>
      </c>
      <c r="J334" s="48">
        <v>62148.526644762795</v>
      </c>
      <c r="K334" s="48">
        <v>22866.01567412501</v>
      </c>
      <c r="L334" s="46">
        <v>591353</v>
      </c>
      <c r="M334" s="105">
        <v>4.2672938952765582E-2</v>
      </c>
      <c r="N334" s="48">
        <v>24734.809804657918</v>
      </c>
      <c r="O334" s="49">
        <v>0.21806995828610409</v>
      </c>
      <c r="P334" s="48">
        <v>117021.90229290447</v>
      </c>
      <c r="Q334" s="105">
        <v>0.13742567006214057</v>
      </c>
      <c r="R334" s="46">
        <v>5.0533531622127477</v>
      </c>
      <c r="S334" s="47">
        <v>-8.3304547807680596E-2</v>
      </c>
      <c r="T334" s="106">
        <v>0.9244467960218159</v>
      </c>
      <c r="U334" s="106">
        <v>1.9000158555706026E-2</v>
      </c>
      <c r="V334" s="50">
        <v>4.1827486805102732</v>
      </c>
      <c r="W334" s="106">
        <v>0.21136906271397787</v>
      </c>
      <c r="X334" s="107">
        <v>0.16821863575888196</v>
      </c>
      <c r="Y334" s="107">
        <v>7.0900710566482728E-2</v>
      </c>
      <c r="Z334" s="107">
        <v>2.1090620295418527E-2</v>
      </c>
      <c r="AA334" s="108">
        <v>28.020371971436955</v>
      </c>
      <c r="AB334" s="105">
        <v>6.1174201842725484E-2</v>
      </c>
      <c r="AC334" s="109">
        <v>6.8273868229478493E-2</v>
      </c>
      <c r="AD334" s="54">
        <v>27.52469112868587</v>
      </c>
      <c r="AE334" s="105">
        <v>3.1359312672598838E-2</v>
      </c>
      <c r="AF334" s="54">
        <v>12.603288832960521</v>
      </c>
      <c r="AG334" s="105">
        <v>3.6275428634434226E-2</v>
      </c>
      <c r="AH334" s="54">
        <v>25.840981621216208</v>
      </c>
      <c r="AI334" s="105">
        <v>0.10716243105314871</v>
      </c>
      <c r="AJ334" s="35">
        <v>17</v>
      </c>
    </row>
    <row r="335" spans="1:36" ht="12" customHeight="1" x14ac:dyDescent="0.25">
      <c r="A335" s="73" t="s">
        <v>36</v>
      </c>
      <c r="B335" s="74" t="s">
        <v>55</v>
      </c>
      <c r="C335" s="74" t="s">
        <v>46</v>
      </c>
      <c r="D335" s="46">
        <f t="shared" si="4"/>
        <v>10</v>
      </c>
      <c r="E335" s="75" t="s">
        <v>42</v>
      </c>
      <c r="F335" s="75" t="s">
        <v>40</v>
      </c>
      <c r="G335" s="46">
        <v>7313</v>
      </c>
      <c r="H335" s="47">
        <v>4.3521689497716842E-2</v>
      </c>
      <c r="I335" s="48">
        <v>87290.78146179649</v>
      </c>
      <c r="J335" s="48">
        <v>66403.251432794452</v>
      </c>
      <c r="K335" s="48">
        <v>22972.711568584185</v>
      </c>
      <c r="L335" s="46">
        <v>574858</v>
      </c>
      <c r="M335" s="105">
        <v>-2.7893660808349652E-2</v>
      </c>
      <c r="N335" s="48">
        <v>27064.829564974742</v>
      </c>
      <c r="O335" s="49">
        <v>9.4200027358934735E-2</v>
      </c>
      <c r="P335" s="48">
        <v>128814.91782844806</v>
      </c>
      <c r="Q335" s="105">
        <v>0.10077613937624941</v>
      </c>
      <c r="R335" s="46">
        <v>4.4626663564353555</v>
      </c>
      <c r="S335" s="47">
        <v>-0.11689007018039954</v>
      </c>
      <c r="T335" s="106">
        <v>0.84880311229869088</v>
      </c>
      <c r="U335" s="106">
        <v>-8.1825892034721126E-2</v>
      </c>
      <c r="V335" s="50">
        <v>4.7080895742904758</v>
      </c>
      <c r="W335" s="106">
        <v>0.21010632946270161</v>
      </c>
      <c r="X335" s="107">
        <v>0.12559704966928931</v>
      </c>
      <c r="Y335" s="107">
        <v>-5.9740684614048023E-3</v>
      </c>
      <c r="Z335" s="107">
        <v>1.5975574093607531E-2</v>
      </c>
      <c r="AA335" s="108">
        <v>28.757774996227923</v>
      </c>
      <c r="AB335" s="105">
        <v>2.6316675079925966E-2</v>
      </c>
      <c r="AC335" s="109">
        <v>4.3864920536165121E-2</v>
      </c>
      <c r="AD335" s="54">
        <v>29.059299934325448</v>
      </c>
      <c r="AE335" s="105">
        <v>5.5753897417589071E-2</v>
      </c>
      <c r="AF335" s="54">
        <v>14.144085648311018</v>
      </c>
      <c r="AG335" s="105">
        <v>0.1222535510985796</v>
      </c>
      <c r="AH335" s="54">
        <v>27.870055713010668</v>
      </c>
      <c r="AI335" s="105">
        <v>7.8521556244927293E-2</v>
      </c>
      <c r="AJ335" s="35">
        <v>18</v>
      </c>
    </row>
    <row r="336" spans="1:36" ht="12" customHeight="1" x14ac:dyDescent="0.25">
      <c r="A336" s="73" t="s">
        <v>36</v>
      </c>
      <c r="B336" s="74" t="s">
        <v>55</v>
      </c>
      <c r="C336" s="74" t="s">
        <v>46</v>
      </c>
      <c r="D336" s="46">
        <f t="shared" si="4"/>
        <v>11</v>
      </c>
      <c r="E336" s="75" t="s">
        <v>42</v>
      </c>
      <c r="F336" s="75" t="s">
        <v>40</v>
      </c>
      <c r="G336" s="46">
        <v>7635</v>
      </c>
      <c r="H336" s="47">
        <v>4.4031177355394524E-2</v>
      </c>
      <c r="I336" s="48">
        <v>92133.446251727597</v>
      </c>
      <c r="J336" s="48">
        <v>69934.974281227725</v>
      </c>
      <c r="K336" s="48">
        <v>23714.040137480792</v>
      </c>
      <c r="L336" s="46">
        <v>608473</v>
      </c>
      <c r="M336" s="105">
        <v>5.8475310424487503E-2</v>
      </c>
      <c r="N336" s="48">
        <v>27516.573575280156</v>
      </c>
      <c r="O336" s="49">
        <v>1.6691182526049397E-2</v>
      </c>
      <c r="P336" s="48">
        <v>132671.45514136119</v>
      </c>
      <c r="Q336" s="105">
        <v>2.9938592345718495E-2</v>
      </c>
      <c r="R336" s="46">
        <v>4.5863143609277</v>
      </c>
      <c r="S336" s="47">
        <v>2.7707203410812564E-2</v>
      </c>
      <c r="T336" s="106">
        <v>0.86180934092697448</v>
      </c>
      <c r="U336" s="106">
        <v>1.5323021840790263E-2</v>
      </c>
      <c r="V336" s="50">
        <v>4.5222341131455552</v>
      </c>
      <c r="W336" s="106">
        <v>0.20740387256596604</v>
      </c>
      <c r="X336" s="107">
        <v>-3.9475769993804644E-2</v>
      </c>
      <c r="Y336" s="107">
        <v>-1.2862329772008629E-2</v>
      </c>
      <c r="Z336" s="107">
        <v>-1.7975762226406965E-2</v>
      </c>
      <c r="AA336" s="108">
        <v>29.556471111314824</v>
      </c>
      <c r="AB336" s="105">
        <v>2.777322359576373E-2</v>
      </c>
      <c r="AC336" s="109">
        <v>5.0006800519681545E-2</v>
      </c>
      <c r="AD336" s="54">
        <v>33.098088957492131</v>
      </c>
      <c r="AE336" s="105">
        <v>0.1389843882094346</v>
      </c>
      <c r="AF336" s="54">
        <v>16.01342486554217</v>
      </c>
      <c r="AG336" s="105">
        <v>0.13216401990993143</v>
      </c>
      <c r="AH336" s="54">
        <v>32.218539565002622</v>
      </c>
      <c r="AI336" s="105">
        <v>0.15602709577512397</v>
      </c>
      <c r="AJ336" s="35">
        <v>19</v>
      </c>
    </row>
    <row r="337" spans="1:36" ht="12" customHeight="1" x14ac:dyDescent="0.25">
      <c r="A337" s="73" t="s">
        <v>36</v>
      </c>
      <c r="B337" s="74" t="s">
        <v>55</v>
      </c>
      <c r="C337" s="74" t="s">
        <v>46</v>
      </c>
      <c r="D337" s="46">
        <f t="shared" si="4"/>
        <v>12</v>
      </c>
      <c r="E337" s="75" t="s">
        <v>42</v>
      </c>
      <c r="F337" s="75" t="s">
        <v>40</v>
      </c>
      <c r="G337" s="46">
        <v>8266</v>
      </c>
      <c r="H337" s="47">
        <v>8.2645710543549411E-2</v>
      </c>
      <c r="I337" s="48">
        <v>97655.819134261314</v>
      </c>
      <c r="J337" s="48">
        <v>73071.41213100242</v>
      </c>
      <c r="K337" s="48">
        <v>27127.115572922394</v>
      </c>
      <c r="L337" s="46">
        <v>664392</v>
      </c>
      <c r="M337" s="105">
        <v>9.1900544477733659E-2</v>
      </c>
      <c r="N337" s="48">
        <v>35250.042159646975</v>
      </c>
      <c r="O337" s="49">
        <v>0.28104765890307926</v>
      </c>
      <c r="P337" s="48">
        <v>146567.44204296259</v>
      </c>
      <c r="Q337" s="105">
        <v>0.1047398393783745</v>
      </c>
      <c r="R337" s="46">
        <v>4.5330121801897185</v>
      </c>
      <c r="S337" s="47">
        <v>-1.1622007682700497E-2</v>
      </c>
      <c r="T337" s="106">
        <v>0.76956264194136415</v>
      </c>
      <c r="U337" s="106">
        <v>-0.10703840699427614</v>
      </c>
      <c r="V337" s="50">
        <v>5.3056090620668179</v>
      </c>
      <c r="W337" s="106">
        <v>0.24050390501673832</v>
      </c>
      <c r="X337" s="107">
        <v>0.17322742019129267</v>
      </c>
      <c r="Y337" s="107">
        <v>0.15959216210027427</v>
      </c>
      <c r="Z337" s="107">
        <v>0.15646655344693072</v>
      </c>
      <c r="AA337" s="108">
        <v>31.334913700516569</v>
      </c>
      <c r="AB337" s="105">
        <v>6.0171005615109463E-2</v>
      </c>
      <c r="AC337" s="109">
        <v>4.8658047659588907E-2</v>
      </c>
      <c r="AD337" s="54">
        <v>37.849316433650522</v>
      </c>
      <c r="AE337" s="105">
        <v>0.14354990350833829</v>
      </c>
      <c r="AF337" s="54">
        <v>18.270980512750661</v>
      </c>
      <c r="AG337" s="105">
        <v>0.1409789389942635</v>
      </c>
      <c r="AH337" s="54">
        <v>34.495354910327272</v>
      </c>
      <c r="AI337" s="105">
        <v>7.066786316403495E-2</v>
      </c>
      <c r="AJ337" s="35">
        <v>20</v>
      </c>
    </row>
    <row r="338" spans="1:36" ht="12" customHeight="1" x14ac:dyDescent="0.25">
      <c r="A338" s="73" t="s">
        <v>36</v>
      </c>
      <c r="B338" s="74" t="s">
        <v>55</v>
      </c>
      <c r="C338" s="74" t="s">
        <v>46</v>
      </c>
      <c r="D338" s="46">
        <f t="shared" si="4"/>
        <v>13</v>
      </c>
      <c r="E338" s="75" t="s">
        <v>42</v>
      </c>
      <c r="F338" s="75" t="s">
        <v>40</v>
      </c>
      <c r="G338" s="46">
        <v>8970</v>
      </c>
      <c r="H338" s="47">
        <v>8.5168158722477516E-2</v>
      </c>
      <c r="I338" s="48">
        <v>99539.908724956898</v>
      </c>
      <c r="J338" s="48">
        <v>74998.077758152504</v>
      </c>
      <c r="K338" s="48">
        <v>24997.96575614583</v>
      </c>
      <c r="L338" s="46">
        <v>667581</v>
      </c>
      <c r="M338" s="105">
        <v>4.7998771809414364E-3</v>
      </c>
      <c r="N338" s="48">
        <v>38395.08855905063</v>
      </c>
      <c r="O338" s="49">
        <v>8.922106774113292E-2</v>
      </c>
      <c r="P338" s="48">
        <v>159735.72952241916</v>
      </c>
      <c r="Q338" s="105">
        <v>8.9844560946875429E-2</v>
      </c>
      <c r="R338" s="46">
        <v>4.17928413383747</v>
      </c>
      <c r="S338" s="47">
        <v>-7.8033773634696879E-2</v>
      </c>
      <c r="T338" s="106">
        <v>0.65107196504312315</v>
      </c>
      <c r="U338" s="106">
        <v>-0.15397145136791768</v>
      </c>
      <c r="V338" s="50">
        <v>5.751375272671126</v>
      </c>
      <c r="W338" s="106">
        <v>0.24036631424819591</v>
      </c>
      <c r="X338" s="107">
        <v>8.4017914887731804E-2</v>
      </c>
      <c r="Y338" s="107">
        <v>-5.7209369857358361E-4</v>
      </c>
      <c r="Z338" s="107">
        <v>3.8541333786002357E-2</v>
      </c>
      <c r="AA338" s="108">
        <v>33.712142633378512</v>
      </c>
      <c r="AB338" s="105">
        <v>7.5865182064399628E-2</v>
      </c>
      <c r="AC338" s="109">
        <v>4.6505095828857861E-2</v>
      </c>
      <c r="AD338" s="54">
        <v>40.844833515309823</v>
      </c>
      <c r="AE338" s="105">
        <v>7.9143228039809221E-2</v>
      </c>
      <c r="AF338" s="54">
        <v>21.113878031064896</v>
      </c>
      <c r="AG338" s="105">
        <v>0.15559633027522946</v>
      </c>
      <c r="AH338" s="54">
        <v>37.464476741538988</v>
      </c>
      <c r="AI338" s="105">
        <v>8.6073091259102119E-2</v>
      </c>
      <c r="AJ338" s="35">
        <v>21</v>
      </c>
    </row>
    <row r="339" spans="1:36" ht="12" customHeight="1" x14ac:dyDescent="0.25">
      <c r="A339" s="73" t="s">
        <v>36</v>
      </c>
      <c r="B339" s="74" t="s">
        <v>55</v>
      </c>
      <c r="C339" s="74" t="s">
        <v>46</v>
      </c>
      <c r="D339" s="46">
        <f t="shared" si="4"/>
        <v>14</v>
      </c>
      <c r="E339" s="75" t="s">
        <v>42</v>
      </c>
      <c r="F339" s="75" t="s">
        <v>40</v>
      </c>
      <c r="G339" s="46">
        <v>8654</v>
      </c>
      <c r="H339" s="47">
        <v>-3.5228539576365625E-2</v>
      </c>
      <c r="I339" s="48">
        <v>103952.47802236439</v>
      </c>
      <c r="J339" s="48">
        <v>78563.293567423898</v>
      </c>
      <c r="K339" s="48">
        <v>28102.865350997588</v>
      </c>
      <c r="L339" s="46">
        <v>699854</v>
      </c>
      <c r="M339" s="105">
        <v>4.8343197304896224E-2</v>
      </c>
      <c r="N339" s="48">
        <v>39393.767618396902</v>
      </c>
      <c r="O339" s="49">
        <v>2.6010593980277719E-2</v>
      </c>
      <c r="P339" s="48">
        <v>180373.07309823838</v>
      </c>
      <c r="Q339" s="105">
        <v>0.12919679045834731</v>
      </c>
      <c r="R339" s="46">
        <v>3.8800359054637359</v>
      </c>
      <c r="S339" s="47">
        <v>-7.160274793256538E-2</v>
      </c>
      <c r="T339" s="106">
        <v>0.7133835388182963</v>
      </c>
      <c r="U339" s="106">
        <v>9.570612331779027E-2</v>
      </c>
      <c r="V339" s="50">
        <v>5.6288551066932389</v>
      </c>
      <c r="W339" s="106">
        <v>0.21840159920622676</v>
      </c>
      <c r="X339" s="107">
        <v>-2.1302759804262439E-2</v>
      </c>
      <c r="Y339" s="107">
        <v>-9.138017159629519E-2</v>
      </c>
      <c r="Z339" s="107">
        <v>-7.4121974680360747E-2</v>
      </c>
      <c r="AA339" s="108">
        <v>35.498886192947573</v>
      </c>
      <c r="AB339" s="105">
        <v>5.2999999999999936E-2</v>
      </c>
      <c r="AC339" s="109">
        <v>3.9398808867986183E-2</v>
      </c>
      <c r="AD339" s="54">
        <v>47.618268406598702</v>
      </c>
      <c r="AE339" s="105">
        <v>0.16583333333333328</v>
      </c>
      <c r="AF339" s="54">
        <v>22.99477266566559</v>
      </c>
      <c r="AG339" s="105">
        <v>8.9083333333333181E-2</v>
      </c>
      <c r="AH339" s="54">
        <v>40.839316208677467</v>
      </c>
      <c r="AI339" s="105">
        <v>9.0081051723234218E-2</v>
      </c>
      <c r="AJ339" s="35">
        <v>22</v>
      </c>
    </row>
    <row r="340" spans="1:36" ht="12" customHeight="1" x14ac:dyDescent="0.25">
      <c r="A340" s="73" t="s">
        <v>36</v>
      </c>
      <c r="B340" s="74" t="s">
        <v>55</v>
      </c>
      <c r="C340" s="74" t="s">
        <v>46</v>
      </c>
      <c r="D340" s="46">
        <f t="shared" si="4"/>
        <v>15</v>
      </c>
      <c r="E340" s="75" t="s">
        <v>42</v>
      </c>
      <c r="F340" s="75" t="s">
        <v>40</v>
      </c>
      <c r="G340" s="46">
        <v>9765</v>
      </c>
      <c r="H340" s="47">
        <v>0.12837993991217944</v>
      </c>
      <c r="I340" s="48">
        <v>121457.81740588309</v>
      </c>
      <c r="J340" s="48">
        <v>94221.835449304621</v>
      </c>
      <c r="K340" s="48">
        <v>31965.276201933571</v>
      </c>
      <c r="L340" s="46">
        <v>796510</v>
      </c>
      <c r="M340" s="105">
        <v>0.13810880555087213</v>
      </c>
      <c r="N340" s="48">
        <v>51824.54647351391</v>
      </c>
      <c r="O340" s="49">
        <v>0.31555191611862554</v>
      </c>
      <c r="P340" s="48">
        <v>216499.89740378238</v>
      </c>
      <c r="Q340" s="105">
        <v>0.20028945388022468</v>
      </c>
      <c r="R340" s="46">
        <v>3.6790317665346133</v>
      </c>
      <c r="S340" s="47">
        <v>-5.1804711045605356E-2</v>
      </c>
      <c r="T340" s="106">
        <v>0.61679799201465546</v>
      </c>
      <c r="U340" s="106">
        <v>-0.13539077024910418</v>
      </c>
      <c r="V340" s="50">
        <v>6.5064527091328301</v>
      </c>
      <c r="W340" s="106">
        <v>0.23937446204354879</v>
      </c>
      <c r="X340" s="107">
        <v>0.15591049792630929</v>
      </c>
      <c r="Y340" s="107">
        <v>9.6028888586654926E-2</v>
      </c>
      <c r="Z340" s="107">
        <v>9.8822523241108295E-2</v>
      </c>
      <c r="AA340" s="108">
        <v>39.490965749783477</v>
      </c>
      <c r="AB340" s="105">
        <v>0.11245647356758459</v>
      </c>
      <c r="AC340" s="109">
        <v>4.2381314926501289E-2</v>
      </c>
      <c r="AD340" s="54">
        <v>51.774230216781483</v>
      </c>
      <c r="AE340" s="105">
        <v>8.727662616154408E-2</v>
      </c>
      <c r="AF340" s="54">
        <v>24.182428304912989</v>
      </c>
      <c r="AG340" s="105">
        <v>5.1648940240263119E-2</v>
      </c>
      <c r="AH340" s="54">
        <v>45.366207285163732</v>
      </c>
      <c r="AI340" s="105">
        <v>0.11084639746060199</v>
      </c>
      <c r="AJ340" s="35">
        <v>23</v>
      </c>
    </row>
    <row r="341" spans="1:36" ht="12" customHeight="1" x14ac:dyDescent="0.25">
      <c r="A341" s="73" t="s">
        <v>36</v>
      </c>
      <c r="B341" s="74" t="s">
        <v>55</v>
      </c>
      <c r="C341" s="74" t="s">
        <v>46</v>
      </c>
      <c r="D341" s="46">
        <f t="shared" si="4"/>
        <v>16</v>
      </c>
      <c r="E341" s="75" t="s">
        <v>42</v>
      </c>
      <c r="F341" s="75" t="s">
        <v>40</v>
      </c>
      <c r="G341" s="46">
        <v>9711</v>
      </c>
      <c r="H341" s="47">
        <v>-5.5299539170506895E-3</v>
      </c>
      <c r="I341" s="48">
        <v>123118.6385661323</v>
      </c>
      <c r="J341" s="48">
        <v>92978.495128844224</v>
      </c>
      <c r="K341" s="48">
        <v>33725.581573978656</v>
      </c>
      <c r="L341" s="46">
        <v>804237</v>
      </c>
      <c r="M341" s="105">
        <v>9.7010709218967595E-3</v>
      </c>
      <c r="N341" s="48">
        <v>50345.817844303834</v>
      </c>
      <c r="O341" s="49">
        <v>-2.8533363624625552E-2</v>
      </c>
      <c r="P341" s="48">
        <v>219739.94859953894</v>
      </c>
      <c r="Q341" s="105">
        <v>1.4965601529656647E-2</v>
      </c>
      <c r="R341" s="46">
        <v>3.6599489766226672</v>
      </c>
      <c r="S341" s="47">
        <v>-5.1869054476582077E-3</v>
      </c>
      <c r="T341" s="106">
        <v>0.66987851261600662</v>
      </c>
      <c r="U341" s="106">
        <v>8.6058192939269418E-2</v>
      </c>
      <c r="V341" s="50">
        <v>6.2600723224999397</v>
      </c>
      <c r="W341" s="106">
        <v>0.22911545290317534</v>
      </c>
      <c r="X341" s="107">
        <v>-3.7867083285959557E-2</v>
      </c>
      <c r="Y341" s="107">
        <v>-4.2857575753035282E-2</v>
      </c>
      <c r="Z341" s="107">
        <v>-3.851016931184062E-2</v>
      </c>
      <c r="AA341" s="108">
        <v>41.364799011155441</v>
      </c>
      <c r="AB341" s="105">
        <v>4.7449669203955436E-2</v>
      </c>
      <c r="AC341" s="109">
        <v>3.9119804400976385E-2</v>
      </c>
      <c r="AD341" s="54">
        <v>53.561191683076281</v>
      </c>
      <c r="AE341" s="105">
        <v>3.4514496088356994E-2</v>
      </c>
      <c r="AF341" s="54">
        <v>26.680903871922343</v>
      </c>
      <c r="AG341" s="105">
        <v>0.10331781140861507</v>
      </c>
      <c r="AH341" s="54">
        <v>48.948917908368792</v>
      </c>
      <c r="AI341" s="105">
        <v>7.8973113196013855E-2</v>
      </c>
      <c r="AJ341" s="35">
        <v>24</v>
      </c>
    </row>
    <row r="342" spans="1:36" ht="12" customHeight="1" x14ac:dyDescent="0.25">
      <c r="A342" s="73" t="s">
        <v>36</v>
      </c>
      <c r="B342" s="74" t="s">
        <v>55</v>
      </c>
      <c r="C342" s="74" t="s">
        <v>46</v>
      </c>
      <c r="D342" s="46">
        <f t="shared" si="4"/>
        <v>17</v>
      </c>
      <c r="E342" s="75" t="s">
        <v>42</v>
      </c>
      <c r="F342" s="75" t="s">
        <v>40</v>
      </c>
      <c r="G342" s="46">
        <v>9793</v>
      </c>
      <c r="H342" s="47">
        <v>8.4440325404180339E-3</v>
      </c>
      <c r="I342" s="48">
        <v>162145.92052029443</v>
      </c>
      <c r="J342" s="48">
        <v>110719.52151506217</v>
      </c>
      <c r="K342" s="48">
        <v>32376.690648081756</v>
      </c>
      <c r="L342" s="46">
        <v>813198</v>
      </c>
      <c r="M342" s="105">
        <v>1.1142237922403542E-2</v>
      </c>
      <c r="N342" s="48">
        <v>49254.421705790111</v>
      </c>
      <c r="O342" s="49">
        <v>-2.1677990054484786E-2</v>
      </c>
      <c r="P342" s="48">
        <v>244533.66138063619</v>
      </c>
      <c r="Q342" s="105">
        <v>0.11283206781067423</v>
      </c>
      <c r="R342" s="46">
        <v>3.3255053533680679</v>
      </c>
      <c r="S342" s="47">
        <v>-9.1379313042559862E-2</v>
      </c>
      <c r="T342" s="106">
        <v>0.6573357178260345</v>
      </c>
      <c r="U342" s="106">
        <v>-1.8723984354999001E-2</v>
      </c>
      <c r="V342" s="50">
        <v>6.0568793462096702</v>
      </c>
      <c r="W342" s="106">
        <v>0.20142184690524739</v>
      </c>
      <c r="X342" s="107">
        <v>-3.2458566901847674E-2</v>
      </c>
      <c r="Y342" s="107">
        <v>-0.12087183839857074</v>
      </c>
      <c r="Z342" s="107">
        <v>-0.13229166683541149</v>
      </c>
      <c r="AA342" s="108">
        <v>47.340276292921779</v>
      </c>
      <c r="AB342" s="105">
        <v>0.14445802770986127</v>
      </c>
      <c r="AC342" s="109">
        <v>5.4325708619378785E-2</v>
      </c>
      <c r="AD342" s="54">
        <v>55.981248068858399</v>
      </c>
      <c r="AE342" s="105">
        <v>4.5183019827148119E-2</v>
      </c>
      <c r="AF342" s="54">
        <v>30.372313547686858</v>
      </c>
      <c r="AG342" s="105">
        <v>0.13835399630704304</v>
      </c>
      <c r="AH342" s="54">
        <v>51.032615049273971</v>
      </c>
      <c r="AI342" s="105">
        <v>4.2568809075735015E-2</v>
      </c>
      <c r="AJ342" s="35">
        <v>25</v>
      </c>
    </row>
    <row r="343" spans="1:36" ht="12" customHeight="1" x14ac:dyDescent="0.25">
      <c r="A343" s="73" t="s">
        <v>36</v>
      </c>
      <c r="B343" s="74" t="s">
        <v>55</v>
      </c>
      <c r="C343" s="74" t="s">
        <v>46</v>
      </c>
      <c r="D343" s="46">
        <f t="shared" si="4"/>
        <v>18</v>
      </c>
      <c r="E343" s="75" t="s">
        <v>42</v>
      </c>
      <c r="F343" s="75" t="s">
        <v>40</v>
      </c>
      <c r="G343" s="46">
        <v>10598</v>
      </c>
      <c r="H343" s="47">
        <v>8.220157255182281E-2</v>
      </c>
      <c r="I343" s="48">
        <v>157935.9078621621</v>
      </c>
      <c r="J343" s="48">
        <v>109185.49792833101</v>
      </c>
      <c r="K343" s="48">
        <v>27661.850840922481</v>
      </c>
      <c r="L343" s="46">
        <v>779831</v>
      </c>
      <c r="M343" s="105">
        <v>-4.1031827427022716E-2</v>
      </c>
      <c r="N343" s="48">
        <v>65911.186786862891</v>
      </c>
      <c r="O343" s="49">
        <v>0.33817806613522161</v>
      </c>
      <c r="P343" s="48">
        <v>251086.87948130761</v>
      </c>
      <c r="Q343" s="105">
        <v>2.67988385062079E-2</v>
      </c>
      <c r="R343" s="46">
        <v>3.1058213858524426</v>
      </c>
      <c r="S343" s="47">
        <v>-6.6060325927044361E-2</v>
      </c>
      <c r="T343" s="106">
        <v>0.41968370149930168</v>
      </c>
      <c r="U343" s="106">
        <v>-0.36153826710148129</v>
      </c>
      <c r="V343" s="50">
        <v>8.45198341523521</v>
      </c>
      <c r="W343" s="106">
        <v>0.26250350843907677</v>
      </c>
      <c r="X343" s="107">
        <v>0.39543532768642153</v>
      </c>
      <c r="Y343" s="107">
        <v>0.30325241512934453</v>
      </c>
      <c r="Z343" s="107">
        <v>0.29237727958190107</v>
      </c>
      <c r="AA343" s="108">
        <v>50.481124248264877</v>
      </c>
      <c r="AB343" s="105">
        <v>6.6346210907364478E-2</v>
      </c>
      <c r="AC343" s="109">
        <v>3.4493947830692408E-2</v>
      </c>
      <c r="AD343" s="54">
        <v>59.555171001448009</v>
      </c>
      <c r="AE343" s="105">
        <v>6.3841430048032999E-2</v>
      </c>
      <c r="AF343" s="54">
        <v>31.347070916787686</v>
      </c>
      <c r="AG343" s="105">
        <v>3.2093616035221872E-2</v>
      </c>
      <c r="AH343" s="54">
        <v>53.343867795912963</v>
      </c>
      <c r="AI343" s="105">
        <v>4.5289718044183802E-2</v>
      </c>
      <c r="AJ343" s="35">
        <v>26</v>
      </c>
    </row>
    <row r="344" spans="1:36" ht="12" customHeight="1" x14ac:dyDescent="0.25">
      <c r="A344" s="73" t="s">
        <v>36</v>
      </c>
      <c r="B344" s="74" t="s">
        <v>55</v>
      </c>
      <c r="C344" s="74" t="s">
        <v>46</v>
      </c>
      <c r="D344" s="46">
        <f t="shared" si="4"/>
        <v>19</v>
      </c>
      <c r="E344" s="75" t="s">
        <v>42</v>
      </c>
      <c r="F344" s="75" t="s">
        <v>40</v>
      </c>
      <c r="G344" s="46">
        <v>10345</v>
      </c>
      <c r="H344" s="47">
        <v>-2.3872428760143394E-2</v>
      </c>
      <c r="I344" s="48">
        <v>172442.37476026959</v>
      </c>
      <c r="J344" s="48">
        <v>124026.30942132827</v>
      </c>
      <c r="K344" s="48">
        <v>33047.589863890025</v>
      </c>
      <c r="L344" s="46">
        <v>817351</v>
      </c>
      <c r="M344" s="105">
        <v>4.8112988583423943E-2</v>
      </c>
      <c r="N344" s="48">
        <v>67351.000269160548</v>
      </c>
      <c r="O344" s="49">
        <v>2.1844751285598596E-2</v>
      </c>
      <c r="P344" s="48">
        <v>271299.42643226561</v>
      </c>
      <c r="Q344" s="105">
        <v>8.0500211690522683E-2</v>
      </c>
      <c r="R344" s="46">
        <v>3.0127266052442807</v>
      </c>
      <c r="S344" s="47">
        <v>-2.9974286683781881E-2</v>
      </c>
      <c r="T344" s="106">
        <v>0.49067704609907981</v>
      </c>
      <c r="U344" s="106">
        <v>0.1691591652145592</v>
      </c>
      <c r="V344" s="50">
        <v>8.2401563427659053</v>
      </c>
      <c r="W344" s="106">
        <v>0.2482533824522325</v>
      </c>
      <c r="X344" s="107">
        <v>-2.5062409858433221E-2</v>
      </c>
      <c r="Y344" s="107">
        <v>-5.4285468684131977E-2</v>
      </c>
      <c r="Z344" s="107">
        <v>-7.9264213947982068E-2</v>
      </c>
      <c r="AA344" s="108">
        <v>55.476140048443796</v>
      </c>
      <c r="AB344" s="105">
        <v>9.8948188546942095E-2</v>
      </c>
      <c r="AC344" s="109">
        <v>3.6597253366435045E-2</v>
      </c>
      <c r="AD344" s="54">
        <v>63.384374143508303</v>
      </c>
      <c r="AE344" s="105">
        <v>6.4296736583414171E-2</v>
      </c>
      <c r="AF344" s="54">
        <v>34.20800138999698</v>
      </c>
      <c r="AG344" s="105">
        <v>9.1266277503367688E-2</v>
      </c>
      <c r="AH344" s="54">
        <v>56.092386711624329</v>
      </c>
      <c r="AI344" s="105">
        <v>5.1524552479525143E-2</v>
      </c>
      <c r="AJ344" s="35">
        <v>27</v>
      </c>
    </row>
    <row r="345" spans="1:36" ht="12" customHeight="1" x14ac:dyDescent="0.25">
      <c r="A345" s="73" t="s">
        <v>36</v>
      </c>
      <c r="B345" s="74" t="s">
        <v>55</v>
      </c>
      <c r="C345" s="74" t="s">
        <v>46</v>
      </c>
      <c r="D345" s="46">
        <f t="shared" si="4"/>
        <v>20</v>
      </c>
      <c r="E345" s="75" t="s">
        <v>42</v>
      </c>
      <c r="F345" s="75" t="s">
        <v>40</v>
      </c>
      <c r="G345" s="46">
        <v>10669</v>
      </c>
      <c r="H345" s="47">
        <v>3.131947800869983E-2</v>
      </c>
      <c r="I345" s="48">
        <v>179926.97486727359</v>
      </c>
      <c r="J345" s="48">
        <v>133140.87028876162</v>
      </c>
      <c r="K345" s="48">
        <v>29231.118276888341</v>
      </c>
      <c r="L345" s="46">
        <v>795782</v>
      </c>
      <c r="M345" s="105">
        <v>-2.6388907580708887E-2</v>
      </c>
      <c r="N345" s="48">
        <v>55943.123892915261</v>
      </c>
      <c r="O345" s="49">
        <v>-0.16937946475412413</v>
      </c>
      <c r="P345" s="48">
        <v>278433.58153583593</v>
      </c>
      <c r="Q345" s="105">
        <v>2.6296241010857813E-2</v>
      </c>
      <c r="R345" s="46">
        <v>2.8580676066819133</v>
      </c>
      <c r="S345" s="47">
        <v>-5.1335225138965823E-2</v>
      </c>
      <c r="T345" s="106">
        <v>0.52251494451474889</v>
      </c>
      <c r="U345" s="106">
        <v>6.4885648653799421E-2</v>
      </c>
      <c r="V345" s="50">
        <v>7.0299559292513853</v>
      </c>
      <c r="W345" s="106">
        <v>0.20092089317794834</v>
      </c>
      <c r="X345" s="107">
        <v>-0.14686619563680536</v>
      </c>
      <c r="Y345" s="107">
        <v>-0.19066201155745222</v>
      </c>
      <c r="Z345" s="107">
        <v>-0.21147416717686449</v>
      </c>
      <c r="AA345" s="108">
        <v>59.538453235765907</v>
      </c>
      <c r="AB345" s="105">
        <v>7.3226312857649356E-2</v>
      </c>
      <c r="AC345" s="109">
        <v>3.900685342353117E-2</v>
      </c>
      <c r="AD345" s="54">
        <v>67.152310035295628</v>
      </c>
      <c r="AE345" s="105">
        <v>5.9445816775856475E-2</v>
      </c>
      <c r="AF345" s="54">
        <v>43.932701713138279</v>
      </c>
      <c r="AG345" s="105">
        <v>0.28428145252546</v>
      </c>
      <c r="AH345" s="54">
        <v>58.121248274023046</v>
      </c>
      <c r="AI345" s="105">
        <v>3.6169998841897533E-2</v>
      </c>
      <c r="AJ345" s="35">
        <v>28</v>
      </c>
    </row>
    <row r="346" spans="1:36" ht="12" customHeight="1" x14ac:dyDescent="0.25">
      <c r="A346" s="73" t="s">
        <v>36</v>
      </c>
      <c r="B346" s="74" t="s">
        <v>55</v>
      </c>
      <c r="C346" s="74" t="s">
        <v>46</v>
      </c>
      <c r="D346" s="46">
        <f t="shared" si="4"/>
        <v>21</v>
      </c>
      <c r="E346" s="75" t="s">
        <v>42</v>
      </c>
      <c r="F346" s="75" t="s">
        <v>40</v>
      </c>
      <c r="G346" s="46">
        <v>10577</v>
      </c>
      <c r="H346" s="47">
        <v>-8.6231136938794695E-3</v>
      </c>
      <c r="I346" s="48">
        <v>169035.03007303542</v>
      </c>
      <c r="J346" s="48">
        <v>123514.33252565449</v>
      </c>
      <c r="K346" s="48">
        <v>27151.587807412066</v>
      </c>
      <c r="L346" s="46">
        <v>757717</v>
      </c>
      <c r="M346" s="105">
        <v>-4.7833451875010979E-2</v>
      </c>
      <c r="N346" s="48">
        <v>52905.125671048292</v>
      </c>
      <c r="O346" s="49">
        <v>-5.4305122961710528E-2</v>
      </c>
      <c r="P346" s="48">
        <v>283003.07015577081</v>
      </c>
      <c r="Q346" s="105">
        <v>1.641141343199215E-2</v>
      </c>
      <c r="R346" s="46">
        <v>2.6774161834461254</v>
      </c>
      <c r="S346" s="47">
        <v>-6.3207540232232629E-2</v>
      </c>
      <c r="T346" s="106">
        <v>0.51321280240849054</v>
      </c>
      <c r="U346" s="106">
        <v>-1.7802633597201911E-2</v>
      </c>
      <c r="V346" s="50">
        <v>6.9821748319027153</v>
      </c>
      <c r="W346" s="106">
        <v>0.18694187890586558</v>
      </c>
      <c r="X346" s="107">
        <v>-6.7967847635935774E-3</v>
      </c>
      <c r="Y346" s="107">
        <v>-6.9574716949431736E-2</v>
      </c>
      <c r="Z346" s="107">
        <v>-3.9484994016330099E-2</v>
      </c>
      <c r="AA346" s="108">
        <v>62.375891907408594</v>
      </c>
      <c r="AB346" s="105">
        <v>4.7657245316849783E-2</v>
      </c>
      <c r="AC346" s="109">
        <v>4.1003241419198741E-2</v>
      </c>
      <c r="AD346" s="54">
        <v>69.037979849252437</v>
      </c>
      <c r="AE346" s="105">
        <v>2.8080490648284329E-2</v>
      </c>
      <c r="AF346" s="54">
        <v>47.873958945603732</v>
      </c>
      <c r="AG346" s="105">
        <v>8.9711241940005682E-2</v>
      </c>
      <c r="AH346" s="54">
        <v>60.082215502686608</v>
      </c>
      <c r="AI346" s="105">
        <v>3.3739248328222837E-2</v>
      </c>
      <c r="AJ346" s="35">
        <v>29</v>
      </c>
    </row>
    <row r="347" spans="1:36" ht="12" customHeight="1" x14ac:dyDescent="0.25">
      <c r="A347" s="73" t="s">
        <v>36</v>
      </c>
      <c r="B347" s="74" t="s">
        <v>55</v>
      </c>
      <c r="C347" s="74" t="s">
        <v>46</v>
      </c>
      <c r="D347" s="46">
        <f t="shared" si="4"/>
        <v>22</v>
      </c>
      <c r="E347" s="75" t="s">
        <v>42</v>
      </c>
      <c r="F347" s="75" t="s">
        <v>40</v>
      </c>
      <c r="G347" s="46">
        <v>10395</v>
      </c>
      <c r="H347" s="47">
        <v>-1.7207147584381244E-2</v>
      </c>
      <c r="I347" s="48">
        <v>173315.36751199121</v>
      </c>
      <c r="J347" s="48">
        <v>128942.10177741808</v>
      </c>
      <c r="K347" s="48">
        <v>27122.069021792144</v>
      </c>
      <c r="L347" s="46">
        <v>751651</v>
      </c>
      <c r="M347" s="105">
        <v>-8.0056274308217823E-3</v>
      </c>
      <c r="N347" s="48">
        <v>56987.547904350417</v>
      </c>
      <c r="O347" s="49">
        <v>7.7164966182779127E-2</v>
      </c>
      <c r="P347" s="48">
        <v>270709.82026808208</v>
      </c>
      <c r="Q347" s="105">
        <v>-4.3438574291516541E-2</v>
      </c>
      <c r="R347" s="46">
        <v>2.7765930295976893</v>
      </c>
      <c r="S347" s="47">
        <v>3.7041998462828518E-2</v>
      </c>
      <c r="T347" s="106">
        <v>0.47592974288549184</v>
      </c>
      <c r="U347" s="106">
        <v>-7.2646394142996007E-2</v>
      </c>
      <c r="V347" s="50">
        <v>7.5816499817535545</v>
      </c>
      <c r="W347" s="106">
        <v>0.21051156492186371</v>
      </c>
      <c r="X347" s="107">
        <v>8.5857940295585022E-2</v>
      </c>
      <c r="Y347" s="107">
        <v>0.1260802884508645</v>
      </c>
      <c r="Z347" s="107">
        <v>8.9341500088023731E-2</v>
      </c>
      <c r="AA347" s="108">
        <v>64.673936296917248</v>
      </c>
      <c r="AB347" s="105">
        <v>3.6841868216007212E-2</v>
      </c>
      <c r="AC347" s="109">
        <v>2.5763850484899067E-2</v>
      </c>
      <c r="AD347" s="54">
        <v>71.025761746997503</v>
      </c>
      <c r="AE347" s="105">
        <v>2.8792584923334585E-2</v>
      </c>
      <c r="AF347" s="54">
        <v>50.502636760471312</v>
      </c>
      <c r="AG347" s="105">
        <v>5.4908302399941267E-2</v>
      </c>
      <c r="AH347" s="54">
        <v>61.457629748226687</v>
      </c>
      <c r="AI347" s="105">
        <v>2.2892202526695771E-2</v>
      </c>
      <c r="AJ347" s="35">
        <v>30</v>
      </c>
    </row>
    <row r="348" spans="1:36" ht="12" customHeight="1" x14ac:dyDescent="0.25">
      <c r="A348" s="73" t="s">
        <v>36</v>
      </c>
      <c r="B348" s="74" t="s">
        <v>55</v>
      </c>
      <c r="C348" s="74" t="s">
        <v>46</v>
      </c>
      <c r="D348" s="46">
        <f t="shared" si="4"/>
        <v>23</v>
      </c>
      <c r="E348" s="75" t="s">
        <v>42</v>
      </c>
      <c r="F348" s="75" t="s">
        <v>40</v>
      </c>
      <c r="G348" s="46">
        <v>10226</v>
      </c>
      <c r="H348" s="47">
        <v>-1.6257816257816304E-2</v>
      </c>
      <c r="I348" s="48">
        <v>188509.71587330825</v>
      </c>
      <c r="J348" s="48">
        <v>139117.48673338763</v>
      </c>
      <c r="K348" s="48">
        <v>26053.534946361327</v>
      </c>
      <c r="L348" s="46">
        <v>737150</v>
      </c>
      <c r="M348" s="105">
        <v>-1.9292198107898506E-2</v>
      </c>
      <c r="N348" s="48">
        <v>60288.949887898067</v>
      </c>
      <c r="O348" s="49">
        <v>5.793198874057226E-2</v>
      </c>
      <c r="P348" s="48">
        <v>276082.9200433871</v>
      </c>
      <c r="Q348" s="105">
        <v>1.9848189363740332E-2</v>
      </c>
      <c r="R348" s="46">
        <v>2.6700311626816866</v>
      </c>
      <c r="S348" s="47">
        <v>-3.8378640938763309E-2</v>
      </c>
      <c r="T348" s="106">
        <v>0.43214444761113863</v>
      </c>
      <c r="U348" s="106">
        <v>-9.1999493473321148E-2</v>
      </c>
      <c r="V348" s="50">
        <v>8.1786542613983677</v>
      </c>
      <c r="W348" s="106">
        <v>0.21837261746733014</v>
      </c>
      <c r="X348" s="107">
        <v>7.8743318549603147E-2</v>
      </c>
      <c r="Y348" s="107">
        <v>3.7342616061897704E-2</v>
      </c>
      <c r="Z348" s="107">
        <v>2.3185092016263092E-2</v>
      </c>
      <c r="AA348" s="108">
        <v>70.242058521863584</v>
      </c>
      <c r="AB348" s="105">
        <v>8.609530428738954E-2</v>
      </c>
      <c r="AC348" s="109">
        <v>7.8300378567964207E-2</v>
      </c>
      <c r="AD348" s="54">
        <v>72.360026308497638</v>
      </c>
      <c r="AE348" s="105">
        <v>1.8785642401878855E-2</v>
      </c>
      <c r="AF348" s="54">
        <v>53.734819589060159</v>
      </c>
      <c r="AG348" s="105">
        <v>6.4000278716510373E-2</v>
      </c>
      <c r="AH348" s="54">
        <v>64.493870296745996</v>
      </c>
      <c r="AI348" s="105">
        <v>4.9403801626549448E-2</v>
      </c>
      <c r="AJ348" s="35">
        <v>31</v>
      </c>
    </row>
    <row r="349" spans="1:36" ht="12" customHeight="1" x14ac:dyDescent="0.25">
      <c r="A349" s="73" t="s">
        <v>36</v>
      </c>
      <c r="B349" s="74" t="s">
        <v>55</v>
      </c>
      <c r="C349" s="74" t="s">
        <v>46</v>
      </c>
      <c r="D349" s="46">
        <f t="shared" si="4"/>
        <v>24</v>
      </c>
      <c r="E349" s="75" t="s">
        <v>42</v>
      </c>
      <c r="F349" s="75" t="s">
        <v>40</v>
      </c>
      <c r="G349" s="46">
        <v>10747</v>
      </c>
      <c r="H349" s="47">
        <v>5.094856248777635E-2</v>
      </c>
      <c r="I349" s="48">
        <v>216453.39271183033</v>
      </c>
      <c r="J349" s="48">
        <v>162546.95731982036</v>
      </c>
      <c r="K349" s="48">
        <v>25411.638532843779</v>
      </c>
      <c r="L349" s="46">
        <v>781337</v>
      </c>
      <c r="M349" s="105">
        <v>5.9943023807908835E-2</v>
      </c>
      <c r="N349" s="48">
        <v>67764.52189724498</v>
      </c>
      <c r="O349" s="49">
        <v>0.1239957243117864</v>
      </c>
      <c r="P349" s="48">
        <v>274629.89753847051</v>
      </c>
      <c r="Q349" s="105">
        <v>-5.2629931061589641E-3</v>
      </c>
      <c r="R349" s="46">
        <v>2.845054405959385</v>
      </c>
      <c r="S349" s="47">
        <v>6.5551011435353912E-2</v>
      </c>
      <c r="T349" s="106">
        <v>0.37499915621594476</v>
      </c>
      <c r="U349" s="106">
        <v>-0.13223655125291711</v>
      </c>
      <c r="V349" s="50">
        <v>8.6728929894840494</v>
      </c>
      <c r="W349" s="106">
        <v>0.24674852412145853</v>
      </c>
      <c r="X349" s="107">
        <v>6.0430324144937986E-2</v>
      </c>
      <c r="Y349" s="107">
        <v>0.12994260444935879</v>
      </c>
      <c r="Z349" s="107">
        <v>6.9075862699085222E-2</v>
      </c>
      <c r="AA349" s="108">
        <v>81.532816958825933</v>
      </c>
      <c r="AB349" s="105">
        <v>0.16074071111466615</v>
      </c>
      <c r="AC349" s="109">
        <v>4.4555965961612647E-2</v>
      </c>
      <c r="AD349" s="54">
        <v>74.208802175647705</v>
      </c>
      <c r="AE349" s="105">
        <v>2.5549684839362152E-2</v>
      </c>
      <c r="AF349" s="54">
        <v>59.611937185479746</v>
      </c>
      <c r="AG349" s="105">
        <v>0.10937261242086893</v>
      </c>
      <c r="AH349" s="54">
        <v>69.437327817432831</v>
      </c>
      <c r="AI349" s="105">
        <v>7.6650036630477425E-2</v>
      </c>
      <c r="AJ349" s="35">
        <v>32</v>
      </c>
    </row>
    <row r="350" spans="1:36" ht="12" customHeight="1" x14ac:dyDescent="0.25">
      <c r="A350" s="73" t="s">
        <v>36</v>
      </c>
      <c r="B350" s="74" t="s">
        <v>55</v>
      </c>
      <c r="C350" s="74" t="s">
        <v>46</v>
      </c>
      <c r="D350" s="46">
        <f t="shared" si="4"/>
        <v>25</v>
      </c>
      <c r="E350" s="75" t="s">
        <v>42</v>
      </c>
      <c r="F350" s="75" t="s">
        <v>40</v>
      </c>
      <c r="G350" s="46">
        <v>10995</v>
      </c>
      <c r="H350" s="47">
        <v>2.3076207313668995E-2</v>
      </c>
      <c r="I350" s="48">
        <v>238574.06307025289</v>
      </c>
      <c r="J350" s="48">
        <v>180099.71800321154</v>
      </c>
      <c r="K350" s="48">
        <v>24717.965978428354</v>
      </c>
      <c r="L350" s="46">
        <v>821878</v>
      </c>
      <c r="M350" s="105">
        <v>5.1886701896876719E-2</v>
      </c>
      <c r="N350" s="48">
        <v>74970.993507025283</v>
      </c>
      <c r="O350" s="49">
        <v>0.10634578992098342</v>
      </c>
      <c r="P350" s="48">
        <v>309785.36960296507</v>
      </c>
      <c r="Q350" s="105">
        <v>0.12801036005036548</v>
      </c>
      <c r="R350" s="46">
        <v>2.6530562145441405</v>
      </c>
      <c r="S350" s="47">
        <v>-6.748489273634839E-2</v>
      </c>
      <c r="T350" s="106">
        <v>0.32970039240725968</v>
      </c>
      <c r="U350" s="106">
        <v>-0.12079697529399136</v>
      </c>
      <c r="V350" s="50">
        <v>9.1219126813256075</v>
      </c>
      <c r="W350" s="106">
        <v>0.2420094712771991</v>
      </c>
      <c r="X350" s="107">
        <v>5.1772769753529513E-2</v>
      </c>
      <c r="Y350" s="107">
        <v>-1.9206002796299249E-2</v>
      </c>
      <c r="Z350" s="107">
        <v>-4.4909551460031866E-3</v>
      </c>
      <c r="AA350" s="108">
        <v>82.361733931240664</v>
      </c>
      <c r="AB350" s="105">
        <v>1.0166666666666657E-2</v>
      </c>
      <c r="AC350" s="109">
        <v>3.7272607461594436E-2</v>
      </c>
      <c r="AD350" s="54">
        <v>77.039648667037795</v>
      </c>
      <c r="AE350" s="105">
        <v>3.8147044668497054E-2</v>
      </c>
      <c r="AF350" s="54">
        <v>67.194202041118174</v>
      </c>
      <c r="AG350" s="105">
        <v>0.12719373356458075</v>
      </c>
      <c r="AH350" s="54">
        <v>71.90854941052396</v>
      </c>
      <c r="AI350" s="105">
        <v>3.5589238105310672E-2</v>
      </c>
      <c r="AJ350" s="35">
        <v>33</v>
      </c>
    </row>
    <row r="351" spans="1:36" ht="12" customHeight="1" x14ac:dyDescent="0.25">
      <c r="A351" s="73" t="s">
        <v>36</v>
      </c>
      <c r="B351" s="74" t="s">
        <v>55</v>
      </c>
      <c r="C351" s="74" t="s">
        <v>46</v>
      </c>
      <c r="D351" s="46">
        <f t="shared" si="4"/>
        <v>26</v>
      </c>
      <c r="E351" s="75" t="s">
        <v>42</v>
      </c>
      <c r="F351" s="75" t="s">
        <v>40</v>
      </c>
      <c r="G351" s="46">
        <v>11065</v>
      </c>
      <c r="H351" s="47">
        <v>6.3665302410187419E-3</v>
      </c>
      <c r="I351" s="48">
        <v>260055.57514954489</v>
      </c>
      <c r="J351" s="48">
        <v>197334.72600780232</v>
      </c>
      <c r="K351" s="48">
        <v>26383.877580289456</v>
      </c>
      <c r="L351" s="46">
        <v>873269</v>
      </c>
      <c r="M351" s="105">
        <v>6.2528745142222952E-2</v>
      </c>
      <c r="N351" s="48">
        <v>80492.442132639801</v>
      </c>
      <c r="O351" s="49">
        <v>7.364779853287029E-2</v>
      </c>
      <c r="P351" s="48">
        <v>323971.06343447318</v>
      </c>
      <c r="Q351" s="105">
        <v>4.5792007058593986E-2</v>
      </c>
      <c r="R351" s="46">
        <v>2.6955154288852978</v>
      </c>
      <c r="S351" s="47">
        <v>1.6003887934373351E-2</v>
      </c>
      <c r="T351" s="106">
        <v>0.3277808062626883</v>
      </c>
      <c r="U351" s="106">
        <v>-5.8222137091066273E-3</v>
      </c>
      <c r="V351" s="50">
        <v>9.2173708367799385</v>
      </c>
      <c r="W351" s="106">
        <v>0.24845565304297712</v>
      </c>
      <c r="X351" s="107">
        <v>1.0464708311640925E-2</v>
      </c>
      <c r="Y351" s="107">
        <v>2.6636072265099564E-2</v>
      </c>
      <c r="Z351" s="107">
        <v>8.0888255374517576E-3</v>
      </c>
      <c r="AA351" s="108">
        <v>90.039407528196776</v>
      </c>
      <c r="AB351" s="105">
        <v>9.3218940768849956E-2</v>
      </c>
      <c r="AC351" s="109">
        <v>6.5480418560470113E-2</v>
      </c>
      <c r="AD351" s="54">
        <v>80.862250262881176</v>
      </c>
      <c r="AE351" s="105">
        <v>4.9618627057406606E-2</v>
      </c>
      <c r="AF351" s="54">
        <v>71.537740965340433</v>
      </c>
      <c r="AG351" s="105">
        <v>6.4641573116149376E-2</v>
      </c>
      <c r="AH351" s="54">
        <v>75.782264355109788</v>
      </c>
      <c r="AI351" s="105">
        <v>5.3870019300082062E-2</v>
      </c>
      <c r="AJ351" s="35">
        <v>34</v>
      </c>
    </row>
    <row r="352" spans="1:36" ht="12" customHeight="1" x14ac:dyDescent="0.25">
      <c r="A352" s="73" t="s">
        <v>36</v>
      </c>
      <c r="B352" s="74" t="s">
        <v>55</v>
      </c>
      <c r="C352" s="74" t="s">
        <v>46</v>
      </c>
      <c r="D352" s="46">
        <f t="shared" si="4"/>
        <v>27</v>
      </c>
      <c r="E352" s="75" t="s">
        <v>42</v>
      </c>
      <c r="F352" s="75" t="s">
        <v>40</v>
      </c>
      <c r="G352" s="46">
        <v>11177</v>
      </c>
      <c r="H352" s="47">
        <v>1.0122006326253929E-2</v>
      </c>
      <c r="I352" s="48">
        <v>272585.81691137369</v>
      </c>
      <c r="J352" s="48">
        <v>207090.92381610046</v>
      </c>
      <c r="K352" s="48">
        <v>27814.763315880125</v>
      </c>
      <c r="L352" s="46">
        <v>889251</v>
      </c>
      <c r="M352" s="105">
        <v>1.8301348152745645E-2</v>
      </c>
      <c r="N352" s="48">
        <v>87073.348588626293</v>
      </c>
      <c r="O352" s="49">
        <v>8.1758066740503565E-2</v>
      </c>
      <c r="P352" s="48">
        <v>330885.17817664653</v>
      </c>
      <c r="Q352" s="105">
        <v>2.1341766356771652E-2</v>
      </c>
      <c r="R352" s="46">
        <v>2.687491186218272</v>
      </c>
      <c r="S352" s="47">
        <v>-2.9768861943944014E-3</v>
      </c>
      <c r="T352" s="106">
        <v>0.31944060687604414</v>
      </c>
      <c r="U352" s="106">
        <v>-2.5444441002320906E-2</v>
      </c>
      <c r="V352" s="50">
        <v>9.7917627968510903</v>
      </c>
      <c r="W352" s="106">
        <v>0.26315276214077282</v>
      </c>
      <c r="X352" s="107">
        <v>6.2316247251240409E-2</v>
      </c>
      <c r="Y352" s="107">
        <v>5.9153852680717378E-2</v>
      </c>
      <c r="Z352" s="107">
        <v>4.5882967591021076E-2</v>
      </c>
      <c r="AA352" s="108">
        <v>96.562032884902848</v>
      </c>
      <c r="AB352" s="105">
        <v>7.2441895562933789E-2</v>
      </c>
      <c r="AC352" s="109">
        <v>4.6890746159465237E-2</v>
      </c>
      <c r="AD352" s="54">
        <v>83.750850497927871</v>
      </c>
      <c r="AE352" s="105">
        <v>3.5722481450317423E-2</v>
      </c>
      <c r="AF352" s="54">
        <v>71.562392151062454</v>
      </c>
      <c r="AG352" s="105">
        <v>3.4458993797370496E-4</v>
      </c>
      <c r="AH352" s="54">
        <v>79.673106470148227</v>
      </c>
      <c r="AI352" s="105">
        <v>5.1342383975309325E-2</v>
      </c>
      <c r="AJ352" s="35">
        <v>35</v>
      </c>
    </row>
    <row r="353" spans="1:36" ht="12" customHeight="1" x14ac:dyDescent="0.25">
      <c r="A353" s="73" t="s">
        <v>36</v>
      </c>
      <c r="B353" s="74" t="s">
        <v>55</v>
      </c>
      <c r="C353" s="74" t="s">
        <v>46</v>
      </c>
      <c r="D353" s="46">
        <f t="shared" si="4"/>
        <v>28</v>
      </c>
      <c r="E353" s="75" t="s">
        <v>42</v>
      </c>
      <c r="F353" s="75" t="s">
        <v>40</v>
      </c>
      <c r="G353" s="46">
        <v>11876</v>
      </c>
      <c r="H353" s="47">
        <v>6.2539142882705567E-2</v>
      </c>
      <c r="I353" s="48">
        <v>342919.4602512705</v>
      </c>
      <c r="J353" s="48">
        <v>255189.41960827215</v>
      </c>
      <c r="K353" s="48">
        <v>30534.156456094846</v>
      </c>
      <c r="L353" s="46">
        <v>956349</v>
      </c>
      <c r="M353" s="105">
        <v>7.5454511718288764E-2</v>
      </c>
      <c r="N353" s="48">
        <v>103700.63578416148</v>
      </c>
      <c r="O353" s="49">
        <v>0.1909572500087251</v>
      </c>
      <c r="P353" s="48">
        <v>371980.23940112349</v>
      </c>
      <c r="Q353" s="105">
        <v>0.12419734679846539</v>
      </c>
      <c r="R353" s="46">
        <v>2.57096721465552</v>
      </c>
      <c r="S353" s="47">
        <v>-4.3357899054813132E-2</v>
      </c>
      <c r="T353" s="106">
        <v>0.29444521940682666</v>
      </c>
      <c r="U353" s="106">
        <v>-7.8247370344236455E-2</v>
      </c>
      <c r="V353" s="50">
        <v>10.843388322062498</v>
      </c>
      <c r="W353" s="106">
        <v>0.27877995871801214</v>
      </c>
      <c r="X353" s="107">
        <v>0.10739899924348628</v>
      </c>
      <c r="Y353" s="107">
        <v>5.9384505220886119E-2</v>
      </c>
      <c r="Z353" s="107">
        <v>2.327089373895358E-2</v>
      </c>
      <c r="AA353" s="108">
        <v>93.728767495583654</v>
      </c>
      <c r="AB353" s="105">
        <v>-2.934140163242327E-2</v>
      </c>
      <c r="AC353" s="109">
        <v>3.8062375604259707E-2</v>
      </c>
      <c r="AD353" s="54">
        <v>87.635306488526012</v>
      </c>
      <c r="AE353" s="105">
        <v>4.6381093057607181E-2</v>
      </c>
      <c r="AF353" s="54">
        <v>79.840260316521224</v>
      </c>
      <c r="AG353" s="105">
        <v>0.11567344126765433</v>
      </c>
      <c r="AH353" s="54">
        <v>85.386294494921074</v>
      </c>
      <c r="AI353" s="105">
        <v>7.1707860756169417E-2</v>
      </c>
      <c r="AJ353" s="35">
        <v>36</v>
      </c>
    </row>
    <row r="354" spans="1:36" ht="12" customHeight="1" x14ac:dyDescent="0.25">
      <c r="A354" s="73" t="s">
        <v>36</v>
      </c>
      <c r="B354" s="74" t="s">
        <v>55</v>
      </c>
      <c r="C354" s="74" t="s">
        <v>46</v>
      </c>
      <c r="D354" s="46">
        <f t="shared" si="4"/>
        <v>29</v>
      </c>
      <c r="E354" s="75" t="s">
        <v>42</v>
      </c>
      <c r="F354" s="75" t="s">
        <v>40</v>
      </c>
      <c r="G354" s="46">
        <v>11895</v>
      </c>
      <c r="H354" s="47">
        <v>1.5998652745032871E-3</v>
      </c>
      <c r="I354" s="48">
        <v>329524.32655155333</v>
      </c>
      <c r="J354" s="48">
        <v>252169.1385860873</v>
      </c>
      <c r="K354" s="48">
        <v>28630.416701362603</v>
      </c>
      <c r="L354" s="46">
        <v>999891</v>
      </c>
      <c r="M354" s="105">
        <v>4.5529404014643227E-2</v>
      </c>
      <c r="N354" s="48">
        <v>117517.27201825772</v>
      </c>
      <c r="O354" s="49">
        <v>0.13323579098255145</v>
      </c>
      <c r="P354" s="48">
        <v>379685.76921439386</v>
      </c>
      <c r="Q354" s="105">
        <v>2.0714890193296309E-2</v>
      </c>
      <c r="R354" s="46">
        <v>2.6334697823120155</v>
      </c>
      <c r="S354" s="47">
        <v>2.4310915868629657E-2</v>
      </c>
      <c r="T354" s="106">
        <v>0.2436273086471453</v>
      </c>
      <c r="U354" s="106">
        <v>-0.17258867663756394</v>
      </c>
      <c r="V354" s="50">
        <v>11.753008279728261</v>
      </c>
      <c r="W354" s="106">
        <v>0.30951192155927304</v>
      </c>
      <c r="X354" s="107">
        <v>8.3887059159820421E-2</v>
      </c>
      <c r="Y354" s="107">
        <v>0.11023734626615145</v>
      </c>
      <c r="Z354" s="107">
        <v>0.12202651271235834</v>
      </c>
      <c r="AA354" s="108">
        <v>98.43728767495584</v>
      </c>
      <c r="AB354" s="105">
        <v>5.023559260601651E-2</v>
      </c>
      <c r="AC354" s="109">
        <v>4.5097514351485513E-2</v>
      </c>
      <c r="AD354" s="54">
        <v>87.406445227933446</v>
      </c>
      <c r="AE354" s="105">
        <v>-2.6115189158667507E-3</v>
      </c>
      <c r="AF354" s="54">
        <v>78.154119213134152</v>
      </c>
      <c r="AG354" s="105">
        <v>-2.1118932938125279E-2</v>
      </c>
      <c r="AH354" s="54">
        <v>89.526225544148019</v>
      </c>
      <c r="AI354" s="105">
        <v>4.8484725490379521E-2</v>
      </c>
      <c r="AJ354" s="35">
        <v>37</v>
      </c>
    </row>
    <row r="355" spans="1:36" ht="12" customHeight="1" x14ac:dyDescent="0.25">
      <c r="A355" s="73" t="s">
        <v>36</v>
      </c>
      <c r="B355" s="74" t="s">
        <v>55</v>
      </c>
      <c r="C355" s="74" t="s">
        <v>46</v>
      </c>
      <c r="D355" s="46">
        <f t="shared" si="4"/>
        <v>30</v>
      </c>
      <c r="E355" s="75" t="s">
        <v>42</v>
      </c>
      <c r="F355" s="75" t="s">
        <v>40</v>
      </c>
      <c r="G355" s="46">
        <v>15860</v>
      </c>
      <c r="H355" s="47">
        <v>0.33333333333333326</v>
      </c>
      <c r="I355" s="48">
        <v>404355.65549949621</v>
      </c>
      <c r="J355" s="48">
        <v>310942.61002552911</v>
      </c>
      <c r="K355" s="48">
        <v>30414.448530171932</v>
      </c>
      <c r="L355" s="46">
        <v>1097617</v>
      </c>
      <c r="M355" s="105">
        <v>9.7736653295209086E-2</v>
      </c>
      <c r="N355" s="48">
        <v>125694.17281289891</v>
      </c>
      <c r="O355" s="49">
        <v>6.9580417024748487E-2</v>
      </c>
      <c r="P355" s="48">
        <v>394703.86657593719</v>
      </c>
      <c r="Q355" s="105">
        <v>3.955401697729477E-2</v>
      </c>
      <c r="R355" s="46">
        <v>2.7808620410077212</v>
      </c>
      <c r="S355" s="47">
        <v>5.5968843723091855E-2</v>
      </c>
      <c r="T355" s="106">
        <v>0.24197182613584742</v>
      </c>
      <c r="U355" s="106">
        <v>-6.79514345288601E-3</v>
      </c>
      <c r="V355" s="50">
        <v>11.45155120710584</v>
      </c>
      <c r="W355" s="106">
        <v>0.31845184062496779</v>
      </c>
      <c r="X355" s="107">
        <v>-2.5649354228940546E-2</v>
      </c>
      <c r="Y355" s="107">
        <v>2.8883924795713334E-2</v>
      </c>
      <c r="Z355" s="107">
        <v>-4.1382659528031232E-2</v>
      </c>
      <c r="AA355" s="108">
        <v>100.37369207772797</v>
      </c>
      <c r="AB355" s="105">
        <v>1.9671452236333709E-2</v>
      </c>
      <c r="AC355" s="109">
        <v>2.834590837727561E-2</v>
      </c>
      <c r="AD355" s="54">
        <v>92.070266592441385</v>
      </c>
      <c r="AE355" s="105">
        <v>5.3357865685372374E-2</v>
      </c>
      <c r="AF355" s="54">
        <v>87.748360696149476</v>
      </c>
      <c r="AG355" s="105">
        <v>0.12276053494827144</v>
      </c>
      <c r="AH355" s="54">
        <v>94.440724803920588</v>
      </c>
      <c r="AI355" s="105">
        <v>5.4894520906045408E-2</v>
      </c>
      <c r="AJ355" s="35">
        <v>38</v>
      </c>
    </row>
    <row r="356" spans="1:36" ht="12" customHeight="1" x14ac:dyDescent="0.25">
      <c r="A356" s="73" t="s">
        <v>36</v>
      </c>
      <c r="B356" s="74" t="s">
        <v>55</v>
      </c>
      <c r="C356" s="74" t="s">
        <v>46</v>
      </c>
      <c r="D356" s="46">
        <f t="shared" si="4"/>
        <v>31</v>
      </c>
      <c r="E356" s="75" t="s">
        <v>42</v>
      </c>
      <c r="F356" s="75" t="s">
        <v>40</v>
      </c>
      <c r="G356" s="46">
        <v>16115</v>
      </c>
      <c r="H356" s="47">
        <v>1.607818411097095E-2</v>
      </c>
      <c r="I356" s="48">
        <v>480465.83000000007</v>
      </c>
      <c r="J356" s="48">
        <v>357854.07000000007</v>
      </c>
      <c r="K356" s="48">
        <v>34548.94</v>
      </c>
      <c r="L356" s="46">
        <v>1221343</v>
      </c>
      <c r="M356" s="105">
        <v>0.11272237948209618</v>
      </c>
      <c r="N356" s="48">
        <v>150077.14000000004</v>
      </c>
      <c r="O356" s="49">
        <v>0.19398645650340707</v>
      </c>
      <c r="P356" s="48">
        <v>420187.62657593715</v>
      </c>
      <c r="Q356" s="105">
        <v>6.4564252235662201E-2</v>
      </c>
      <c r="R356" s="46">
        <v>2.9066610312935439</v>
      </c>
      <c r="S356" s="47">
        <v>4.5237407836397292E-2</v>
      </c>
      <c r="T356" s="106">
        <v>0.23020787842838683</v>
      </c>
      <c r="U356" s="106">
        <v>-4.8617014200885045E-2</v>
      </c>
      <c r="V356" s="50">
        <v>12.28787818000349</v>
      </c>
      <c r="W356" s="106">
        <v>0.35716696663098385</v>
      </c>
      <c r="X356" s="107">
        <v>7.3031762926466959E-2</v>
      </c>
      <c r="Y356" s="107">
        <v>0.12157293840738026</v>
      </c>
      <c r="Z356" s="107">
        <v>7.6136611533539567E-2</v>
      </c>
      <c r="AA356" s="108">
        <v>100</v>
      </c>
      <c r="AB356" s="105">
        <v>-3.7230081906182155E-3</v>
      </c>
      <c r="AC356" s="109">
        <v>3.069956879505116E-2</v>
      </c>
      <c r="AD356" s="54">
        <v>99.999999999999986</v>
      </c>
      <c r="AE356" s="105">
        <v>8.612697346321796E-2</v>
      </c>
      <c r="AF356" s="54">
        <v>100</v>
      </c>
      <c r="AG356" s="105">
        <v>0.1396224294864592</v>
      </c>
      <c r="AH356" s="54">
        <v>100</v>
      </c>
      <c r="AI356" s="105">
        <v>5.8865232214404095E-2</v>
      </c>
      <c r="AJ356" s="35">
        <v>39</v>
      </c>
    </row>
    <row r="357" spans="1:36" ht="12" customHeight="1" x14ac:dyDescent="0.25">
      <c r="A357" s="73" t="s">
        <v>36</v>
      </c>
      <c r="B357" s="74" t="s">
        <v>55</v>
      </c>
      <c r="C357" s="74" t="s">
        <v>46</v>
      </c>
      <c r="D357" s="46">
        <f t="shared" si="4"/>
        <v>32</v>
      </c>
      <c r="E357" s="75" t="s">
        <v>42</v>
      </c>
      <c r="F357" s="75" t="s">
        <v>40</v>
      </c>
      <c r="G357" s="46">
        <v>16334</v>
      </c>
      <c r="H357" s="47">
        <v>1.3589823146137103E-2</v>
      </c>
      <c r="I357" s="48">
        <v>476878.58360586409</v>
      </c>
      <c r="J357" s="48">
        <v>356234.84624021751</v>
      </c>
      <c r="K357" s="48">
        <v>37635.650346384362</v>
      </c>
      <c r="L357" s="46">
        <v>1163107</v>
      </c>
      <c r="M357" s="105">
        <v>-4.7681937015236486E-2</v>
      </c>
      <c r="N357" s="48">
        <v>140243.41736343128</v>
      </c>
      <c r="O357" s="49">
        <v>-6.5524453867982557E-2</v>
      </c>
      <c r="P357" s="48">
        <v>430916.82063760381</v>
      </c>
      <c r="Q357" s="105">
        <v>2.5534293213480996E-2</v>
      </c>
      <c r="R357" s="46">
        <v>2.6991450421429706</v>
      </c>
      <c r="S357" s="47">
        <v>-7.1393253948921265E-2</v>
      </c>
      <c r="T357" s="106">
        <v>0.26835947849769043</v>
      </c>
      <c r="U357" s="106">
        <v>0.16572673502645485</v>
      </c>
      <c r="V357" s="50">
        <v>12.057653970222109</v>
      </c>
      <c r="W357" s="106">
        <v>0.32545356933600511</v>
      </c>
      <c r="X357" s="107">
        <v>-1.8735879897965879E-2</v>
      </c>
      <c r="Y357" s="107">
        <v>-8.8791518415375359E-2</v>
      </c>
      <c r="Z357" s="107">
        <v>-8.0183312290689562E-2</v>
      </c>
      <c r="AA357" s="108">
        <v>105.5414784391748</v>
      </c>
      <c r="AB357" s="105">
        <v>5.5414784391747851E-2</v>
      </c>
      <c r="AC357" s="109">
        <v>5.1901926515133652E-2</v>
      </c>
      <c r="AD357" s="54">
        <v>107.47466286378595</v>
      </c>
      <c r="AE357" s="105">
        <v>7.4746628637859747E-2</v>
      </c>
      <c r="AF357" s="54">
        <v>107.05833333333334</v>
      </c>
      <c r="AG357" s="105">
        <v>7.0583333333333442E-2</v>
      </c>
      <c r="AH357" s="54">
        <v>106.53083478876424</v>
      </c>
      <c r="AI357" s="105">
        <v>6.5308347887642393E-2</v>
      </c>
      <c r="AJ357" s="35">
        <v>40</v>
      </c>
    </row>
    <row r="358" spans="1:36" ht="12" customHeight="1" x14ac:dyDescent="0.25">
      <c r="A358" s="73" t="s">
        <v>36</v>
      </c>
      <c r="B358" s="74" t="s">
        <v>55</v>
      </c>
      <c r="C358" s="74" t="s">
        <v>46</v>
      </c>
      <c r="D358" s="46">
        <f t="shared" si="4"/>
        <v>33</v>
      </c>
      <c r="E358" s="75" t="s">
        <v>42</v>
      </c>
      <c r="F358" s="75" t="s">
        <v>40</v>
      </c>
      <c r="G358" s="46">
        <v>16425</v>
      </c>
      <c r="H358" s="47">
        <v>5.5712011754622814E-3</v>
      </c>
      <c r="I358" s="48">
        <v>501990.83882126363</v>
      </c>
      <c r="J358" s="48">
        <v>383310.95061696344</v>
      </c>
      <c r="K358" s="48">
        <v>38768.336603444506</v>
      </c>
      <c r="L358" s="46">
        <v>1323240</v>
      </c>
      <c r="M358" s="105">
        <v>0.13767692912174034</v>
      </c>
      <c r="N358" s="48">
        <v>147632.74514884176</v>
      </c>
      <c r="O358" s="49">
        <v>5.2689302102939539E-2</v>
      </c>
      <c r="P358" s="48">
        <v>453607.75879196869</v>
      </c>
      <c r="Q358" s="105">
        <v>5.2657350717454809E-2</v>
      </c>
      <c r="R358" s="46">
        <v>2.9171458696473875</v>
      </c>
      <c r="S358" s="47">
        <v>8.0766622060197468E-2</v>
      </c>
      <c r="T358" s="106">
        <v>0.26259984913481549</v>
      </c>
      <c r="U358" s="106">
        <v>-2.1462366058832894E-2</v>
      </c>
      <c r="V358" s="50">
        <v>11.156913723046594</v>
      </c>
      <c r="W358" s="106">
        <v>0.32546344785197634</v>
      </c>
      <c r="X358" s="107">
        <v>-7.4702777953323696E-2</v>
      </c>
      <c r="Y358" s="107">
        <v>3.0353073070754633E-5</v>
      </c>
      <c r="Z358" s="107">
        <v>-9.1196289778889827E-3</v>
      </c>
      <c r="AA358" s="108">
        <v>110.94231855520161</v>
      </c>
      <c r="AB358" s="105">
        <v>5.117267822943572E-2</v>
      </c>
      <c r="AC358" s="109">
        <v>4.9236661356596052E-2</v>
      </c>
      <c r="AD358" s="54">
        <v>112.13680937321432</v>
      </c>
      <c r="AE358" s="105">
        <v>4.3379028928308472E-2</v>
      </c>
      <c r="AF358" s="54">
        <v>114.67500000000001</v>
      </c>
      <c r="AG358" s="105">
        <v>7.1145014400249229E-2</v>
      </c>
      <c r="AH358" s="54">
        <v>111.48904389893487</v>
      </c>
      <c r="AI358" s="105">
        <v>4.654247871052597E-2</v>
      </c>
      <c r="AJ358" s="35">
        <v>41</v>
      </c>
    </row>
    <row r="359" spans="1:36" ht="12" customHeight="1" x14ac:dyDescent="0.25">
      <c r="A359" s="73" t="s">
        <v>36</v>
      </c>
      <c r="B359" s="74" t="s">
        <v>55</v>
      </c>
      <c r="C359" s="74" t="s">
        <v>46</v>
      </c>
      <c r="D359" s="46">
        <f t="shared" ref="D359:D422" si="5">D323</f>
        <v>34</v>
      </c>
      <c r="E359" s="75" t="s">
        <v>42</v>
      </c>
      <c r="F359" s="75" t="s">
        <v>40</v>
      </c>
      <c r="G359" s="46">
        <v>16622</v>
      </c>
      <c r="H359" s="47">
        <v>1.1993911719939021E-2</v>
      </c>
      <c r="I359" s="48">
        <v>529471.78849239636</v>
      </c>
      <c r="J359" s="48">
        <v>389432.0812014835</v>
      </c>
      <c r="K359" s="48">
        <v>41499.880795727222</v>
      </c>
      <c r="L359" s="46">
        <v>1319513</v>
      </c>
      <c r="M359" s="105">
        <v>-2.8165714458450175E-3</v>
      </c>
      <c r="N359" s="48">
        <v>152456.97819768102</v>
      </c>
      <c r="O359" s="49">
        <v>3.2677256281968603E-2</v>
      </c>
      <c r="P359" s="48">
        <v>471083.14893392724</v>
      </c>
      <c r="Q359" s="105">
        <v>3.8525333403684137E-2</v>
      </c>
      <c r="R359" s="46">
        <v>2.801019316836296</v>
      </c>
      <c r="S359" s="47">
        <v>-3.9808277679692639E-2</v>
      </c>
      <c r="T359" s="106">
        <v>0.27220715828380798</v>
      </c>
      <c r="U359" s="106">
        <v>3.6585356696302584E-2</v>
      </c>
      <c r="V359" s="50">
        <v>11.554033813814719</v>
      </c>
      <c r="W359" s="106">
        <v>0.32363071899874768</v>
      </c>
      <c r="X359" s="107">
        <v>3.5594080999999278E-2</v>
      </c>
      <c r="Y359" s="107">
        <v>-5.6311357398948214E-3</v>
      </c>
      <c r="Z359" s="107">
        <v>6.3286020300739459E-4</v>
      </c>
      <c r="AA359" s="108">
        <v>112.14722476444108</v>
      </c>
      <c r="AB359" s="105">
        <v>1.0860654662088631E-2</v>
      </c>
      <c r="AC359" s="109">
        <v>5.8030885162686882E-2</v>
      </c>
      <c r="AD359" s="108">
        <v>115.71262403696478</v>
      </c>
      <c r="AE359" s="105">
        <v>3.1887965100285909E-2</v>
      </c>
      <c r="AF359" s="54">
        <v>107.65833333333335</v>
      </c>
      <c r="AG359" s="105">
        <v>-6.1187413705399263E-2</v>
      </c>
      <c r="AH359" s="54">
        <v>114.40763174720936</v>
      </c>
      <c r="AI359" s="105">
        <v>2.6178248070009458E-2</v>
      </c>
      <c r="AJ359" s="35">
        <v>42</v>
      </c>
    </row>
    <row r="360" spans="1:36" ht="12" customHeight="1" x14ac:dyDescent="0.25">
      <c r="A360" s="73" t="s">
        <v>36</v>
      </c>
      <c r="B360" s="74" t="s">
        <v>55</v>
      </c>
      <c r="C360" s="74" t="s">
        <v>46</v>
      </c>
      <c r="D360" s="46">
        <f t="shared" si="5"/>
        <v>35</v>
      </c>
      <c r="E360" s="75" t="s">
        <v>42</v>
      </c>
      <c r="F360" s="75" t="s">
        <v>40</v>
      </c>
      <c r="G360" s="46">
        <v>17051</v>
      </c>
      <c r="H360" s="47">
        <v>2.580916857177229E-2</v>
      </c>
      <c r="I360" s="48">
        <v>568102.35145952541</v>
      </c>
      <c r="J360" s="48">
        <v>411677.7713385782</v>
      </c>
      <c r="K360" s="48">
        <v>50681.375722543351</v>
      </c>
      <c r="L360" s="46">
        <v>1390803</v>
      </c>
      <c r="M360" s="105">
        <v>5.4027508633867294E-2</v>
      </c>
      <c r="N360" s="48">
        <v>199063.17427415837</v>
      </c>
      <c r="O360" s="49">
        <v>0.30570064176430245</v>
      </c>
      <c r="P360" s="48">
        <v>520233.74499563623</v>
      </c>
      <c r="Q360" s="105">
        <v>0.10433528809709713</v>
      </c>
      <c r="R360" s="46">
        <v>2.6734194261305873</v>
      </c>
      <c r="S360" s="47">
        <v>-4.555480568760617E-2</v>
      </c>
      <c r="T360" s="106">
        <v>0.254599455209846</v>
      </c>
      <c r="U360" s="106">
        <v>-6.4684937695884792E-2</v>
      </c>
      <c r="V360" s="50">
        <v>14.312823187335544</v>
      </c>
      <c r="W360" s="106">
        <v>0.38264179551795152</v>
      </c>
      <c r="X360" s="107">
        <v>0.23877283189376208</v>
      </c>
      <c r="Y360" s="107">
        <v>0.18234077624575606</v>
      </c>
      <c r="Z360" s="107">
        <v>0.18072354864181608</v>
      </c>
      <c r="AA360" s="108">
        <v>120.83790184583761</v>
      </c>
      <c r="AB360" s="105">
        <v>7.74934653947148E-2</v>
      </c>
      <c r="AC360" s="109">
        <v>4.0244881615526383E-2</v>
      </c>
      <c r="AD360" s="108">
        <v>114.05082875214282</v>
      </c>
      <c r="AE360" s="105">
        <v>-1.4361400051658091E-2</v>
      </c>
      <c r="AF360" s="54">
        <v>86.5</v>
      </c>
      <c r="AG360" s="105">
        <v>-0.19653223933741015</v>
      </c>
      <c r="AH360" s="54">
        <v>113.31284757986624</v>
      </c>
      <c r="AI360" s="105">
        <v>-9.5691533040568322E-3</v>
      </c>
      <c r="AJ360" s="35">
        <v>43</v>
      </c>
    </row>
    <row r="361" spans="1:36" ht="12" customHeight="1" x14ac:dyDescent="0.25">
      <c r="A361" s="76" t="s">
        <v>36</v>
      </c>
      <c r="B361" s="77" t="s">
        <v>55</v>
      </c>
      <c r="C361" s="77" t="s">
        <v>46</v>
      </c>
      <c r="D361" s="79">
        <f t="shared" si="5"/>
        <v>36</v>
      </c>
      <c r="E361" s="78" t="s">
        <v>42</v>
      </c>
      <c r="F361" s="78" t="s">
        <v>40</v>
      </c>
      <c r="G361" s="59">
        <v>17114</v>
      </c>
      <c r="H361" s="60">
        <v>3.6947979590640223E-3</v>
      </c>
      <c r="I361" s="61">
        <v>549553.07453984802</v>
      </c>
      <c r="J361" s="61">
        <v>411721.11455581849</v>
      </c>
      <c r="K361" s="61">
        <v>51715.305708490298</v>
      </c>
      <c r="L361" s="59">
        <v>1467056</v>
      </c>
      <c r="M361" s="105">
        <v>5.4826600172706019E-2</v>
      </c>
      <c r="N361" s="61">
        <v>206694.60696854439</v>
      </c>
      <c r="O361" s="62">
        <v>3.8336737682459043E-2</v>
      </c>
      <c r="P361" s="61">
        <v>587917.85201323754</v>
      </c>
      <c r="Q361" s="105">
        <v>0.13010326159862817</v>
      </c>
      <c r="R361" s="59">
        <v>2.4953418151469364</v>
      </c>
      <c r="S361" s="60">
        <v>-6.661042754574209E-2</v>
      </c>
      <c r="T361" s="81">
        <v>0.25020152420503422</v>
      </c>
      <c r="U361" s="81">
        <v>-1.7273921506182788E-2</v>
      </c>
      <c r="V361" s="63">
        <v>14.089074102729848</v>
      </c>
      <c r="W361" s="81">
        <v>0.35157055745245591</v>
      </c>
      <c r="X361" s="82">
        <v>-1.5632770815172004E-2</v>
      </c>
      <c r="Y361" s="82">
        <v>-8.1201892813190901E-2</v>
      </c>
      <c r="Z361" s="82">
        <v>-2.7679584774301942E-2</v>
      </c>
      <c r="AA361" s="110">
        <v>138.15933287915701</v>
      </c>
      <c r="AB361" s="105">
        <v>0.14334435445112015</v>
      </c>
      <c r="AC361" s="109">
        <v>5.760022307889124E-2</v>
      </c>
      <c r="AD361" s="110">
        <v>113.05381568836083</v>
      </c>
      <c r="AE361" s="105">
        <v>-8.741830942313622E-3</v>
      </c>
      <c r="AF361" s="67">
        <v>86.274999999999991</v>
      </c>
      <c r="AG361" s="105">
        <v>-2.6011560693642855E-3</v>
      </c>
      <c r="AH361" s="67">
        <v>114.56840226884346</v>
      </c>
      <c r="AI361" s="105">
        <v>1.1080426587040559E-2</v>
      </c>
      <c r="AJ361" s="35">
        <v>44</v>
      </c>
    </row>
    <row r="362" spans="1:36" ht="12" customHeight="1" x14ac:dyDescent="0.25">
      <c r="A362" s="83" t="s">
        <v>36</v>
      </c>
      <c r="B362" s="84" t="s">
        <v>56</v>
      </c>
      <c r="C362" s="84" t="s">
        <v>46</v>
      </c>
      <c r="D362" s="86">
        <f t="shared" si="5"/>
        <v>1</v>
      </c>
      <c r="E362" s="85" t="s">
        <v>42</v>
      </c>
      <c r="F362" s="85" t="s">
        <v>40</v>
      </c>
      <c r="G362" s="86">
        <v>3032</v>
      </c>
      <c r="H362" s="87">
        <v>7.8619708288865109E-2</v>
      </c>
      <c r="I362" s="88">
        <v>4817.5164207682001</v>
      </c>
      <c r="J362" s="88">
        <v>3954.9288798713546</v>
      </c>
      <c r="K362" s="88">
        <v>930.7804155045352</v>
      </c>
      <c r="L362" s="86">
        <v>121583</v>
      </c>
      <c r="M362" s="87">
        <v>3.4344001497286225E-2</v>
      </c>
      <c r="N362" s="88">
        <v>1034.7636330695275</v>
      </c>
      <c r="O362" s="89">
        <v>-6.2614412861254465E-2</v>
      </c>
      <c r="P362" s="88">
        <v>5764.0846038369536</v>
      </c>
      <c r="Q362" s="87">
        <v>4.6299667446157766E-2</v>
      </c>
      <c r="R362" s="86">
        <v>21.093201844932388</v>
      </c>
      <c r="S362" s="87">
        <v>-1.1426617364844738E-2</v>
      </c>
      <c r="T362" s="90">
        <v>0.89951017387754917</v>
      </c>
      <c r="U362" s="90">
        <v>0.13186252874183024</v>
      </c>
      <c r="V362" s="90">
        <v>0.85107591774304581</v>
      </c>
      <c r="W362" s="91">
        <v>0.17951916118315139</v>
      </c>
      <c r="X362" s="92">
        <v>-9.3739040607560442E-2</v>
      </c>
      <c r="Y362" s="92">
        <v>-0.10409453782323497</v>
      </c>
      <c r="Z362" s="93">
        <v>-8.8399156189300568E-2</v>
      </c>
      <c r="AA362" s="94">
        <v>19.033513164601121</v>
      </c>
      <c r="AB362" s="87" t="s">
        <v>41</v>
      </c>
      <c r="AC362" s="95">
        <v>7.3400861298997602E-2</v>
      </c>
      <c r="AD362" s="94">
        <v>29.289780807327187</v>
      </c>
      <c r="AE362" s="87">
        <v>0.14180454149641619</v>
      </c>
      <c r="AF362" s="94">
        <v>8.04593637258745</v>
      </c>
      <c r="AG362" s="87">
        <v>0.20637347130762018</v>
      </c>
      <c r="AH362" s="94">
        <v>12.228220004063841</v>
      </c>
      <c r="AI362" s="87">
        <v>0.17088251858766967</v>
      </c>
      <c r="AJ362" s="35">
        <v>9</v>
      </c>
    </row>
    <row r="363" spans="1:36" ht="12" customHeight="1" x14ac:dyDescent="0.25">
      <c r="A363" s="83" t="s">
        <v>36</v>
      </c>
      <c r="B363" s="84" t="s">
        <v>56</v>
      </c>
      <c r="C363" s="84" t="s">
        <v>46</v>
      </c>
      <c r="D363" s="86">
        <f t="shared" si="5"/>
        <v>2</v>
      </c>
      <c r="E363" s="85" t="s">
        <v>42</v>
      </c>
      <c r="F363" s="85" t="s">
        <v>40</v>
      </c>
      <c r="G363" s="86">
        <v>2822</v>
      </c>
      <c r="H363" s="87">
        <v>-6.9261213720316572E-2</v>
      </c>
      <c r="I363" s="88">
        <v>5286.8862984437328</v>
      </c>
      <c r="J363" s="88">
        <v>4439.4944463822476</v>
      </c>
      <c r="K363" s="88">
        <v>1068.7109016706506</v>
      </c>
      <c r="L363" s="86">
        <v>121143</v>
      </c>
      <c r="M363" s="87">
        <v>-3.6189269881480302E-3</v>
      </c>
      <c r="N363" s="88">
        <v>1384.8721212018927</v>
      </c>
      <c r="O363" s="89">
        <v>0.33834634011421705</v>
      </c>
      <c r="P363" s="88">
        <v>6228.3266982568002</v>
      </c>
      <c r="Q363" s="87">
        <v>8.054047196163916E-2</v>
      </c>
      <c r="R363" s="86">
        <v>19.450328454014112</v>
      </c>
      <c r="S363" s="87">
        <v>-7.7886392165396834E-2</v>
      </c>
      <c r="T363" s="90">
        <v>0.77170367235289972</v>
      </c>
      <c r="U363" s="90">
        <v>-0.14208455361178363</v>
      </c>
      <c r="V363" s="90">
        <v>1.1431713934786927</v>
      </c>
      <c r="W363" s="91">
        <v>0.22235059082393577</v>
      </c>
      <c r="X363" s="92">
        <v>0.343207309296508</v>
      </c>
      <c r="Y363" s="92">
        <v>0.23858973804521244</v>
      </c>
      <c r="Z363" s="93">
        <v>0.19634386991906319</v>
      </c>
      <c r="AA363" s="94">
        <v>19.013547941001892</v>
      </c>
      <c r="AB363" s="87">
        <v>-1.0489510489508636E-3</v>
      </c>
      <c r="AC363" s="95">
        <v>5.8101176117418697E-2</v>
      </c>
      <c r="AD363" s="94">
        <v>31.757444840344508</v>
      </c>
      <c r="AE363" s="87">
        <v>8.4250000000000158E-2</v>
      </c>
      <c r="AF363" s="94">
        <v>8.5729452049919246</v>
      </c>
      <c r="AG363" s="87">
        <v>6.549999999999967E-2</v>
      </c>
      <c r="AH363" s="94">
        <v>13.701902684954087</v>
      </c>
      <c r="AI363" s="87">
        <v>0.12051489754032008</v>
      </c>
      <c r="AJ363" s="35">
        <v>10</v>
      </c>
    </row>
    <row r="364" spans="1:36" ht="12" customHeight="1" x14ac:dyDescent="0.25">
      <c r="A364" s="83" t="s">
        <v>36</v>
      </c>
      <c r="B364" s="84" t="s">
        <v>56</v>
      </c>
      <c r="C364" s="84" t="s">
        <v>46</v>
      </c>
      <c r="D364" s="86">
        <f t="shared" si="5"/>
        <v>3</v>
      </c>
      <c r="E364" s="85" t="s">
        <v>42</v>
      </c>
      <c r="F364" s="85" t="s">
        <v>40</v>
      </c>
      <c r="G364" s="86">
        <v>2960</v>
      </c>
      <c r="H364" s="87">
        <v>4.8901488306165808E-2</v>
      </c>
      <c r="I364" s="88">
        <v>5452.1845285954005</v>
      </c>
      <c r="J364" s="88">
        <v>4638.7950757749732</v>
      </c>
      <c r="K364" s="88">
        <v>1166.5721151573414</v>
      </c>
      <c r="L364" s="86">
        <v>127028</v>
      </c>
      <c r="M364" s="87">
        <v>4.8578952147461996E-2</v>
      </c>
      <c r="N364" s="88">
        <v>1587.206924988807</v>
      </c>
      <c r="O364" s="89">
        <v>0.14610360096736841</v>
      </c>
      <c r="P364" s="88">
        <v>7756.3697251033673</v>
      </c>
      <c r="Q364" s="87">
        <v>0.2453376485973735</v>
      </c>
      <c r="R364" s="86">
        <v>16.377249216070233</v>
      </c>
      <c r="S364" s="87">
        <v>-0.15799626444404158</v>
      </c>
      <c r="T364" s="90">
        <v>0.7349842649946654</v>
      </c>
      <c r="U364" s="90">
        <v>-4.7582263339862041E-2</v>
      </c>
      <c r="V364" s="90">
        <v>1.2494937533369077</v>
      </c>
      <c r="W364" s="91">
        <v>0.20463270592321522</v>
      </c>
      <c r="X364" s="92">
        <v>9.300649094679847E-2</v>
      </c>
      <c r="Y364" s="92">
        <v>-7.9684451635885778E-2</v>
      </c>
      <c r="Z364" s="93">
        <v>-3.970969265267299E-4</v>
      </c>
      <c r="AA364" s="94">
        <v>21.739466469750358</v>
      </c>
      <c r="AB364" s="87">
        <v>0.14336716835841767</v>
      </c>
      <c r="AC364" s="95">
        <v>8.8720194769659172E-2</v>
      </c>
      <c r="AD364" s="94">
        <v>32.11868547030155</v>
      </c>
      <c r="AE364" s="87">
        <v>1.1374990392744699E-2</v>
      </c>
      <c r="AF364" s="94">
        <v>9.0530194085563114</v>
      </c>
      <c r="AG364" s="87">
        <v>5.599874863131582E-2</v>
      </c>
      <c r="AH364" s="94">
        <v>14.565689322199209</v>
      </c>
      <c r="AI364" s="87">
        <v>6.3041364189050597E-2</v>
      </c>
      <c r="AJ364" s="35">
        <v>11</v>
      </c>
    </row>
    <row r="365" spans="1:36" ht="12" customHeight="1" x14ac:dyDescent="0.25">
      <c r="A365" s="83" t="s">
        <v>36</v>
      </c>
      <c r="B365" s="84" t="s">
        <v>56</v>
      </c>
      <c r="C365" s="84" t="s">
        <v>46</v>
      </c>
      <c r="D365" s="86">
        <f t="shared" si="5"/>
        <v>4</v>
      </c>
      <c r="E365" s="85" t="s">
        <v>42</v>
      </c>
      <c r="F365" s="85" t="s">
        <v>40</v>
      </c>
      <c r="G365" s="86">
        <v>3134</v>
      </c>
      <c r="H365" s="87">
        <v>5.8783783783783683E-2</v>
      </c>
      <c r="I365" s="88">
        <v>5838.7968057622384</v>
      </c>
      <c r="J365" s="88">
        <v>5022.3212276154554</v>
      </c>
      <c r="K365" s="88">
        <v>1266.6875447475206</v>
      </c>
      <c r="L365" s="86">
        <v>132649</v>
      </c>
      <c r="M365" s="87">
        <v>4.425008659508145E-2</v>
      </c>
      <c r="N365" s="88">
        <v>2005.0668021790118</v>
      </c>
      <c r="O365" s="89">
        <v>0.26326742317681839</v>
      </c>
      <c r="P365" s="88">
        <v>7504.1066607205612</v>
      </c>
      <c r="Q365" s="87">
        <v>-3.2523341888455959E-2</v>
      </c>
      <c r="R365" s="86">
        <v>17.676854287577882</v>
      </c>
      <c r="S365" s="87">
        <v>7.9354295361910188E-2</v>
      </c>
      <c r="T365" s="90">
        <v>0.63174331317587251</v>
      </c>
      <c r="U365" s="90">
        <v>-0.14046688716464184</v>
      </c>
      <c r="V365" s="90">
        <v>1.5115581739621196</v>
      </c>
      <c r="W365" s="91">
        <v>0.26719593588325685</v>
      </c>
      <c r="X365" s="92">
        <v>0.20973647921435434</v>
      </c>
      <c r="Y365" s="92">
        <v>0.30573426509600754</v>
      </c>
      <c r="Z365" s="93">
        <v>0.20930027732253192</v>
      </c>
      <c r="AA365" s="94">
        <v>23.508385280642305</v>
      </c>
      <c r="AB365" s="87">
        <v>8.1369007530765813E-2</v>
      </c>
      <c r="AC365" s="95">
        <v>7.9595624017402278E-2</v>
      </c>
      <c r="AD365" s="94">
        <v>33.871190688606625</v>
      </c>
      <c r="AE365" s="87">
        <v>5.4563416672999354E-2</v>
      </c>
      <c r="AF365" s="94">
        <v>9.437212870347361</v>
      </c>
      <c r="AG365" s="87">
        <v>4.2438157310028091E-2</v>
      </c>
      <c r="AH365" s="94">
        <v>16.122058970267528</v>
      </c>
      <c r="AI365" s="87">
        <v>0.10685176744064528</v>
      </c>
      <c r="AJ365" s="35">
        <v>12</v>
      </c>
    </row>
    <row r="366" spans="1:36" ht="12" customHeight="1" x14ac:dyDescent="0.25">
      <c r="A366" s="83" t="s">
        <v>36</v>
      </c>
      <c r="B366" s="84" t="s">
        <v>56</v>
      </c>
      <c r="C366" s="84" t="s">
        <v>46</v>
      </c>
      <c r="D366" s="86">
        <f t="shared" si="5"/>
        <v>5</v>
      </c>
      <c r="E366" s="85" t="s">
        <v>42</v>
      </c>
      <c r="F366" s="85" t="s">
        <v>40</v>
      </c>
      <c r="G366" s="86">
        <v>3075</v>
      </c>
      <c r="H366" s="87">
        <v>-1.8825781748564085E-2</v>
      </c>
      <c r="I366" s="88">
        <v>6529.599822283888</v>
      </c>
      <c r="J366" s="88">
        <v>5733.9398683427098</v>
      </c>
      <c r="K366" s="88">
        <v>1288.4239123150408</v>
      </c>
      <c r="L366" s="86">
        <v>127083</v>
      </c>
      <c r="M366" s="87">
        <v>-4.19603615556845E-2</v>
      </c>
      <c r="N366" s="88">
        <v>1991.6923203709878</v>
      </c>
      <c r="O366" s="89">
        <v>-6.6703422516841693E-3</v>
      </c>
      <c r="P366" s="88">
        <v>8438.8452616282084</v>
      </c>
      <c r="Q366" s="87">
        <v>0.12456360805749678</v>
      </c>
      <c r="R366" s="86">
        <v>15.059287859898541</v>
      </c>
      <c r="S366" s="87">
        <v>-0.14807874665340159</v>
      </c>
      <c r="T366" s="90">
        <v>0.64689907127575264</v>
      </c>
      <c r="U366" s="90">
        <v>2.3990373596025405E-2</v>
      </c>
      <c r="V366" s="90">
        <v>1.5672374120621859</v>
      </c>
      <c r="W366" s="91">
        <v>0.23601479333046882</v>
      </c>
      <c r="X366" s="92">
        <v>3.6835656780657811E-2</v>
      </c>
      <c r="Y366" s="92">
        <v>-0.11669766776097856</v>
      </c>
      <c r="Z366" s="93">
        <v>-0.10780472488172456</v>
      </c>
      <c r="AA366" s="94">
        <v>24.429447596020211</v>
      </c>
      <c r="AB366" s="87">
        <v>3.9180160797191999E-2</v>
      </c>
      <c r="AC366" s="95">
        <v>5.5501558830824187E-2</v>
      </c>
      <c r="AD366" s="94">
        <v>36.775760618666567</v>
      </c>
      <c r="AE366" s="87">
        <v>8.5753404914606701E-2</v>
      </c>
      <c r="AF366" s="94">
        <v>10.447648379804802</v>
      </c>
      <c r="AG366" s="87">
        <v>0.10706927175843695</v>
      </c>
      <c r="AH366" s="94">
        <v>18.067083122063718</v>
      </c>
      <c r="AI366" s="87">
        <v>0.12064365695369461</v>
      </c>
      <c r="AJ366" s="35">
        <v>13</v>
      </c>
    </row>
    <row r="367" spans="1:36" ht="12" customHeight="1" x14ac:dyDescent="0.25">
      <c r="A367" s="83" t="s">
        <v>36</v>
      </c>
      <c r="B367" s="84" t="s">
        <v>56</v>
      </c>
      <c r="C367" s="84" t="s">
        <v>46</v>
      </c>
      <c r="D367" s="86">
        <f t="shared" si="5"/>
        <v>6</v>
      </c>
      <c r="E367" s="85" t="s">
        <v>42</v>
      </c>
      <c r="F367" s="85" t="s">
        <v>40</v>
      </c>
      <c r="G367" s="86">
        <v>3221</v>
      </c>
      <c r="H367" s="87">
        <v>4.7479674796747862E-2</v>
      </c>
      <c r="I367" s="88">
        <v>6773.4553655094296</v>
      </c>
      <c r="J367" s="88">
        <v>5770.9287553330423</v>
      </c>
      <c r="K367" s="88">
        <v>1484.888029872252</v>
      </c>
      <c r="L367" s="86">
        <v>134091</v>
      </c>
      <c r="M367" s="87">
        <v>5.5145062675574286E-2</v>
      </c>
      <c r="N367" s="88">
        <v>2238.6676263343893</v>
      </c>
      <c r="O367" s="89">
        <v>0.1240027405023072</v>
      </c>
      <c r="P367" s="88">
        <v>9265.6017399678258</v>
      </c>
      <c r="Q367" s="87">
        <v>9.797033275380862E-2</v>
      </c>
      <c r="R367" s="86">
        <v>14.471914913155508</v>
      </c>
      <c r="S367" s="87">
        <v>-3.9004032076918493E-2</v>
      </c>
      <c r="T367" s="90">
        <v>0.66329097379391622</v>
      </c>
      <c r="U367" s="90">
        <v>2.5339196245616868E-2</v>
      </c>
      <c r="V367" s="90">
        <v>1.6695137081044882</v>
      </c>
      <c r="W367" s="91">
        <v>0.24161060330034895</v>
      </c>
      <c r="X367" s="92">
        <v>6.5258967949039848E-2</v>
      </c>
      <c r="Y367" s="92">
        <v>2.3709572992930417E-2</v>
      </c>
      <c r="Z367" s="93">
        <v>4.9013432700138443E-2</v>
      </c>
      <c r="AA367" s="94">
        <v>23.891717573747567</v>
      </c>
      <c r="AB367" s="87">
        <v>-2.2011550615669506E-2</v>
      </c>
      <c r="AC367" s="95">
        <v>5.1109522908265898E-2</v>
      </c>
      <c r="AD367" s="94">
        <v>38.901710542265057</v>
      </c>
      <c r="AE367" s="87">
        <v>5.7808455565142136E-2</v>
      </c>
      <c r="AF367" s="94">
        <v>11.148315338917625</v>
      </c>
      <c r="AG367" s="87">
        <v>6.7064561673725986E-2</v>
      </c>
      <c r="AH367" s="94">
        <v>19.218476560244206</v>
      </c>
      <c r="AI367" s="87">
        <v>6.3728795091134272E-2</v>
      </c>
      <c r="AJ367" s="35">
        <v>14</v>
      </c>
    </row>
    <row r="368" spans="1:36" ht="12" customHeight="1" x14ac:dyDescent="0.25">
      <c r="A368" s="83" t="s">
        <v>36</v>
      </c>
      <c r="B368" s="84" t="s">
        <v>56</v>
      </c>
      <c r="C368" s="84" t="s">
        <v>46</v>
      </c>
      <c r="D368" s="86">
        <f t="shared" si="5"/>
        <v>7</v>
      </c>
      <c r="E368" s="85" t="s">
        <v>42</v>
      </c>
      <c r="F368" s="85" t="s">
        <v>40</v>
      </c>
      <c r="G368" s="86">
        <v>3350</v>
      </c>
      <c r="H368" s="87">
        <v>4.0049674014281278E-2</v>
      </c>
      <c r="I368" s="88">
        <v>7774.2673333297789</v>
      </c>
      <c r="J368" s="88">
        <v>6550.3807747987476</v>
      </c>
      <c r="K368" s="88">
        <v>1990.5179146173218</v>
      </c>
      <c r="L368" s="86">
        <v>141455</v>
      </c>
      <c r="M368" s="87">
        <v>5.4917928869200772E-2</v>
      </c>
      <c r="N368" s="88">
        <v>2201.9964229225275</v>
      </c>
      <c r="O368" s="89">
        <v>-1.6380816419768185E-2</v>
      </c>
      <c r="P368" s="88">
        <v>10459.780480112389</v>
      </c>
      <c r="Q368" s="87">
        <v>0.12888302062384027</v>
      </c>
      <c r="R368" s="86">
        <v>13.523706378824508</v>
      </c>
      <c r="S368" s="87">
        <v>-6.5520599037591332E-2</v>
      </c>
      <c r="T368" s="90">
        <v>0.90396055774489958</v>
      </c>
      <c r="U368" s="90">
        <v>0.36284163882766651</v>
      </c>
      <c r="V368" s="90">
        <v>1.5566762736718585</v>
      </c>
      <c r="W368" s="91">
        <v>0.2105203285202088</v>
      </c>
      <c r="X368" s="92">
        <v>-6.7587006854074705E-2</v>
      </c>
      <c r="Y368" s="92">
        <v>-0.12867926471542912</v>
      </c>
      <c r="Z368" s="93">
        <v>-0.1492290264593753</v>
      </c>
      <c r="AA368" s="94">
        <v>24.767525382300537</v>
      </c>
      <c r="AB368" s="87">
        <v>3.6657381615598617E-2</v>
      </c>
      <c r="AC368" s="95">
        <v>8.3830500137575426E-2</v>
      </c>
      <c r="AD368" s="94">
        <v>42.025953828379976</v>
      </c>
      <c r="AE368" s="87">
        <v>8.0311205922951823E-2</v>
      </c>
      <c r="AF368" s="94">
        <v>11.53317929540639</v>
      </c>
      <c r="AG368" s="87">
        <v>3.4522162747338436E-2</v>
      </c>
      <c r="AH368" s="94">
        <v>21.191969970036812</v>
      </c>
      <c r="AI368" s="87">
        <v>0.10268729696686885</v>
      </c>
      <c r="AJ368" s="35">
        <v>15</v>
      </c>
    </row>
    <row r="369" spans="1:36" ht="12" customHeight="1" x14ac:dyDescent="0.25">
      <c r="A369" s="83" t="s">
        <v>36</v>
      </c>
      <c r="B369" s="84" t="s">
        <v>56</v>
      </c>
      <c r="C369" s="84" t="s">
        <v>46</v>
      </c>
      <c r="D369" s="86">
        <f t="shared" si="5"/>
        <v>8</v>
      </c>
      <c r="E369" s="85" t="s">
        <v>42</v>
      </c>
      <c r="F369" s="85" t="s">
        <v>40</v>
      </c>
      <c r="G369" s="86">
        <v>3771</v>
      </c>
      <c r="H369" s="87">
        <v>0.12567164179104484</v>
      </c>
      <c r="I369" s="88">
        <v>8717.5522210809031</v>
      </c>
      <c r="J369" s="88">
        <v>7449.4063092804317</v>
      </c>
      <c r="K369" s="88">
        <v>1939.8782739813762</v>
      </c>
      <c r="L369" s="86">
        <v>156051</v>
      </c>
      <c r="M369" s="87">
        <v>0.10318475840373265</v>
      </c>
      <c r="N369" s="88">
        <v>2689.9784965695844</v>
      </c>
      <c r="O369" s="89">
        <v>0.22160893113504643</v>
      </c>
      <c r="P369" s="88">
        <v>11385.36567453874</v>
      </c>
      <c r="Q369" s="87">
        <v>8.8489925403903325E-2</v>
      </c>
      <c r="R369" s="86">
        <v>13.706279135941951</v>
      </c>
      <c r="S369" s="87">
        <v>1.350020120248363E-2</v>
      </c>
      <c r="T369" s="90">
        <v>0.72115010452879857</v>
      </c>
      <c r="U369" s="90">
        <v>-0.2022327762531545</v>
      </c>
      <c r="V369" s="90">
        <v>1.7237816461090183</v>
      </c>
      <c r="W369" s="91">
        <v>0.23626632410983714</v>
      </c>
      <c r="X369" s="92">
        <v>0.10734754249385126</v>
      </c>
      <c r="Y369" s="92">
        <v>0.12229695711859412</v>
      </c>
      <c r="Z369" s="93">
        <v>0.11414380572553497</v>
      </c>
      <c r="AA369" s="94">
        <v>26.875852994379429</v>
      </c>
      <c r="AB369" s="87">
        <v>8.512467755803943E-2</v>
      </c>
      <c r="AC369" s="95">
        <v>5.211998640385529E-2</v>
      </c>
      <c r="AD369" s="94">
        <v>45.482147963644572</v>
      </c>
      <c r="AE369" s="87">
        <v>8.2239516784759825E-2</v>
      </c>
      <c r="AF369" s="94">
        <v>12.16210332186364</v>
      </c>
      <c r="AG369" s="87">
        <v>5.4531713272484073E-2</v>
      </c>
      <c r="AH369" s="94">
        <v>23.339828824065044</v>
      </c>
      <c r="AI369" s="87">
        <v>0.10135248667608887</v>
      </c>
      <c r="AJ369" s="35">
        <v>16</v>
      </c>
    </row>
    <row r="370" spans="1:36" ht="12" customHeight="1" x14ac:dyDescent="0.25">
      <c r="A370" s="83" t="s">
        <v>36</v>
      </c>
      <c r="B370" s="84" t="s">
        <v>56</v>
      </c>
      <c r="C370" s="84" t="s">
        <v>46</v>
      </c>
      <c r="D370" s="86">
        <f t="shared" si="5"/>
        <v>9</v>
      </c>
      <c r="E370" s="85" t="s">
        <v>42</v>
      </c>
      <c r="F370" s="85" t="s">
        <v>40</v>
      </c>
      <c r="G370" s="86">
        <v>4032</v>
      </c>
      <c r="H370" s="87">
        <v>6.9212410501193311E-2</v>
      </c>
      <c r="I370" s="88">
        <v>11220.840795679644</v>
      </c>
      <c r="J370" s="88">
        <v>9527.2789013728961</v>
      </c>
      <c r="K370" s="88">
        <v>2159.1189697116447</v>
      </c>
      <c r="L370" s="86">
        <v>165992</v>
      </c>
      <c r="M370" s="87">
        <v>6.3703532819398889E-2</v>
      </c>
      <c r="N370" s="88">
        <v>2746.8201907710641</v>
      </c>
      <c r="O370" s="89">
        <v>2.1130910255962032E-2</v>
      </c>
      <c r="P370" s="88">
        <v>12403.593247534538</v>
      </c>
      <c r="Q370" s="87">
        <v>8.9433014459331384E-2</v>
      </c>
      <c r="R370" s="86">
        <v>13.382573637118762</v>
      </c>
      <c r="S370" s="87">
        <v>-2.3617314050925486E-2</v>
      </c>
      <c r="T370" s="90">
        <v>0.78604306789573841</v>
      </c>
      <c r="U370" s="90">
        <v>8.9985376081088031E-2</v>
      </c>
      <c r="V370" s="90">
        <v>1.6547907072455683</v>
      </c>
      <c r="W370" s="91">
        <v>0.22145358493733655</v>
      </c>
      <c r="X370" s="92">
        <v>-4.0023015107034432E-2</v>
      </c>
      <c r="Y370" s="92">
        <v>-6.2695093040912364E-2</v>
      </c>
      <c r="Z370" s="93">
        <v>-0.12749825438467183</v>
      </c>
      <c r="AA370" s="94">
        <v>27.713061370640556</v>
      </c>
      <c r="AB370" s="87">
        <v>3.1150950871632332E-2</v>
      </c>
      <c r="AC370" s="95">
        <v>5.1979701982181395E-2</v>
      </c>
      <c r="AD370" s="94">
        <v>46.690351421946822</v>
      </c>
      <c r="AE370" s="87">
        <v>2.6564344746162982E-2</v>
      </c>
      <c r="AF370" s="94">
        <v>12.603288832960521</v>
      </c>
      <c r="AG370" s="87">
        <v>3.6275428634434226E-2</v>
      </c>
      <c r="AH370" s="94">
        <v>25.840981621216208</v>
      </c>
      <c r="AI370" s="87">
        <v>0.10716243105314871</v>
      </c>
      <c r="AJ370" s="35">
        <v>17</v>
      </c>
    </row>
    <row r="371" spans="1:36" ht="12" customHeight="1" x14ac:dyDescent="0.25">
      <c r="A371" s="83" t="s">
        <v>36</v>
      </c>
      <c r="B371" s="84" t="s">
        <v>56</v>
      </c>
      <c r="C371" s="84" t="s">
        <v>46</v>
      </c>
      <c r="D371" s="86">
        <f t="shared" si="5"/>
        <v>10</v>
      </c>
      <c r="E371" s="85" t="s">
        <v>42</v>
      </c>
      <c r="F371" s="85" t="s">
        <v>40</v>
      </c>
      <c r="G371" s="86">
        <v>4178</v>
      </c>
      <c r="H371" s="87">
        <v>3.6210317460317443E-2</v>
      </c>
      <c r="I371" s="88">
        <v>12217.816407456772</v>
      </c>
      <c r="J371" s="88">
        <v>10363.723003920168</v>
      </c>
      <c r="K371" s="88">
        <v>2464.5636958627019</v>
      </c>
      <c r="L371" s="86">
        <v>173133</v>
      </c>
      <c r="M371" s="87">
        <v>4.3020145549182986E-2</v>
      </c>
      <c r="N371" s="88">
        <v>3253.3451035463827</v>
      </c>
      <c r="O371" s="89">
        <v>0.18440410277934194</v>
      </c>
      <c r="P371" s="88">
        <v>14329.567151309038</v>
      </c>
      <c r="Q371" s="87">
        <v>0.15527548068841468</v>
      </c>
      <c r="R371" s="86">
        <v>12.082221198438916</v>
      </c>
      <c r="S371" s="87">
        <v>-9.7167590774401291E-2</v>
      </c>
      <c r="T371" s="90">
        <v>0.75754757562490016</v>
      </c>
      <c r="U371" s="90">
        <v>-3.6251820586779782E-2</v>
      </c>
      <c r="V371" s="90">
        <v>1.8791016753284369</v>
      </c>
      <c r="W371" s="91">
        <v>0.22703722095675322</v>
      </c>
      <c r="X371" s="92">
        <v>0.13555247023125871</v>
      </c>
      <c r="Y371" s="92">
        <v>2.5213572500967452E-2</v>
      </c>
      <c r="Z371" s="93">
        <v>5.8001772857423972E-2</v>
      </c>
      <c r="AA371" s="94">
        <v>27.787598205411026</v>
      </c>
      <c r="AB371" s="87">
        <v>2.6895922386054316E-3</v>
      </c>
      <c r="AC371" s="95">
        <v>4.1326754353589783E-2</v>
      </c>
      <c r="AD371" s="94">
        <v>48.29152610608071</v>
      </c>
      <c r="AE371" s="87">
        <v>3.4293481101991707E-2</v>
      </c>
      <c r="AF371" s="94">
        <v>14.144085648311018</v>
      </c>
      <c r="AG371" s="87">
        <v>0.1222535510985796</v>
      </c>
      <c r="AH371" s="94">
        <v>27.870055713010668</v>
      </c>
      <c r="AI371" s="87">
        <v>7.8521556244927293E-2</v>
      </c>
      <c r="AJ371" s="35">
        <v>18</v>
      </c>
    </row>
    <row r="372" spans="1:36" ht="12" customHeight="1" x14ac:dyDescent="0.25">
      <c r="A372" s="83" t="s">
        <v>36</v>
      </c>
      <c r="B372" s="84" t="s">
        <v>56</v>
      </c>
      <c r="C372" s="84" t="s">
        <v>46</v>
      </c>
      <c r="D372" s="86">
        <f t="shared" si="5"/>
        <v>11</v>
      </c>
      <c r="E372" s="85" t="s">
        <v>42</v>
      </c>
      <c r="F372" s="85" t="s">
        <v>40</v>
      </c>
      <c r="G372" s="86">
        <v>4542</v>
      </c>
      <c r="H372" s="87">
        <v>8.7123025370990925E-2</v>
      </c>
      <c r="I372" s="88">
        <v>13494.49143517849</v>
      </c>
      <c r="J372" s="88">
        <v>11482.167108976357</v>
      </c>
      <c r="K372" s="88">
        <v>2268.5965247928261</v>
      </c>
      <c r="L372" s="86">
        <v>178327</v>
      </c>
      <c r="M372" s="87">
        <v>3.0000057759063781E-2</v>
      </c>
      <c r="N372" s="88">
        <v>3644.9557527205775</v>
      </c>
      <c r="O372" s="89">
        <v>0.12037169027881811</v>
      </c>
      <c r="P372" s="88">
        <v>15386.381037342089</v>
      </c>
      <c r="Q372" s="87">
        <v>7.3750579823795182E-2</v>
      </c>
      <c r="R372" s="86">
        <v>11.589924854142634</v>
      </c>
      <c r="S372" s="87">
        <v>-4.0745516590930286E-2</v>
      </c>
      <c r="T372" s="90">
        <v>0.62239343319862162</v>
      </c>
      <c r="U372" s="90">
        <v>-0.17841010488983489</v>
      </c>
      <c r="V372" s="90">
        <v>2.0439730117820507</v>
      </c>
      <c r="W372" s="91">
        <v>0.23689493610449563</v>
      </c>
      <c r="X372" s="92">
        <v>8.773944412816137E-2</v>
      </c>
      <c r="Y372" s="92">
        <v>4.3418938560828124E-2</v>
      </c>
      <c r="Z372" s="93">
        <v>5.0473898167027256E-2</v>
      </c>
      <c r="AA372" s="94">
        <v>27.476140717263007</v>
      </c>
      <c r="AB372" s="87">
        <v>-1.1208506969392129E-2</v>
      </c>
      <c r="AC372" s="95">
        <v>5.5548465187934049E-2</v>
      </c>
      <c r="AD372" s="94">
        <v>49.956161981963817</v>
      </c>
      <c r="AE372" s="87">
        <v>3.4470558503917337E-2</v>
      </c>
      <c r="AF372" s="94">
        <v>16.01342486554217</v>
      </c>
      <c r="AG372" s="87">
        <v>0.13216401990993143</v>
      </c>
      <c r="AH372" s="94">
        <v>32.218539565002622</v>
      </c>
      <c r="AI372" s="87">
        <v>0.15602709577512397</v>
      </c>
      <c r="AJ372" s="35">
        <v>19</v>
      </c>
    </row>
    <row r="373" spans="1:36" ht="12" customHeight="1" x14ac:dyDescent="0.25">
      <c r="A373" s="83" t="s">
        <v>36</v>
      </c>
      <c r="B373" s="84" t="s">
        <v>56</v>
      </c>
      <c r="C373" s="84" t="s">
        <v>46</v>
      </c>
      <c r="D373" s="86">
        <f t="shared" si="5"/>
        <v>12</v>
      </c>
      <c r="E373" s="85" t="s">
        <v>42</v>
      </c>
      <c r="F373" s="85" t="s">
        <v>40</v>
      </c>
      <c r="G373" s="86">
        <v>4806</v>
      </c>
      <c r="H373" s="87">
        <v>5.8124174372523152E-2</v>
      </c>
      <c r="I373" s="88">
        <v>15427.480828852355</v>
      </c>
      <c r="J373" s="88">
        <v>12936.31895836691</v>
      </c>
      <c r="K373" s="88">
        <v>2628.1567082012516</v>
      </c>
      <c r="L373" s="86">
        <v>195566</v>
      </c>
      <c r="M373" s="87">
        <v>9.6670722885485727E-2</v>
      </c>
      <c r="N373" s="88">
        <v>4256.1779618418441</v>
      </c>
      <c r="O373" s="89">
        <v>0.16768988448352307</v>
      </c>
      <c r="P373" s="88">
        <v>18681.98417856286</v>
      </c>
      <c r="Q373" s="87">
        <v>0.21418962218747106</v>
      </c>
      <c r="R373" s="86">
        <v>10.468160026835234</v>
      </c>
      <c r="S373" s="87">
        <v>-9.6787929294161357E-2</v>
      </c>
      <c r="T373" s="90">
        <v>0.61749220351301459</v>
      </c>
      <c r="U373" s="90">
        <v>-7.8748094439532457E-3</v>
      </c>
      <c r="V373" s="90">
        <v>2.1763384033225837</v>
      </c>
      <c r="W373" s="91">
        <v>0.22782258678527889</v>
      </c>
      <c r="X373" s="92">
        <v>6.4758874396844135E-2</v>
      </c>
      <c r="Y373" s="92">
        <v>-3.8296932253608307E-2</v>
      </c>
      <c r="Z373" s="93">
        <v>-7.7930327122809062E-3</v>
      </c>
      <c r="AA373" s="94">
        <v>27.888755338313796</v>
      </c>
      <c r="AB373" s="87">
        <v>1.5017197112822567E-2</v>
      </c>
      <c r="AC373" s="95">
        <v>3.6349033406729167E-2</v>
      </c>
      <c r="AD373" s="94">
        <v>54.540012678310518</v>
      </c>
      <c r="AE373" s="87">
        <v>9.1757463233497649E-2</v>
      </c>
      <c r="AF373" s="94">
        <v>18.270980512750661</v>
      </c>
      <c r="AG373" s="87">
        <v>0.1409789389942635</v>
      </c>
      <c r="AH373" s="94">
        <v>34.495354910327272</v>
      </c>
      <c r="AI373" s="87">
        <v>7.066786316403495E-2</v>
      </c>
      <c r="AJ373" s="35">
        <v>20</v>
      </c>
    </row>
    <row r="374" spans="1:36" ht="12" customHeight="1" x14ac:dyDescent="0.25">
      <c r="A374" s="83" t="s">
        <v>36</v>
      </c>
      <c r="B374" s="84" t="s">
        <v>56</v>
      </c>
      <c r="C374" s="84" t="s">
        <v>46</v>
      </c>
      <c r="D374" s="86">
        <f t="shared" si="5"/>
        <v>13</v>
      </c>
      <c r="E374" s="85" t="s">
        <v>42</v>
      </c>
      <c r="F374" s="85" t="s">
        <v>40</v>
      </c>
      <c r="G374" s="86">
        <v>4943</v>
      </c>
      <c r="H374" s="87">
        <v>2.8506034124011759E-2</v>
      </c>
      <c r="I374" s="88">
        <v>18085.794337479994</v>
      </c>
      <c r="J374" s="88">
        <v>15282.50124810958</v>
      </c>
      <c r="K374" s="88">
        <v>3046.7638349218746</v>
      </c>
      <c r="L374" s="86">
        <v>205617</v>
      </c>
      <c r="M374" s="87">
        <v>5.1394414161970881E-2</v>
      </c>
      <c r="N374" s="88">
        <v>4800.7946727270819</v>
      </c>
      <c r="O374" s="89">
        <v>0.12795910221986051</v>
      </c>
      <c r="P374" s="88">
        <v>22793.345483903558</v>
      </c>
      <c r="Q374" s="87">
        <v>0.2200709124921747</v>
      </c>
      <c r="R374" s="86">
        <v>9.0209223628538755</v>
      </c>
      <c r="S374" s="87">
        <v>-0.13825138899972389</v>
      </c>
      <c r="T374" s="90">
        <v>0.63463739706059252</v>
      </c>
      <c r="U374" s="90">
        <v>2.7765846192123744E-2</v>
      </c>
      <c r="V374" s="90">
        <v>2.3348238096689875</v>
      </c>
      <c r="W374" s="91">
        <v>0.2106226431796665</v>
      </c>
      <c r="X374" s="92">
        <v>7.2822041877516064E-2</v>
      </c>
      <c r="Y374" s="92">
        <v>-7.5497095561570471E-2</v>
      </c>
      <c r="Z374" s="93">
        <v>-5.6023656397012719E-2</v>
      </c>
      <c r="AA374" s="94">
        <v>28.174923543236122</v>
      </c>
      <c r="AB374" s="87">
        <v>1.0261060468667926E-2</v>
      </c>
      <c r="AC374" s="95">
        <v>5.7056633288369282E-2</v>
      </c>
      <c r="AD374" s="94">
        <v>55.633497828450736</v>
      </c>
      <c r="AE374" s="87">
        <v>2.0049228015216025E-2</v>
      </c>
      <c r="AF374" s="94">
        <v>21.113878031064896</v>
      </c>
      <c r="AG374" s="87">
        <v>0.15559633027522946</v>
      </c>
      <c r="AH374" s="94">
        <v>37.464476741538988</v>
      </c>
      <c r="AI374" s="87">
        <v>8.6073091259102119E-2</v>
      </c>
      <c r="AJ374" s="35">
        <v>21</v>
      </c>
    </row>
    <row r="375" spans="1:36" ht="12" customHeight="1" x14ac:dyDescent="0.25">
      <c r="A375" s="83" t="s">
        <v>36</v>
      </c>
      <c r="B375" s="84" t="s">
        <v>56</v>
      </c>
      <c r="C375" s="84" t="s">
        <v>46</v>
      </c>
      <c r="D375" s="86">
        <f t="shared" si="5"/>
        <v>14</v>
      </c>
      <c r="E375" s="85" t="s">
        <v>42</v>
      </c>
      <c r="F375" s="85" t="s">
        <v>40</v>
      </c>
      <c r="G375" s="86">
        <v>5134</v>
      </c>
      <c r="H375" s="87">
        <v>3.8640501719603426E-2</v>
      </c>
      <c r="I375" s="88">
        <v>20244.544733601146</v>
      </c>
      <c r="J375" s="88">
        <v>16896.82465677139</v>
      </c>
      <c r="K375" s="88">
        <v>3261.6978254361466</v>
      </c>
      <c r="L375" s="86">
        <v>216143</v>
      </c>
      <c r="M375" s="87">
        <v>5.1192265230987744E-2</v>
      </c>
      <c r="N375" s="88">
        <v>4749.2123149674871</v>
      </c>
      <c r="O375" s="89">
        <v>-1.0744545700450359E-2</v>
      </c>
      <c r="P375" s="88">
        <v>23102.851155727571</v>
      </c>
      <c r="Q375" s="87">
        <v>1.357877333288271E-2</v>
      </c>
      <c r="R375" s="86">
        <v>9.3556850859256233</v>
      </c>
      <c r="S375" s="87">
        <v>3.7109589197910076E-2</v>
      </c>
      <c r="T375" s="90">
        <v>0.68678711523522951</v>
      </c>
      <c r="U375" s="90">
        <v>8.2172463230461013E-2</v>
      </c>
      <c r="V375" s="90">
        <v>2.1972547410591536</v>
      </c>
      <c r="W375" s="91">
        <v>0.20556823410906497</v>
      </c>
      <c r="X375" s="92">
        <v>-5.8920535262717455E-2</v>
      </c>
      <c r="Y375" s="92">
        <v>-2.3997462923727508E-2</v>
      </c>
      <c r="Z375" s="93">
        <v>-5.875216152566122E-2</v>
      </c>
      <c r="AA375" s="94">
        <v>30.342044745770028</v>
      </c>
      <c r="AB375" s="87">
        <v>7.6916666666666522E-2</v>
      </c>
      <c r="AC375" s="95">
        <v>4.0634231805441935E-2</v>
      </c>
      <c r="AD375" s="94">
        <v>59.175497190195415</v>
      </c>
      <c r="AE375" s="87">
        <v>6.3666666666666316E-2</v>
      </c>
      <c r="AF375" s="94">
        <v>22.99477266566559</v>
      </c>
      <c r="AG375" s="87">
        <v>8.9083333333333181E-2</v>
      </c>
      <c r="AH375" s="94">
        <v>40.839316208677467</v>
      </c>
      <c r="AI375" s="87">
        <v>9.0081051723234218E-2</v>
      </c>
      <c r="AJ375" s="35">
        <v>22</v>
      </c>
    </row>
    <row r="376" spans="1:36" ht="12" customHeight="1" x14ac:dyDescent="0.25">
      <c r="A376" s="83" t="s">
        <v>36</v>
      </c>
      <c r="B376" s="84" t="s">
        <v>56</v>
      </c>
      <c r="C376" s="84" t="s">
        <v>46</v>
      </c>
      <c r="D376" s="86">
        <f t="shared" si="5"/>
        <v>15</v>
      </c>
      <c r="E376" s="85" t="s">
        <v>42</v>
      </c>
      <c r="F376" s="85" t="s">
        <v>40</v>
      </c>
      <c r="G376" s="86">
        <v>5580</v>
      </c>
      <c r="H376" s="87">
        <v>8.6871834826645955E-2</v>
      </c>
      <c r="I376" s="88">
        <v>22213.557642248339</v>
      </c>
      <c r="J376" s="88">
        <v>18789.69407073093</v>
      </c>
      <c r="K376" s="88">
        <v>3786.9232504411016</v>
      </c>
      <c r="L376" s="86">
        <v>234605</v>
      </c>
      <c r="M376" s="87">
        <v>8.5415673882568433E-2</v>
      </c>
      <c r="N376" s="88">
        <v>5287.3183136810731</v>
      </c>
      <c r="O376" s="89">
        <v>0.11330426248110781</v>
      </c>
      <c r="P376" s="88">
        <v>28476.630772515746</v>
      </c>
      <c r="Q376" s="87">
        <v>0.23260244290046983</v>
      </c>
      <c r="R376" s="86">
        <v>8.238509740640712</v>
      </c>
      <c r="S376" s="87">
        <v>-0.11941138837235477</v>
      </c>
      <c r="T376" s="90">
        <v>0.71622758944592757</v>
      </c>
      <c r="U376" s="90">
        <v>4.2866957689814189E-2</v>
      </c>
      <c r="V376" s="90">
        <v>2.2537108389339839</v>
      </c>
      <c r="W376" s="91">
        <v>0.18567218699145177</v>
      </c>
      <c r="X376" s="92">
        <v>2.5693924705160187E-2</v>
      </c>
      <c r="Y376" s="92">
        <v>-9.678561088897264E-2</v>
      </c>
      <c r="Z376" s="93">
        <v>-5.7153723829418121E-2</v>
      </c>
      <c r="AA376" s="94">
        <v>32.704042502811326</v>
      </c>
      <c r="AB376" s="87">
        <v>7.7845701462508909E-2</v>
      </c>
      <c r="AC376" s="95">
        <v>4.4812598260410133E-2</v>
      </c>
      <c r="AD376" s="94">
        <v>68.438474578632466</v>
      </c>
      <c r="AE376" s="87">
        <v>0.15653400188028832</v>
      </c>
      <c r="AF376" s="94">
        <v>24.182428304912989</v>
      </c>
      <c r="AG376" s="87">
        <v>5.1648940240263119E-2</v>
      </c>
      <c r="AH376" s="94">
        <v>45.366207285163732</v>
      </c>
      <c r="AI376" s="87">
        <v>0.11084639746060199</v>
      </c>
      <c r="AJ376" s="35">
        <v>23</v>
      </c>
    </row>
    <row r="377" spans="1:36" ht="12" customHeight="1" x14ac:dyDescent="0.25">
      <c r="A377" s="83" t="s">
        <v>36</v>
      </c>
      <c r="B377" s="84" t="s">
        <v>56</v>
      </c>
      <c r="C377" s="84" t="s">
        <v>46</v>
      </c>
      <c r="D377" s="86">
        <f t="shared" si="5"/>
        <v>16</v>
      </c>
      <c r="E377" s="85" t="s">
        <v>42</v>
      </c>
      <c r="F377" s="85" t="s">
        <v>40</v>
      </c>
      <c r="G377" s="86">
        <v>5814</v>
      </c>
      <c r="H377" s="87">
        <v>4.1935483870967794E-2</v>
      </c>
      <c r="I377" s="88">
        <v>25135.908253719306</v>
      </c>
      <c r="J377" s="88">
        <v>21099.649592908227</v>
      </c>
      <c r="K377" s="88">
        <v>4257.6518601210091</v>
      </c>
      <c r="L377" s="86">
        <v>261737</v>
      </c>
      <c r="M377" s="87">
        <v>0.11564970908548422</v>
      </c>
      <c r="N377" s="88">
        <v>6507.1267597994101</v>
      </c>
      <c r="O377" s="89">
        <v>0.23070456018546315</v>
      </c>
      <c r="P377" s="88">
        <v>45005.45376947261</v>
      </c>
      <c r="Q377" s="87">
        <v>0.58043464232115816</v>
      </c>
      <c r="R377" s="86">
        <v>5.8156729480091878</v>
      </c>
      <c r="S377" s="87">
        <v>-0.29408677890852375</v>
      </c>
      <c r="T377" s="90">
        <v>0.65430596594867263</v>
      </c>
      <c r="U377" s="90">
        <v>-8.6455233517543473E-2</v>
      </c>
      <c r="V377" s="90">
        <v>2.4861317887037027</v>
      </c>
      <c r="W377" s="91">
        <v>0.14458529388749819</v>
      </c>
      <c r="X377" s="92">
        <v>0.10312811464298366</v>
      </c>
      <c r="Y377" s="92">
        <v>-0.22128727931580405</v>
      </c>
      <c r="Z377" s="93">
        <v>-0.10534298430699315</v>
      </c>
      <c r="AA377" s="94">
        <v>33.368501116372649</v>
      </c>
      <c r="AB377" s="87">
        <v>2.0317323569531309E-2</v>
      </c>
      <c r="AC377" s="95">
        <v>5.6618450568552504E-2</v>
      </c>
      <c r="AD377" s="94">
        <v>69.106076552573867</v>
      </c>
      <c r="AE377" s="87">
        <v>9.75477577563999E-3</v>
      </c>
      <c r="AF377" s="94">
        <v>26.680903871922343</v>
      </c>
      <c r="AG377" s="87">
        <v>0.10331781140861507</v>
      </c>
      <c r="AH377" s="94">
        <v>48.948917908368792</v>
      </c>
      <c r="AI377" s="87">
        <v>7.8973113196013855E-2</v>
      </c>
      <c r="AJ377" s="35">
        <v>24</v>
      </c>
    </row>
    <row r="378" spans="1:36" ht="12" customHeight="1" x14ac:dyDescent="0.25">
      <c r="A378" s="83" t="s">
        <v>36</v>
      </c>
      <c r="B378" s="84" t="s">
        <v>56</v>
      </c>
      <c r="C378" s="84" t="s">
        <v>46</v>
      </c>
      <c r="D378" s="86">
        <f t="shared" si="5"/>
        <v>17</v>
      </c>
      <c r="E378" s="85" t="s">
        <v>42</v>
      </c>
      <c r="F378" s="85" t="s">
        <v>40</v>
      </c>
      <c r="G378" s="86">
        <v>6185</v>
      </c>
      <c r="H378" s="87">
        <v>6.3811489508083907E-2</v>
      </c>
      <c r="I378" s="88">
        <v>27753.371517672855</v>
      </c>
      <c r="J378" s="88">
        <v>21997.812849777132</v>
      </c>
      <c r="K378" s="88">
        <v>4264.377153773461</v>
      </c>
      <c r="L378" s="86">
        <v>262630</v>
      </c>
      <c r="M378" s="87">
        <v>3.4118217905760861E-3</v>
      </c>
      <c r="N378" s="88">
        <v>8228.2178614333079</v>
      </c>
      <c r="O378" s="89">
        <v>0.26449324950401798</v>
      </c>
      <c r="P378" s="88">
        <v>36050.259144256132</v>
      </c>
      <c r="Q378" s="87">
        <v>-0.19898020962274632</v>
      </c>
      <c r="R378" s="86">
        <v>7.2851071319370719</v>
      </c>
      <c r="S378" s="87">
        <v>0.25266795383170559</v>
      </c>
      <c r="T378" s="90">
        <v>0.51826254792804327</v>
      </c>
      <c r="U378" s="90">
        <v>-0.20792018581609772</v>
      </c>
      <c r="V378" s="90">
        <v>3.1330076005914433</v>
      </c>
      <c r="W378" s="91">
        <v>0.22824296015481779</v>
      </c>
      <c r="X378" s="92">
        <v>0.26019369320120767</v>
      </c>
      <c r="Y378" s="92">
        <v>0.57860425509397673</v>
      </c>
      <c r="Z378" s="93">
        <v>0.35135826435242618</v>
      </c>
      <c r="AA378" s="94">
        <v>35.108302645167477</v>
      </c>
      <c r="AB378" s="87">
        <v>5.2139037433154956E-2</v>
      </c>
      <c r="AC378" s="95">
        <v>4.9247916874246914E-2</v>
      </c>
      <c r="AD378" s="94">
        <v>69.268340921240167</v>
      </c>
      <c r="AE378" s="87">
        <v>2.3480477660000609E-3</v>
      </c>
      <c r="AF378" s="94">
        <v>30.372313547686858</v>
      </c>
      <c r="AG378" s="87">
        <v>0.13835399630704304</v>
      </c>
      <c r="AH378" s="94">
        <v>51.032615049273971</v>
      </c>
      <c r="AI378" s="87">
        <v>4.2568809075735015E-2</v>
      </c>
      <c r="AJ378" s="35">
        <v>25</v>
      </c>
    </row>
    <row r="379" spans="1:36" ht="12" customHeight="1" x14ac:dyDescent="0.25">
      <c r="A379" s="83" t="s">
        <v>36</v>
      </c>
      <c r="B379" s="84" t="s">
        <v>56</v>
      </c>
      <c r="C379" s="84" t="s">
        <v>46</v>
      </c>
      <c r="D379" s="86">
        <f t="shared" si="5"/>
        <v>18</v>
      </c>
      <c r="E379" s="85" t="s">
        <v>42</v>
      </c>
      <c r="F379" s="85" t="s">
        <v>40</v>
      </c>
      <c r="G379" s="86">
        <v>6533</v>
      </c>
      <c r="H379" s="87">
        <v>5.6265157639450392E-2</v>
      </c>
      <c r="I379" s="88">
        <v>34317.137264182056</v>
      </c>
      <c r="J379" s="88">
        <v>23432.728784520146</v>
      </c>
      <c r="K379" s="88">
        <v>4930.4447107761271</v>
      </c>
      <c r="L379" s="86">
        <v>293421</v>
      </c>
      <c r="M379" s="87">
        <v>0.11724098541674599</v>
      </c>
      <c r="N379" s="88">
        <v>8357.5908982021174</v>
      </c>
      <c r="O379" s="89">
        <v>1.5723093256341247E-2</v>
      </c>
      <c r="P379" s="88">
        <v>41827.474271945313</v>
      </c>
      <c r="Q379" s="87">
        <v>0.16025446875628524</v>
      </c>
      <c r="R379" s="86">
        <v>7.0150303145797279</v>
      </c>
      <c r="S379" s="87">
        <v>-3.7072456515204633E-2</v>
      </c>
      <c r="T379" s="90">
        <v>0.58993611566184256</v>
      </c>
      <c r="U379" s="90">
        <v>0.13829586571582753</v>
      </c>
      <c r="V379" s="90">
        <v>2.8483274537957808</v>
      </c>
      <c r="W379" s="91">
        <v>0.1998110343422709</v>
      </c>
      <c r="X379" s="92">
        <v>-9.0864812055330257E-2</v>
      </c>
      <c r="Y379" s="92">
        <v>-0.12456868677685151</v>
      </c>
      <c r="Z379" s="93">
        <v>-9.7422298763029616E-2</v>
      </c>
      <c r="AA379" s="94">
        <v>39.066879402992157</v>
      </c>
      <c r="AB379" s="87">
        <v>0.11275329365344766</v>
      </c>
      <c r="AC379" s="95">
        <v>5.1700716388744433E-2</v>
      </c>
      <c r="AD379" s="94">
        <v>68.837181313069678</v>
      </c>
      <c r="AE379" s="87">
        <v>-6.224482966334155E-3</v>
      </c>
      <c r="AF379" s="94">
        <v>31.347070916787686</v>
      </c>
      <c r="AG379" s="87">
        <v>3.2093616035221872E-2</v>
      </c>
      <c r="AH379" s="94">
        <v>53.343867795912963</v>
      </c>
      <c r="AI379" s="87">
        <v>4.5289718044183802E-2</v>
      </c>
      <c r="AJ379" s="35">
        <v>26</v>
      </c>
    </row>
    <row r="380" spans="1:36" ht="12" customHeight="1" x14ac:dyDescent="0.25">
      <c r="A380" s="83" t="s">
        <v>36</v>
      </c>
      <c r="B380" s="84" t="s">
        <v>56</v>
      </c>
      <c r="C380" s="84" t="s">
        <v>46</v>
      </c>
      <c r="D380" s="86">
        <f t="shared" si="5"/>
        <v>19</v>
      </c>
      <c r="E380" s="85" t="s">
        <v>42</v>
      </c>
      <c r="F380" s="85" t="s">
        <v>40</v>
      </c>
      <c r="G380" s="86">
        <v>6651</v>
      </c>
      <c r="H380" s="87">
        <v>1.8062146027858494E-2</v>
      </c>
      <c r="I380" s="88">
        <v>35075.090291373352</v>
      </c>
      <c r="J380" s="88">
        <v>27324.508675618097</v>
      </c>
      <c r="K380" s="88">
        <v>5023.795399232331</v>
      </c>
      <c r="L380" s="86">
        <v>272300</v>
      </c>
      <c r="M380" s="87">
        <v>-7.1981896319622707E-2</v>
      </c>
      <c r="N380" s="88">
        <v>10265.427609983824</v>
      </c>
      <c r="O380" s="89">
        <v>0.22827591527507285</v>
      </c>
      <c r="P380" s="88">
        <v>39761.525454403112</v>
      </c>
      <c r="Q380" s="87">
        <v>-4.9392148426420368E-2</v>
      </c>
      <c r="R380" s="86">
        <v>6.8483288024817481</v>
      </c>
      <c r="S380" s="87">
        <v>-2.3763477080279261E-2</v>
      </c>
      <c r="T380" s="90">
        <v>0.48938978385531151</v>
      </c>
      <c r="U380" s="90">
        <v>-0.17043596609393763</v>
      </c>
      <c r="V380" s="90">
        <v>3.7698962945221539</v>
      </c>
      <c r="W380" s="91">
        <v>0.25817489376145281</v>
      </c>
      <c r="X380" s="92">
        <v>0.32354736443601606</v>
      </c>
      <c r="Y380" s="92">
        <v>0.29209527697657678</v>
      </c>
      <c r="Z380" s="93">
        <v>0.17917989409940777</v>
      </c>
      <c r="AA380" s="94">
        <v>38.665386742501049</v>
      </c>
      <c r="AB380" s="87">
        <v>-1.0277059919466147E-2</v>
      </c>
      <c r="AC380" s="95">
        <v>6.5721475100960103E-2</v>
      </c>
      <c r="AD380" s="94">
        <v>68.78154781524124</v>
      </c>
      <c r="AE380" s="87">
        <v>-8.0818965517226449E-4</v>
      </c>
      <c r="AF380" s="94">
        <v>34.20800138999698</v>
      </c>
      <c r="AG380" s="87">
        <v>9.1266277503367688E-2</v>
      </c>
      <c r="AH380" s="94">
        <v>56.092386711624329</v>
      </c>
      <c r="AI380" s="87">
        <v>5.1524552479525143E-2</v>
      </c>
      <c r="AJ380" s="35">
        <v>27</v>
      </c>
    </row>
    <row r="381" spans="1:36" ht="12" customHeight="1" x14ac:dyDescent="0.25">
      <c r="A381" s="83" t="s">
        <v>36</v>
      </c>
      <c r="B381" s="84" t="s">
        <v>56</v>
      </c>
      <c r="C381" s="84" t="s">
        <v>46</v>
      </c>
      <c r="D381" s="86">
        <f t="shared" si="5"/>
        <v>20</v>
      </c>
      <c r="E381" s="85" t="s">
        <v>42</v>
      </c>
      <c r="F381" s="85" t="s">
        <v>40</v>
      </c>
      <c r="G381" s="86">
        <v>6794</v>
      </c>
      <c r="H381" s="87">
        <v>2.1500526236656103E-2</v>
      </c>
      <c r="I381" s="88">
        <v>32057.307909004576</v>
      </c>
      <c r="J381" s="88">
        <v>24871.85297436106</v>
      </c>
      <c r="K381" s="88">
        <v>4037.5618407950856</v>
      </c>
      <c r="L381" s="86">
        <v>249524</v>
      </c>
      <c r="M381" s="87">
        <v>-8.3643040763863419E-2</v>
      </c>
      <c r="N381" s="88">
        <v>8457.1301972975289</v>
      </c>
      <c r="O381" s="89">
        <v>-0.17615412444461676</v>
      </c>
      <c r="P381" s="88">
        <v>38923.553087216911</v>
      </c>
      <c r="Q381" s="87">
        <v>-2.1074955188707611E-2</v>
      </c>
      <c r="R381" s="86">
        <v>6.4106172281057123</v>
      </c>
      <c r="S381" s="87">
        <v>-6.391509330238565E-2</v>
      </c>
      <c r="T381" s="90">
        <v>0.4774151215131211</v>
      </c>
      <c r="U381" s="90">
        <v>-2.4468558063996504E-2</v>
      </c>
      <c r="V381" s="90">
        <v>3.3893053162411348</v>
      </c>
      <c r="W381" s="91">
        <v>0.21727539051605696</v>
      </c>
      <c r="X381" s="92">
        <v>-0.1009552912195586</v>
      </c>
      <c r="Y381" s="92">
        <v>-0.15841781766427676</v>
      </c>
      <c r="Z381" s="93">
        <v>-0.13223201710023769</v>
      </c>
      <c r="AA381" s="94">
        <v>43.225028535914753</v>
      </c>
      <c r="AB381" s="87">
        <v>0.11792567403449095</v>
      </c>
      <c r="AC381" s="95">
        <v>6.229274781258181E-2</v>
      </c>
      <c r="AD381" s="94">
        <v>69.838584273981823</v>
      </c>
      <c r="AE381" s="87">
        <v>1.5368023726072044E-2</v>
      </c>
      <c r="AF381" s="94">
        <v>43.932701713138279</v>
      </c>
      <c r="AG381" s="87">
        <v>0.28428145252546</v>
      </c>
      <c r="AH381" s="94">
        <v>58.121248274023046</v>
      </c>
      <c r="AI381" s="87">
        <v>3.6169998841897533E-2</v>
      </c>
      <c r="AJ381" s="35">
        <v>28</v>
      </c>
    </row>
    <row r="382" spans="1:36" ht="12" customHeight="1" x14ac:dyDescent="0.25">
      <c r="A382" s="83" t="s">
        <v>36</v>
      </c>
      <c r="B382" s="84" t="s">
        <v>56</v>
      </c>
      <c r="C382" s="84" t="s">
        <v>46</v>
      </c>
      <c r="D382" s="86">
        <f t="shared" si="5"/>
        <v>21</v>
      </c>
      <c r="E382" s="85" t="s">
        <v>42</v>
      </c>
      <c r="F382" s="85" t="s">
        <v>40</v>
      </c>
      <c r="G382" s="86">
        <v>7094</v>
      </c>
      <c r="H382" s="87">
        <v>4.4156608772446315E-2</v>
      </c>
      <c r="I382" s="88">
        <v>36508.771687014101</v>
      </c>
      <c r="J382" s="88">
        <v>28354.509299402693</v>
      </c>
      <c r="K382" s="88">
        <v>4018.8027946175889</v>
      </c>
      <c r="L382" s="86">
        <v>266552</v>
      </c>
      <c r="M382" s="87">
        <v>6.8241932639746095E-2</v>
      </c>
      <c r="N382" s="88">
        <v>10011.376088743227</v>
      </c>
      <c r="O382" s="89">
        <v>0.18377935010890067</v>
      </c>
      <c r="P382" s="88">
        <v>42495.974613357248</v>
      </c>
      <c r="Q382" s="87">
        <v>9.1780457917999714E-2</v>
      </c>
      <c r="R382" s="86">
        <v>6.2724058554999687</v>
      </c>
      <c r="S382" s="87">
        <v>-2.1559760579650811E-2</v>
      </c>
      <c r="T382" s="90">
        <v>0.40142361639338703</v>
      </c>
      <c r="U382" s="90">
        <v>-0.15917280726024419</v>
      </c>
      <c r="V382" s="90">
        <v>3.7558810621354284</v>
      </c>
      <c r="W382" s="91">
        <v>0.235584103666997</v>
      </c>
      <c r="X382" s="92">
        <v>0.10815660192597809</v>
      </c>
      <c r="Y382" s="92">
        <v>8.4265010903694648E-2</v>
      </c>
      <c r="Z382" s="93">
        <v>7.0353879786220763E-2</v>
      </c>
      <c r="AA382" s="94">
        <v>48.017113448560167</v>
      </c>
      <c r="AB382" s="87">
        <v>0.11086366105377521</v>
      </c>
      <c r="AC382" s="95">
        <v>3.4639322296984833E-2</v>
      </c>
      <c r="AD382" s="94">
        <v>70.126024012762116</v>
      </c>
      <c r="AE382" s="87">
        <v>4.1157727031326807E-3</v>
      </c>
      <c r="AF382" s="94">
        <v>47.873958945603732</v>
      </c>
      <c r="AG382" s="87">
        <v>8.9711241940005682E-2</v>
      </c>
      <c r="AH382" s="94">
        <v>60.082215502686608</v>
      </c>
      <c r="AI382" s="87">
        <v>3.3739248328222837E-2</v>
      </c>
      <c r="AJ382" s="35">
        <v>29</v>
      </c>
    </row>
    <row r="383" spans="1:36" ht="12" customHeight="1" x14ac:dyDescent="0.25">
      <c r="A383" s="83" t="s">
        <v>36</v>
      </c>
      <c r="B383" s="84" t="s">
        <v>56</v>
      </c>
      <c r="C383" s="84" t="s">
        <v>46</v>
      </c>
      <c r="D383" s="86">
        <f t="shared" si="5"/>
        <v>22</v>
      </c>
      <c r="E383" s="85" t="s">
        <v>42</v>
      </c>
      <c r="F383" s="85" t="s">
        <v>40</v>
      </c>
      <c r="G383" s="86">
        <v>6816</v>
      </c>
      <c r="H383" s="87">
        <v>-3.9188046236255936E-2</v>
      </c>
      <c r="I383" s="88">
        <v>38806.367642502359</v>
      </c>
      <c r="J383" s="88">
        <v>30815.075626000817</v>
      </c>
      <c r="K383" s="88">
        <v>4040.6603118140956</v>
      </c>
      <c r="L383" s="86">
        <v>259263</v>
      </c>
      <c r="M383" s="87">
        <v>-2.7345508568684562E-2</v>
      </c>
      <c r="N383" s="88">
        <v>10067.55382120029</v>
      </c>
      <c r="O383" s="89">
        <v>5.6113896790102036E-3</v>
      </c>
      <c r="P383" s="88">
        <v>42998.141718181047</v>
      </c>
      <c r="Q383" s="87">
        <v>1.1816815813560755E-2</v>
      </c>
      <c r="R383" s="86">
        <v>6.0296326687619377</v>
      </c>
      <c r="S383" s="87">
        <v>-3.8704955057261681E-2</v>
      </c>
      <c r="T383" s="90">
        <v>0.40135472663729482</v>
      </c>
      <c r="U383" s="90">
        <v>-1.7161361035789024E-4</v>
      </c>
      <c r="V383" s="90">
        <v>3.8831433028238855</v>
      </c>
      <c r="W383" s="91">
        <v>0.2341392771619103</v>
      </c>
      <c r="X383" s="92">
        <v>3.3883458656728926E-2</v>
      </c>
      <c r="Y383" s="92">
        <v>-6.1329541450257929E-3</v>
      </c>
      <c r="Z383" s="93">
        <v>-3.2523867959937822E-2</v>
      </c>
      <c r="AA383" s="94">
        <v>50.642077158671661</v>
      </c>
      <c r="AB383" s="87">
        <v>5.4667253435039642E-2</v>
      </c>
      <c r="AC383" s="95">
        <v>6.3406648533607821E-2</v>
      </c>
      <c r="AD383" s="94">
        <v>73.793198744620852</v>
      </c>
      <c r="AE383" s="87">
        <v>5.229406320243335E-2</v>
      </c>
      <c r="AF383" s="94">
        <v>50.502636760471312</v>
      </c>
      <c r="AG383" s="87">
        <v>5.4908302399941267E-2</v>
      </c>
      <c r="AH383" s="94">
        <v>61.457629748226687</v>
      </c>
      <c r="AI383" s="87">
        <v>2.2892202526695771E-2</v>
      </c>
      <c r="AJ383" s="35">
        <v>30</v>
      </c>
    </row>
    <row r="384" spans="1:36" ht="12" customHeight="1" x14ac:dyDescent="0.25">
      <c r="A384" s="83" t="s">
        <v>36</v>
      </c>
      <c r="B384" s="84" t="s">
        <v>56</v>
      </c>
      <c r="C384" s="84" t="s">
        <v>46</v>
      </c>
      <c r="D384" s="86">
        <f t="shared" si="5"/>
        <v>23</v>
      </c>
      <c r="E384" s="85" t="s">
        <v>42</v>
      </c>
      <c r="F384" s="85" t="s">
        <v>40</v>
      </c>
      <c r="G384" s="86">
        <v>6999</v>
      </c>
      <c r="H384" s="87">
        <v>2.6848591549295753E-2</v>
      </c>
      <c r="I384" s="88">
        <v>44268.629308661039</v>
      </c>
      <c r="J384" s="88">
        <v>34785.094778917533</v>
      </c>
      <c r="K384" s="88">
        <v>4328.1433115176806</v>
      </c>
      <c r="L384" s="86">
        <v>275980</v>
      </c>
      <c r="M384" s="87">
        <v>6.4478926804056202E-2</v>
      </c>
      <c r="N384" s="88">
        <v>10722.086783781409</v>
      </c>
      <c r="O384" s="89">
        <v>6.5014101161575244E-2</v>
      </c>
      <c r="P384" s="88">
        <v>43924.245233525726</v>
      </c>
      <c r="Q384" s="87">
        <v>2.1538221847226646E-2</v>
      </c>
      <c r="R384" s="86">
        <v>6.2830903190877105</v>
      </c>
      <c r="S384" s="87">
        <v>4.2035338510565623E-2</v>
      </c>
      <c r="T384" s="90">
        <v>0.40366613316957817</v>
      </c>
      <c r="U384" s="90">
        <v>5.7590116146113424E-3</v>
      </c>
      <c r="V384" s="90">
        <v>3.8850955807599865</v>
      </c>
      <c r="W384" s="91">
        <v>0.24410406432203516</v>
      </c>
      <c r="X384" s="92">
        <v>5.0275711810110479E-4</v>
      </c>
      <c r="Y384" s="92">
        <v>4.255922919431443E-2</v>
      </c>
      <c r="Z384" s="93">
        <v>-1.8443982478258819E-3</v>
      </c>
      <c r="AA384" s="94">
        <v>52.874939849473115</v>
      </c>
      <c r="AB384" s="87">
        <v>4.4091056609022017E-2</v>
      </c>
      <c r="AC384" s="95">
        <v>3.6997844342319015E-2</v>
      </c>
      <c r="AD384" s="94">
        <v>75.100585943589422</v>
      </c>
      <c r="AE384" s="87">
        <v>1.7716906452220682E-2</v>
      </c>
      <c r="AF384" s="94">
        <v>53.734819589060159</v>
      </c>
      <c r="AG384" s="87">
        <v>6.4000278716510373E-2</v>
      </c>
      <c r="AH384" s="94">
        <v>64.493870296745996</v>
      </c>
      <c r="AI384" s="87">
        <v>4.9403801626549448E-2</v>
      </c>
      <c r="AJ384" s="35">
        <v>31</v>
      </c>
    </row>
    <row r="385" spans="1:36" ht="12" customHeight="1" x14ac:dyDescent="0.25">
      <c r="A385" s="83" t="s">
        <v>36</v>
      </c>
      <c r="B385" s="84" t="s">
        <v>56</v>
      </c>
      <c r="C385" s="84" t="s">
        <v>46</v>
      </c>
      <c r="D385" s="86">
        <f t="shared" si="5"/>
        <v>24</v>
      </c>
      <c r="E385" s="85" t="s">
        <v>42</v>
      </c>
      <c r="F385" s="85" t="s">
        <v>40</v>
      </c>
      <c r="G385" s="86">
        <v>7225</v>
      </c>
      <c r="H385" s="87">
        <v>3.2290327189598456E-2</v>
      </c>
      <c r="I385" s="88">
        <v>57511.223165935262</v>
      </c>
      <c r="J385" s="88">
        <v>46932.62936606157</v>
      </c>
      <c r="K385" s="88">
        <v>4587.5710958544842</v>
      </c>
      <c r="L385" s="86">
        <v>300840</v>
      </c>
      <c r="M385" s="87">
        <v>9.007899123124874E-2</v>
      </c>
      <c r="N385" s="88">
        <v>12042.991092694681</v>
      </c>
      <c r="O385" s="89">
        <v>0.12319470412339095</v>
      </c>
      <c r="P385" s="88">
        <v>50237.002561291891</v>
      </c>
      <c r="Q385" s="87">
        <v>0.14371919868409888</v>
      </c>
      <c r="R385" s="86">
        <v>5.9884146079965408</v>
      </c>
      <c r="S385" s="87">
        <v>-4.6899805052294075E-2</v>
      </c>
      <c r="T385" s="90">
        <v>0.38093286464666742</v>
      </c>
      <c r="U385" s="90">
        <v>-5.6317007187126622E-2</v>
      </c>
      <c r="V385" s="90">
        <v>4.0031216236852414</v>
      </c>
      <c r="W385" s="91">
        <v>0.23972352008863534</v>
      </c>
      <c r="X385" s="92">
        <v>3.0379186424589033E-2</v>
      </c>
      <c r="Y385" s="92">
        <v>-1.7945396548665227E-2</v>
      </c>
      <c r="Z385" s="93">
        <v>-8.2369496439543999E-2</v>
      </c>
      <c r="AA385" s="94">
        <v>54.166290511871445</v>
      </c>
      <c r="AB385" s="87">
        <v>2.4422735346358859E-2</v>
      </c>
      <c r="AC385" s="95">
        <v>2.6724836123721511E-2</v>
      </c>
      <c r="AD385" s="94">
        <v>75.045891261036829</v>
      </c>
      <c r="AE385" s="87">
        <v>-7.2828569664795673E-4</v>
      </c>
      <c r="AF385" s="94">
        <v>59.611937185479746</v>
      </c>
      <c r="AG385" s="87">
        <v>0.10937261242086893</v>
      </c>
      <c r="AH385" s="94">
        <v>69.437327817432831</v>
      </c>
      <c r="AI385" s="87">
        <v>7.6650036630477425E-2</v>
      </c>
      <c r="AJ385" s="35">
        <v>32</v>
      </c>
    </row>
    <row r="386" spans="1:36" ht="12" customHeight="1" x14ac:dyDescent="0.25">
      <c r="A386" s="83" t="s">
        <v>36</v>
      </c>
      <c r="B386" s="84" t="s">
        <v>56</v>
      </c>
      <c r="C386" s="84" t="s">
        <v>46</v>
      </c>
      <c r="D386" s="86">
        <f t="shared" si="5"/>
        <v>25</v>
      </c>
      <c r="E386" s="85" t="s">
        <v>42</v>
      </c>
      <c r="F386" s="85" t="s">
        <v>40</v>
      </c>
      <c r="G386" s="86">
        <v>7353</v>
      </c>
      <c r="H386" s="87">
        <v>1.7716262975778552E-2</v>
      </c>
      <c r="I386" s="88">
        <v>57436.281799002383</v>
      </c>
      <c r="J386" s="88">
        <v>47542.127701365614</v>
      </c>
      <c r="K386" s="88">
        <v>4170.7467532467535</v>
      </c>
      <c r="L386" s="86">
        <v>314552</v>
      </c>
      <c r="M386" s="87">
        <v>4.5579045339715574E-2</v>
      </c>
      <c r="N386" s="88">
        <v>11662.076652220134</v>
      </c>
      <c r="O386" s="89">
        <v>-3.1629554281212724E-2</v>
      </c>
      <c r="P386" s="88">
        <v>45597.039681562754</v>
      </c>
      <c r="Q386" s="87">
        <v>-9.2361459545046043E-2</v>
      </c>
      <c r="R386" s="86">
        <v>6.8985180221511104</v>
      </c>
      <c r="S386" s="87">
        <v>0.15197735523176314</v>
      </c>
      <c r="T386" s="90">
        <v>0.35763328244397707</v>
      </c>
      <c r="U386" s="90">
        <v>-6.1164536759782506E-2</v>
      </c>
      <c r="V386" s="90">
        <v>3.70751947284396</v>
      </c>
      <c r="W386" s="91">
        <v>0.25576389900890245</v>
      </c>
      <c r="X386" s="92">
        <v>-7.3842910265902062E-2</v>
      </c>
      <c r="Y386" s="92">
        <v>6.6911994761032823E-2</v>
      </c>
      <c r="Z386" s="93">
        <v>9.3100867358362066E-3</v>
      </c>
      <c r="AA386" s="94">
        <v>60.806174957118344</v>
      </c>
      <c r="AB386" s="87">
        <v>0.12258333333333327</v>
      </c>
      <c r="AC386" s="95">
        <v>4.1050207232372932E-2</v>
      </c>
      <c r="AD386" s="94">
        <v>76.269177996756881</v>
      </c>
      <c r="AE386" s="87">
        <v>1.6300515793263415E-2</v>
      </c>
      <c r="AF386" s="94">
        <v>67.194202041118174</v>
      </c>
      <c r="AG386" s="87">
        <v>0.12719373356458075</v>
      </c>
      <c r="AH386" s="94">
        <v>71.90854941052396</v>
      </c>
      <c r="AI386" s="87">
        <v>3.5589238105310672E-2</v>
      </c>
      <c r="AJ386" s="35">
        <v>33</v>
      </c>
    </row>
    <row r="387" spans="1:36" ht="12" customHeight="1" x14ac:dyDescent="0.25">
      <c r="A387" s="83" t="s">
        <v>36</v>
      </c>
      <c r="B387" s="84" t="s">
        <v>56</v>
      </c>
      <c r="C387" s="84" t="s">
        <v>46</v>
      </c>
      <c r="D387" s="86">
        <f t="shared" si="5"/>
        <v>26</v>
      </c>
      <c r="E387" s="85" t="s">
        <v>42</v>
      </c>
      <c r="F387" s="85" t="s">
        <v>40</v>
      </c>
      <c r="G387" s="86">
        <v>7798</v>
      </c>
      <c r="H387" s="87">
        <v>6.0519515843873162E-2</v>
      </c>
      <c r="I387" s="88">
        <v>69995.287389284611</v>
      </c>
      <c r="J387" s="88">
        <v>58258.662567358318</v>
      </c>
      <c r="K387" s="88">
        <v>4582.448307374224</v>
      </c>
      <c r="L387" s="86">
        <v>339794</v>
      </c>
      <c r="M387" s="87">
        <v>8.024746305857211E-2</v>
      </c>
      <c r="N387" s="88">
        <v>12254.067674202541</v>
      </c>
      <c r="O387" s="89">
        <v>5.0762058905667429E-2</v>
      </c>
      <c r="P387" s="88">
        <v>50179.470715461837</v>
      </c>
      <c r="Q387" s="87">
        <v>0.10049843292243366</v>
      </c>
      <c r="R387" s="86">
        <v>6.7715740153333073</v>
      </c>
      <c r="S387" s="87">
        <v>-1.8401634439481951E-2</v>
      </c>
      <c r="T387" s="90">
        <v>0.37395323979002232</v>
      </c>
      <c r="U387" s="90">
        <v>4.5633217452577979E-2</v>
      </c>
      <c r="V387" s="90">
        <v>3.6063225584332099</v>
      </c>
      <c r="W387" s="91">
        <v>0.24420480127596655</v>
      </c>
      <c r="X387" s="92">
        <v>-2.7295045960506914E-2</v>
      </c>
      <c r="Y387" s="92">
        <v>-4.5194406942214882E-2</v>
      </c>
      <c r="Z387" s="93">
        <v>-9.8658225825442786E-2</v>
      </c>
      <c r="AA387" s="94">
        <v>64.80545273991153</v>
      </c>
      <c r="AB387" s="87">
        <v>6.5770915299532495E-2</v>
      </c>
      <c r="AC387" s="95">
        <v>7.0138687183863083E-2</v>
      </c>
      <c r="AD387" s="94">
        <v>80.553823125857548</v>
      </c>
      <c r="AE387" s="87">
        <v>5.6177937689099844E-2</v>
      </c>
      <c r="AF387" s="94">
        <v>71.537740965340433</v>
      </c>
      <c r="AG387" s="87">
        <v>6.4641573116149376E-2</v>
      </c>
      <c r="AH387" s="94">
        <v>75.782264355109788</v>
      </c>
      <c r="AI387" s="87">
        <v>5.3870019300082062E-2</v>
      </c>
      <c r="AJ387" s="35">
        <v>34</v>
      </c>
    </row>
    <row r="388" spans="1:36" ht="12" customHeight="1" x14ac:dyDescent="0.25">
      <c r="A388" s="83" t="s">
        <v>36</v>
      </c>
      <c r="B388" s="84" t="s">
        <v>56</v>
      </c>
      <c r="C388" s="84" t="s">
        <v>46</v>
      </c>
      <c r="D388" s="86">
        <f t="shared" si="5"/>
        <v>27</v>
      </c>
      <c r="E388" s="85" t="s">
        <v>42</v>
      </c>
      <c r="F388" s="85" t="s">
        <v>40</v>
      </c>
      <c r="G388" s="86">
        <v>8187</v>
      </c>
      <c r="H388" s="87">
        <v>4.9884585791228453E-2</v>
      </c>
      <c r="I388" s="88">
        <v>77011.067483851803</v>
      </c>
      <c r="J388" s="88">
        <v>64242.722703986932</v>
      </c>
      <c r="K388" s="88">
        <v>5312.0918484326567</v>
      </c>
      <c r="L388" s="86">
        <v>356882</v>
      </c>
      <c r="M388" s="87">
        <v>5.0289292924536655E-2</v>
      </c>
      <c r="N388" s="88">
        <v>16629.004371519786</v>
      </c>
      <c r="O388" s="89">
        <v>0.35701913957333797</v>
      </c>
      <c r="P388" s="88">
        <v>54144.585344428466</v>
      </c>
      <c r="Q388" s="87">
        <v>7.9018661863742068E-2</v>
      </c>
      <c r="R388" s="86">
        <v>6.5912777377419429</v>
      </c>
      <c r="S388" s="87">
        <v>-2.6625460665881784E-2</v>
      </c>
      <c r="T388" s="90">
        <v>0.31944737819244223</v>
      </c>
      <c r="U388" s="90">
        <v>-0.14575582131120335</v>
      </c>
      <c r="V388" s="90">
        <v>4.6595245407501045</v>
      </c>
      <c r="W388" s="91">
        <v>0.30712220373908411</v>
      </c>
      <c r="X388" s="92">
        <v>0.29204320058782129</v>
      </c>
      <c r="Y388" s="92">
        <v>0.25764195517194999</v>
      </c>
      <c r="Z388" s="93">
        <v>0.21542300045165147</v>
      </c>
      <c r="AA388" s="94">
        <v>73.494628509524233</v>
      </c>
      <c r="AB388" s="87">
        <v>0.13408093612871763</v>
      </c>
      <c r="AC388" s="95">
        <v>3.168834356606616E-2</v>
      </c>
      <c r="AD388" s="94">
        <v>84.002744168641641</v>
      </c>
      <c r="AE388" s="87">
        <v>4.2815113038092489E-2</v>
      </c>
      <c r="AF388" s="94">
        <v>71.562392151062454</v>
      </c>
      <c r="AG388" s="87">
        <v>3.4458993797370496E-4</v>
      </c>
      <c r="AH388" s="94">
        <v>79.673106470148227</v>
      </c>
      <c r="AI388" s="87">
        <v>5.1342383975309325E-2</v>
      </c>
      <c r="AJ388" s="35">
        <v>35</v>
      </c>
    </row>
    <row r="389" spans="1:36" ht="12" customHeight="1" x14ac:dyDescent="0.25">
      <c r="A389" s="83" t="s">
        <v>36</v>
      </c>
      <c r="B389" s="84" t="s">
        <v>56</v>
      </c>
      <c r="C389" s="84" t="s">
        <v>46</v>
      </c>
      <c r="D389" s="86">
        <f t="shared" si="5"/>
        <v>28</v>
      </c>
      <c r="E389" s="85" t="s">
        <v>42</v>
      </c>
      <c r="F389" s="85" t="s">
        <v>40</v>
      </c>
      <c r="G389" s="86">
        <v>8334</v>
      </c>
      <c r="H389" s="87">
        <v>1.7955294979846048E-2</v>
      </c>
      <c r="I389" s="88">
        <v>89329.596188379059</v>
      </c>
      <c r="J389" s="88">
        <v>72656.662130984536</v>
      </c>
      <c r="K389" s="88">
        <v>5565.8761411633941</v>
      </c>
      <c r="L389" s="86">
        <v>427777</v>
      </c>
      <c r="M389" s="87">
        <v>0.19865109475961251</v>
      </c>
      <c r="N389" s="88">
        <v>23835.239170336703</v>
      </c>
      <c r="O389" s="89">
        <v>0.43335335284167176</v>
      </c>
      <c r="P389" s="88">
        <v>63754.851311044571</v>
      </c>
      <c r="Q389" s="87">
        <v>0.17749265056667407</v>
      </c>
      <c r="R389" s="86">
        <v>6.7097168482595784</v>
      </c>
      <c r="S389" s="87">
        <v>1.7969066883564588E-2</v>
      </c>
      <c r="T389" s="90">
        <v>0.23351459162575583</v>
      </c>
      <c r="U389" s="90">
        <v>-0.26900451352247001</v>
      </c>
      <c r="V389" s="90">
        <v>5.5718842224656084</v>
      </c>
      <c r="W389" s="91">
        <v>0.37385765444029206</v>
      </c>
      <c r="X389" s="92">
        <v>0.19580531741734952</v>
      </c>
      <c r="Y389" s="92">
        <v>0.21729282314574405</v>
      </c>
      <c r="Z389" s="93">
        <v>0.2193243092253663</v>
      </c>
      <c r="AA389" s="94">
        <v>77.241130269928675</v>
      </c>
      <c r="AB389" s="87">
        <v>5.0976538508782809E-2</v>
      </c>
      <c r="AC389" s="95">
        <v>5.0159455843924082E-2</v>
      </c>
      <c r="AD389" s="94">
        <v>87.800923038543075</v>
      </c>
      <c r="AE389" s="87">
        <v>4.5214938005790684E-2</v>
      </c>
      <c r="AF389" s="94">
        <v>79.840260316521224</v>
      </c>
      <c r="AG389" s="87">
        <v>0.11567344126765433</v>
      </c>
      <c r="AH389" s="94">
        <v>85.386294494921074</v>
      </c>
      <c r="AI389" s="87">
        <v>7.1707860756169417E-2</v>
      </c>
      <c r="AJ389" s="35">
        <v>36</v>
      </c>
    </row>
    <row r="390" spans="1:36" ht="12" customHeight="1" x14ac:dyDescent="0.25">
      <c r="A390" s="83" t="s">
        <v>36</v>
      </c>
      <c r="B390" s="84" t="s">
        <v>56</v>
      </c>
      <c r="C390" s="84" t="s">
        <v>46</v>
      </c>
      <c r="D390" s="86">
        <f t="shared" si="5"/>
        <v>29</v>
      </c>
      <c r="E390" s="85" t="s">
        <v>42</v>
      </c>
      <c r="F390" s="85" t="s">
        <v>40</v>
      </c>
      <c r="G390" s="86">
        <v>8344</v>
      </c>
      <c r="H390" s="87">
        <v>1.199904007679331E-3</v>
      </c>
      <c r="I390" s="88">
        <v>114262.22043009236</v>
      </c>
      <c r="J390" s="88">
        <v>94472.061200028213</v>
      </c>
      <c r="K390" s="88">
        <v>6975.3968887206665</v>
      </c>
      <c r="L390" s="86">
        <v>474621</v>
      </c>
      <c r="M390" s="87">
        <v>0.109505653646643</v>
      </c>
      <c r="N390" s="88">
        <v>28088.079251216244</v>
      </c>
      <c r="O390" s="89">
        <v>0.17842657463963119</v>
      </c>
      <c r="P390" s="88">
        <v>73881.526422047973</v>
      </c>
      <c r="Q390" s="87">
        <v>0.1588377182717875</v>
      </c>
      <c r="R390" s="86">
        <v>6.4240822162867763</v>
      </c>
      <c r="S390" s="87">
        <v>-4.2570295950251968E-2</v>
      </c>
      <c r="T390" s="90">
        <v>0.248340117041596</v>
      </c>
      <c r="U390" s="90">
        <v>6.3488646737761112E-2</v>
      </c>
      <c r="V390" s="90">
        <v>5.9180017848380588</v>
      </c>
      <c r="W390" s="91">
        <v>0.38017730021931578</v>
      </c>
      <c r="X390" s="92">
        <v>6.211858476472254E-2</v>
      </c>
      <c r="Y390" s="92">
        <v>1.6903882277025772E-2</v>
      </c>
      <c r="Z390" s="93">
        <v>-4.7262117670737847E-2</v>
      </c>
      <c r="AA390" s="94">
        <v>90.678884174415444</v>
      </c>
      <c r="AB390" s="87">
        <v>0.17397148200093504</v>
      </c>
      <c r="AC390" s="95">
        <v>7.8647660281629519E-2</v>
      </c>
      <c r="AD390" s="94">
        <v>88.455781464388167</v>
      </c>
      <c r="AE390" s="87">
        <v>7.4584458019606448E-3</v>
      </c>
      <c r="AF390" s="94">
        <v>78.154119213134152</v>
      </c>
      <c r="AG390" s="87">
        <v>-2.1118932938125279E-2</v>
      </c>
      <c r="AH390" s="94">
        <v>89.526225544148019</v>
      </c>
      <c r="AI390" s="87">
        <v>4.8484725490379521E-2</v>
      </c>
      <c r="AJ390" s="35">
        <v>37</v>
      </c>
    </row>
    <row r="391" spans="1:36" ht="12" customHeight="1" x14ac:dyDescent="0.25">
      <c r="A391" s="83" t="s">
        <v>36</v>
      </c>
      <c r="B391" s="84" t="s">
        <v>56</v>
      </c>
      <c r="C391" s="84" t="s">
        <v>46</v>
      </c>
      <c r="D391" s="86">
        <f t="shared" si="5"/>
        <v>30</v>
      </c>
      <c r="E391" s="85" t="s">
        <v>42</v>
      </c>
      <c r="F391" s="85" t="s">
        <v>40</v>
      </c>
      <c r="G391" s="86">
        <v>11852</v>
      </c>
      <c r="H391" s="87">
        <v>0.42042186001917536</v>
      </c>
      <c r="I391" s="88">
        <v>128410.32901652351</v>
      </c>
      <c r="J391" s="88">
        <v>107232.76382286851</v>
      </c>
      <c r="K391" s="88">
        <v>7265.8223463310496</v>
      </c>
      <c r="L391" s="86">
        <v>509537</v>
      </c>
      <c r="M391" s="87">
        <v>7.3566066398242036E-2</v>
      </c>
      <c r="N391" s="88">
        <v>35558.897469927309</v>
      </c>
      <c r="O391" s="89">
        <v>0.26597825190868374</v>
      </c>
      <c r="P391" s="88">
        <v>80607.639561467993</v>
      </c>
      <c r="Q391" s="87">
        <v>9.1039174001320999E-2</v>
      </c>
      <c r="R391" s="86">
        <v>6.321199861105578</v>
      </c>
      <c r="S391" s="87">
        <v>-1.6015105616233205E-2</v>
      </c>
      <c r="T391" s="90">
        <v>0.20433204804721136</v>
      </c>
      <c r="U391" s="90">
        <v>-0.17720885984366941</v>
      </c>
      <c r="V391" s="90">
        <v>6.9786683734306463</v>
      </c>
      <c r="W391" s="91">
        <v>0.44113557552831689</v>
      </c>
      <c r="X391" s="92">
        <v>0.17922714915531435</v>
      </c>
      <c r="Y391" s="92">
        <v>0.16034170181606222</v>
      </c>
      <c r="Z391" s="93">
        <v>0.13500343660083372</v>
      </c>
      <c r="AA391" s="94">
        <v>100.32048388552856</v>
      </c>
      <c r="AB391" s="87">
        <v>0.10632684553735872</v>
      </c>
      <c r="AC391" s="95">
        <v>3.8096475125246929E-2</v>
      </c>
      <c r="AD391" s="94">
        <v>94.361980790819473</v>
      </c>
      <c r="AE391" s="87">
        <v>6.6770076852569638E-2</v>
      </c>
      <c r="AF391" s="94">
        <v>87.748360696149476</v>
      </c>
      <c r="AG391" s="87">
        <v>0.12276053494827144</v>
      </c>
      <c r="AH391" s="94">
        <v>94.440724803920588</v>
      </c>
      <c r="AI391" s="87">
        <v>5.4894520906045408E-2</v>
      </c>
      <c r="AJ391" s="35">
        <v>38</v>
      </c>
    </row>
    <row r="392" spans="1:36" ht="12" customHeight="1" x14ac:dyDescent="0.25">
      <c r="A392" s="83" t="s">
        <v>36</v>
      </c>
      <c r="B392" s="84" t="s">
        <v>56</v>
      </c>
      <c r="C392" s="84" t="s">
        <v>46</v>
      </c>
      <c r="D392" s="86">
        <f t="shared" si="5"/>
        <v>31</v>
      </c>
      <c r="E392" s="85" t="s">
        <v>42</v>
      </c>
      <c r="F392" s="85" t="s">
        <v>40</v>
      </c>
      <c r="G392" s="86">
        <v>12415</v>
      </c>
      <c r="H392" s="87">
        <v>4.7502531218359678E-2</v>
      </c>
      <c r="I392" s="88">
        <v>150802.44</v>
      </c>
      <c r="J392" s="88">
        <v>123875.32</v>
      </c>
      <c r="K392" s="88">
        <v>7945.91</v>
      </c>
      <c r="L392" s="86">
        <v>549831</v>
      </c>
      <c r="M392" s="87">
        <v>7.9079635041223728E-2</v>
      </c>
      <c r="N392" s="88">
        <v>31141.65</v>
      </c>
      <c r="O392" s="89">
        <v>-0.12422340916680674</v>
      </c>
      <c r="P392" s="88">
        <v>93697.659561467997</v>
      </c>
      <c r="Q392" s="87">
        <v>0.16239180394332364</v>
      </c>
      <c r="R392" s="86">
        <v>5.8681401709857779</v>
      </c>
      <c r="S392" s="87">
        <v>-7.167305259678336E-2</v>
      </c>
      <c r="T392" s="90">
        <v>0.25515378921797655</v>
      </c>
      <c r="U392" s="90">
        <v>0.24872134183778516</v>
      </c>
      <c r="V392" s="90">
        <v>5.6638585310759124</v>
      </c>
      <c r="W392" s="91">
        <v>0.33236315768987063</v>
      </c>
      <c r="X392" s="92">
        <v>-0.18840411551299807</v>
      </c>
      <c r="Y392" s="92">
        <v>-0.24657367002916786</v>
      </c>
      <c r="Z392" s="93">
        <v>-0.27667867829625514</v>
      </c>
      <c r="AA392" s="94">
        <v>100</v>
      </c>
      <c r="AB392" s="87">
        <v>-3.1946006749155043E-3</v>
      </c>
      <c r="AC392" s="95">
        <v>4.9835358625163632E-2</v>
      </c>
      <c r="AD392" s="94">
        <v>100</v>
      </c>
      <c r="AE392" s="87">
        <v>5.9748843357568138E-2</v>
      </c>
      <c r="AF392" s="94">
        <v>100</v>
      </c>
      <c r="AG392" s="87">
        <v>0.1396224294864592</v>
      </c>
      <c r="AH392" s="94">
        <v>100</v>
      </c>
      <c r="AI392" s="87">
        <v>5.8865232214404095E-2</v>
      </c>
      <c r="AJ392" s="35">
        <v>39</v>
      </c>
    </row>
    <row r="393" spans="1:36" ht="12" customHeight="1" x14ac:dyDescent="0.25">
      <c r="A393" s="83" t="s">
        <v>36</v>
      </c>
      <c r="B393" s="84" t="s">
        <v>56</v>
      </c>
      <c r="C393" s="84" t="s">
        <v>46</v>
      </c>
      <c r="D393" s="86">
        <f t="shared" si="5"/>
        <v>32</v>
      </c>
      <c r="E393" s="85" t="s">
        <v>42</v>
      </c>
      <c r="F393" s="85" t="s">
        <v>40</v>
      </c>
      <c r="G393" s="86">
        <v>12677</v>
      </c>
      <c r="H393" s="87">
        <v>2.1103503826017E-2</v>
      </c>
      <c r="I393" s="88">
        <v>157319.3635998393</v>
      </c>
      <c r="J393" s="88">
        <v>128465.05745279229</v>
      </c>
      <c r="K393" s="88">
        <v>8437.5029189694069</v>
      </c>
      <c r="L393" s="86">
        <v>536040</v>
      </c>
      <c r="M393" s="87">
        <v>-2.5082252546691608E-2</v>
      </c>
      <c r="N393" s="88">
        <v>29925.50261149056</v>
      </c>
      <c r="O393" s="89">
        <v>-3.9052117935608477E-2</v>
      </c>
      <c r="P393" s="88">
        <v>94279.969839266952</v>
      </c>
      <c r="Q393" s="87">
        <v>6.2147793287936626E-3</v>
      </c>
      <c r="R393" s="86">
        <v>5.6856191290034026</v>
      </c>
      <c r="S393" s="87">
        <v>-3.1103729063055696E-2</v>
      </c>
      <c r="T393" s="90">
        <v>0.28195024920749839</v>
      </c>
      <c r="U393" s="90">
        <v>0.10502081929353513</v>
      </c>
      <c r="V393" s="90">
        <v>5.5826995394915597</v>
      </c>
      <c r="W393" s="91">
        <v>0.31741103293211698</v>
      </c>
      <c r="X393" s="92">
        <v>-1.4329275906002525E-2</v>
      </c>
      <c r="Y393" s="92">
        <v>-4.4987311053608203E-2</v>
      </c>
      <c r="Z393" s="93">
        <v>-6.4576430757830261E-2</v>
      </c>
      <c r="AA393" s="94">
        <v>100.95833333333336</v>
      </c>
      <c r="AB393" s="87">
        <v>9.5833333333334991E-3</v>
      </c>
      <c r="AC393" s="95">
        <v>4.5104289610494674E-2</v>
      </c>
      <c r="AD393" s="94">
        <v>103.70833333333333</v>
      </c>
      <c r="AE393" s="87">
        <v>3.7083333333333357E-2</v>
      </c>
      <c r="AF393" s="94">
        <v>107.05833333333334</v>
      </c>
      <c r="AG393" s="87">
        <v>7.0583333333333442E-2</v>
      </c>
      <c r="AH393" s="94">
        <v>106.53083478876424</v>
      </c>
      <c r="AI393" s="87">
        <v>6.5308347887642393E-2</v>
      </c>
      <c r="AJ393" s="35">
        <v>40</v>
      </c>
    </row>
    <row r="394" spans="1:36" ht="12" customHeight="1" x14ac:dyDescent="0.25">
      <c r="A394" s="83" t="s">
        <v>36</v>
      </c>
      <c r="B394" s="84" t="s">
        <v>56</v>
      </c>
      <c r="C394" s="84" t="s">
        <v>46</v>
      </c>
      <c r="D394" s="86">
        <f t="shared" si="5"/>
        <v>33</v>
      </c>
      <c r="E394" s="85" t="s">
        <v>42</v>
      </c>
      <c r="F394" s="85" t="s">
        <v>40</v>
      </c>
      <c r="G394" s="86">
        <v>13146</v>
      </c>
      <c r="H394" s="87">
        <v>3.6996134732192099E-2</v>
      </c>
      <c r="I394" s="88">
        <v>156539.01029055691</v>
      </c>
      <c r="J394" s="88">
        <v>130393.04782082324</v>
      </c>
      <c r="K394" s="88">
        <v>8465.8033573141474</v>
      </c>
      <c r="L394" s="86">
        <v>587588</v>
      </c>
      <c r="M394" s="87">
        <v>9.6164465338407501E-2</v>
      </c>
      <c r="N394" s="88">
        <v>39143.952784503635</v>
      </c>
      <c r="O394" s="89">
        <v>0.30804662807813443</v>
      </c>
      <c r="P394" s="88">
        <v>104024.38921902969</v>
      </c>
      <c r="Q394" s="87">
        <v>0.10335619958699072</v>
      </c>
      <c r="R394" s="86">
        <v>5.6485599618643052</v>
      </c>
      <c r="S394" s="87">
        <v>-6.5180530560078331E-3</v>
      </c>
      <c r="T394" s="90">
        <v>0.21627359413394762</v>
      </c>
      <c r="U394" s="90">
        <v>-0.23293703502002128</v>
      </c>
      <c r="V394" s="90">
        <v>6.6618026209697323</v>
      </c>
      <c r="W394" s="91">
        <v>0.37629591558652326</v>
      </c>
      <c r="X394" s="92">
        <v>0.19329413554225616</v>
      </c>
      <c r="Y394" s="92">
        <v>0.18551618105536893</v>
      </c>
      <c r="Z394" s="93">
        <v>0.21727948991796717</v>
      </c>
      <c r="AA394" s="94">
        <v>112.38333333333334</v>
      </c>
      <c r="AB394" s="87">
        <v>0.11316549731737502</v>
      </c>
      <c r="AC394" s="95">
        <v>4.1064644596931023E-2</v>
      </c>
      <c r="AD394" s="94">
        <v>110.13333333333333</v>
      </c>
      <c r="AE394" s="87">
        <v>6.1952591402169466E-2</v>
      </c>
      <c r="AF394" s="94">
        <v>114.67500000000001</v>
      </c>
      <c r="AG394" s="87">
        <v>7.1145014400249229E-2</v>
      </c>
      <c r="AH394" s="94">
        <v>111.48904389893487</v>
      </c>
      <c r="AI394" s="87">
        <v>4.654247871052597E-2</v>
      </c>
      <c r="AJ394" s="35">
        <v>41</v>
      </c>
    </row>
    <row r="395" spans="1:36" ht="12" customHeight="1" x14ac:dyDescent="0.25">
      <c r="A395" s="83" t="s">
        <v>36</v>
      </c>
      <c r="B395" s="84" t="s">
        <v>56</v>
      </c>
      <c r="C395" s="84" t="s">
        <v>46</v>
      </c>
      <c r="D395" s="86">
        <f t="shared" si="5"/>
        <v>34</v>
      </c>
      <c r="E395" s="85" t="s">
        <v>42</v>
      </c>
      <c r="F395" s="85" t="s">
        <v>40</v>
      </c>
      <c r="G395" s="86">
        <v>13548</v>
      </c>
      <c r="H395" s="87">
        <v>3.0579643998174255E-2</v>
      </c>
      <c r="I395" s="88">
        <v>173312.41816419357</v>
      </c>
      <c r="J395" s="88">
        <v>141526.68108269331</v>
      </c>
      <c r="K395" s="88">
        <v>9635.1853858657778</v>
      </c>
      <c r="L395" s="86">
        <v>593527</v>
      </c>
      <c r="M395" s="87">
        <v>1.010742220739691E-2</v>
      </c>
      <c r="N395" s="88">
        <v>40500.058161210945</v>
      </c>
      <c r="O395" s="89">
        <v>3.4644058155623103E-2</v>
      </c>
      <c r="P395" s="88">
        <v>107694.53773611269</v>
      </c>
      <c r="Q395" s="87">
        <v>3.5281615634918717E-2</v>
      </c>
      <c r="R395" s="86">
        <v>5.5112080192436306</v>
      </c>
      <c r="S395" s="87">
        <v>-2.4316275926606568E-2</v>
      </c>
      <c r="T395" s="90">
        <v>0.23790547034556869</v>
      </c>
      <c r="U395" s="90">
        <v>0.10002088464957737</v>
      </c>
      <c r="V395" s="90">
        <v>6.8236252371351167</v>
      </c>
      <c r="W395" s="91">
        <v>0.37606418127212277</v>
      </c>
      <c r="X395" s="92">
        <v>2.4291115389099893E-2</v>
      </c>
      <c r="Y395" s="92">
        <v>-6.1583000187315218E-4</v>
      </c>
      <c r="Z395" s="93">
        <v>-3.0434059379582927E-2</v>
      </c>
      <c r="AA395" s="94">
        <v>117.74166666666667</v>
      </c>
      <c r="AB395" s="87">
        <v>4.767907459587728E-2</v>
      </c>
      <c r="AC395" s="95">
        <v>6.2817369841737247E-2</v>
      </c>
      <c r="AD395" s="94">
        <v>111.75833333333334</v>
      </c>
      <c r="AE395" s="87">
        <v>1.4754842615012143E-2</v>
      </c>
      <c r="AF395" s="94">
        <v>107.65833333333335</v>
      </c>
      <c r="AG395" s="87">
        <v>-6.1187413705399263E-2</v>
      </c>
      <c r="AH395" s="94">
        <v>114.40763174720936</v>
      </c>
      <c r="AI395" s="87">
        <v>2.6178248070009458E-2</v>
      </c>
      <c r="AJ395" s="35">
        <v>42</v>
      </c>
    </row>
    <row r="396" spans="1:36" ht="12" customHeight="1" x14ac:dyDescent="0.25">
      <c r="A396" s="83" t="s">
        <v>36</v>
      </c>
      <c r="B396" s="84" t="s">
        <v>56</v>
      </c>
      <c r="C396" s="84" t="s">
        <v>46</v>
      </c>
      <c r="D396" s="86">
        <f t="shared" si="5"/>
        <v>35</v>
      </c>
      <c r="E396" s="85" t="s">
        <v>42</v>
      </c>
      <c r="F396" s="85" t="s">
        <v>40</v>
      </c>
      <c r="G396" s="86">
        <v>13790</v>
      </c>
      <c r="H396" s="87">
        <v>1.7862415116622454E-2</v>
      </c>
      <c r="I396" s="88">
        <v>178068.56834809395</v>
      </c>
      <c r="J396" s="88">
        <v>141668.23873700423</v>
      </c>
      <c r="K396" s="88">
        <v>12659.086705202313</v>
      </c>
      <c r="L396" s="86">
        <v>641105</v>
      </c>
      <c r="M396" s="87">
        <v>8.0161475383596636E-2</v>
      </c>
      <c r="N396" s="88">
        <v>45803.422410473628</v>
      </c>
      <c r="O396" s="89">
        <v>0.13094707736350841</v>
      </c>
      <c r="P396" s="88">
        <v>114040.79957101317</v>
      </c>
      <c r="Q396" s="87">
        <v>5.8928353919406096E-2</v>
      </c>
      <c r="R396" s="86">
        <v>5.621716108722862</v>
      </c>
      <c r="S396" s="87">
        <v>2.0051518486213338E-2</v>
      </c>
      <c r="T396" s="90">
        <v>0.27637862061389601</v>
      </c>
      <c r="U396" s="90">
        <v>0.16171612284678982</v>
      </c>
      <c r="V396" s="90">
        <v>7.1444494131965319</v>
      </c>
      <c r="W396" s="91">
        <v>0.40164066354122546</v>
      </c>
      <c r="X396" s="92">
        <v>4.7016675874203218E-2</v>
      </c>
      <c r="Y396" s="92">
        <v>6.8010950105868773E-2</v>
      </c>
      <c r="Z396" s="93">
        <v>8.4780768700773848E-2</v>
      </c>
      <c r="AA396" s="94">
        <v>118.29166666666669</v>
      </c>
      <c r="AB396" s="87">
        <v>4.6712435416520481E-3</v>
      </c>
      <c r="AC396" s="95">
        <v>3.4436790164184439E-2</v>
      </c>
      <c r="AD396" s="94">
        <v>108.20833333333333</v>
      </c>
      <c r="AE396" s="87">
        <v>-3.1764969055253278E-2</v>
      </c>
      <c r="AF396" s="94">
        <v>86.5</v>
      </c>
      <c r="AG396" s="87">
        <v>-0.19653223933741015</v>
      </c>
      <c r="AH396" s="94">
        <v>113.31284757986624</v>
      </c>
      <c r="AI396" s="87">
        <v>-9.5691533040568322E-3</v>
      </c>
      <c r="AJ396" s="35">
        <v>43</v>
      </c>
    </row>
    <row r="397" spans="1:36" ht="12" customHeight="1" x14ac:dyDescent="0.25">
      <c r="A397" s="96" t="s">
        <v>36</v>
      </c>
      <c r="B397" s="97" t="s">
        <v>56</v>
      </c>
      <c r="C397" s="97" t="s">
        <v>46</v>
      </c>
      <c r="D397" s="260">
        <f t="shared" si="5"/>
        <v>36</v>
      </c>
      <c r="E397" s="85" t="s">
        <v>42</v>
      </c>
      <c r="F397" s="85" t="s">
        <v>40</v>
      </c>
      <c r="G397" s="86">
        <v>14027</v>
      </c>
      <c r="H397" s="87">
        <v>1.7186366932559816E-2</v>
      </c>
      <c r="I397" s="88">
        <v>192899.73478092285</v>
      </c>
      <c r="J397" s="88">
        <v>154286.3404420318</v>
      </c>
      <c r="K397" s="88">
        <v>13281.483627933934</v>
      </c>
      <c r="L397" s="86">
        <v>697369</v>
      </c>
      <c r="M397" s="87">
        <v>8.7760975191271351E-2</v>
      </c>
      <c r="N397" s="88">
        <v>51162.742148119432</v>
      </c>
      <c r="O397" s="89">
        <v>0.11700697143583572</v>
      </c>
      <c r="P397" s="88">
        <v>120841.64504472096</v>
      </c>
      <c r="Q397" s="87">
        <v>5.9635196344558272E-2</v>
      </c>
      <c r="R397" s="86">
        <v>5.7709326924663955</v>
      </c>
      <c r="S397" s="87">
        <v>2.6542888480619586E-2</v>
      </c>
      <c r="T397" s="90">
        <v>0.25959288087966792</v>
      </c>
      <c r="U397" s="90">
        <v>-6.0734581050239655E-2</v>
      </c>
      <c r="V397" s="90">
        <v>7.3365380663779769</v>
      </c>
      <c r="W397" s="91">
        <v>0.42338667376784861</v>
      </c>
      <c r="X397" s="92">
        <v>2.6886417982978195E-2</v>
      </c>
      <c r="Y397" s="92">
        <v>5.4142949657763229E-2</v>
      </c>
      <c r="Z397" s="93">
        <v>3.7352468011127557E-2</v>
      </c>
      <c r="AA397" s="94">
        <v>120.52499999999999</v>
      </c>
      <c r="AB397" s="87">
        <v>1.8879887284254826E-2</v>
      </c>
      <c r="AC397" s="95">
        <v>3.3053250408070278E-2</v>
      </c>
      <c r="AD397" s="94">
        <v>107.45833333333331</v>
      </c>
      <c r="AE397" s="87">
        <v>-6.9310743165191813E-3</v>
      </c>
      <c r="AF397" s="94">
        <v>86.274999999999991</v>
      </c>
      <c r="AG397" s="87">
        <v>-2.6011560693642855E-3</v>
      </c>
      <c r="AH397" s="94">
        <v>114.56840226884346</v>
      </c>
      <c r="AI397" s="87">
        <v>1.1080426587040559E-2</v>
      </c>
      <c r="AJ397" s="35">
        <v>44</v>
      </c>
    </row>
    <row r="398" spans="1:36" ht="12" customHeight="1" x14ac:dyDescent="0.25">
      <c r="A398" s="73" t="s">
        <v>36</v>
      </c>
      <c r="B398" s="74" t="s">
        <v>57</v>
      </c>
      <c r="C398" s="74" t="s">
        <v>54</v>
      </c>
      <c r="D398" s="46">
        <f t="shared" si="5"/>
        <v>1</v>
      </c>
      <c r="E398" s="75" t="s">
        <v>39</v>
      </c>
      <c r="F398" s="75" t="s">
        <v>40</v>
      </c>
      <c r="G398" s="46">
        <v>7694</v>
      </c>
      <c r="H398" s="47">
        <v>0.19472049689440984</v>
      </c>
      <c r="I398" s="48">
        <v>9249.7787761982036</v>
      </c>
      <c r="J398" s="48">
        <v>5392.5407327709145</v>
      </c>
      <c r="K398" s="48">
        <v>5209.337740079729</v>
      </c>
      <c r="L398" s="46">
        <v>366656</v>
      </c>
      <c r="M398" s="47">
        <v>5.7947387707640186E-2</v>
      </c>
      <c r="N398" s="48">
        <v>3450.8470578498182</v>
      </c>
      <c r="O398" s="49">
        <v>6.7350394074477959E-2</v>
      </c>
      <c r="P398" s="48">
        <v>14408.265162338725</v>
      </c>
      <c r="Q398" s="47">
        <v>0.13756329042049797</v>
      </c>
      <c r="R398" s="46">
        <v>25.447616064034531</v>
      </c>
      <c r="S398" s="47">
        <v>-6.9988108251478165E-2</v>
      </c>
      <c r="T398" s="50">
        <v>1.5095823294254036</v>
      </c>
      <c r="U398" s="50">
        <v>3.4824780035685565E-2</v>
      </c>
      <c r="V398" s="50">
        <v>0.94116748610409162</v>
      </c>
      <c r="W398" s="51">
        <v>0.23950468838329475</v>
      </c>
      <c r="X398" s="52">
        <v>8.8879716289220756E-3</v>
      </c>
      <c r="Y398" s="52">
        <v>-6.1722188943057366E-2</v>
      </c>
      <c r="Z398" s="53">
        <v>-3.4836552846763097E-2</v>
      </c>
      <c r="AA398" s="54">
        <v>11.443314588219158</v>
      </c>
      <c r="AB398" s="47" t="s">
        <v>41</v>
      </c>
      <c r="AC398" s="55">
        <v>6.2208303681060624E-2</v>
      </c>
      <c r="AD398" s="54">
        <v>16.252821136311535</v>
      </c>
      <c r="AE398" s="47">
        <v>0.11842459403690286</v>
      </c>
      <c r="AF398" s="54">
        <v>8.04593637258745</v>
      </c>
      <c r="AG398" s="47">
        <v>0.20637347130762018</v>
      </c>
      <c r="AH398" s="54">
        <v>12.228220004063841</v>
      </c>
      <c r="AI398" s="47">
        <v>0.17088251858766967</v>
      </c>
      <c r="AJ398" s="35">
        <v>9</v>
      </c>
    </row>
    <row r="399" spans="1:36" ht="12" customHeight="1" x14ac:dyDescent="0.25">
      <c r="A399" s="73" t="s">
        <v>36</v>
      </c>
      <c r="B399" s="74" t="s">
        <v>57</v>
      </c>
      <c r="C399" s="74" t="s">
        <v>54</v>
      </c>
      <c r="D399" s="46">
        <f t="shared" si="5"/>
        <v>2</v>
      </c>
      <c r="E399" s="75" t="s">
        <v>39</v>
      </c>
      <c r="F399" s="75" t="s">
        <v>40</v>
      </c>
      <c r="G399" s="46">
        <v>6667</v>
      </c>
      <c r="H399" s="47">
        <v>-0.13348063426046275</v>
      </c>
      <c r="I399" s="48">
        <v>10143.967160191483</v>
      </c>
      <c r="J399" s="48">
        <v>5840.3372624030717</v>
      </c>
      <c r="K399" s="48">
        <v>6281.8551515576528</v>
      </c>
      <c r="L399" s="46">
        <v>405765</v>
      </c>
      <c r="M399" s="47">
        <v>0.10666401204398679</v>
      </c>
      <c r="N399" s="48">
        <v>4532.8809002747348</v>
      </c>
      <c r="O399" s="49">
        <v>0.31355601227343843</v>
      </c>
      <c r="P399" s="48">
        <v>16424.846409141865</v>
      </c>
      <c r="Q399" s="47">
        <v>0.13996003155704084</v>
      </c>
      <c r="R399" s="46">
        <v>24.704340600357533</v>
      </c>
      <c r="S399" s="47">
        <v>-2.9208058696212347E-2</v>
      </c>
      <c r="T399" s="50">
        <v>1.3858416512061709</v>
      </c>
      <c r="U399" s="50">
        <v>-8.1970142209025765E-2</v>
      </c>
      <c r="V399" s="50">
        <v>1.1171197368611721</v>
      </c>
      <c r="W399" s="51">
        <v>0.27597706470800176</v>
      </c>
      <c r="X399" s="52">
        <v>0.18695105106682397</v>
      </c>
      <c r="Y399" s="52">
        <v>0.15228251509773338</v>
      </c>
      <c r="Z399" s="53">
        <v>0.13410743241211362</v>
      </c>
      <c r="AA399" s="54">
        <v>11.129517445995338</v>
      </c>
      <c r="AB399" s="47">
        <v>-2.7421874999999707E-2</v>
      </c>
      <c r="AC399" s="55">
        <v>4.8380176427440774E-2</v>
      </c>
      <c r="AD399" s="54">
        <v>18.604062594031273</v>
      </c>
      <c r="AE399" s="47">
        <v>0.14466666666666672</v>
      </c>
      <c r="AF399" s="54">
        <v>8.5729452049919246</v>
      </c>
      <c r="AG399" s="47">
        <v>6.549999999999967E-2</v>
      </c>
      <c r="AH399" s="54">
        <v>13.701902684954087</v>
      </c>
      <c r="AI399" s="47">
        <v>0.12051489754032008</v>
      </c>
      <c r="AJ399" s="35">
        <v>10</v>
      </c>
    </row>
    <row r="400" spans="1:36" ht="12" customHeight="1" x14ac:dyDescent="0.25">
      <c r="A400" s="73" t="s">
        <v>36</v>
      </c>
      <c r="B400" s="74" t="s">
        <v>57</v>
      </c>
      <c r="C400" s="74" t="s">
        <v>54</v>
      </c>
      <c r="D400" s="46">
        <f t="shared" si="5"/>
        <v>3</v>
      </c>
      <c r="E400" s="75" t="s">
        <v>39</v>
      </c>
      <c r="F400" s="75" t="s">
        <v>40</v>
      </c>
      <c r="G400" s="46">
        <v>7618</v>
      </c>
      <c r="H400" s="47">
        <v>0.14264286785660718</v>
      </c>
      <c r="I400" s="48">
        <v>10467.899495443176</v>
      </c>
      <c r="J400" s="48">
        <v>6066.7676058128927</v>
      </c>
      <c r="K400" s="48">
        <v>7291.0481046373889</v>
      </c>
      <c r="L400" s="46">
        <v>427190</v>
      </c>
      <c r="M400" s="47">
        <v>5.2801498404248859E-2</v>
      </c>
      <c r="N400" s="48">
        <v>4854.8791847854945</v>
      </c>
      <c r="O400" s="49">
        <v>7.1036122853182393E-2</v>
      </c>
      <c r="P400" s="48">
        <v>19765.848604337145</v>
      </c>
      <c r="Q400" s="47">
        <v>0.20341147259287129</v>
      </c>
      <c r="R400" s="46">
        <v>21.612530205572014</v>
      </c>
      <c r="S400" s="47">
        <v>-0.12515251650719117</v>
      </c>
      <c r="T400" s="50">
        <v>1.5017980524595758</v>
      </c>
      <c r="U400" s="50">
        <v>8.3672186611278399E-2</v>
      </c>
      <c r="V400" s="50">
        <v>1.1364683594619478</v>
      </c>
      <c r="W400" s="51">
        <v>0.24561956746548219</v>
      </c>
      <c r="X400" s="52">
        <v>1.7320097356027908E-2</v>
      </c>
      <c r="Y400" s="52">
        <v>-0.11000007292141978</v>
      </c>
      <c r="Z400" s="53">
        <v>-6.6233430611397831E-2</v>
      </c>
      <c r="AA400" s="54">
        <v>13.112429301985188</v>
      </c>
      <c r="AB400" s="47">
        <v>0.17816692103783427</v>
      </c>
      <c r="AC400" s="55">
        <v>7.0966031229735257E-2</v>
      </c>
      <c r="AD400" s="54">
        <v>20.749434984024401</v>
      </c>
      <c r="AE400" s="47">
        <v>0.11531741409435092</v>
      </c>
      <c r="AF400" s="54">
        <v>9.0530194085563114</v>
      </c>
      <c r="AG400" s="47">
        <v>5.599874863131582E-2</v>
      </c>
      <c r="AH400" s="54">
        <v>14.565689322199209</v>
      </c>
      <c r="AI400" s="47">
        <v>6.3041364189050597E-2</v>
      </c>
      <c r="AJ400" s="35">
        <v>11</v>
      </c>
    </row>
    <row r="401" spans="1:36" ht="12" customHeight="1" x14ac:dyDescent="0.25">
      <c r="A401" s="73" t="s">
        <v>36</v>
      </c>
      <c r="B401" s="74" t="s">
        <v>57</v>
      </c>
      <c r="C401" s="74" t="s">
        <v>54</v>
      </c>
      <c r="D401" s="46">
        <f t="shared" si="5"/>
        <v>4</v>
      </c>
      <c r="E401" s="75" t="s">
        <v>39</v>
      </c>
      <c r="F401" s="75" t="s">
        <v>40</v>
      </c>
      <c r="G401" s="46">
        <v>7841</v>
      </c>
      <c r="H401" s="47">
        <v>2.9272775006563334E-2</v>
      </c>
      <c r="I401" s="48">
        <v>11791.445667118069</v>
      </c>
      <c r="J401" s="48">
        <v>6936.7373496300443</v>
      </c>
      <c r="K401" s="48">
        <v>8662.5152068855459</v>
      </c>
      <c r="L401" s="46">
        <v>411498</v>
      </c>
      <c r="M401" s="47">
        <v>-3.6733069594325762E-2</v>
      </c>
      <c r="N401" s="48">
        <v>5386.681275439314</v>
      </c>
      <c r="O401" s="49">
        <v>0.10953971672877305</v>
      </c>
      <c r="P401" s="48">
        <v>20603.148605837883</v>
      </c>
      <c r="Q401" s="47">
        <v>4.2360943780425986E-2</v>
      </c>
      <c r="R401" s="46">
        <v>19.9725783603484</v>
      </c>
      <c r="S401" s="47">
        <v>-7.5879678576495913E-2</v>
      </c>
      <c r="T401" s="50">
        <v>1.608135837994066</v>
      </c>
      <c r="U401" s="50">
        <v>7.0806980579269707E-2</v>
      </c>
      <c r="V401" s="50">
        <v>1.3090419091804368</v>
      </c>
      <c r="W401" s="51">
        <v>0.2614494210808635</v>
      </c>
      <c r="X401" s="52">
        <v>0.15185072974683833</v>
      </c>
      <c r="Y401" s="52">
        <v>6.4448666605546157E-2</v>
      </c>
      <c r="Z401" s="53">
        <v>1.9054043495480108E-2</v>
      </c>
      <c r="AA401" s="54">
        <v>14.845018651357746</v>
      </c>
      <c r="AB401" s="47">
        <v>0.1321333606054409</v>
      </c>
      <c r="AC401" s="55">
        <v>6.7001214524028394E-2</v>
      </c>
      <c r="AD401" s="54">
        <v>22.523701291405072</v>
      </c>
      <c r="AE401" s="47">
        <v>8.5509138381200778E-2</v>
      </c>
      <c r="AF401" s="54">
        <v>9.437212870347361</v>
      </c>
      <c r="AG401" s="47">
        <v>4.2438157310028091E-2</v>
      </c>
      <c r="AH401" s="54">
        <v>16.122058970267528</v>
      </c>
      <c r="AI401" s="47">
        <v>0.10685176744064528</v>
      </c>
      <c r="AJ401" s="35">
        <v>12</v>
      </c>
    </row>
    <row r="402" spans="1:36" ht="12" customHeight="1" x14ac:dyDescent="0.25">
      <c r="A402" s="73" t="s">
        <v>36</v>
      </c>
      <c r="B402" s="74" t="s">
        <v>57</v>
      </c>
      <c r="C402" s="74" t="s">
        <v>54</v>
      </c>
      <c r="D402" s="46">
        <f t="shared" si="5"/>
        <v>5</v>
      </c>
      <c r="E402" s="75" t="s">
        <v>42</v>
      </c>
      <c r="F402" s="75" t="s">
        <v>40</v>
      </c>
      <c r="G402" s="46">
        <v>8515</v>
      </c>
      <c r="H402" s="47">
        <v>8.5958423670450257E-2</v>
      </c>
      <c r="I402" s="48">
        <v>13590.731858668627</v>
      </c>
      <c r="J402" s="48">
        <v>7821.3715438705121</v>
      </c>
      <c r="K402" s="48">
        <v>9409.2944580737003</v>
      </c>
      <c r="L402" s="46">
        <v>426529</v>
      </c>
      <c r="M402" s="47">
        <v>3.6527516537139926E-2</v>
      </c>
      <c r="N402" s="48">
        <v>6081.5157808725571</v>
      </c>
      <c r="O402" s="49">
        <v>0.12899120439914569</v>
      </c>
      <c r="P402" s="48">
        <v>25107.804916441259</v>
      </c>
      <c r="Q402" s="47">
        <v>0.2186392185380337</v>
      </c>
      <c r="R402" s="46">
        <v>16.987904813642132</v>
      </c>
      <c r="S402" s="47">
        <v>-0.14943856986595916</v>
      </c>
      <c r="T402" s="50">
        <v>1.5471956000948968</v>
      </c>
      <c r="U402" s="50">
        <v>-3.7894956669322188E-2</v>
      </c>
      <c r="V402" s="50">
        <v>1.4258153093629171</v>
      </c>
      <c r="W402" s="51">
        <v>0.24221614757290943</v>
      </c>
      <c r="X402" s="52">
        <v>8.9205241912835076E-2</v>
      </c>
      <c r="Y402" s="52">
        <v>-7.3564031729125179E-2</v>
      </c>
      <c r="Z402" s="53">
        <v>-2.7522356814730115E-2</v>
      </c>
      <c r="AA402" s="54">
        <v>16.872630954957827</v>
      </c>
      <c r="AB402" s="47">
        <v>0.13658536585365844</v>
      </c>
      <c r="AC402" s="55">
        <v>5.6351406694253002E-2</v>
      </c>
      <c r="AD402" s="54">
        <v>22.934085025096934</v>
      </c>
      <c r="AE402" s="47">
        <v>1.8220084185207375E-2</v>
      </c>
      <c r="AF402" s="54">
        <v>10.447648379804802</v>
      </c>
      <c r="AG402" s="47">
        <v>0.10706927175843695</v>
      </c>
      <c r="AH402" s="54">
        <v>18.067083122063718</v>
      </c>
      <c r="AI402" s="47">
        <v>0.12064365695369461</v>
      </c>
      <c r="AJ402" s="35">
        <v>13</v>
      </c>
    </row>
    <row r="403" spans="1:36" ht="12" customHeight="1" x14ac:dyDescent="0.25">
      <c r="A403" s="73" t="s">
        <v>36</v>
      </c>
      <c r="B403" s="74" t="s">
        <v>57</v>
      </c>
      <c r="C403" s="74" t="s">
        <v>54</v>
      </c>
      <c r="D403" s="46">
        <f t="shared" si="5"/>
        <v>6</v>
      </c>
      <c r="E403" s="75" t="s">
        <v>42</v>
      </c>
      <c r="F403" s="75" t="s">
        <v>40</v>
      </c>
      <c r="G403" s="46">
        <v>8267</v>
      </c>
      <c r="H403" s="47">
        <v>-2.9125073399882573E-2</v>
      </c>
      <c r="I403" s="48">
        <v>15025.159409634962</v>
      </c>
      <c r="J403" s="48">
        <v>8245.5359051745254</v>
      </c>
      <c r="K403" s="48">
        <v>10592.003940522238</v>
      </c>
      <c r="L403" s="46">
        <v>416135</v>
      </c>
      <c r="M403" s="47">
        <v>-2.4368800245704314E-2</v>
      </c>
      <c r="N403" s="48">
        <v>5643.9419813239083</v>
      </c>
      <c r="O403" s="49">
        <v>-7.195143699616724E-2</v>
      </c>
      <c r="P403" s="48">
        <v>28604.700197882132</v>
      </c>
      <c r="Q403" s="47">
        <v>0.13927522908030143</v>
      </c>
      <c r="R403" s="46">
        <v>14.547784004770318</v>
      </c>
      <c r="S403" s="47">
        <v>-0.14363871446420373</v>
      </c>
      <c r="T403" s="50">
        <v>1.8767031935430447</v>
      </c>
      <c r="U403" s="50">
        <v>0.21297087028164885</v>
      </c>
      <c r="V403" s="50">
        <v>1.3562766845672458</v>
      </c>
      <c r="W403" s="51">
        <v>0.19730820257790296</v>
      </c>
      <c r="X403" s="52">
        <v>-4.8771130692054743E-2</v>
      </c>
      <c r="Y403" s="52">
        <v>-0.18540442264068602</v>
      </c>
      <c r="Z403" s="53">
        <v>-0.18183783576492762</v>
      </c>
      <c r="AA403" s="54">
        <v>17.193580168799283</v>
      </c>
      <c r="AB403" s="47">
        <v>1.9021883113442328E-2</v>
      </c>
      <c r="AC403" s="55">
        <v>4.7179065275453541E-2</v>
      </c>
      <c r="AD403" s="54">
        <v>23.153498110437145</v>
      </c>
      <c r="AE403" s="47">
        <v>9.567117462942365E-3</v>
      </c>
      <c r="AF403" s="54">
        <v>11.148315338917625</v>
      </c>
      <c r="AG403" s="47">
        <v>6.7064561673725986E-2</v>
      </c>
      <c r="AH403" s="54">
        <v>19.218476560244206</v>
      </c>
      <c r="AI403" s="47">
        <v>6.3728795091134272E-2</v>
      </c>
      <c r="AJ403" s="35">
        <v>14</v>
      </c>
    </row>
    <row r="404" spans="1:36" ht="12" customHeight="1" x14ac:dyDescent="0.25">
      <c r="A404" s="73" t="s">
        <v>36</v>
      </c>
      <c r="B404" s="74" t="s">
        <v>57</v>
      </c>
      <c r="C404" s="74" t="s">
        <v>54</v>
      </c>
      <c r="D404" s="46">
        <f t="shared" si="5"/>
        <v>7</v>
      </c>
      <c r="E404" s="75" t="s">
        <v>42</v>
      </c>
      <c r="F404" s="75" t="s">
        <v>40</v>
      </c>
      <c r="G404" s="46">
        <v>8706</v>
      </c>
      <c r="H404" s="47">
        <v>5.3102697471876237E-2</v>
      </c>
      <c r="I404" s="48">
        <v>15545.693100340775</v>
      </c>
      <c r="J404" s="48">
        <v>8405.9741656044898</v>
      </c>
      <c r="K404" s="48">
        <v>11188.935565356</v>
      </c>
      <c r="L404" s="46">
        <v>422720</v>
      </c>
      <c r="M404" s="47">
        <v>1.5824191668569076E-2</v>
      </c>
      <c r="N404" s="48">
        <v>6398.6394513796149</v>
      </c>
      <c r="O404" s="49">
        <v>0.13371814815833316</v>
      </c>
      <c r="P404" s="48">
        <v>31099.135593682578</v>
      </c>
      <c r="Q404" s="47">
        <v>8.7203689552569852E-2</v>
      </c>
      <c r="R404" s="46">
        <v>13.5926607582582</v>
      </c>
      <c r="S404" s="47">
        <v>-6.5654208654660096E-2</v>
      </c>
      <c r="T404" s="50">
        <v>1.7486429186041332</v>
      </c>
      <c r="U404" s="50">
        <v>-6.8236829019907685E-2</v>
      </c>
      <c r="V404" s="50">
        <v>1.513682686265049</v>
      </c>
      <c r="W404" s="51">
        <v>0.20574975250049787</v>
      </c>
      <c r="X404" s="52">
        <v>0.11605744129416151</v>
      </c>
      <c r="Y404" s="52">
        <v>4.278357317284831E-2</v>
      </c>
      <c r="Z404" s="53">
        <v>6.2812106534818959E-2</v>
      </c>
      <c r="AA404" s="54">
        <v>16.960243832273878</v>
      </c>
      <c r="AB404" s="47">
        <v>-1.3571131447587259E-2</v>
      </c>
      <c r="AC404" s="55">
        <v>8.0011849980196323E-2</v>
      </c>
      <c r="AD404" s="54">
        <v>24.033859255320682</v>
      </c>
      <c r="AE404" s="47">
        <v>3.8022813688212809E-2</v>
      </c>
      <c r="AF404" s="54">
        <v>11.53317929540639</v>
      </c>
      <c r="AG404" s="47">
        <v>3.4522162747338436E-2</v>
      </c>
      <c r="AH404" s="54">
        <v>21.191969970036812</v>
      </c>
      <c r="AI404" s="47">
        <v>0.10268729696686885</v>
      </c>
      <c r="AJ404" s="35">
        <v>15</v>
      </c>
    </row>
    <row r="405" spans="1:36" ht="12" customHeight="1" x14ac:dyDescent="0.25">
      <c r="A405" s="73" t="s">
        <v>36</v>
      </c>
      <c r="B405" s="74" t="s">
        <v>57</v>
      </c>
      <c r="C405" s="74" t="s">
        <v>54</v>
      </c>
      <c r="D405" s="46">
        <f t="shared" si="5"/>
        <v>8</v>
      </c>
      <c r="E405" s="75" t="s">
        <v>42</v>
      </c>
      <c r="F405" s="75" t="s">
        <v>40</v>
      </c>
      <c r="G405" s="46">
        <v>9025</v>
      </c>
      <c r="H405" s="47">
        <v>3.6641396737882026E-2</v>
      </c>
      <c r="I405" s="48">
        <v>19003.401959009934</v>
      </c>
      <c r="J405" s="48">
        <v>10266.928343674042</v>
      </c>
      <c r="K405" s="48">
        <v>13376.058046435986</v>
      </c>
      <c r="L405" s="46">
        <v>427990</v>
      </c>
      <c r="M405" s="47">
        <v>1.2466881150643427E-2</v>
      </c>
      <c r="N405" s="48">
        <v>7079.9481835182787</v>
      </c>
      <c r="O405" s="49">
        <v>0.10647712491313555</v>
      </c>
      <c r="P405" s="48">
        <v>34924.999128205614</v>
      </c>
      <c r="Q405" s="47">
        <v>0.12302153939288951</v>
      </c>
      <c r="R405" s="46">
        <v>12.254545760442211</v>
      </c>
      <c r="S405" s="47">
        <v>-9.8443933944501572E-2</v>
      </c>
      <c r="T405" s="50">
        <v>1.8892875625240728</v>
      </c>
      <c r="U405" s="50">
        <v>8.0430739989048261E-2</v>
      </c>
      <c r="V405" s="50">
        <v>1.6542321511059321</v>
      </c>
      <c r="W405" s="51">
        <v>0.20271863594122397</v>
      </c>
      <c r="X405" s="52">
        <v>9.285266067730702E-2</v>
      </c>
      <c r="Y405" s="52">
        <v>-1.4732054461482624E-2</v>
      </c>
      <c r="Z405" s="53">
        <v>-3.6621455001247777E-2</v>
      </c>
      <c r="AA405" s="54">
        <v>19.808556353997805</v>
      </c>
      <c r="AB405" s="47">
        <v>0.16794054082547061</v>
      </c>
      <c r="AC405" s="55">
        <v>6.6487502937732798E-2</v>
      </c>
      <c r="AD405" s="54">
        <v>24.763881804693344</v>
      </c>
      <c r="AE405" s="47">
        <v>3.0374753451676728E-2</v>
      </c>
      <c r="AF405" s="54">
        <v>12.16210332186364</v>
      </c>
      <c r="AG405" s="47">
        <v>5.4531713272484073E-2</v>
      </c>
      <c r="AH405" s="54">
        <v>23.339828824065044</v>
      </c>
      <c r="AI405" s="47">
        <v>0.10135248667608887</v>
      </c>
      <c r="AJ405" s="35">
        <v>16</v>
      </c>
    </row>
    <row r="406" spans="1:36" ht="12" customHeight="1" x14ac:dyDescent="0.25">
      <c r="A406" s="73" t="s">
        <v>36</v>
      </c>
      <c r="B406" s="74" t="s">
        <v>57</v>
      </c>
      <c r="C406" s="74" t="s">
        <v>54</v>
      </c>
      <c r="D406" s="46">
        <f t="shared" si="5"/>
        <v>9</v>
      </c>
      <c r="E406" s="75" t="s">
        <v>42</v>
      </c>
      <c r="F406" s="75" t="s">
        <v>40</v>
      </c>
      <c r="G406" s="46">
        <v>9038</v>
      </c>
      <c r="H406" s="47">
        <v>1.440443213296394E-3</v>
      </c>
      <c r="I406" s="48">
        <v>20486.375012265104</v>
      </c>
      <c r="J406" s="48">
        <v>11181.37104822157</v>
      </c>
      <c r="K406" s="48">
        <v>14907.140706690214</v>
      </c>
      <c r="L406" s="46">
        <v>434823</v>
      </c>
      <c r="M406" s="47">
        <v>1.5965326292670445E-2</v>
      </c>
      <c r="N406" s="48">
        <v>8146.7494945054787</v>
      </c>
      <c r="O406" s="49">
        <v>0.15067925404745952</v>
      </c>
      <c r="P406" s="48">
        <v>36698.345074258075</v>
      </c>
      <c r="Q406" s="47">
        <v>5.077583365264271E-2</v>
      </c>
      <c r="R406" s="46">
        <v>11.848572438897389</v>
      </c>
      <c r="S406" s="47">
        <v>-3.3128385945997985E-2</v>
      </c>
      <c r="T406" s="50">
        <v>1.8298268182597532</v>
      </c>
      <c r="U406" s="50">
        <v>-3.1472574870963776E-2</v>
      </c>
      <c r="V406" s="50">
        <v>1.8735783283095599</v>
      </c>
      <c r="W406" s="51">
        <v>0.22199228542924099</v>
      </c>
      <c r="X406" s="52">
        <v>0.1325969738026096</v>
      </c>
      <c r="Y406" s="52">
        <v>9.5075864133207677E-2</v>
      </c>
      <c r="Z406" s="53">
        <v>6.9211076509985633E-2</v>
      </c>
      <c r="AA406" s="54">
        <v>20.369099967030103</v>
      </c>
      <c r="AB406" s="47">
        <v>2.8298054790810934E-2</v>
      </c>
      <c r="AC406" s="55">
        <v>8.3844590820092352E-2</v>
      </c>
      <c r="AD406" s="54">
        <v>27.150337708208422</v>
      </c>
      <c r="AE406" s="47">
        <v>9.6368409538394317E-2</v>
      </c>
      <c r="AF406" s="54">
        <v>12.603288832960521</v>
      </c>
      <c r="AG406" s="47">
        <v>3.6275428634434226E-2</v>
      </c>
      <c r="AH406" s="54">
        <v>25.840981621216208</v>
      </c>
      <c r="AI406" s="47">
        <v>0.10716243105314871</v>
      </c>
      <c r="AJ406" s="35">
        <v>17</v>
      </c>
    </row>
    <row r="407" spans="1:36" ht="12" customHeight="1" x14ac:dyDescent="0.25">
      <c r="A407" s="73" t="s">
        <v>36</v>
      </c>
      <c r="B407" s="74" t="s">
        <v>57</v>
      </c>
      <c r="C407" s="74" t="s">
        <v>54</v>
      </c>
      <c r="D407" s="46">
        <f t="shared" si="5"/>
        <v>10</v>
      </c>
      <c r="E407" s="75" t="s">
        <v>42</v>
      </c>
      <c r="F407" s="75" t="s">
        <v>40</v>
      </c>
      <c r="G407" s="46">
        <v>9441</v>
      </c>
      <c r="H407" s="47">
        <v>4.4589510953750855E-2</v>
      </c>
      <c r="I407" s="48">
        <v>20929.51416814488</v>
      </c>
      <c r="J407" s="48">
        <v>11281.410080177078</v>
      </c>
      <c r="K407" s="48">
        <v>15376.038112860968</v>
      </c>
      <c r="L407" s="46">
        <v>431006</v>
      </c>
      <c r="M407" s="47">
        <v>-8.7782844973701701E-3</v>
      </c>
      <c r="N407" s="48">
        <v>9639.5161174456061</v>
      </c>
      <c r="O407" s="49">
        <v>0.18323462921585043</v>
      </c>
      <c r="P407" s="48">
        <v>38007.025630033684</v>
      </c>
      <c r="Q407" s="47">
        <v>3.5660478779834026E-2</v>
      </c>
      <c r="R407" s="46">
        <v>11.340166531195564</v>
      </c>
      <c r="S407" s="47">
        <v>-4.2908621297937266E-2</v>
      </c>
      <c r="T407" s="50">
        <v>1.5951047672438037</v>
      </c>
      <c r="U407" s="50">
        <v>-0.12827555519116318</v>
      </c>
      <c r="V407" s="50">
        <v>2.2365155281934839</v>
      </c>
      <c r="W407" s="51">
        <v>0.25362458539318911</v>
      </c>
      <c r="X407" s="52">
        <v>0.19371338491697054</v>
      </c>
      <c r="Y407" s="52">
        <v>0.14249278934528897</v>
      </c>
      <c r="Z407" s="53">
        <v>0.14262829777210545</v>
      </c>
      <c r="AA407" s="54">
        <v>20.715081431533292</v>
      </c>
      <c r="AB407" s="47">
        <v>1.6985603932584414E-2</v>
      </c>
      <c r="AC407" s="55">
        <v>6.6821181594492365E-2</v>
      </c>
      <c r="AD407" s="54">
        <v>30.158464020187413</v>
      </c>
      <c r="AE407" s="47">
        <v>0.11079517110645498</v>
      </c>
      <c r="AF407" s="54">
        <v>14.144085648311018</v>
      </c>
      <c r="AG407" s="47">
        <v>0.1222535510985796</v>
      </c>
      <c r="AH407" s="54">
        <v>27.870055713010668</v>
      </c>
      <c r="AI407" s="47">
        <v>7.8521556244927293E-2</v>
      </c>
      <c r="AJ407" s="35">
        <v>18</v>
      </c>
    </row>
    <row r="408" spans="1:36" ht="12" customHeight="1" x14ac:dyDescent="0.25">
      <c r="A408" s="73" t="s">
        <v>36</v>
      </c>
      <c r="B408" s="74" t="s">
        <v>57</v>
      </c>
      <c r="C408" s="74" t="s">
        <v>54</v>
      </c>
      <c r="D408" s="46">
        <f t="shared" si="5"/>
        <v>11</v>
      </c>
      <c r="E408" s="75" t="s">
        <v>42</v>
      </c>
      <c r="F408" s="75" t="s">
        <v>40</v>
      </c>
      <c r="G408" s="46">
        <v>9919</v>
      </c>
      <c r="H408" s="47">
        <v>5.0630229848533048E-2</v>
      </c>
      <c r="I408" s="48">
        <v>23079.248930065649</v>
      </c>
      <c r="J408" s="48">
        <v>12448.994022626592</v>
      </c>
      <c r="K408" s="48">
        <v>17254.83476021199</v>
      </c>
      <c r="L408" s="46">
        <v>454049</v>
      </c>
      <c r="M408" s="47">
        <v>5.3463292854391886E-2</v>
      </c>
      <c r="N408" s="48">
        <v>11524.109425379978</v>
      </c>
      <c r="O408" s="49">
        <v>0.1955070446454914</v>
      </c>
      <c r="P408" s="48">
        <v>42052.150013684164</v>
      </c>
      <c r="Q408" s="47">
        <v>0.10643096418610476</v>
      </c>
      <c r="R408" s="46">
        <v>10.797283845231414</v>
      </c>
      <c r="S408" s="47">
        <v>-4.7872549708219747E-2</v>
      </c>
      <c r="T408" s="50">
        <v>1.4972814057293677</v>
      </c>
      <c r="U408" s="50">
        <v>-6.1327232871020598E-2</v>
      </c>
      <c r="V408" s="50">
        <v>2.538076160365947</v>
      </c>
      <c r="W408" s="51">
        <v>0.27404328724286214</v>
      </c>
      <c r="X408" s="52">
        <v>0.13483502724259866</v>
      </c>
      <c r="Y408" s="52">
        <v>8.0507580990298422E-2</v>
      </c>
      <c r="Z408" s="53">
        <v>7.7075180504819069E-2</v>
      </c>
      <c r="AA408" s="54">
        <v>22.009606394325584</v>
      </c>
      <c r="AB408" s="47">
        <v>6.2491907988433848E-2</v>
      </c>
      <c r="AC408" s="55">
        <v>4.3077227731699343E-2</v>
      </c>
      <c r="AD408" s="54">
        <v>35.062752798069418</v>
      </c>
      <c r="AE408" s="47">
        <v>0.16261732608793289</v>
      </c>
      <c r="AF408" s="54">
        <v>16.01342486554217</v>
      </c>
      <c r="AG408" s="47">
        <v>0.13216401990993143</v>
      </c>
      <c r="AH408" s="54">
        <v>32.218539565002622</v>
      </c>
      <c r="AI408" s="47">
        <v>0.15602709577512397</v>
      </c>
      <c r="AJ408" s="35">
        <v>19</v>
      </c>
    </row>
    <row r="409" spans="1:36" ht="12" customHeight="1" x14ac:dyDescent="0.25">
      <c r="A409" s="73" t="s">
        <v>36</v>
      </c>
      <c r="B409" s="74" t="s">
        <v>57</v>
      </c>
      <c r="C409" s="74" t="s">
        <v>54</v>
      </c>
      <c r="D409" s="46">
        <f t="shared" si="5"/>
        <v>12</v>
      </c>
      <c r="E409" s="75" t="s">
        <v>42</v>
      </c>
      <c r="F409" s="75" t="s">
        <v>40</v>
      </c>
      <c r="G409" s="46">
        <v>10365</v>
      </c>
      <c r="H409" s="47">
        <v>4.4964210101824831E-2</v>
      </c>
      <c r="I409" s="48">
        <v>25313.214111739686</v>
      </c>
      <c r="J409" s="48">
        <v>13352.409324666622</v>
      </c>
      <c r="K409" s="48">
        <v>18077.3002176595</v>
      </c>
      <c r="L409" s="46">
        <v>455944</v>
      </c>
      <c r="M409" s="47">
        <v>4.1735583604411985E-3</v>
      </c>
      <c r="N409" s="48">
        <v>9247.5116409581369</v>
      </c>
      <c r="O409" s="49">
        <v>-0.19755086492046015</v>
      </c>
      <c r="P409" s="48">
        <v>44733.641485230313</v>
      </c>
      <c r="Q409" s="47">
        <v>6.3765859074353282E-2</v>
      </c>
      <c r="R409" s="46">
        <v>10.192418610734805</v>
      </c>
      <c r="S409" s="47">
        <v>-5.6020129059008328E-2</v>
      </c>
      <c r="T409" s="50">
        <v>1.9548285981704918</v>
      </c>
      <c r="U409" s="50">
        <v>0.30558530326384448</v>
      </c>
      <c r="V409" s="50">
        <v>2.0282121578435368</v>
      </c>
      <c r="W409" s="51">
        <v>0.20672387344123067</v>
      </c>
      <c r="X409" s="52">
        <v>-0.20088601377860016</v>
      </c>
      <c r="Y409" s="52">
        <v>-0.24565248241958137</v>
      </c>
      <c r="Z409" s="53">
        <v>-0.27978239713998654</v>
      </c>
      <c r="AA409" s="54">
        <v>22.416380467578687</v>
      </c>
      <c r="AB409" s="47">
        <v>1.8481660506113107E-2</v>
      </c>
      <c r="AC409" s="55">
        <v>7.0803524583506791E-2</v>
      </c>
      <c r="AD409" s="54">
        <v>37.83114999828782</v>
      </c>
      <c r="AE409" s="47">
        <v>7.8955500618047125E-2</v>
      </c>
      <c r="AF409" s="54">
        <v>18.270980512750661</v>
      </c>
      <c r="AG409" s="47">
        <v>0.1409789389942635</v>
      </c>
      <c r="AH409" s="54">
        <v>34.495354910327272</v>
      </c>
      <c r="AI409" s="47">
        <v>7.066786316403495E-2</v>
      </c>
      <c r="AJ409" s="35">
        <v>20</v>
      </c>
    </row>
    <row r="410" spans="1:36" ht="12" customHeight="1" x14ac:dyDescent="0.25">
      <c r="A410" s="73" t="s">
        <v>36</v>
      </c>
      <c r="B410" s="74" t="s">
        <v>57</v>
      </c>
      <c r="C410" s="74" t="s">
        <v>54</v>
      </c>
      <c r="D410" s="46">
        <f t="shared" si="5"/>
        <v>13</v>
      </c>
      <c r="E410" s="75" t="s">
        <v>42</v>
      </c>
      <c r="F410" s="75" t="s">
        <v>40</v>
      </c>
      <c r="G410" s="46">
        <v>10826</v>
      </c>
      <c r="H410" s="47">
        <v>4.447660395561992E-2</v>
      </c>
      <c r="I410" s="48">
        <v>24742.150374305562</v>
      </c>
      <c r="J410" s="48">
        <v>12701.895029909727</v>
      </c>
      <c r="K410" s="48">
        <v>17234.541161249999</v>
      </c>
      <c r="L410" s="46">
        <v>440783</v>
      </c>
      <c r="M410" s="47">
        <v>-3.3251890583054111E-2</v>
      </c>
      <c r="N410" s="48">
        <v>9083.3284054722262</v>
      </c>
      <c r="O410" s="49">
        <v>-1.7754315091502826E-2</v>
      </c>
      <c r="P410" s="48">
        <v>50201.354311254574</v>
      </c>
      <c r="Q410" s="47">
        <v>0.12222820777578614</v>
      </c>
      <c r="R410" s="46">
        <v>8.7803009709079003</v>
      </c>
      <c r="S410" s="47">
        <v>-0.13854588334309992</v>
      </c>
      <c r="T410" s="50">
        <v>1.897381707664241</v>
      </c>
      <c r="U410" s="50">
        <v>-2.9387175202989613E-2</v>
      </c>
      <c r="V410" s="50">
        <v>2.0607256644362932</v>
      </c>
      <c r="W410" s="51">
        <v>0.18093791552224811</v>
      </c>
      <c r="X410" s="52">
        <v>1.603062404838651E-2</v>
      </c>
      <c r="Y410" s="52">
        <v>-0.12473623626403851</v>
      </c>
      <c r="Z410" s="53">
        <v>-6.689409132725771E-2</v>
      </c>
      <c r="AA410" s="54">
        <v>23.440020717852978</v>
      </c>
      <c r="AB410" s="47">
        <v>4.5664832096992791E-2</v>
      </c>
      <c r="AC410" s="55">
        <v>6.9695087223448998E-2</v>
      </c>
      <c r="AD410" s="54">
        <v>41.463655522253447</v>
      </c>
      <c r="AE410" s="47">
        <v>9.6018903050264948E-2</v>
      </c>
      <c r="AF410" s="54">
        <v>21.113878031064896</v>
      </c>
      <c r="AG410" s="47">
        <v>0.15559633027522946</v>
      </c>
      <c r="AH410" s="54">
        <v>37.464476741538988</v>
      </c>
      <c r="AI410" s="47">
        <v>8.6073091259102119E-2</v>
      </c>
      <c r="AJ410" s="35">
        <v>21</v>
      </c>
    </row>
    <row r="411" spans="1:36" ht="12" customHeight="1" x14ac:dyDescent="0.25">
      <c r="A411" s="73" t="s">
        <v>36</v>
      </c>
      <c r="B411" s="74" t="s">
        <v>57</v>
      </c>
      <c r="C411" s="74" t="s">
        <v>54</v>
      </c>
      <c r="D411" s="46">
        <f t="shared" si="5"/>
        <v>14</v>
      </c>
      <c r="E411" s="75" t="s">
        <v>42</v>
      </c>
      <c r="F411" s="75" t="s">
        <v>40</v>
      </c>
      <c r="G411" s="46">
        <v>10617</v>
      </c>
      <c r="H411" s="47">
        <v>-1.9305375946794712E-2</v>
      </c>
      <c r="I411" s="48">
        <v>26428.532113530473</v>
      </c>
      <c r="J411" s="48">
        <v>13432.438240650285</v>
      </c>
      <c r="K411" s="48">
        <v>19451.855711009834</v>
      </c>
      <c r="L411" s="46">
        <v>444396</v>
      </c>
      <c r="M411" s="47">
        <v>8.1967770989352928E-3</v>
      </c>
      <c r="N411" s="48">
        <v>10131.788772181308</v>
      </c>
      <c r="O411" s="49">
        <v>0.11542689198349798</v>
      </c>
      <c r="P411" s="48">
        <v>56256.034530103607</v>
      </c>
      <c r="Q411" s="47">
        <v>0.12060790594033133</v>
      </c>
      <c r="R411" s="46">
        <v>7.8995258679705866</v>
      </c>
      <c r="S411" s="47">
        <v>-0.10031263231814247</v>
      </c>
      <c r="T411" s="50">
        <v>1.9198836600718017</v>
      </c>
      <c r="U411" s="50">
        <v>1.1859475780053641E-2</v>
      </c>
      <c r="V411" s="50">
        <v>2.2799009829479355</v>
      </c>
      <c r="W411" s="51">
        <v>0.18010136791208783</v>
      </c>
      <c r="X411" s="52">
        <v>0.10635831944743468</v>
      </c>
      <c r="Y411" s="52">
        <v>-4.6233958634137595E-3</v>
      </c>
      <c r="Z411" s="53">
        <v>4.9066526080280698E-3</v>
      </c>
      <c r="AA411" s="54">
        <v>25.383589102374955</v>
      </c>
      <c r="AB411" s="47">
        <v>8.291666666666675E-2</v>
      </c>
      <c r="AC411" s="55">
        <v>8.0338997167059722E-2</v>
      </c>
      <c r="AD411" s="54">
        <v>45.979738669552226</v>
      </c>
      <c r="AE411" s="47">
        <v>0.10891666666666677</v>
      </c>
      <c r="AF411" s="54">
        <v>22.99477266566559</v>
      </c>
      <c r="AG411" s="47">
        <v>8.9083333333333181E-2</v>
      </c>
      <c r="AH411" s="54">
        <v>40.839316208677467</v>
      </c>
      <c r="AI411" s="47">
        <v>9.0081051723234218E-2</v>
      </c>
      <c r="AJ411" s="35">
        <v>22</v>
      </c>
    </row>
    <row r="412" spans="1:36" ht="12" customHeight="1" x14ac:dyDescent="0.25">
      <c r="A412" s="73" t="s">
        <v>36</v>
      </c>
      <c r="B412" s="74" t="s">
        <v>57</v>
      </c>
      <c r="C412" s="74" t="s">
        <v>54</v>
      </c>
      <c r="D412" s="46">
        <f t="shared" si="5"/>
        <v>15</v>
      </c>
      <c r="E412" s="75" t="s">
        <v>42</v>
      </c>
      <c r="F412" s="75" t="s">
        <v>40</v>
      </c>
      <c r="G412" s="46">
        <v>11546</v>
      </c>
      <c r="H412" s="47">
        <v>8.750117735706886E-2</v>
      </c>
      <c r="I412" s="48">
        <v>28985.060201191507</v>
      </c>
      <c r="J412" s="48">
        <v>15154.033409186841</v>
      </c>
      <c r="K412" s="48">
        <v>22159.27173414308</v>
      </c>
      <c r="L412" s="46">
        <v>481267</v>
      </c>
      <c r="M412" s="47">
        <v>8.2968793598502177E-2</v>
      </c>
      <c r="N412" s="48">
        <v>13098.177780617296</v>
      </c>
      <c r="O412" s="49">
        <v>0.29278038410954199</v>
      </c>
      <c r="P412" s="48">
        <v>63112.680007313844</v>
      </c>
      <c r="Q412" s="47">
        <v>0.12188284393812232</v>
      </c>
      <c r="R412" s="46">
        <v>7.6255199421768829</v>
      </c>
      <c r="S412" s="47">
        <v>-3.4686376166535249E-2</v>
      </c>
      <c r="T412" s="50">
        <v>1.6917827888192514</v>
      </c>
      <c r="U412" s="50">
        <v>-0.11880973623371505</v>
      </c>
      <c r="V412" s="50">
        <v>2.7216031393420486</v>
      </c>
      <c r="W412" s="51">
        <v>0.20753639013744002</v>
      </c>
      <c r="X412" s="52">
        <v>0.19373742969441921</v>
      </c>
      <c r="Y412" s="52">
        <v>0.15233100416396583</v>
      </c>
      <c r="Z412" s="53">
        <v>0.13957779564016048</v>
      </c>
      <c r="AA412" s="54">
        <v>31.380327736025677</v>
      </c>
      <c r="AB412" s="47">
        <v>0.23624470950365528</v>
      </c>
      <c r="AC412" s="55">
        <v>6.9765083747796275E-2</v>
      </c>
      <c r="AD412" s="54">
        <v>52.392784056994081</v>
      </c>
      <c r="AE412" s="47">
        <v>0.1394754640414817</v>
      </c>
      <c r="AF412" s="54">
        <v>24.182428304912989</v>
      </c>
      <c r="AG412" s="47">
        <v>5.1648940240263119E-2</v>
      </c>
      <c r="AH412" s="54">
        <v>45.366207285163732</v>
      </c>
      <c r="AI412" s="47">
        <v>0.11084639746060199</v>
      </c>
      <c r="AJ412" s="35">
        <v>23</v>
      </c>
    </row>
    <row r="413" spans="1:36" ht="12" customHeight="1" x14ac:dyDescent="0.25">
      <c r="A413" s="73" t="s">
        <v>36</v>
      </c>
      <c r="B413" s="74" t="s">
        <v>57</v>
      </c>
      <c r="C413" s="74" t="s">
        <v>54</v>
      </c>
      <c r="D413" s="46">
        <f t="shared" si="5"/>
        <v>16</v>
      </c>
      <c r="E413" s="75" t="s">
        <v>42</v>
      </c>
      <c r="F413" s="75" t="s">
        <v>40</v>
      </c>
      <c r="G413" s="46">
        <v>11279</v>
      </c>
      <c r="H413" s="47">
        <v>-2.3124891737398179E-2</v>
      </c>
      <c r="I413" s="48">
        <v>31110.819802394606</v>
      </c>
      <c r="J413" s="48">
        <v>14938.969033010266</v>
      </c>
      <c r="K413" s="48">
        <v>24887.612623153513</v>
      </c>
      <c r="L413" s="46">
        <v>460195</v>
      </c>
      <c r="M413" s="47">
        <v>-4.378442735529342E-2</v>
      </c>
      <c r="N413" s="48">
        <v>11496.651546459088</v>
      </c>
      <c r="O413" s="49">
        <v>-0.12227091897684794</v>
      </c>
      <c r="P413" s="48">
        <v>71627.863137209715</v>
      </c>
      <c r="Q413" s="47">
        <v>0.1349203223331521</v>
      </c>
      <c r="R413" s="46">
        <v>6.4248042569475299</v>
      </c>
      <c r="S413" s="47">
        <v>-0.15746017246485366</v>
      </c>
      <c r="T413" s="50">
        <v>2.1647705440649605</v>
      </c>
      <c r="U413" s="50">
        <v>0.27957948169919744</v>
      </c>
      <c r="V413" s="50">
        <v>2.4982130502198174</v>
      </c>
      <c r="W413" s="51">
        <v>0.16050529839814154</v>
      </c>
      <c r="X413" s="52">
        <v>-8.2080331953260477E-2</v>
      </c>
      <c r="Y413" s="52">
        <v>-0.22661612119278141</v>
      </c>
      <c r="Z413" s="53">
        <v>-0.23079361712639945</v>
      </c>
      <c r="AA413" s="54">
        <v>33.864969932118093</v>
      </c>
      <c r="AB413" s="47">
        <v>7.9178338001867354E-2</v>
      </c>
      <c r="AC413" s="55">
        <v>5.662562100671184E-2</v>
      </c>
      <c r="AD413" s="54">
        <v>53.653970245795961</v>
      </c>
      <c r="AE413" s="47">
        <v>2.407175361076308E-2</v>
      </c>
      <c r="AF413" s="54">
        <v>26.680903871922343</v>
      </c>
      <c r="AG413" s="47">
        <v>0.10331781140861507</v>
      </c>
      <c r="AH413" s="54">
        <v>48.948917908368792</v>
      </c>
      <c r="AI413" s="47">
        <v>7.8973113196013855E-2</v>
      </c>
      <c r="AJ413" s="35">
        <v>24</v>
      </c>
    </row>
    <row r="414" spans="1:36" ht="12" customHeight="1" x14ac:dyDescent="0.25">
      <c r="A414" s="73" t="s">
        <v>36</v>
      </c>
      <c r="B414" s="74" t="s">
        <v>57</v>
      </c>
      <c r="C414" s="74" t="s">
        <v>54</v>
      </c>
      <c r="D414" s="46">
        <f t="shared" si="5"/>
        <v>17</v>
      </c>
      <c r="E414" s="75" t="s">
        <v>42</v>
      </c>
      <c r="F414" s="75" t="s">
        <v>40</v>
      </c>
      <c r="G414" s="46">
        <v>11392</v>
      </c>
      <c r="H414" s="47">
        <v>1.001861867186804E-2</v>
      </c>
      <c r="I414" s="48">
        <v>34180.850054702554</v>
      </c>
      <c r="J414" s="48">
        <v>16493.925018979666</v>
      </c>
      <c r="K414" s="48">
        <v>19882.548593206891</v>
      </c>
      <c r="L414" s="46">
        <v>442791</v>
      </c>
      <c r="M414" s="47">
        <v>-3.7818750746965946E-2</v>
      </c>
      <c r="N414" s="48">
        <v>13642.77993423557</v>
      </c>
      <c r="O414" s="49">
        <v>0.18667421371377291</v>
      </c>
      <c r="P414" s="48">
        <v>74471.573965272881</v>
      </c>
      <c r="Q414" s="47">
        <v>3.9701181963445853E-2</v>
      </c>
      <c r="R414" s="46">
        <v>5.9457720096862667</v>
      </c>
      <c r="S414" s="47">
        <v>-7.4559819739762001E-2</v>
      </c>
      <c r="T414" s="50">
        <v>1.457367830387198</v>
      </c>
      <c r="U414" s="50">
        <v>-0.32677953588070197</v>
      </c>
      <c r="V414" s="50">
        <v>3.0810879024721753</v>
      </c>
      <c r="W414" s="51">
        <v>0.18319446209902029</v>
      </c>
      <c r="X414" s="52">
        <v>0.23331671099911633</v>
      </c>
      <c r="Y414" s="52">
        <v>0.14136083934498611</v>
      </c>
      <c r="Z414" s="53">
        <v>0.17708257236704647</v>
      </c>
      <c r="AA414" s="54">
        <v>38.420147291620857</v>
      </c>
      <c r="AB414" s="47">
        <v>0.1345100074984138</v>
      </c>
      <c r="AC414" s="55">
        <v>7.5993816780227416E-2</v>
      </c>
      <c r="AD414" s="54">
        <v>52.658842513261874</v>
      </c>
      <c r="AE414" s="47">
        <v>-1.8547140649149974E-2</v>
      </c>
      <c r="AF414" s="54">
        <v>30.372313547686858</v>
      </c>
      <c r="AG414" s="47">
        <v>0.13835399630704304</v>
      </c>
      <c r="AH414" s="54">
        <v>51.032615049273971</v>
      </c>
      <c r="AI414" s="47">
        <v>4.2568809075735015E-2</v>
      </c>
      <c r="AJ414" s="35">
        <v>25</v>
      </c>
    </row>
    <row r="415" spans="1:36" ht="12" customHeight="1" x14ac:dyDescent="0.25">
      <c r="A415" s="73" t="s">
        <v>36</v>
      </c>
      <c r="B415" s="74" t="s">
        <v>57</v>
      </c>
      <c r="C415" s="74" t="s">
        <v>54</v>
      </c>
      <c r="D415" s="46">
        <f t="shared" si="5"/>
        <v>18</v>
      </c>
      <c r="E415" s="75" t="s">
        <v>42</v>
      </c>
      <c r="F415" s="75" t="s">
        <v>40</v>
      </c>
      <c r="G415" s="46">
        <v>12077</v>
      </c>
      <c r="H415" s="47">
        <v>6.0129915730336991E-2</v>
      </c>
      <c r="I415" s="48">
        <v>33660.363837030047</v>
      </c>
      <c r="J415" s="48">
        <v>15869.591281211327</v>
      </c>
      <c r="K415" s="48">
        <v>19492.283716778453</v>
      </c>
      <c r="L415" s="46">
        <v>439865</v>
      </c>
      <c r="M415" s="47">
        <v>-6.6080837234722134E-3</v>
      </c>
      <c r="N415" s="48">
        <v>12914.244145515941</v>
      </c>
      <c r="O415" s="49">
        <v>-5.3400831225857592E-2</v>
      </c>
      <c r="P415" s="48">
        <v>91192.989881580725</v>
      </c>
      <c r="Q415" s="47">
        <v>0.22453420850357309</v>
      </c>
      <c r="R415" s="46">
        <v>4.823451896589745</v>
      </c>
      <c r="S415" s="47">
        <v>-0.18875935896434448</v>
      </c>
      <c r="T415" s="50">
        <v>1.5093631107745882</v>
      </c>
      <c r="U415" s="50">
        <v>3.5677527185141722E-2</v>
      </c>
      <c r="V415" s="50">
        <v>2.9359562923887874</v>
      </c>
      <c r="W415" s="51">
        <v>0.14161443946827296</v>
      </c>
      <c r="X415" s="52">
        <v>-4.7104014775735115E-2</v>
      </c>
      <c r="Y415" s="52">
        <v>-0.22697205010636456</v>
      </c>
      <c r="Z415" s="53">
        <v>-0.18047383517395421</v>
      </c>
      <c r="AA415" s="54">
        <v>41.606036774189036</v>
      </c>
      <c r="AB415" s="47">
        <v>8.292236514311857E-2</v>
      </c>
      <c r="AC415" s="55">
        <v>0.10565220496987861</v>
      </c>
      <c r="AD415" s="54">
        <v>53.978768880720281</v>
      </c>
      <c r="AE415" s="47">
        <v>2.5065616797900425E-2</v>
      </c>
      <c r="AF415" s="54">
        <v>31.347070916787686</v>
      </c>
      <c r="AG415" s="47">
        <v>3.2093616035221872E-2</v>
      </c>
      <c r="AH415" s="54">
        <v>53.343867795912963</v>
      </c>
      <c r="AI415" s="47">
        <v>4.5289718044183802E-2</v>
      </c>
      <c r="AJ415" s="35">
        <v>26</v>
      </c>
    </row>
    <row r="416" spans="1:36" ht="12" customHeight="1" x14ac:dyDescent="0.25">
      <c r="A416" s="73" t="s">
        <v>36</v>
      </c>
      <c r="B416" s="74" t="s">
        <v>57</v>
      </c>
      <c r="C416" s="74" t="s">
        <v>54</v>
      </c>
      <c r="D416" s="46">
        <f t="shared" si="5"/>
        <v>19</v>
      </c>
      <c r="E416" s="75" t="s">
        <v>42</v>
      </c>
      <c r="F416" s="75" t="s">
        <v>40</v>
      </c>
      <c r="G416" s="46">
        <v>11837</v>
      </c>
      <c r="H416" s="47">
        <v>-1.9872484888631248E-2</v>
      </c>
      <c r="I416" s="48">
        <v>43932.049217536864</v>
      </c>
      <c r="J416" s="48">
        <v>22283.080512676657</v>
      </c>
      <c r="K416" s="48">
        <v>23489.124396345534</v>
      </c>
      <c r="L416" s="46">
        <v>451075</v>
      </c>
      <c r="M416" s="47">
        <v>2.5485092016868771E-2</v>
      </c>
      <c r="N416" s="48">
        <v>18391.836589292725</v>
      </c>
      <c r="O416" s="49">
        <v>0.42415122263881799</v>
      </c>
      <c r="P416" s="48">
        <v>103130.68836894483</v>
      </c>
      <c r="Q416" s="47">
        <v>0.13090587887145588</v>
      </c>
      <c r="R416" s="46">
        <v>4.3738193464422732</v>
      </c>
      <c r="S416" s="47">
        <v>-9.3218002332596916E-2</v>
      </c>
      <c r="T416" s="50">
        <v>1.2771494723925683</v>
      </c>
      <c r="U416" s="50">
        <v>-0.15384875695209654</v>
      </c>
      <c r="V416" s="50">
        <v>4.0773344985407585</v>
      </c>
      <c r="W416" s="51">
        <v>0.17833524511634072</v>
      </c>
      <c r="X416" s="52">
        <v>0.38875858237770622</v>
      </c>
      <c r="Y416" s="52">
        <v>0.2593012816062068</v>
      </c>
      <c r="Z416" s="53">
        <v>0.19197659257647709</v>
      </c>
      <c r="AA416" s="54">
        <v>51.749705739839918</v>
      </c>
      <c r="AB416" s="47">
        <v>0.24380281690140859</v>
      </c>
      <c r="AC416" s="55">
        <v>9.6960209291603261E-2</v>
      </c>
      <c r="AD416" s="54">
        <v>52.810875916843479</v>
      </c>
      <c r="AE416" s="47">
        <v>-2.1636154141595143E-2</v>
      </c>
      <c r="AF416" s="54">
        <v>34.20800138999698</v>
      </c>
      <c r="AG416" s="47">
        <v>9.1266277503367688E-2</v>
      </c>
      <c r="AH416" s="54">
        <v>56.092386711624329</v>
      </c>
      <c r="AI416" s="47">
        <v>5.1524552479525143E-2</v>
      </c>
      <c r="AJ416" s="35">
        <v>27</v>
      </c>
    </row>
    <row r="417" spans="1:36" ht="12" customHeight="1" x14ac:dyDescent="0.25">
      <c r="A417" s="73" t="s">
        <v>36</v>
      </c>
      <c r="B417" s="74" t="s">
        <v>57</v>
      </c>
      <c r="C417" s="74" t="s">
        <v>54</v>
      </c>
      <c r="D417" s="46">
        <f t="shared" si="5"/>
        <v>20</v>
      </c>
      <c r="E417" s="75" t="s">
        <v>42</v>
      </c>
      <c r="F417" s="75" t="s">
        <v>40</v>
      </c>
      <c r="G417" s="46">
        <v>11677</v>
      </c>
      <c r="H417" s="47">
        <v>-1.3516938413449364E-2</v>
      </c>
      <c r="I417" s="48">
        <v>40992.351197097043</v>
      </c>
      <c r="J417" s="48">
        <v>21217.412766506895</v>
      </c>
      <c r="K417" s="48">
        <v>16932.580310159596</v>
      </c>
      <c r="L417" s="46">
        <v>436667</v>
      </c>
      <c r="M417" s="47">
        <v>-3.194147314748097E-2</v>
      </c>
      <c r="N417" s="48">
        <v>17846.138410566076</v>
      </c>
      <c r="O417" s="49">
        <v>-2.9670673511983048E-2</v>
      </c>
      <c r="P417" s="48">
        <v>89980.282575929421</v>
      </c>
      <c r="Q417" s="47">
        <v>-0.12751205292037315</v>
      </c>
      <c r="R417" s="46">
        <v>4.8529187450764084</v>
      </c>
      <c r="S417" s="47">
        <v>0.10953799429869937</v>
      </c>
      <c r="T417" s="50">
        <v>0.94880920009756309</v>
      </c>
      <c r="U417" s="50">
        <v>-0.25708836701776472</v>
      </c>
      <c r="V417" s="50">
        <v>4.0868988063137532</v>
      </c>
      <c r="W417" s="51">
        <v>0.19833387826390408</v>
      </c>
      <c r="X417" s="52">
        <v>2.3457255656649245E-3</v>
      </c>
      <c r="Y417" s="52">
        <v>0.11214066593800265</v>
      </c>
      <c r="Z417" s="53">
        <v>0.11425036028701745</v>
      </c>
      <c r="AA417" s="54">
        <v>51.142218536235561</v>
      </c>
      <c r="AB417" s="47">
        <v>-1.1738949911297314E-2</v>
      </c>
      <c r="AC417" s="55">
        <v>6.7225444513740185E-2</v>
      </c>
      <c r="AD417" s="54">
        <v>55.506013525789946</v>
      </c>
      <c r="AE417" s="47">
        <v>5.1033760795603067E-2</v>
      </c>
      <c r="AF417" s="54">
        <v>43.932701713138279</v>
      </c>
      <c r="AG417" s="47">
        <v>0.28428145252546</v>
      </c>
      <c r="AH417" s="54">
        <v>58.121248274023046</v>
      </c>
      <c r="AI417" s="47">
        <v>3.6169998841897533E-2</v>
      </c>
      <c r="AJ417" s="35">
        <v>28</v>
      </c>
    </row>
    <row r="418" spans="1:36" ht="12" customHeight="1" x14ac:dyDescent="0.25">
      <c r="A418" s="73" t="s">
        <v>36</v>
      </c>
      <c r="B418" s="74" t="s">
        <v>57</v>
      </c>
      <c r="C418" s="74" t="s">
        <v>54</v>
      </c>
      <c r="D418" s="46">
        <f t="shared" si="5"/>
        <v>21</v>
      </c>
      <c r="E418" s="75" t="s">
        <v>42</v>
      </c>
      <c r="F418" s="75" t="s">
        <v>40</v>
      </c>
      <c r="G418" s="46">
        <v>11758</v>
      </c>
      <c r="H418" s="47">
        <v>6.9367131968827156E-3</v>
      </c>
      <c r="I418" s="48">
        <v>39863.30367520787</v>
      </c>
      <c r="J418" s="48">
        <v>20227.418256756762</v>
      </c>
      <c r="K418" s="48">
        <v>16877.92315062341</v>
      </c>
      <c r="L418" s="46">
        <v>459025</v>
      </c>
      <c r="M418" s="47">
        <v>5.1201487632452247E-2</v>
      </c>
      <c r="N418" s="48">
        <v>17267.677159717001</v>
      </c>
      <c r="O418" s="49">
        <v>-3.241380502274871E-2</v>
      </c>
      <c r="P418" s="48">
        <v>99938.58712568834</v>
      </c>
      <c r="Q418" s="47">
        <v>0.11067207464430506</v>
      </c>
      <c r="R418" s="46">
        <v>4.5930707367586114</v>
      </c>
      <c r="S418" s="47">
        <v>-5.3544685573280848E-2</v>
      </c>
      <c r="T418" s="50">
        <v>0.97742869492586815</v>
      </c>
      <c r="U418" s="50">
        <v>3.0163593297116265E-2</v>
      </c>
      <c r="V418" s="50">
        <v>3.7618162757403195</v>
      </c>
      <c r="W418" s="51">
        <v>0.17278288253165122</v>
      </c>
      <c r="X418" s="52">
        <v>-7.9542593536013562E-2</v>
      </c>
      <c r="Y418" s="52">
        <v>-0.1288281959487253</v>
      </c>
      <c r="Z418" s="53">
        <v>-9.8568496194814337E-2</v>
      </c>
      <c r="AA418" s="54">
        <v>51.736032394421166</v>
      </c>
      <c r="AB418" s="47">
        <v>1.1611030478954953E-2</v>
      </c>
      <c r="AC418" s="55">
        <v>5.2993914075506514E-2</v>
      </c>
      <c r="AD418" s="54">
        <v>59.704208647418113</v>
      </c>
      <c r="AE418" s="47">
        <v>7.5634960159362663E-2</v>
      </c>
      <c r="AF418" s="54">
        <v>47.873958945603732</v>
      </c>
      <c r="AG418" s="47">
        <v>8.9711241940005682E-2</v>
      </c>
      <c r="AH418" s="54">
        <v>60.082215502686608</v>
      </c>
      <c r="AI418" s="47">
        <v>3.3739248328222837E-2</v>
      </c>
      <c r="AJ418" s="35">
        <v>29</v>
      </c>
    </row>
    <row r="419" spans="1:36" ht="12" customHeight="1" x14ac:dyDescent="0.25">
      <c r="A419" s="73" t="s">
        <v>36</v>
      </c>
      <c r="B419" s="74" t="s">
        <v>57</v>
      </c>
      <c r="C419" s="74" t="s">
        <v>54</v>
      </c>
      <c r="D419" s="46">
        <f t="shared" si="5"/>
        <v>22</v>
      </c>
      <c r="E419" s="75" t="s">
        <v>42</v>
      </c>
      <c r="F419" s="75" t="s">
        <v>40</v>
      </c>
      <c r="G419" s="46">
        <v>11660</v>
      </c>
      <c r="H419" s="47">
        <v>-8.3347508079605337E-3</v>
      </c>
      <c r="I419" s="48">
        <v>44082.83963171122</v>
      </c>
      <c r="J419" s="48">
        <v>22762.027380408683</v>
      </c>
      <c r="K419" s="48">
        <v>16949.808067645365</v>
      </c>
      <c r="L419" s="46">
        <v>590024</v>
      </c>
      <c r="M419" s="47">
        <v>0.28538532759653612</v>
      </c>
      <c r="N419" s="48">
        <v>16752.185684785978</v>
      </c>
      <c r="O419" s="49">
        <v>-2.985297154695421E-2</v>
      </c>
      <c r="P419" s="48">
        <v>93470.309685954009</v>
      </c>
      <c r="Q419" s="47">
        <v>-6.4722522358650725E-2</v>
      </c>
      <c r="R419" s="46">
        <v>6.3124215805253101</v>
      </c>
      <c r="S419" s="47">
        <v>0.37433580763445118</v>
      </c>
      <c r="T419" s="50">
        <v>1.0117968118655025</v>
      </c>
      <c r="U419" s="50">
        <v>3.5161763838170268E-2</v>
      </c>
      <c r="V419" s="50">
        <v>2.8392380114683431</v>
      </c>
      <c r="W419" s="51">
        <v>0.17922467295840538</v>
      </c>
      <c r="X419" s="52">
        <v>-0.24524809205107034</v>
      </c>
      <c r="Y419" s="52">
        <v>3.7282572974635553E-2</v>
      </c>
      <c r="Z419" s="53">
        <v>-6.204124279607922E-3</v>
      </c>
      <c r="AA419" s="54">
        <v>54.378894730359093</v>
      </c>
      <c r="AB419" s="47">
        <v>5.1083591331269496E-2</v>
      </c>
      <c r="AC419" s="55">
        <v>5.9074675295932334E-2</v>
      </c>
      <c r="AD419" s="54">
        <v>59.465792628165154</v>
      </c>
      <c r="AE419" s="47">
        <v>-3.9932866485329344E-3</v>
      </c>
      <c r="AF419" s="54">
        <v>50.502636760471312</v>
      </c>
      <c r="AG419" s="47">
        <v>5.4908302399941267E-2</v>
      </c>
      <c r="AH419" s="54">
        <v>61.457629748226687</v>
      </c>
      <c r="AI419" s="47">
        <v>2.2892202526695771E-2</v>
      </c>
      <c r="AJ419" s="35">
        <v>30</v>
      </c>
    </row>
    <row r="420" spans="1:36" ht="12" customHeight="1" x14ac:dyDescent="0.25">
      <c r="A420" s="73" t="s">
        <v>36</v>
      </c>
      <c r="B420" s="74" t="s">
        <v>57</v>
      </c>
      <c r="C420" s="74" t="s">
        <v>54</v>
      </c>
      <c r="D420" s="46">
        <f t="shared" si="5"/>
        <v>23</v>
      </c>
      <c r="E420" s="75" t="s">
        <v>42</v>
      </c>
      <c r="F420" s="75" t="s">
        <v>40</v>
      </c>
      <c r="G420" s="46">
        <v>11838</v>
      </c>
      <c r="H420" s="47">
        <v>1.5265866209262402E-2</v>
      </c>
      <c r="I420" s="48">
        <v>48115.865760279688</v>
      </c>
      <c r="J420" s="48">
        <v>24859.356795572483</v>
      </c>
      <c r="K420" s="48">
        <v>18049.209198377124</v>
      </c>
      <c r="L420" s="46">
        <v>447859</v>
      </c>
      <c r="M420" s="47">
        <v>-0.24094782585115182</v>
      </c>
      <c r="N420" s="48">
        <v>17440.364928524599</v>
      </c>
      <c r="O420" s="49">
        <v>4.1079967515141202E-2</v>
      </c>
      <c r="P420" s="48">
        <v>96746.543520701263</v>
      </c>
      <c r="Q420" s="47">
        <v>3.5051064297902723E-2</v>
      </c>
      <c r="R420" s="46">
        <v>4.6291989739578625</v>
      </c>
      <c r="S420" s="47">
        <v>-0.26665243838599451</v>
      </c>
      <c r="T420" s="50">
        <v>1.0349100648035598</v>
      </c>
      <c r="U420" s="50">
        <v>2.2843769289450755E-2</v>
      </c>
      <c r="V420" s="50">
        <v>3.8941642187663077</v>
      </c>
      <c r="W420" s="51">
        <v>0.18026861005936415</v>
      </c>
      <c r="X420" s="52">
        <v>0.37155257961356969</v>
      </c>
      <c r="Y420" s="52">
        <v>5.8247398850104215E-3</v>
      </c>
      <c r="Z420" s="53">
        <v>-1.4153651575746357E-3</v>
      </c>
      <c r="AA420" s="54">
        <v>56.384969836795335</v>
      </c>
      <c r="AB420" s="47">
        <v>3.6890692912819878E-2</v>
      </c>
      <c r="AC420" s="55">
        <v>4.4599252931063094E-2</v>
      </c>
      <c r="AD420" s="54">
        <v>61.483690530248161</v>
      </c>
      <c r="AE420" s="47">
        <v>3.3933759442184908E-2</v>
      </c>
      <c r="AF420" s="54">
        <v>53.734819589060159</v>
      </c>
      <c r="AG420" s="47">
        <v>6.4000278716510373E-2</v>
      </c>
      <c r="AH420" s="54">
        <v>64.493870296745996</v>
      </c>
      <c r="AI420" s="47">
        <v>4.9403801626549448E-2</v>
      </c>
      <c r="AJ420" s="35">
        <v>31</v>
      </c>
    </row>
    <row r="421" spans="1:36" ht="12" customHeight="1" x14ac:dyDescent="0.25">
      <c r="A421" s="73" t="s">
        <v>36</v>
      </c>
      <c r="B421" s="74" t="s">
        <v>57</v>
      </c>
      <c r="C421" s="74" t="s">
        <v>54</v>
      </c>
      <c r="D421" s="46">
        <f t="shared" si="5"/>
        <v>24</v>
      </c>
      <c r="E421" s="75" t="s">
        <v>42</v>
      </c>
      <c r="F421" s="75" t="s">
        <v>40</v>
      </c>
      <c r="G421" s="46">
        <v>13223</v>
      </c>
      <c r="H421" s="47">
        <v>0.11699611420848122</v>
      </c>
      <c r="I421" s="48">
        <v>56080.880708713899</v>
      </c>
      <c r="J421" s="48">
        <v>30428.149732711245</v>
      </c>
      <c r="K421" s="48">
        <v>19073.377811264123</v>
      </c>
      <c r="L421" s="46">
        <v>515574</v>
      </c>
      <c r="M421" s="47">
        <v>0.15119714017134855</v>
      </c>
      <c r="N421" s="48">
        <v>23327.066468270325</v>
      </c>
      <c r="O421" s="49">
        <v>0.33753316308867642</v>
      </c>
      <c r="P421" s="48">
        <v>102762.64484732982</v>
      </c>
      <c r="Q421" s="47">
        <v>6.2184147440278004E-2</v>
      </c>
      <c r="R421" s="46">
        <v>5.0171343951488092</v>
      </c>
      <c r="S421" s="47">
        <v>8.3801846361179599E-2</v>
      </c>
      <c r="T421" s="50">
        <v>0.81765008202844081</v>
      </c>
      <c r="U421" s="50">
        <v>-0.20993126858453925</v>
      </c>
      <c r="V421" s="50">
        <v>4.5244846459034633</v>
      </c>
      <c r="W421" s="51">
        <v>0.22699947537284948</v>
      </c>
      <c r="X421" s="52">
        <v>0.16186282645698102</v>
      </c>
      <c r="Y421" s="52">
        <v>0.2592290765324945</v>
      </c>
      <c r="Z421" s="53">
        <v>0.20419760293077555</v>
      </c>
      <c r="AA421" s="54">
        <v>63.051702395964696</v>
      </c>
      <c r="AB421" s="47">
        <v>0.11823598697429527</v>
      </c>
      <c r="AC421" s="55">
        <v>3.3085990202983244E-2</v>
      </c>
      <c r="AD421" s="54">
        <v>64.824053296922102</v>
      </c>
      <c r="AE421" s="47">
        <v>5.4329249559776915E-2</v>
      </c>
      <c r="AF421" s="54">
        <v>59.611937185479746</v>
      </c>
      <c r="AG421" s="47">
        <v>0.10937261242086893</v>
      </c>
      <c r="AH421" s="54">
        <v>69.437327817432831</v>
      </c>
      <c r="AI421" s="47">
        <v>7.6650036630477425E-2</v>
      </c>
      <c r="AJ421" s="35">
        <v>32</v>
      </c>
    </row>
    <row r="422" spans="1:36" ht="12" customHeight="1" x14ac:dyDescent="0.25">
      <c r="A422" s="73" t="s">
        <v>36</v>
      </c>
      <c r="B422" s="74" t="s">
        <v>57</v>
      </c>
      <c r="C422" s="74" t="s">
        <v>54</v>
      </c>
      <c r="D422" s="46">
        <f t="shared" si="5"/>
        <v>25</v>
      </c>
      <c r="E422" s="75" t="s">
        <v>42</v>
      </c>
      <c r="F422" s="75" t="s">
        <v>40</v>
      </c>
      <c r="G422" s="46">
        <v>13999</v>
      </c>
      <c r="H422" s="47">
        <v>5.8685623534750153E-2</v>
      </c>
      <c r="I422" s="48">
        <v>58195.156579901683</v>
      </c>
      <c r="J422" s="48">
        <v>30555.95152711742</v>
      </c>
      <c r="K422" s="48">
        <v>18379.606610169492</v>
      </c>
      <c r="L422" s="46">
        <v>569259</v>
      </c>
      <c r="M422" s="47">
        <v>0.10412666270991178</v>
      </c>
      <c r="N422" s="48">
        <v>23464.088363284714</v>
      </c>
      <c r="O422" s="49">
        <v>5.8739445528124268E-3</v>
      </c>
      <c r="P422" s="48">
        <v>106157.51238396064</v>
      </c>
      <c r="Q422" s="47">
        <v>3.3036007799083222E-2</v>
      </c>
      <c r="R422" s="46">
        <v>5.3623995816805659</v>
      </c>
      <c r="S422" s="47">
        <v>6.8817209055751505E-2</v>
      </c>
      <c r="T422" s="50">
        <v>0.78330793532677223</v>
      </c>
      <c r="U422" s="50">
        <v>-4.2001031317054349E-2</v>
      </c>
      <c r="V422" s="50">
        <v>4.1218651551024603</v>
      </c>
      <c r="W422" s="51">
        <v>0.22103087983465133</v>
      </c>
      <c r="X422" s="52">
        <v>-8.8986817794937334E-2</v>
      </c>
      <c r="Y422" s="52">
        <v>-2.6293433182586257E-2</v>
      </c>
      <c r="Z422" s="53">
        <v>-1.4937351310007257E-2</v>
      </c>
      <c r="AA422" s="54">
        <v>67.974989491382928</v>
      </c>
      <c r="AB422" s="47">
        <v>7.808333333333306E-2</v>
      </c>
      <c r="AC422" s="55">
        <v>7.3016930465321622E-2</v>
      </c>
      <c r="AD422" s="54">
        <v>67.62397820163487</v>
      </c>
      <c r="AE422" s="47">
        <v>4.3192684849370666E-2</v>
      </c>
      <c r="AF422" s="54">
        <v>67.194202041118174</v>
      </c>
      <c r="AG422" s="47">
        <v>0.12719373356458075</v>
      </c>
      <c r="AH422" s="54">
        <v>71.90854941052396</v>
      </c>
      <c r="AI422" s="47">
        <v>3.5589238105310672E-2</v>
      </c>
      <c r="AJ422" s="35">
        <v>33</v>
      </c>
    </row>
    <row r="423" spans="1:36" ht="12" customHeight="1" x14ac:dyDescent="0.25">
      <c r="A423" s="73" t="s">
        <v>36</v>
      </c>
      <c r="B423" s="74" t="s">
        <v>57</v>
      </c>
      <c r="C423" s="74" t="s">
        <v>54</v>
      </c>
      <c r="D423" s="46">
        <f t="shared" ref="D423:D486" si="6">D387</f>
        <v>26</v>
      </c>
      <c r="E423" s="75" t="s">
        <v>42</v>
      </c>
      <c r="F423" s="75" t="s">
        <v>40</v>
      </c>
      <c r="G423" s="46">
        <v>15085</v>
      </c>
      <c r="H423" s="47">
        <v>7.7576969783555993E-2</v>
      </c>
      <c r="I423" s="48">
        <v>64802.520762620079</v>
      </c>
      <c r="J423" s="48">
        <v>35321.000216653432</v>
      </c>
      <c r="K423" s="48">
        <v>20728.624918676775</v>
      </c>
      <c r="L423" s="46">
        <v>654618</v>
      </c>
      <c r="M423" s="47">
        <v>0.14994756341138227</v>
      </c>
      <c r="N423" s="48">
        <v>33282.582508846688</v>
      </c>
      <c r="O423" s="49">
        <v>0.41844771437723538</v>
      </c>
      <c r="P423" s="48">
        <v>111087.01671032234</v>
      </c>
      <c r="Q423" s="47">
        <v>4.6435755846766513E-2</v>
      </c>
      <c r="R423" s="46">
        <v>5.8928398600083396</v>
      </c>
      <c r="S423" s="47">
        <v>9.8918454368805975E-2</v>
      </c>
      <c r="T423" s="50">
        <v>0.62280698660228651</v>
      </c>
      <c r="U423" s="50">
        <v>-0.20490147167669071</v>
      </c>
      <c r="V423" s="50">
        <v>5.084275487207301</v>
      </c>
      <c r="W423" s="51">
        <v>0.29960821250278508</v>
      </c>
      <c r="X423" s="52">
        <v>0.23348903855175185</v>
      </c>
      <c r="Y423" s="52">
        <v>0.35550386772615594</v>
      </c>
      <c r="Z423" s="53">
        <v>0.27293337245113169</v>
      </c>
      <c r="AA423" s="54">
        <v>75.37305590584279</v>
      </c>
      <c r="AB423" s="47">
        <v>0.10883512406276585</v>
      </c>
      <c r="AC423" s="55">
        <v>6.8456156441151203E-2</v>
      </c>
      <c r="AD423" s="54">
        <v>75.460490463215251</v>
      </c>
      <c r="AE423" s="47">
        <v>0.1158836328471271</v>
      </c>
      <c r="AF423" s="54">
        <v>71.537740965340433</v>
      </c>
      <c r="AG423" s="47">
        <v>6.4641573116149376E-2</v>
      </c>
      <c r="AH423" s="54">
        <v>75.782264355109788</v>
      </c>
      <c r="AI423" s="47">
        <v>5.3870019300082062E-2</v>
      </c>
      <c r="AJ423" s="35">
        <v>34</v>
      </c>
    </row>
    <row r="424" spans="1:36" ht="12" customHeight="1" x14ac:dyDescent="0.25">
      <c r="A424" s="73" t="s">
        <v>36</v>
      </c>
      <c r="B424" s="74" t="s">
        <v>57</v>
      </c>
      <c r="C424" s="74" t="s">
        <v>54</v>
      </c>
      <c r="D424" s="46">
        <f t="shared" si="6"/>
        <v>27</v>
      </c>
      <c r="E424" s="75" t="s">
        <v>42</v>
      </c>
      <c r="F424" s="75" t="s">
        <v>40</v>
      </c>
      <c r="G424" s="46">
        <v>15850</v>
      </c>
      <c r="H424" s="47">
        <v>5.0712628438846608E-2</v>
      </c>
      <c r="I424" s="48">
        <v>70488.254514159533</v>
      </c>
      <c r="J424" s="48">
        <v>38528.063328137185</v>
      </c>
      <c r="K424" s="48">
        <v>25283.377841543232</v>
      </c>
      <c r="L424" s="46">
        <v>662961</v>
      </c>
      <c r="M424" s="47">
        <v>1.2744837447183022E-2</v>
      </c>
      <c r="N424" s="48">
        <v>43235.07193426865</v>
      </c>
      <c r="O424" s="49">
        <v>0.29902996327813613</v>
      </c>
      <c r="P424" s="48">
        <v>130874.18291791438</v>
      </c>
      <c r="Q424" s="47">
        <v>0.17812312179730538</v>
      </c>
      <c r="R424" s="46">
        <v>5.0656362104343824</v>
      </c>
      <c r="S424" s="47">
        <v>-0.14037436435151773</v>
      </c>
      <c r="T424" s="50">
        <v>0.58478861513130309</v>
      </c>
      <c r="U424" s="50">
        <v>-6.1043585394557009E-2</v>
      </c>
      <c r="V424" s="50">
        <v>6.521510606848465</v>
      </c>
      <c r="W424" s="51">
        <v>0.33035600276783489</v>
      </c>
      <c r="X424" s="52">
        <v>0.28268238478765251</v>
      </c>
      <c r="Y424" s="52">
        <v>0.1026266603581969</v>
      </c>
      <c r="Z424" s="53">
        <v>0.1098099371194651</v>
      </c>
      <c r="AA424" s="54">
        <v>82.361286254728881</v>
      </c>
      <c r="AB424" s="47">
        <v>9.27152317880795E-2</v>
      </c>
      <c r="AC424" s="55">
        <v>4.6344910243668505E-2</v>
      </c>
      <c r="AD424" s="54">
        <v>83.901907356948215</v>
      </c>
      <c r="AE424" s="47">
        <v>0.11186538600418849</v>
      </c>
      <c r="AF424" s="54">
        <v>71.562392151062454</v>
      </c>
      <c r="AG424" s="47">
        <v>3.4458993797370496E-4</v>
      </c>
      <c r="AH424" s="54">
        <v>79.673106470148227</v>
      </c>
      <c r="AI424" s="47">
        <v>5.1342383975309325E-2</v>
      </c>
      <c r="AJ424" s="35">
        <v>35</v>
      </c>
    </row>
    <row r="425" spans="1:36" ht="12" customHeight="1" x14ac:dyDescent="0.25">
      <c r="A425" s="73" t="s">
        <v>36</v>
      </c>
      <c r="B425" s="74" t="s">
        <v>57</v>
      </c>
      <c r="C425" s="74" t="s">
        <v>54</v>
      </c>
      <c r="D425" s="46">
        <f t="shared" si="6"/>
        <v>28</v>
      </c>
      <c r="E425" s="75" t="s">
        <v>42</v>
      </c>
      <c r="F425" s="75" t="s">
        <v>40</v>
      </c>
      <c r="G425" s="46">
        <v>16587</v>
      </c>
      <c r="H425" s="47">
        <v>4.6498422712933696E-2</v>
      </c>
      <c r="I425" s="48">
        <v>92963.585379746859</v>
      </c>
      <c r="J425" s="48">
        <v>51312.511487341784</v>
      </c>
      <c r="K425" s="48">
        <v>27937.333760652094</v>
      </c>
      <c r="L425" s="46">
        <v>769052</v>
      </c>
      <c r="M425" s="47">
        <v>0.16002600454627047</v>
      </c>
      <c r="N425" s="48">
        <v>48032.611582278492</v>
      </c>
      <c r="O425" s="49">
        <v>0.11096407229999894</v>
      </c>
      <c r="P425" s="48">
        <v>149288.40277955183</v>
      </c>
      <c r="Q425" s="47">
        <v>0.14070169876962701</v>
      </c>
      <c r="R425" s="46">
        <v>5.1514517248578784</v>
      </c>
      <c r="S425" s="47">
        <v>1.6940717978667807E-2</v>
      </c>
      <c r="T425" s="50">
        <v>0.58163262084544876</v>
      </c>
      <c r="U425" s="50">
        <v>-5.396812120129435E-3</v>
      </c>
      <c r="V425" s="50">
        <v>6.2456910042855993</v>
      </c>
      <c r="W425" s="51">
        <v>0.32174375696956392</v>
      </c>
      <c r="X425" s="52">
        <v>-4.2293821047107993E-2</v>
      </c>
      <c r="Y425" s="52">
        <v>-2.6069590763039385E-2</v>
      </c>
      <c r="Z425" s="53">
        <v>-5.6089724727439741E-2</v>
      </c>
      <c r="AA425" s="54">
        <v>85.083018074821368</v>
      </c>
      <c r="AB425" s="47">
        <v>3.3046251993620546E-2</v>
      </c>
      <c r="AC425" s="55">
        <v>5.136935093142516E-2</v>
      </c>
      <c r="AD425" s="54">
        <v>86.103542234332409</v>
      </c>
      <c r="AE425" s="47">
        <v>2.6240581969342758E-2</v>
      </c>
      <c r="AF425" s="54">
        <v>79.840260316521224</v>
      </c>
      <c r="AG425" s="47">
        <v>0.11567344126765433</v>
      </c>
      <c r="AH425" s="54">
        <v>85.386294494921074</v>
      </c>
      <c r="AI425" s="47">
        <v>7.1707860756169417E-2</v>
      </c>
      <c r="AJ425" s="35">
        <v>36</v>
      </c>
    </row>
    <row r="426" spans="1:36" ht="12" customHeight="1" x14ac:dyDescent="0.25">
      <c r="A426" s="73" t="s">
        <v>36</v>
      </c>
      <c r="B426" s="74" t="s">
        <v>57</v>
      </c>
      <c r="C426" s="74" t="s">
        <v>54</v>
      </c>
      <c r="D426" s="46">
        <f t="shared" si="6"/>
        <v>29</v>
      </c>
      <c r="E426" s="75" t="s">
        <v>42</v>
      </c>
      <c r="F426" s="75" t="s">
        <v>40</v>
      </c>
      <c r="G426" s="46">
        <v>17469</v>
      </c>
      <c r="H426" s="47">
        <v>5.3174172544763865E-2</v>
      </c>
      <c r="I426" s="48">
        <v>88596.974500059165</v>
      </c>
      <c r="J426" s="48">
        <v>50901.251952431667</v>
      </c>
      <c r="K426" s="48">
        <v>28368.843796366386</v>
      </c>
      <c r="L426" s="46">
        <v>789078</v>
      </c>
      <c r="M426" s="47">
        <v>2.6039851661526114E-2</v>
      </c>
      <c r="N426" s="48">
        <v>50063.407584901201</v>
      </c>
      <c r="O426" s="49">
        <v>4.2279525008628971E-2</v>
      </c>
      <c r="P426" s="48">
        <v>160381.08533110519</v>
      </c>
      <c r="Q426" s="47">
        <v>7.4303712445322745E-2</v>
      </c>
      <c r="R426" s="46">
        <v>4.9200190806226072</v>
      </c>
      <c r="S426" s="47">
        <v>-4.4925713487425911E-2</v>
      </c>
      <c r="T426" s="50">
        <v>0.56665826728347279</v>
      </c>
      <c r="U426" s="50">
        <v>-2.5745381234308251E-2</v>
      </c>
      <c r="V426" s="50">
        <v>6.3445448466312833</v>
      </c>
      <c r="W426" s="51">
        <v>0.31215281703291747</v>
      </c>
      <c r="X426" s="52">
        <v>1.5827526894598876E-2</v>
      </c>
      <c r="Y426" s="52">
        <v>-2.980924953130859E-2</v>
      </c>
      <c r="Z426" s="53">
        <v>-4.5098251672467393E-3</v>
      </c>
      <c r="AA426" s="54">
        <v>91.703446826397638</v>
      </c>
      <c r="AB426" s="47">
        <v>7.7811399987648633E-2</v>
      </c>
      <c r="AC426" s="55">
        <v>6.3196070287258363E-2</v>
      </c>
      <c r="AD426" s="54">
        <v>92.108991825613074</v>
      </c>
      <c r="AE426" s="47">
        <v>6.9746835443038169E-2</v>
      </c>
      <c r="AF426" s="54">
        <v>78.154119213134152</v>
      </c>
      <c r="AG426" s="47">
        <v>-2.1118932938125279E-2</v>
      </c>
      <c r="AH426" s="54">
        <v>89.526225544148019</v>
      </c>
      <c r="AI426" s="47">
        <v>4.8484725490379521E-2</v>
      </c>
      <c r="AJ426" s="35">
        <v>37</v>
      </c>
    </row>
    <row r="427" spans="1:36" ht="12" customHeight="1" x14ac:dyDescent="0.25">
      <c r="A427" s="73" t="s">
        <v>36</v>
      </c>
      <c r="B427" s="74" t="s">
        <v>57</v>
      </c>
      <c r="C427" s="74" t="s">
        <v>54</v>
      </c>
      <c r="D427" s="46">
        <f t="shared" si="6"/>
        <v>30</v>
      </c>
      <c r="E427" s="75" t="s">
        <v>42</v>
      </c>
      <c r="F427" s="75" t="s">
        <v>40</v>
      </c>
      <c r="G427" s="46">
        <v>22880</v>
      </c>
      <c r="H427" s="47">
        <v>0.30974869769305635</v>
      </c>
      <c r="I427" s="48">
        <v>109660.83707865169</v>
      </c>
      <c r="J427" s="48">
        <v>60722.978363583992</v>
      </c>
      <c r="K427" s="48">
        <v>31954.067036183842</v>
      </c>
      <c r="L427" s="46">
        <v>894088</v>
      </c>
      <c r="M427" s="47">
        <v>0.13307936604492832</v>
      </c>
      <c r="N427" s="48">
        <v>44885.675424949586</v>
      </c>
      <c r="O427" s="49">
        <v>-0.10342348652897504</v>
      </c>
      <c r="P427" s="48">
        <v>186188.93469969474</v>
      </c>
      <c r="Q427" s="47">
        <v>0.16091579200445927</v>
      </c>
      <c r="R427" s="46">
        <v>4.8020469177831639</v>
      </c>
      <c r="S427" s="47">
        <v>-2.3977988887090684E-2</v>
      </c>
      <c r="T427" s="50">
        <v>0.71189899079522945</v>
      </c>
      <c r="U427" s="50">
        <v>0.25631095829243322</v>
      </c>
      <c r="V427" s="50">
        <v>5.0202748974317499</v>
      </c>
      <c r="W427" s="51">
        <v>0.24107595597636328</v>
      </c>
      <c r="X427" s="52">
        <v>-0.20872576066708259</v>
      </c>
      <c r="Y427" s="52">
        <v>-0.22769892558444838</v>
      </c>
      <c r="Z427" s="53">
        <v>-0.26016652845111188</v>
      </c>
      <c r="AA427" s="54">
        <v>95.43926019335855</v>
      </c>
      <c r="AB427" s="47">
        <v>4.0737982008823836E-2</v>
      </c>
      <c r="AC427" s="55">
        <v>6.2299866518531949E-2</v>
      </c>
      <c r="AD427" s="54">
        <v>94.57765667574931</v>
      </c>
      <c r="AE427" s="47">
        <v>2.6801561945331898E-2</v>
      </c>
      <c r="AF427" s="54">
        <v>87.748360696149476</v>
      </c>
      <c r="AG427" s="47">
        <v>0.12276053494827144</v>
      </c>
      <c r="AH427" s="54">
        <v>94.440724803920588</v>
      </c>
      <c r="AI427" s="47">
        <v>5.4894520906045408E-2</v>
      </c>
      <c r="AJ427" s="35">
        <v>38</v>
      </c>
    </row>
    <row r="428" spans="1:36" ht="12" customHeight="1" x14ac:dyDescent="0.25">
      <c r="A428" s="73" t="s">
        <v>36</v>
      </c>
      <c r="B428" s="74" t="s">
        <v>57</v>
      </c>
      <c r="C428" s="74" t="s">
        <v>54</v>
      </c>
      <c r="D428" s="46">
        <f t="shared" si="6"/>
        <v>31</v>
      </c>
      <c r="E428" s="75" t="s">
        <v>42</v>
      </c>
      <c r="F428" s="75" t="s">
        <v>40</v>
      </c>
      <c r="G428" s="46">
        <v>24265</v>
      </c>
      <c r="H428" s="47">
        <v>6.0533216783216881E-2</v>
      </c>
      <c r="I428" s="48">
        <v>126775.55</v>
      </c>
      <c r="J428" s="48">
        <v>70683.929999999993</v>
      </c>
      <c r="K428" s="48">
        <v>35451.08</v>
      </c>
      <c r="L428" s="46">
        <v>925928</v>
      </c>
      <c r="M428" s="47">
        <v>3.5611707125025704E-2</v>
      </c>
      <c r="N428" s="48">
        <v>52525.13</v>
      </c>
      <c r="O428" s="49">
        <v>0.17019805322577453</v>
      </c>
      <c r="P428" s="48">
        <v>203220.19469969475</v>
      </c>
      <c r="Q428" s="47">
        <v>9.1472997723897054E-2</v>
      </c>
      <c r="R428" s="46">
        <v>4.5562794650810892</v>
      </c>
      <c r="S428" s="47">
        <v>-5.1179727501607153E-2</v>
      </c>
      <c r="T428" s="50">
        <v>0.67493559749399956</v>
      </c>
      <c r="U428" s="50">
        <v>-5.1922244277857188E-2</v>
      </c>
      <c r="V428" s="50">
        <v>5.6727013331490141</v>
      </c>
      <c r="W428" s="51">
        <v>0.25846412595764967</v>
      </c>
      <c r="X428" s="52">
        <v>0.12995830886691673</v>
      </c>
      <c r="Y428" s="52">
        <v>7.2127350530930778E-2</v>
      </c>
      <c r="Z428" s="53">
        <v>5.4971355430276536E-2</v>
      </c>
      <c r="AA428" s="54">
        <v>100</v>
      </c>
      <c r="AB428" s="47">
        <v>4.7786831094472682E-2</v>
      </c>
      <c r="AC428" s="55">
        <v>5.9088898779463807E-2</v>
      </c>
      <c r="AD428" s="54">
        <v>100</v>
      </c>
      <c r="AE428" s="47">
        <v>5.7332180927686549E-2</v>
      </c>
      <c r="AF428" s="54">
        <v>100</v>
      </c>
      <c r="AG428" s="47">
        <v>0.1396224294864592</v>
      </c>
      <c r="AH428" s="54">
        <v>100</v>
      </c>
      <c r="AI428" s="47">
        <v>5.8865232214404095E-2</v>
      </c>
      <c r="AJ428" s="35">
        <v>39</v>
      </c>
    </row>
    <row r="429" spans="1:36" ht="12" customHeight="1" x14ac:dyDescent="0.25">
      <c r="A429" s="73" t="s">
        <v>36</v>
      </c>
      <c r="B429" s="74" t="s">
        <v>57</v>
      </c>
      <c r="C429" s="74" t="s">
        <v>54</v>
      </c>
      <c r="D429" s="46">
        <f t="shared" si="6"/>
        <v>32</v>
      </c>
      <c r="E429" s="75" t="s">
        <v>42</v>
      </c>
      <c r="F429" s="75" t="s">
        <v>40</v>
      </c>
      <c r="G429" s="46">
        <v>25252</v>
      </c>
      <c r="H429" s="47">
        <v>4.0675870595507924E-2</v>
      </c>
      <c r="I429" s="48">
        <v>132117.59309647829</v>
      </c>
      <c r="J429" s="48">
        <v>73003.482857809227</v>
      </c>
      <c r="K429" s="48">
        <v>35369.044913209305</v>
      </c>
      <c r="L429" s="46">
        <v>875828</v>
      </c>
      <c r="M429" s="47">
        <v>-5.4107878798351439E-2</v>
      </c>
      <c r="N429" s="48">
        <v>50067.623415999391</v>
      </c>
      <c r="O429" s="49">
        <v>-4.6787253720278366E-2</v>
      </c>
      <c r="P429" s="48">
        <v>274088.3148544826</v>
      </c>
      <c r="Q429" s="47">
        <v>0.34872577629163293</v>
      </c>
      <c r="R429" s="46">
        <v>3.1954226157543038</v>
      </c>
      <c r="S429" s="47">
        <v>-0.29867721235193501</v>
      </c>
      <c r="T429" s="50">
        <v>0.70642548018180806</v>
      </c>
      <c r="U429" s="50">
        <v>4.6656129569589755E-2</v>
      </c>
      <c r="V429" s="50">
        <v>5.7166045634530285</v>
      </c>
      <c r="W429" s="51">
        <v>0.18266967507382068</v>
      </c>
      <c r="X429" s="52">
        <v>7.7393868856556747E-3</v>
      </c>
      <c r="Y429" s="52">
        <v>-0.29324940396660004</v>
      </c>
      <c r="Z429" s="53">
        <v>-0.25378250332685937</v>
      </c>
      <c r="AA429" s="54">
        <v>102.91666666666667</v>
      </c>
      <c r="AB429" s="47">
        <v>2.9166666666666785E-2</v>
      </c>
      <c r="AC429" s="55">
        <v>6.639932847806293E-2</v>
      </c>
      <c r="AD429" s="54">
        <v>107.19166666666665</v>
      </c>
      <c r="AE429" s="47">
        <v>7.1916666666666407E-2</v>
      </c>
      <c r="AF429" s="54">
        <v>107.05833333333334</v>
      </c>
      <c r="AG429" s="47">
        <v>7.0583333333333442E-2</v>
      </c>
      <c r="AH429" s="54">
        <v>106.53083478876424</v>
      </c>
      <c r="AI429" s="47">
        <v>6.5308347887642393E-2</v>
      </c>
      <c r="AJ429" s="35">
        <v>40</v>
      </c>
    </row>
    <row r="430" spans="1:36" ht="12" customHeight="1" x14ac:dyDescent="0.25">
      <c r="A430" s="73" t="s">
        <v>36</v>
      </c>
      <c r="B430" s="74" t="s">
        <v>57</v>
      </c>
      <c r="C430" s="74" t="s">
        <v>54</v>
      </c>
      <c r="D430" s="46">
        <f t="shared" si="6"/>
        <v>33</v>
      </c>
      <c r="E430" s="75" t="s">
        <v>42</v>
      </c>
      <c r="F430" s="75" t="s">
        <v>40</v>
      </c>
      <c r="G430" s="46">
        <v>25597</v>
      </c>
      <c r="H430" s="47">
        <v>1.3662284175510742E-2</v>
      </c>
      <c r="I430" s="48">
        <v>132269.66041246708</v>
      </c>
      <c r="J430" s="48">
        <v>72516.498681966201</v>
      </c>
      <c r="K430" s="48">
        <v>35064.905166775665</v>
      </c>
      <c r="L430" s="46">
        <v>956613</v>
      </c>
      <c r="M430" s="47">
        <v>9.2238430376740732E-2</v>
      </c>
      <c r="N430" s="48">
        <v>47319.289812374023</v>
      </c>
      <c r="O430" s="49">
        <v>-5.4892431797494146E-2</v>
      </c>
      <c r="P430" s="48">
        <v>224651.27774977515</v>
      </c>
      <c r="Q430" s="47">
        <v>-0.18036900672308587</v>
      </c>
      <c r="R430" s="46">
        <v>4.2582130383674501</v>
      </c>
      <c r="S430" s="47">
        <v>0.33259776574569511</v>
      </c>
      <c r="T430" s="50">
        <v>0.74102771419038016</v>
      </c>
      <c r="U430" s="50">
        <v>4.8982143169109316E-2</v>
      </c>
      <c r="V430" s="50">
        <v>4.9465447168681607</v>
      </c>
      <c r="W430" s="51">
        <v>0.21063441208235631</v>
      </c>
      <c r="X430" s="52">
        <v>-0.13470580972277801</v>
      </c>
      <c r="Y430" s="52">
        <v>0.15308910467615644</v>
      </c>
      <c r="Z430" s="53">
        <v>7.9861534242259627E-2</v>
      </c>
      <c r="AA430" s="54">
        <v>103.13333333333334</v>
      </c>
      <c r="AB430" s="47">
        <v>2.1052631578948322E-3</v>
      </c>
      <c r="AC430" s="55">
        <v>7.8073200236556742E-2</v>
      </c>
      <c r="AD430" s="54">
        <v>107.48333333333331</v>
      </c>
      <c r="AE430" s="47">
        <v>2.7209826634533307E-3</v>
      </c>
      <c r="AF430" s="54">
        <v>114.67500000000001</v>
      </c>
      <c r="AG430" s="47">
        <v>7.1145014400249229E-2</v>
      </c>
      <c r="AH430" s="54">
        <v>111.48904389893487</v>
      </c>
      <c r="AI430" s="47">
        <v>4.654247871052597E-2</v>
      </c>
      <c r="AJ430" s="35">
        <v>41</v>
      </c>
    </row>
    <row r="431" spans="1:36" ht="12" customHeight="1" x14ac:dyDescent="0.25">
      <c r="A431" s="73" t="s">
        <v>36</v>
      </c>
      <c r="B431" s="74" t="s">
        <v>57</v>
      </c>
      <c r="C431" s="74" t="s">
        <v>54</v>
      </c>
      <c r="D431" s="46">
        <f t="shared" si="6"/>
        <v>34</v>
      </c>
      <c r="E431" s="75" t="s">
        <v>42</v>
      </c>
      <c r="F431" s="75" t="s">
        <v>40</v>
      </c>
      <c r="G431" s="46">
        <v>27207</v>
      </c>
      <c r="H431" s="47">
        <v>6.2897995858889777E-2</v>
      </c>
      <c r="I431" s="48">
        <v>154944.10963007342</v>
      </c>
      <c r="J431" s="48">
        <v>82092.122210573638</v>
      </c>
      <c r="K431" s="48">
        <v>41149.587429367595</v>
      </c>
      <c r="L431" s="46">
        <v>983290</v>
      </c>
      <c r="M431" s="47">
        <v>2.7886930242428276E-2</v>
      </c>
      <c r="N431" s="48">
        <v>52794.464579901163</v>
      </c>
      <c r="O431" s="49">
        <v>0.11570703595165499</v>
      </c>
      <c r="P431" s="48">
        <v>251407.01032855624</v>
      </c>
      <c r="Q431" s="47">
        <v>0.11909895570940221</v>
      </c>
      <c r="R431" s="46">
        <v>3.9111478980437657</v>
      </c>
      <c r="S431" s="47">
        <v>-8.1504879440401412E-2</v>
      </c>
      <c r="T431" s="50">
        <v>0.77942996025824329</v>
      </c>
      <c r="U431" s="50">
        <v>5.1822955245095059E-2</v>
      </c>
      <c r="V431" s="50">
        <v>5.3691652086262609</v>
      </c>
      <c r="W431" s="51">
        <v>0.20999599219968318</v>
      </c>
      <c r="X431" s="52">
        <v>8.5437515669660513E-2</v>
      </c>
      <c r="Y431" s="52">
        <v>-3.0309381850840422E-3</v>
      </c>
      <c r="Z431" s="53">
        <v>-1.4093411548907003E-2</v>
      </c>
      <c r="AA431" s="54">
        <v>108.21666666666665</v>
      </c>
      <c r="AB431" s="47">
        <v>4.9288946347769702E-2</v>
      </c>
      <c r="AC431" s="55">
        <v>4.9416740962673351E-2</v>
      </c>
      <c r="AD431" s="54">
        <v>111.28333333333332</v>
      </c>
      <c r="AE431" s="47">
        <v>3.5354318498992177E-2</v>
      </c>
      <c r="AF431" s="54">
        <v>107.65833333333335</v>
      </c>
      <c r="AG431" s="47">
        <v>-6.1187413705399263E-2</v>
      </c>
      <c r="AH431" s="54">
        <v>114.40763174720936</v>
      </c>
      <c r="AI431" s="47">
        <v>2.6178248070009458E-2</v>
      </c>
      <c r="AJ431" s="35">
        <v>42</v>
      </c>
    </row>
    <row r="432" spans="1:36" ht="12" customHeight="1" x14ac:dyDescent="0.25">
      <c r="A432" s="73" t="s">
        <v>36</v>
      </c>
      <c r="B432" s="74" t="s">
        <v>57</v>
      </c>
      <c r="C432" s="74" t="s">
        <v>54</v>
      </c>
      <c r="D432" s="46">
        <f t="shared" si="6"/>
        <v>35</v>
      </c>
      <c r="E432" s="75" t="s">
        <v>42</v>
      </c>
      <c r="F432" s="75" t="s">
        <v>40</v>
      </c>
      <c r="G432" s="46">
        <v>27629</v>
      </c>
      <c r="H432" s="47">
        <v>1.5510714154445493E-2</v>
      </c>
      <c r="I432" s="48">
        <v>149830.81774290884</v>
      </c>
      <c r="J432" s="48">
        <v>80513.319251659617</v>
      </c>
      <c r="K432" s="48">
        <v>47429.803468208091</v>
      </c>
      <c r="L432" s="46">
        <v>990382</v>
      </c>
      <c r="M432" s="47">
        <v>7.2125212297491359E-3</v>
      </c>
      <c r="N432" s="48">
        <v>50949.794809897394</v>
      </c>
      <c r="O432" s="49">
        <v>-3.4940590546419403E-2</v>
      </c>
      <c r="P432" s="48">
        <v>246859.57364326058</v>
      </c>
      <c r="Q432" s="47">
        <v>-1.8087947028019413E-2</v>
      </c>
      <c r="R432" s="46">
        <v>4.0119246152114467</v>
      </c>
      <c r="S432" s="47">
        <v>2.5766531922274405E-2</v>
      </c>
      <c r="T432" s="50">
        <v>0.93091255117271798</v>
      </c>
      <c r="U432" s="50">
        <v>0.19435048514722864</v>
      </c>
      <c r="V432" s="50">
        <v>5.1444588865606802</v>
      </c>
      <c r="W432" s="51">
        <v>0.20639181238936063</v>
      </c>
      <c r="X432" s="52">
        <v>-4.1851258684415416E-2</v>
      </c>
      <c r="Y432" s="52">
        <v>-1.7163088555020467E-2</v>
      </c>
      <c r="Z432" s="53">
        <v>-3.2055541034251255E-2</v>
      </c>
      <c r="AA432" s="54">
        <v>110.39999999999999</v>
      </c>
      <c r="AB432" s="47">
        <v>2.0175573694748206E-2</v>
      </c>
      <c r="AC432" s="55">
        <v>6.2002456698352075E-2</v>
      </c>
      <c r="AD432" s="54">
        <v>110.46666666666668</v>
      </c>
      <c r="AE432" s="47">
        <v>-7.33862513104655E-3</v>
      </c>
      <c r="AF432" s="54">
        <v>86.5</v>
      </c>
      <c r="AG432" s="47">
        <v>-0.19653223933741015</v>
      </c>
      <c r="AH432" s="54">
        <v>113.31284757986624</v>
      </c>
      <c r="AI432" s="47">
        <v>-9.5691533040568322E-3</v>
      </c>
      <c r="AJ432" s="35">
        <v>43</v>
      </c>
    </row>
    <row r="433" spans="1:36" ht="12" customHeight="1" x14ac:dyDescent="0.25">
      <c r="A433" s="76" t="s">
        <v>36</v>
      </c>
      <c r="B433" s="77" t="s">
        <v>57</v>
      </c>
      <c r="C433" s="77" t="s">
        <v>54</v>
      </c>
      <c r="D433" s="79">
        <f t="shared" si="6"/>
        <v>36</v>
      </c>
      <c r="E433" s="78" t="s">
        <v>42</v>
      </c>
      <c r="F433" s="78" t="s">
        <v>40</v>
      </c>
      <c r="G433" s="59">
        <v>27995</v>
      </c>
      <c r="H433" s="60">
        <v>1.3246950667776591E-2</v>
      </c>
      <c r="I433" s="61">
        <v>167239.34441156386</v>
      </c>
      <c r="J433" s="61">
        <v>91817.409515137726</v>
      </c>
      <c r="K433" s="61">
        <v>46121.031585047815</v>
      </c>
      <c r="L433" s="59">
        <v>1065922</v>
      </c>
      <c r="M433" s="47">
        <v>7.6273599479796728E-2</v>
      </c>
      <c r="N433" s="61">
        <v>62482.859094013205</v>
      </c>
      <c r="O433" s="62">
        <v>0.22636134899360627</v>
      </c>
      <c r="P433" s="61">
        <v>268209.52661074809</v>
      </c>
      <c r="Q433" s="47">
        <v>8.648622636908776E-2</v>
      </c>
      <c r="R433" s="59">
        <v>3.9742137927373862</v>
      </c>
      <c r="S433" s="60">
        <v>-9.3996837156604673E-3</v>
      </c>
      <c r="T433" s="63">
        <v>0.73813894328447749</v>
      </c>
      <c r="U433" s="63">
        <v>-0.20708025436480981</v>
      </c>
      <c r="V433" s="63">
        <v>5.8618603513215044</v>
      </c>
      <c r="W433" s="64">
        <v>0.23296286259322341</v>
      </c>
      <c r="X433" s="65">
        <v>0.1394512971296078</v>
      </c>
      <c r="Y433" s="65">
        <v>0.12874081532719028</v>
      </c>
      <c r="Z433" s="66">
        <v>0.12270585996242662</v>
      </c>
      <c r="AA433" s="67">
        <v>109.84999999999998</v>
      </c>
      <c r="AB433" s="47">
        <v>-4.9818840579710644E-3</v>
      </c>
      <c r="AC433" s="55">
        <v>5.4191538005420717E-2</v>
      </c>
      <c r="AD433" s="67">
        <v>109.82499999999999</v>
      </c>
      <c r="AE433" s="47">
        <v>-5.8086904043453957E-3</v>
      </c>
      <c r="AF433" s="67">
        <v>86.274999999999991</v>
      </c>
      <c r="AG433" s="47">
        <v>-2.6011560693642855E-3</v>
      </c>
      <c r="AH433" s="67">
        <v>114.56840226884346</v>
      </c>
      <c r="AI433" s="47">
        <v>1.1080426587040559E-2</v>
      </c>
      <c r="AJ433" s="35">
        <v>44</v>
      </c>
    </row>
    <row r="434" spans="1:36" ht="12" customHeight="1" x14ac:dyDescent="0.25">
      <c r="A434" s="83" t="s">
        <v>36</v>
      </c>
      <c r="B434" s="84" t="s">
        <v>58</v>
      </c>
      <c r="C434" s="84" t="s">
        <v>54</v>
      </c>
      <c r="D434" s="86">
        <f t="shared" si="6"/>
        <v>1</v>
      </c>
      <c r="E434" s="85" t="s">
        <v>42</v>
      </c>
      <c r="F434" s="85" t="s">
        <v>40</v>
      </c>
      <c r="G434" s="86">
        <v>6013</v>
      </c>
      <c r="H434" s="87">
        <v>4.0491434504239532E-2</v>
      </c>
      <c r="I434" s="88">
        <v>63287.364017654108</v>
      </c>
      <c r="J434" s="88">
        <v>44077.265270068601</v>
      </c>
      <c r="K434" s="88">
        <v>13120.784842355226</v>
      </c>
      <c r="L434" s="86">
        <v>589669</v>
      </c>
      <c r="M434" s="87">
        <v>2.0176226239474682E-2</v>
      </c>
      <c r="N434" s="88">
        <v>17919.685312824513</v>
      </c>
      <c r="O434" s="89">
        <v>0.13847189323201414</v>
      </c>
      <c r="P434" s="88">
        <v>98004.661987628482</v>
      </c>
      <c r="Q434" s="87">
        <v>8.0964365987181042E-2</v>
      </c>
      <c r="R434" s="86">
        <v>6.0167443878785711</v>
      </c>
      <c r="S434" s="87">
        <v>-5.6235100490285239E-2</v>
      </c>
      <c r="T434" s="90">
        <v>0.7321995120620296</v>
      </c>
      <c r="U434" s="90">
        <v>-0.14428281164543233</v>
      </c>
      <c r="V434" s="90">
        <v>3.0389396954604213</v>
      </c>
      <c r="W434" s="91">
        <v>0.18284523357762905</v>
      </c>
      <c r="X434" s="92">
        <v>0.11595611027772668</v>
      </c>
      <c r="Y434" s="92">
        <v>5.3200206273511075E-2</v>
      </c>
      <c r="Z434" s="93">
        <v>6.6626064172441227E-2</v>
      </c>
      <c r="AA434" s="94">
        <v>11.850325179286733</v>
      </c>
      <c r="AB434" s="87" t="s">
        <v>41</v>
      </c>
      <c r="AC434" s="95">
        <v>5.8078379982829539E-2</v>
      </c>
      <c r="AD434" s="94">
        <v>11.382398543239278</v>
      </c>
      <c r="AE434" s="87">
        <v>0.16551301684532937</v>
      </c>
      <c r="AF434" s="94">
        <v>8.04593637258745</v>
      </c>
      <c r="AG434" s="87">
        <v>0.20637347130762018</v>
      </c>
      <c r="AH434" s="94">
        <v>12.228220004063841</v>
      </c>
      <c r="AI434" s="87">
        <v>0.17088251858766967</v>
      </c>
      <c r="AJ434" s="35">
        <v>9</v>
      </c>
    </row>
    <row r="435" spans="1:36" ht="12" customHeight="1" x14ac:dyDescent="0.25">
      <c r="A435" s="83" t="s">
        <v>36</v>
      </c>
      <c r="B435" s="84" t="s">
        <v>58</v>
      </c>
      <c r="C435" s="84" t="s">
        <v>54</v>
      </c>
      <c r="D435" s="86">
        <f t="shared" si="6"/>
        <v>2</v>
      </c>
      <c r="E435" s="85" t="s">
        <v>42</v>
      </c>
      <c r="F435" s="85" t="s">
        <v>40</v>
      </c>
      <c r="G435" s="86">
        <v>5509</v>
      </c>
      <c r="H435" s="87">
        <v>-8.3818393480791564E-2</v>
      </c>
      <c r="I435" s="88">
        <v>71998.974383792854</v>
      </c>
      <c r="J435" s="88">
        <v>44660.730216337965</v>
      </c>
      <c r="K435" s="88">
        <v>14388.637399452058</v>
      </c>
      <c r="L435" s="86">
        <v>603993</v>
      </c>
      <c r="M435" s="87">
        <v>2.429159409770576E-2</v>
      </c>
      <c r="N435" s="88">
        <v>17736.199786730129</v>
      </c>
      <c r="O435" s="89">
        <v>-1.0239327470950021E-2</v>
      </c>
      <c r="P435" s="88">
        <v>104302.25451795297</v>
      </c>
      <c r="Q435" s="87">
        <v>6.425809142752259E-2</v>
      </c>
      <c r="R435" s="86">
        <v>5.790795249742545</v>
      </c>
      <c r="S435" s="87">
        <v>-3.7553388272771993E-2</v>
      </c>
      <c r="T435" s="90">
        <v>0.81125819355154927</v>
      </c>
      <c r="U435" s="90">
        <v>0.10797423405387629</v>
      </c>
      <c r="V435" s="90">
        <v>2.936490950512693</v>
      </c>
      <c r="W435" s="91">
        <v>0.17004617847140874</v>
      </c>
      <c r="X435" s="92">
        <v>-3.3712003269023905E-2</v>
      </c>
      <c r="Y435" s="92">
        <v>-6.9999391593581373E-2</v>
      </c>
      <c r="Z435" s="93">
        <v>-6.2491056048055986E-2</v>
      </c>
      <c r="AA435" s="94">
        <v>12.340921731898598</v>
      </c>
      <c r="AB435" s="87">
        <v>4.1399416909620568E-2</v>
      </c>
      <c r="AC435" s="95">
        <v>7.6272903663123837E-2</v>
      </c>
      <c r="AD435" s="94">
        <v>11.889863811625361</v>
      </c>
      <c r="AE435" s="87">
        <v>4.4583333333333197E-2</v>
      </c>
      <c r="AF435" s="94">
        <v>8.5729452049919246</v>
      </c>
      <c r="AG435" s="87">
        <v>6.549999999999967E-2</v>
      </c>
      <c r="AH435" s="94">
        <v>13.701902684954087</v>
      </c>
      <c r="AI435" s="87">
        <v>0.12051489754032008</v>
      </c>
      <c r="AJ435" s="35">
        <v>10</v>
      </c>
    </row>
    <row r="436" spans="1:36" ht="12" customHeight="1" x14ac:dyDescent="0.25">
      <c r="A436" s="83" t="s">
        <v>36</v>
      </c>
      <c r="B436" s="84" t="s">
        <v>58</v>
      </c>
      <c r="C436" s="84" t="s">
        <v>54</v>
      </c>
      <c r="D436" s="86">
        <f t="shared" si="6"/>
        <v>3</v>
      </c>
      <c r="E436" s="85" t="s">
        <v>42</v>
      </c>
      <c r="F436" s="85" t="s">
        <v>40</v>
      </c>
      <c r="G436" s="86">
        <v>5888</v>
      </c>
      <c r="H436" s="87">
        <v>6.8796514793973529E-2</v>
      </c>
      <c r="I436" s="88">
        <v>65301.383741247577</v>
      </c>
      <c r="J436" s="88">
        <v>46757.212065836196</v>
      </c>
      <c r="K436" s="88">
        <v>16679.62844057132</v>
      </c>
      <c r="L436" s="86">
        <v>618140</v>
      </c>
      <c r="M436" s="87">
        <v>2.3422456882778553E-2</v>
      </c>
      <c r="N436" s="88">
        <v>19386.273321243949</v>
      </c>
      <c r="O436" s="89">
        <v>9.3034221217352941E-2</v>
      </c>
      <c r="P436" s="88">
        <v>110985.83796165787</v>
      </c>
      <c r="Q436" s="87">
        <v>6.407899306293996E-2</v>
      </c>
      <c r="R436" s="86">
        <v>5.5695394237014995</v>
      </c>
      <c r="S436" s="87">
        <v>-3.8208193607066732E-2</v>
      </c>
      <c r="T436" s="90">
        <v>0.86038343544312756</v>
      </c>
      <c r="U436" s="90">
        <v>6.055438611537034E-2</v>
      </c>
      <c r="V436" s="90">
        <v>3.1362269584954783</v>
      </c>
      <c r="W436" s="91">
        <v>0.17467339687016012</v>
      </c>
      <c r="X436" s="92">
        <v>6.8018601572026771E-2</v>
      </c>
      <c r="Y436" s="92">
        <v>2.7211540067214157E-2</v>
      </c>
      <c r="Z436" s="93">
        <v>2.4573484237669238E-2</v>
      </c>
      <c r="AA436" s="94">
        <v>11.266939741472617</v>
      </c>
      <c r="AB436" s="87">
        <v>-8.7026075827867144E-2</v>
      </c>
      <c r="AC436" s="95">
        <v>0.12210104826481748</v>
      </c>
      <c r="AD436" s="94">
        <v>12.712242106374399</v>
      </c>
      <c r="AE436" s="87">
        <v>6.9166334264060714E-2</v>
      </c>
      <c r="AF436" s="94">
        <v>9.0530194085563114</v>
      </c>
      <c r="AG436" s="87">
        <v>5.599874863131582E-2</v>
      </c>
      <c r="AH436" s="94">
        <v>14.565689322199209</v>
      </c>
      <c r="AI436" s="87">
        <v>6.3041364189050597E-2</v>
      </c>
      <c r="AJ436" s="35">
        <v>11</v>
      </c>
    </row>
    <row r="437" spans="1:36" ht="12" customHeight="1" x14ac:dyDescent="0.25">
      <c r="A437" s="83" t="s">
        <v>36</v>
      </c>
      <c r="B437" s="84" t="s">
        <v>58</v>
      </c>
      <c r="C437" s="84" t="s">
        <v>54</v>
      </c>
      <c r="D437" s="86">
        <f t="shared" si="6"/>
        <v>4</v>
      </c>
      <c r="E437" s="85" t="s">
        <v>42</v>
      </c>
      <c r="F437" s="85" t="s">
        <v>40</v>
      </c>
      <c r="G437" s="86">
        <v>5901</v>
      </c>
      <c r="H437" s="87">
        <v>2.2078804347827052E-3</v>
      </c>
      <c r="I437" s="88">
        <v>74001.112966485307</v>
      </c>
      <c r="J437" s="88">
        <v>53742.24907277467</v>
      </c>
      <c r="K437" s="88">
        <v>18858.95787719464</v>
      </c>
      <c r="L437" s="86">
        <v>669375</v>
      </c>
      <c r="M437" s="87">
        <v>8.2885754036302384E-2</v>
      </c>
      <c r="N437" s="88">
        <v>17733.79394837733</v>
      </c>
      <c r="O437" s="89">
        <v>-8.523966135646055E-2</v>
      </c>
      <c r="P437" s="88">
        <v>117886.38336998135</v>
      </c>
      <c r="Q437" s="87">
        <v>6.2175008406995191E-2</v>
      </c>
      <c r="R437" s="86">
        <v>5.6781367013287305</v>
      </c>
      <c r="S437" s="87">
        <v>1.9498430546175616E-2</v>
      </c>
      <c r="T437" s="90">
        <v>1.0634474457125551</v>
      </c>
      <c r="U437" s="90">
        <v>0.2360157133485985</v>
      </c>
      <c r="V437" s="90">
        <v>2.6493062854718699</v>
      </c>
      <c r="W437" s="91">
        <v>0.15043123252598714</v>
      </c>
      <c r="X437" s="92">
        <v>-0.15525683551205605</v>
      </c>
      <c r="Y437" s="92">
        <v>-0.13878566958993133</v>
      </c>
      <c r="Z437" s="93">
        <v>-0.182443483274153</v>
      </c>
      <c r="AA437" s="94">
        <v>12.710103041107532</v>
      </c>
      <c r="AB437" s="87">
        <v>0.12808831259856279</v>
      </c>
      <c r="AC437" s="95">
        <v>0.11879922223371027</v>
      </c>
      <c r="AD437" s="94">
        <v>14.012681139939486</v>
      </c>
      <c r="AE437" s="87">
        <v>0.10229816445306672</v>
      </c>
      <c r="AF437" s="94">
        <v>9.437212870347361</v>
      </c>
      <c r="AG437" s="87">
        <v>4.2438157310028091E-2</v>
      </c>
      <c r="AH437" s="94">
        <v>16.122058970267528</v>
      </c>
      <c r="AI437" s="87">
        <v>0.10685176744064528</v>
      </c>
      <c r="AJ437" s="35">
        <v>12</v>
      </c>
    </row>
    <row r="438" spans="1:36" ht="12" customHeight="1" x14ac:dyDescent="0.25">
      <c r="A438" s="83" t="s">
        <v>36</v>
      </c>
      <c r="B438" s="84" t="s">
        <v>58</v>
      </c>
      <c r="C438" s="84" t="s">
        <v>54</v>
      </c>
      <c r="D438" s="86">
        <f t="shared" si="6"/>
        <v>5</v>
      </c>
      <c r="E438" s="85" t="s">
        <v>42</v>
      </c>
      <c r="F438" s="85" t="s">
        <v>40</v>
      </c>
      <c r="G438" s="86">
        <v>6077</v>
      </c>
      <c r="H438" s="87">
        <v>2.9825453312997796E-2</v>
      </c>
      <c r="I438" s="88">
        <v>71018.840187473295</v>
      </c>
      <c r="J438" s="88">
        <v>52573.485518764719</v>
      </c>
      <c r="K438" s="88">
        <v>18362.696850598291</v>
      </c>
      <c r="L438" s="86">
        <v>596075</v>
      </c>
      <c r="M438" s="87">
        <v>-0.10950513538748829</v>
      </c>
      <c r="N438" s="88">
        <v>19065.251863788708</v>
      </c>
      <c r="O438" s="89">
        <v>7.508026310033955E-2</v>
      </c>
      <c r="P438" s="88">
        <v>118891.24950566814</v>
      </c>
      <c r="Q438" s="87">
        <v>8.5240220877169648E-3</v>
      </c>
      <c r="R438" s="86">
        <v>5.0136154046524855</v>
      </c>
      <c r="S438" s="87">
        <v>-0.11703157772174477</v>
      </c>
      <c r="T438" s="90">
        <v>0.96314997471788955</v>
      </c>
      <c r="U438" s="90">
        <v>-9.4313519110915678E-2</v>
      </c>
      <c r="V438" s="90">
        <v>3.1984652709455537</v>
      </c>
      <c r="W438" s="91">
        <v>0.16035874753658613</v>
      </c>
      <c r="X438" s="92">
        <v>0.20728406846921921</v>
      </c>
      <c r="Y438" s="92">
        <v>6.5993709177939452E-2</v>
      </c>
      <c r="Z438" s="93">
        <v>8.4058203050647762E-2</v>
      </c>
      <c r="AA438" s="94">
        <v>13.862067179735405</v>
      </c>
      <c r="AB438" s="87">
        <v>9.0633737185461305E-2</v>
      </c>
      <c r="AC438" s="95">
        <v>9.3179803291144614E-2</v>
      </c>
      <c r="AD438" s="94">
        <v>15.894571032421711</v>
      </c>
      <c r="AE438" s="87">
        <v>0.1342990590942934</v>
      </c>
      <c r="AF438" s="94">
        <v>10.447648379804802</v>
      </c>
      <c r="AG438" s="87">
        <v>0.10706927175843695</v>
      </c>
      <c r="AH438" s="94">
        <v>18.067083122063718</v>
      </c>
      <c r="AI438" s="87">
        <v>0.12064365695369461</v>
      </c>
      <c r="AJ438" s="35">
        <v>13</v>
      </c>
    </row>
    <row r="439" spans="1:36" ht="12" customHeight="1" x14ac:dyDescent="0.25">
      <c r="A439" s="83" t="s">
        <v>36</v>
      </c>
      <c r="B439" s="84" t="s">
        <v>58</v>
      </c>
      <c r="C439" s="84" t="s">
        <v>54</v>
      </c>
      <c r="D439" s="86">
        <f t="shared" si="6"/>
        <v>6</v>
      </c>
      <c r="E439" s="85" t="s">
        <v>42</v>
      </c>
      <c r="F439" s="85" t="s">
        <v>40</v>
      </c>
      <c r="G439" s="86">
        <v>6191</v>
      </c>
      <c r="H439" s="87">
        <v>1.875925621194674E-2</v>
      </c>
      <c r="I439" s="88">
        <v>81376.136522825997</v>
      </c>
      <c r="J439" s="88">
        <v>61131.496880965664</v>
      </c>
      <c r="K439" s="88">
        <v>18822.843956293524</v>
      </c>
      <c r="L439" s="86">
        <v>614676</v>
      </c>
      <c r="M439" s="87">
        <v>3.1205804638678059E-2</v>
      </c>
      <c r="N439" s="88">
        <v>17293.273102552565</v>
      </c>
      <c r="O439" s="89">
        <v>-9.2942845649037764E-2</v>
      </c>
      <c r="P439" s="88">
        <v>121252.93513968404</v>
      </c>
      <c r="Q439" s="87">
        <v>1.9864251102040154E-2</v>
      </c>
      <c r="R439" s="86">
        <v>5.0693700675525086</v>
      </c>
      <c r="S439" s="87">
        <v>1.1120650149647471E-2</v>
      </c>
      <c r="T439" s="90">
        <v>1.0884488925069475</v>
      </c>
      <c r="U439" s="90">
        <v>0.13009284231747875</v>
      </c>
      <c r="V439" s="90">
        <v>2.8133965052405765</v>
      </c>
      <c r="W439" s="91">
        <v>0.14262148031823413</v>
      </c>
      <c r="X439" s="92">
        <v>-0.12039172949692223</v>
      </c>
      <c r="Y439" s="92">
        <v>-0.11060991365192108</v>
      </c>
      <c r="Z439" s="93">
        <v>-0.1545941887294067</v>
      </c>
      <c r="AA439" s="94">
        <v>15.015018434163302</v>
      </c>
      <c r="AB439" s="87">
        <v>8.3173111158584501E-2</v>
      </c>
      <c r="AC439" s="95">
        <v>0.15762876741277371</v>
      </c>
      <c r="AD439" s="94">
        <v>16.082380608385158</v>
      </c>
      <c r="AE439" s="87">
        <v>1.1815957510294073E-2</v>
      </c>
      <c r="AF439" s="94">
        <v>11.148315338917625</v>
      </c>
      <c r="AG439" s="87">
        <v>6.7064561673725986E-2</v>
      </c>
      <c r="AH439" s="94">
        <v>19.218476560244206</v>
      </c>
      <c r="AI439" s="87">
        <v>6.3728795091134272E-2</v>
      </c>
      <c r="AJ439" s="35">
        <v>14</v>
      </c>
    </row>
    <row r="440" spans="1:36" ht="12" customHeight="1" x14ac:dyDescent="0.25">
      <c r="A440" s="83" t="s">
        <v>36</v>
      </c>
      <c r="B440" s="84" t="s">
        <v>58</v>
      </c>
      <c r="C440" s="84" t="s">
        <v>54</v>
      </c>
      <c r="D440" s="86">
        <f t="shared" si="6"/>
        <v>7</v>
      </c>
      <c r="E440" s="85" t="s">
        <v>42</v>
      </c>
      <c r="F440" s="85" t="s">
        <v>40</v>
      </c>
      <c r="G440" s="86">
        <v>6184</v>
      </c>
      <c r="H440" s="87">
        <v>-1.1306735583912486E-3</v>
      </c>
      <c r="I440" s="88">
        <v>84447.605115853832</v>
      </c>
      <c r="J440" s="88">
        <v>63356.902277686473</v>
      </c>
      <c r="K440" s="88">
        <v>20302.554395669722</v>
      </c>
      <c r="L440" s="86">
        <v>617278</v>
      </c>
      <c r="M440" s="87">
        <v>4.233124442795777E-3</v>
      </c>
      <c r="N440" s="88">
        <v>19841.975308365516</v>
      </c>
      <c r="O440" s="89">
        <v>0.14738113431151167</v>
      </c>
      <c r="P440" s="88">
        <v>128305.27620147822</v>
      </c>
      <c r="Q440" s="87">
        <v>5.8162229670315702E-2</v>
      </c>
      <c r="R440" s="86">
        <v>4.8110102583052488</v>
      </c>
      <c r="S440" s="87">
        <v>-5.0964874492186341E-2</v>
      </c>
      <c r="T440" s="90">
        <v>1.023212360672076</v>
      </c>
      <c r="U440" s="90">
        <v>-5.9935319227177319E-2</v>
      </c>
      <c r="V440" s="90">
        <v>3.214430987069929</v>
      </c>
      <c r="W440" s="91">
        <v>0.15464660453407694</v>
      </c>
      <c r="X440" s="92">
        <v>0.14254460083473353</v>
      </c>
      <c r="Y440" s="92">
        <v>8.431495865146621E-2</v>
      </c>
      <c r="Z440" s="93">
        <v>8.678031019982177E-2</v>
      </c>
      <c r="AA440" s="94">
        <v>16.060374066388597</v>
      </c>
      <c r="AB440" s="87">
        <v>6.9620669252514755E-2</v>
      </c>
      <c r="AC440" s="95">
        <v>0.11354888699819002</v>
      </c>
      <c r="AD440" s="94">
        <v>17.041347685653069</v>
      </c>
      <c r="AE440" s="87">
        <v>5.9628428192273875E-2</v>
      </c>
      <c r="AF440" s="94">
        <v>11.53317929540639</v>
      </c>
      <c r="AG440" s="87">
        <v>3.4522162747338436E-2</v>
      </c>
      <c r="AH440" s="94">
        <v>21.191969970036812</v>
      </c>
      <c r="AI440" s="87">
        <v>0.10268729696686885</v>
      </c>
      <c r="AJ440" s="35">
        <v>15</v>
      </c>
    </row>
    <row r="441" spans="1:36" ht="12" customHeight="1" x14ac:dyDescent="0.25">
      <c r="A441" s="83" t="s">
        <v>36</v>
      </c>
      <c r="B441" s="84" t="s">
        <v>58</v>
      </c>
      <c r="C441" s="84" t="s">
        <v>54</v>
      </c>
      <c r="D441" s="86">
        <f t="shared" si="6"/>
        <v>8</v>
      </c>
      <c r="E441" s="85" t="s">
        <v>42</v>
      </c>
      <c r="F441" s="85" t="s">
        <v>40</v>
      </c>
      <c r="G441" s="86">
        <v>6203</v>
      </c>
      <c r="H441" s="87">
        <v>3.0724450194048458E-3</v>
      </c>
      <c r="I441" s="88">
        <v>91574.821347741046</v>
      </c>
      <c r="J441" s="88">
        <v>69701.056885259793</v>
      </c>
      <c r="K441" s="88">
        <v>22501.782196507829</v>
      </c>
      <c r="L441" s="86">
        <v>617298</v>
      </c>
      <c r="M441" s="87">
        <v>3.2400312339087023E-5</v>
      </c>
      <c r="N441" s="88">
        <v>25931.213484946642</v>
      </c>
      <c r="O441" s="89">
        <v>0.30688669257711765</v>
      </c>
      <c r="P441" s="88">
        <v>133962.25856391373</v>
      </c>
      <c r="Q441" s="87">
        <v>4.4090021314106664E-2</v>
      </c>
      <c r="R441" s="86">
        <v>4.6079993471107805</v>
      </c>
      <c r="S441" s="87">
        <v>-4.2197147853511696E-2</v>
      </c>
      <c r="T441" s="90">
        <v>0.86774890845622643</v>
      </c>
      <c r="U441" s="90">
        <v>-0.15193664403519969</v>
      </c>
      <c r="V441" s="90">
        <v>4.2007609752415593</v>
      </c>
      <c r="W441" s="91">
        <v>0.19357103831281552</v>
      </c>
      <c r="X441" s="92">
        <v>0.30684435041198577</v>
      </c>
      <c r="Y441" s="92">
        <v>0.25169924613612471</v>
      </c>
      <c r="Z441" s="93">
        <v>0.20378496746003841</v>
      </c>
      <c r="AA441" s="94">
        <v>17.166930878215371</v>
      </c>
      <c r="AB441" s="87">
        <v>6.8899815611555004E-2</v>
      </c>
      <c r="AC441" s="95">
        <v>6.4286716472776603E-2</v>
      </c>
      <c r="AD441" s="94">
        <v>20.076653963850209</v>
      </c>
      <c r="AE441" s="87">
        <v>0.17811421574084374</v>
      </c>
      <c r="AF441" s="94">
        <v>12.16210332186364</v>
      </c>
      <c r="AG441" s="87">
        <v>5.4531713272484073E-2</v>
      </c>
      <c r="AH441" s="94">
        <v>23.339828824065044</v>
      </c>
      <c r="AI441" s="87">
        <v>0.10135248667608887</v>
      </c>
      <c r="AJ441" s="35">
        <v>16</v>
      </c>
    </row>
    <row r="442" spans="1:36" ht="12" customHeight="1" x14ac:dyDescent="0.25">
      <c r="A442" s="83" t="s">
        <v>36</v>
      </c>
      <c r="B442" s="84" t="s">
        <v>58</v>
      </c>
      <c r="C442" s="84" t="s">
        <v>54</v>
      </c>
      <c r="D442" s="86">
        <f t="shared" si="6"/>
        <v>9</v>
      </c>
      <c r="E442" s="85" t="s">
        <v>42</v>
      </c>
      <c r="F442" s="85" t="s">
        <v>40</v>
      </c>
      <c r="G442" s="86">
        <v>5853</v>
      </c>
      <c r="H442" s="87">
        <v>-5.6424310817346446E-2</v>
      </c>
      <c r="I442" s="88">
        <v>98300.039865057697</v>
      </c>
      <c r="J442" s="88">
        <v>75958.960547208888</v>
      </c>
      <c r="K442" s="88">
        <v>26052.088812033697</v>
      </c>
      <c r="L442" s="86">
        <v>590461</v>
      </c>
      <c r="M442" s="87">
        <v>-4.3474950510126398E-2</v>
      </c>
      <c r="N442" s="88">
        <v>23263.08099462192</v>
      </c>
      <c r="O442" s="89">
        <v>-0.1028926969373648</v>
      </c>
      <c r="P442" s="88">
        <v>138863.15597781155</v>
      </c>
      <c r="Q442" s="87">
        <v>3.658416531966413E-2</v>
      </c>
      <c r="R442" s="86">
        <v>4.252107017460756</v>
      </c>
      <c r="S442" s="87">
        <v>-7.7233589425998783E-2</v>
      </c>
      <c r="T442" s="90">
        <v>1.1198898726293629</v>
      </c>
      <c r="U442" s="90">
        <v>0.29056903640675191</v>
      </c>
      <c r="V442" s="90">
        <v>3.9398166846958427</v>
      </c>
      <c r="W442" s="91">
        <v>0.16752522172504164</v>
      </c>
      <c r="X442" s="92">
        <v>-6.2118338101993853E-2</v>
      </c>
      <c r="Y442" s="92">
        <v>-0.13455430530719792</v>
      </c>
      <c r="Z442" s="93">
        <v>-0.17019486352950142</v>
      </c>
      <c r="AA442" s="94">
        <v>17.024786203011931</v>
      </c>
      <c r="AB442" s="87">
        <v>-8.2801449025358131E-3</v>
      </c>
      <c r="AC442" s="95">
        <v>8.986394990504297E-2</v>
      </c>
      <c r="AD442" s="94">
        <v>23.408851137383508</v>
      </c>
      <c r="AE442" s="87">
        <v>0.16597373145610894</v>
      </c>
      <c r="AF442" s="94">
        <v>12.603288832960521</v>
      </c>
      <c r="AG442" s="87">
        <v>3.6275428634434226E-2</v>
      </c>
      <c r="AH442" s="94">
        <v>25.840981621216208</v>
      </c>
      <c r="AI442" s="87">
        <v>0.10716243105314871</v>
      </c>
      <c r="AJ442" s="35">
        <v>17</v>
      </c>
    </row>
    <row r="443" spans="1:36" ht="12" customHeight="1" x14ac:dyDescent="0.25">
      <c r="A443" s="83" t="s">
        <v>36</v>
      </c>
      <c r="B443" s="84" t="s">
        <v>58</v>
      </c>
      <c r="C443" s="84" t="s">
        <v>54</v>
      </c>
      <c r="D443" s="86">
        <f t="shared" si="6"/>
        <v>10</v>
      </c>
      <c r="E443" s="85" t="s">
        <v>42</v>
      </c>
      <c r="F443" s="85" t="s">
        <v>40</v>
      </c>
      <c r="G443" s="86">
        <v>6014</v>
      </c>
      <c r="H443" s="87">
        <v>2.7507261233555402E-2</v>
      </c>
      <c r="I443" s="88">
        <v>106961.26180009183</v>
      </c>
      <c r="J443" s="88">
        <v>77260.511012889139</v>
      </c>
      <c r="K443" s="88">
        <v>26781.724136776131</v>
      </c>
      <c r="L443" s="86">
        <v>622372</v>
      </c>
      <c r="M443" s="87">
        <v>5.4044212911606326E-2</v>
      </c>
      <c r="N443" s="88">
        <v>28454.77524262002</v>
      </c>
      <c r="O443" s="89">
        <v>0.22317311491106206</v>
      </c>
      <c r="P443" s="88">
        <v>170538.2989732339</v>
      </c>
      <c r="Q443" s="87">
        <v>0.22810329185146583</v>
      </c>
      <c r="R443" s="86">
        <v>3.6494558920027793</v>
      </c>
      <c r="S443" s="87">
        <v>-0.14172999949983944</v>
      </c>
      <c r="T443" s="90">
        <v>0.94120315161238854</v>
      </c>
      <c r="U443" s="90">
        <v>-0.15955740415567832</v>
      </c>
      <c r="V443" s="90">
        <v>4.571988335371775</v>
      </c>
      <c r="W443" s="91">
        <v>0.16685269768690503</v>
      </c>
      <c r="X443" s="92">
        <v>0.160457123076714</v>
      </c>
      <c r="Y443" s="92">
        <v>-4.0144643965338567E-3</v>
      </c>
      <c r="Z443" s="93">
        <v>7.4627905923389942E-2</v>
      </c>
      <c r="AA443" s="94">
        <v>18.809491569455115</v>
      </c>
      <c r="AB443" s="87">
        <v>0.10482982547689468</v>
      </c>
      <c r="AC443" s="95">
        <v>8.6401914026603757E-2</v>
      </c>
      <c r="AD443" s="94">
        <v>25.031791463007043</v>
      </c>
      <c r="AE443" s="87">
        <v>6.9330199764982448E-2</v>
      </c>
      <c r="AF443" s="94">
        <v>14.144085648311018</v>
      </c>
      <c r="AG443" s="87">
        <v>0.1222535510985796</v>
      </c>
      <c r="AH443" s="94">
        <v>27.870055713010668</v>
      </c>
      <c r="AI443" s="87">
        <v>7.8521556244927293E-2</v>
      </c>
      <c r="AJ443" s="35">
        <v>18</v>
      </c>
    </row>
    <row r="444" spans="1:36" ht="12" customHeight="1" x14ac:dyDescent="0.25">
      <c r="A444" s="83" t="s">
        <v>36</v>
      </c>
      <c r="B444" s="84" t="s">
        <v>58</v>
      </c>
      <c r="C444" s="84" t="s">
        <v>54</v>
      </c>
      <c r="D444" s="86">
        <f t="shared" si="6"/>
        <v>11</v>
      </c>
      <c r="E444" s="85" t="s">
        <v>42</v>
      </c>
      <c r="F444" s="85" t="s">
        <v>40</v>
      </c>
      <c r="G444" s="86">
        <v>6097</v>
      </c>
      <c r="H444" s="87">
        <v>1.3801130695044961E-2</v>
      </c>
      <c r="I444" s="88">
        <v>113131.5762098461</v>
      </c>
      <c r="J444" s="88">
        <v>85477.398785923986</v>
      </c>
      <c r="K444" s="88">
        <v>27552.382060966564</v>
      </c>
      <c r="L444" s="86">
        <v>595799</v>
      </c>
      <c r="M444" s="87">
        <v>-4.2696329526392574E-2</v>
      </c>
      <c r="N444" s="88">
        <v>21770.215946546872</v>
      </c>
      <c r="O444" s="89">
        <v>-0.23491871712488199</v>
      </c>
      <c r="P444" s="88">
        <v>183794.33123808322</v>
      </c>
      <c r="Q444" s="87">
        <v>7.7730529415740657E-2</v>
      </c>
      <c r="R444" s="86">
        <v>3.2416614592330095</v>
      </c>
      <c r="S444" s="87">
        <v>-0.11174115945979468</v>
      </c>
      <c r="T444" s="90">
        <v>1.2655998511276523</v>
      </c>
      <c r="U444" s="90">
        <v>0.34466172256173921</v>
      </c>
      <c r="V444" s="90">
        <v>3.6539530859479239</v>
      </c>
      <c r="W444" s="91">
        <v>0.11844878892562907</v>
      </c>
      <c r="X444" s="92">
        <v>-0.20079562371613102</v>
      </c>
      <c r="Y444" s="92">
        <v>-0.29009964736743243</v>
      </c>
      <c r="Z444" s="93">
        <v>-0.33574458866660783</v>
      </c>
      <c r="AA444" s="94">
        <v>19.879525096681004</v>
      </c>
      <c r="AB444" s="87">
        <v>5.6887955917082067E-2</v>
      </c>
      <c r="AC444" s="95">
        <v>4.5578409539132246E-2</v>
      </c>
      <c r="AD444" s="94">
        <v>26.725871779525818</v>
      </c>
      <c r="AE444" s="87">
        <v>6.7677150435770939E-2</v>
      </c>
      <c r="AF444" s="94">
        <v>16.01342486554217</v>
      </c>
      <c r="AG444" s="87">
        <v>0.13216401990993143</v>
      </c>
      <c r="AH444" s="94">
        <v>32.218539565002622</v>
      </c>
      <c r="AI444" s="87">
        <v>0.15602709577512397</v>
      </c>
      <c r="AJ444" s="35">
        <v>19</v>
      </c>
    </row>
    <row r="445" spans="1:36" ht="12" customHeight="1" x14ac:dyDescent="0.25">
      <c r="A445" s="83" t="s">
        <v>36</v>
      </c>
      <c r="B445" s="84" t="s">
        <v>58</v>
      </c>
      <c r="C445" s="84" t="s">
        <v>54</v>
      </c>
      <c r="D445" s="86">
        <f t="shared" si="6"/>
        <v>12</v>
      </c>
      <c r="E445" s="85" t="s">
        <v>42</v>
      </c>
      <c r="F445" s="85" t="s">
        <v>40</v>
      </c>
      <c r="G445" s="86">
        <v>6247</v>
      </c>
      <c r="H445" s="87">
        <v>2.460226340823346E-2</v>
      </c>
      <c r="I445" s="88">
        <v>129128.67516609102</v>
      </c>
      <c r="J445" s="88">
        <v>98749.928426823986</v>
      </c>
      <c r="K445" s="88">
        <v>30299.359118338674</v>
      </c>
      <c r="L445" s="86">
        <v>661886</v>
      </c>
      <c r="M445" s="87">
        <v>0.11092163632365959</v>
      </c>
      <c r="N445" s="88">
        <v>29906.481829538447</v>
      </c>
      <c r="O445" s="89">
        <v>0.37373381609850886</v>
      </c>
      <c r="P445" s="88">
        <v>204776.19972099931</v>
      </c>
      <c r="Q445" s="87">
        <v>0.11415949742071541</v>
      </c>
      <c r="R445" s="86">
        <v>3.2322408605189343</v>
      </c>
      <c r="S445" s="87">
        <v>-2.9061019580693959E-3</v>
      </c>
      <c r="T445" s="90">
        <v>1.0131368607995939</v>
      </c>
      <c r="U445" s="90">
        <v>-0.19948089445737005</v>
      </c>
      <c r="V445" s="90">
        <v>4.5183735310217239</v>
      </c>
      <c r="W445" s="91">
        <v>0.14604471550055634</v>
      </c>
      <c r="X445" s="92">
        <v>0.23657130366509582</v>
      </c>
      <c r="Y445" s="92">
        <v>0.23297770137822216</v>
      </c>
      <c r="Z445" s="93">
        <v>0.19359095945905705</v>
      </c>
      <c r="AA445" s="94">
        <v>19.953558781682798</v>
      </c>
      <c r="AB445" s="87">
        <v>3.7241173841799924E-3</v>
      </c>
      <c r="AC445" s="95">
        <v>5.724600215177731E-2</v>
      </c>
      <c r="AD445" s="94">
        <v>29.208183195163915</v>
      </c>
      <c r="AE445" s="87">
        <v>9.2880465644520127E-2</v>
      </c>
      <c r="AF445" s="94">
        <v>18.270980512750661</v>
      </c>
      <c r="AG445" s="87">
        <v>0.1409789389942635</v>
      </c>
      <c r="AH445" s="94">
        <v>34.495354910327272</v>
      </c>
      <c r="AI445" s="87">
        <v>7.066786316403495E-2</v>
      </c>
      <c r="AJ445" s="35">
        <v>20</v>
      </c>
    </row>
    <row r="446" spans="1:36" ht="12" customHeight="1" x14ac:dyDescent="0.25">
      <c r="A446" s="83" t="s">
        <v>36</v>
      </c>
      <c r="B446" s="84" t="s">
        <v>58</v>
      </c>
      <c r="C446" s="84" t="s">
        <v>54</v>
      </c>
      <c r="D446" s="86">
        <f t="shared" si="6"/>
        <v>13</v>
      </c>
      <c r="E446" s="85" t="s">
        <v>42</v>
      </c>
      <c r="F446" s="85" t="s">
        <v>40</v>
      </c>
      <c r="G446" s="86">
        <v>6447</v>
      </c>
      <c r="H446" s="87">
        <v>3.2015367376340587E-2</v>
      </c>
      <c r="I446" s="88">
        <v>119579.94085021879</v>
      </c>
      <c r="J446" s="88">
        <v>91085.046542187541</v>
      </c>
      <c r="K446" s="88">
        <v>27171.701908854164</v>
      </c>
      <c r="L446" s="86">
        <v>625355</v>
      </c>
      <c r="M446" s="87">
        <v>-5.5192283867614655E-2</v>
      </c>
      <c r="N446" s="88">
        <v>30959.163576000014</v>
      </c>
      <c r="O446" s="89">
        <v>3.5199116782163253E-2</v>
      </c>
      <c r="P446" s="88">
        <v>215775.15221786191</v>
      </c>
      <c r="Q446" s="87">
        <v>5.3712064741157972E-2</v>
      </c>
      <c r="R446" s="86">
        <v>2.8981789310411292</v>
      </c>
      <c r="S446" s="87">
        <v>-0.10335304325809791</v>
      </c>
      <c r="T446" s="90">
        <v>0.87766266172378304</v>
      </c>
      <c r="U446" s="90">
        <v>-0.13371756997262052</v>
      </c>
      <c r="V446" s="90">
        <v>4.9506542005740757</v>
      </c>
      <c r="W446" s="91">
        <v>0.14347881698974052</v>
      </c>
      <c r="X446" s="92">
        <v>9.5671742626953993E-2</v>
      </c>
      <c r="Y446" s="92">
        <v>-1.7569266385445093E-2</v>
      </c>
      <c r="Z446" s="93">
        <v>3.4793952316169281E-2</v>
      </c>
      <c r="AA446" s="94">
        <v>26.551440789042434</v>
      </c>
      <c r="AB446" s="87">
        <v>0.33066191748293239</v>
      </c>
      <c r="AC446" s="95">
        <v>0.14858361427421074</v>
      </c>
      <c r="AD446" s="94">
        <v>31.479920237752086</v>
      </c>
      <c r="AE446" s="87">
        <v>7.7777416945409739E-2</v>
      </c>
      <c r="AF446" s="94">
        <v>21.113878031064896</v>
      </c>
      <c r="AG446" s="87">
        <v>0.15559633027522946</v>
      </c>
      <c r="AH446" s="94">
        <v>37.464476741538988</v>
      </c>
      <c r="AI446" s="87">
        <v>8.6073091259102119E-2</v>
      </c>
      <c r="AJ446" s="35">
        <v>21</v>
      </c>
    </row>
    <row r="447" spans="1:36" ht="12" customHeight="1" x14ac:dyDescent="0.25">
      <c r="A447" s="83" t="s">
        <v>36</v>
      </c>
      <c r="B447" s="84" t="s">
        <v>58</v>
      </c>
      <c r="C447" s="84" t="s">
        <v>54</v>
      </c>
      <c r="D447" s="86">
        <f t="shared" si="6"/>
        <v>14</v>
      </c>
      <c r="E447" s="85" t="s">
        <v>42</v>
      </c>
      <c r="F447" s="85" t="s">
        <v>40</v>
      </c>
      <c r="G447" s="86">
        <v>6373</v>
      </c>
      <c r="H447" s="87">
        <v>-1.1478206917946321E-2</v>
      </c>
      <c r="I447" s="88">
        <v>132100.15506659876</v>
      </c>
      <c r="J447" s="88">
        <v>99387.836008485843</v>
      </c>
      <c r="K447" s="88">
        <v>30598.171603173541</v>
      </c>
      <c r="L447" s="86">
        <v>631304</v>
      </c>
      <c r="M447" s="87">
        <v>9.5129966179210435E-3</v>
      </c>
      <c r="N447" s="88">
        <v>37999.965182786196</v>
      </c>
      <c r="O447" s="89">
        <v>0.22742221667268536</v>
      </c>
      <c r="P447" s="88">
        <v>234782.91415083621</v>
      </c>
      <c r="Q447" s="87">
        <v>8.8090596797645748E-2</v>
      </c>
      <c r="R447" s="86">
        <v>2.6888839091349679</v>
      </c>
      <c r="S447" s="87">
        <v>-7.2216045622474745E-2</v>
      </c>
      <c r="T447" s="90">
        <v>0.80521577996167137</v>
      </c>
      <c r="U447" s="90">
        <v>-8.2545247646540587E-2</v>
      </c>
      <c r="V447" s="90">
        <v>6.0192815478416417</v>
      </c>
      <c r="W447" s="91">
        <v>0.16185149298544413</v>
      </c>
      <c r="X447" s="92">
        <v>0.21585578470490807</v>
      </c>
      <c r="Y447" s="92">
        <v>0.12805148788630838</v>
      </c>
      <c r="Z447" s="93">
        <v>0.11778452560232983</v>
      </c>
      <c r="AA447" s="94">
        <v>30.038530012670019</v>
      </c>
      <c r="AB447" s="87">
        <v>0.13133333333333375</v>
      </c>
      <c r="AC447" s="95">
        <v>5.1848264376561516E-2</v>
      </c>
      <c r="AD447" s="94">
        <v>34.121610211036788</v>
      </c>
      <c r="AE447" s="87">
        <v>8.3916666666666861E-2</v>
      </c>
      <c r="AF447" s="94">
        <v>22.99477266566559</v>
      </c>
      <c r="AG447" s="87">
        <v>8.9083333333333181E-2</v>
      </c>
      <c r="AH447" s="94">
        <v>40.839316208677467</v>
      </c>
      <c r="AI447" s="87">
        <v>9.0081051723234218E-2</v>
      </c>
      <c r="AJ447" s="35">
        <v>22</v>
      </c>
    </row>
    <row r="448" spans="1:36" ht="12" customHeight="1" x14ac:dyDescent="0.25">
      <c r="A448" s="83" t="s">
        <v>36</v>
      </c>
      <c r="B448" s="84" t="s">
        <v>58</v>
      </c>
      <c r="C448" s="84" t="s">
        <v>54</v>
      </c>
      <c r="D448" s="86">
        <f t="shared" si="6"/>
        <v>15</v>
      </c>
      <c r="E448" s="85" t="s">
        <v>42</v>
      </c>
      <c r="F448" s="85" t="s">
        <v>40</v>
      </c>
      <c r="G448" s="86">
        <v>6820</v>
      </c>
      <c r="H448" s="87">
        <v>7.0139651655421353E-2</v>
      </c>
      <c r="I448" s="88">
        <v>156175.50755035496</v>
      </c>
      <c r="J448" s="88">
        <v>115353.70665932308</v>
      </c>
      <c r="K448" s="88">
        <v>41012.299819307518</v>
      </c>
      <c r="L448" s="86">
        <v>736457</v>
      </c>
      <c r="M448" s="87">
        <v>0.16656476119270591</v>
      </c>
      <c r="N448" s="88">
        <v>45991.248392321686</v>
      </c>
      <c r="O448" s="89">
        <v>0.21029711924987504</v>
      </c>
      <c r="P448" s="88">
        <v>265814.77870920312</v>
      </c>
      <c r="Q448" s="87">
        <v>0.13217258449407643</v>
      </c>
      <c r="R448" s="86">
        <v>2.7705645396250578</v>
      </c>
      <c r="S448" s="87">
        <v>3.0377150241628348E-2</v>
      </c>
      <c r="T448" s="90">
        <v>0.89174139108940975</v>
      </c>
      <c r="U448" s="90">
        <v>0.10745642755766283</v>
      </c>
      <c r="V448" s="90">
        <v>6.2449332944519069</v>
      </c>
      <c r="W448" s="91">
        <v>0.17301990737932346</v>
      </c>
      <c r="X448" s="92">
        <v>3.7488152832986898E-2</v>
      </c>
      <c r="Y448" s="92">
        <v>6.9004086325504366E-2</v>
      </c>
      <c r="Z448" s="93">
        <v>4.240564930185714E-2</v>
      </c>
      <c r="AA448" s="94">
        <v>34.786812673777106</v>
      </c>
      <c r="AB448" s="87">
        <v>0.15807307012374761</v>
      </c>
      <c r="AC448" s="95">
        <v>7.5932602758496892E-2</v>
      </c>
      <c r="AD448" s="94">
        <v>37.880837352761681</v>
      </c>
      <c r="AE448" s="87">
        <v>0.11017144614438368</v>
      </c>
      <c r="AF448" s="94">
        <v>24.182428304912989</v>
      </c>
      <c r="AG448" s="87">
        <v>5.1648940240263119E-2</v>
      </c>
      <c r="AH448" s="94">
        <v>45.366207285163732</v>
      </c>
      <c r="AI448" s="87">
        <v>0.11084639746060199</v>
      </c>
      <c r="AJ448" s="35">
        <v>23</v>
      </c>
    </row>
    <row r="449" spans="1:36" ht="12" customHeight="1" x14ac:dyDescent="0.25">
      <c r="A449" s="83" t="s">
        <v>36</v>
      </c>
      <c r="B449" s="84" t="s">
        <v>58</v>
      </c>
      <c r="C449" s="84" t="s">
        <v>54</v>
      </c>
      <c r="D449" s="86">
        <f t="shared" si="6"/>
        <v>16</v>
      </c>
      <c r="E449" s="85" t="s">
        <v>42</v>
      </c>
      <c r="F449" s="85" t="s">
        <v>40</v>
      </c>
      <c r="G449" s="86">
        <v>7440</v>
      </c>
      <c r="H449" s="87">
        <v>9.0909090909090828E-2</v>
      </c>
      <c r="I449" s="88">
        <v>134928.32572871848</v>
      </c>
      <c r="J449" s="88">
        <v>103586.40515599558</v>
      </c>
      <c r="K449" s="88">
        <v>31562.648853369814</v>
      </c>
      <c r="L449" s="86">
        <v>659104</v>
      </c>
      <c r="M449" s="87">
        <v>-0.10503396668101461</v>
      </c>
      <c r="N449" s="88">
        <v>41924.779264182172</v>
      </c>
      <c r="O449" s="89">
        <v>-8.8418324578865226E-2</v>
      </c>
      <c r="P449" s="88">
        <v>253654.40774626847</v>
      </c>
      <c r="Q449" s="87">
        <v>-4.5747535264914263E-2</v>
      </c>
      <c r="R449" s="86">
        <v>2.5984330643262639</v>
      </c>
      <c r="S449" s="87">
        <v>-6.2128664695206282E-2</v>
      </c>
      <c r="T449" s="90">
        <v>0.75283995306171847</v>
      </c>
      <c r="U449" s="90">
        <v>-0.15576426014945899</v>
      </c>
      <c r="V449" s="90">
        <v>6.360874651675938</v>
      </c>
      <c r="W449" s="91">
        <v>0.16528307012949564</v>
      </c>
      <c r="X449" s="92">
        <v>1.8565667839404387E-2</v>
      </c>
      <c r="Y449" s="92">
        <v>-4.4716457007839105E-2</v>
      </c>
      <c r="Z449" s="93">
        <v>-8.1655550176395336E-3</v>
      </c>
      <c r="AA449" s="94">
        <v>37.12997732341011</v>
      </c>
      <c r="AB449" s="87">
        <v>6.7357842513675381E-2</v>
      </c>
      <c r="AC449" s="95">
        <v>4.8235279396529773E-2</v>
      </c>
      <c r="AD449" s="94">
        <v>39.630596252643407</v>
      </c>
      <c r="AE449" s="87">
        <v>4.6191135734072075E-2</v>
      </c>
      <c r="AF449" s="94">
        <v>26.680903871922343</v>
      </c>
      <c r="AG449" s="87">
        <v>0.10331781140861507</v>
      </c>
      <c r="AH449" s="94">
        <v>48.948917908368792</v>
      </c>
      <c r="AI449" s="87">
        <v>7.8973113196013855E-2</v>
      </c>
      <c r="AJ449" s="35">
        <v>24</v>
      </c>
    </row>
    <row r="450" spans="1:36" ht="12" customHeight="1" x14ac:dyDescent="0.25">
      <c r="A450" s="83" t="s">
        <v>36</v>
      </c>
      <c r="B450" s="84" t="s">
        <v>58</v>
      </c>
      <c r="C450" s="84" t="s">
        <v>54</v>
      </c>
      <c r="D450" s="86">
        <f t="shared" si="6"/>
        <v>17</v>
      </c>
      <c r="E450" s="85" t="s">
        <v>42</v>
      </c>
      <c r="F450" s="85" t="s">
        <v>40</v>
      </c>
      <c r="G450" s="86">
        <v>6916</v>
      </c>
      <c r="H450" s="87">
        <v>-7.0430107526881724E-2</v>
      </c>
      <c r="I450" s="88">
        <v>169079.87084289931</v>
      </c>
      <c r="J450" s="88">
        <v>116800.64461161941</v>
      </c>
      <c r="K450" s="88">
        <v>35058.705630974095</v>
      </c>
      <c r="L450" s="86">
        <v>666591</v>
      </c>
      <c r="M450" s="87">
        <v>1.1359360586493228E-2</v>
      </c>
      <c r="N450" s="88">
        <v>58212.458726036035</v>
      </c>
      <c r="O450" s="89">
        <v>0.38849767959944881</v>
      </c>
      <c r="P450" s="88">
        <v>268141.24129940255</v>
      </c>
      <c r="Q450" s="87">
        <v>5.7112484982422718E-2</v>
      </c>
      <c r="R450" s="86">
        <v>2.485969695559417</v>
      </c>
      <c r="S450" s="87">
        <v>-4.3281226024579955E-2</v>
      </c>
      <c r="T450" s="90">
        <v>0.60225433520975435</v>
      </c>
      <c r="U450" s="90">
        <v>-0.20002341432538051</v>
      </c>
      <c r="V450" s="90">
        <v>8.7328599885141021</v>
      </c>
      <c r="W450" s="91">
        <v>0.21709625287009418</v>
      </c>
      <c r="X450" s="92">
        <v>0.37290238634292261</v>
      </c>
      <c r="Y450" s="92">
        <v>0.31348148784992946</v>
      </c>
      <c r="Z450" s="93">
        <v>0.25141021388007256</v>
      </c>
      <c r="AA450" s="94">
        <v>38.090254431947137</v>
      </c>
      <c r="AB450" s="87">
        <v>2.5862582682795843E-2</v>
      </c>
      <c r="AC450" s="95">
        <v>3.5596444215155697E-2</v>
      </c>
      <c r="AD450" s="94">
        <v>41.146879077428459</v>
      </c>
      <c r="AE450" s="87">
        <v>3.8260409081882329E-2</v>
      </c>
      <c r="AF450" s="94">
        <v>30.372313547686858</v>
      </c>
      <c r="AG450" s="87">
        <v>0.13835399630704304</v>
      </c>
      <c r="AH450" s="94">
        <v>51.032615049273971</v>
      </c>
      <c r="AI450" s="87">
        <v>4.2568809075735015E-2</v>
      </c>
      <c r="AJ450" s="35">
        <v>25</v>
      </c>
    </row>
    <row r="451" spans="1:36" ht="12" customHeight="1" x14ac:dyDescent="0.25">
      <c r="A451" s="83" t="s">
        <v>36</v>
      </c>
      <c r="B451" s="84" t="s">
        <v>58</v>
      </c>
      <c r="C451" s="84" t="s">
        <v>54</v>
      </c>
      <c r="D451" s="86">
        <f t="shared" si="6"/>
        <v>18</v>
      </c>
      <c r="E451" s="85" t="s">
        <v>42</v>
      </c>
      <c r="F451" s="85" t="s">
        <v>40</v>
      </c>
      <c r="G451" s="86">
        <v>7166</v>
      </c>
      <c r="H451" s="87">
        <v>3.6148062463851938E-2</v>
      </c>
      <c r="I451" s="88">
        <v>151382.50635846303</v>
      </c>
      <c r="J451" s="88">
        <v>104341.95880812257</v>
      </c>
      <c r="K451" s="88">
        <v>33563.391067474455</v>
      </c>
      <c r="L451" s="86">
        <v>629945</v>
      </c>
      <c r="M451" s="87">
        <v>-5.4975239689704747E-2</v>
      </c>
      <c r="N451" s="88">
        <v>51276.926249999997</v>
      </c>
      <c r="O451" s="89">
        <v>-0.11914172030899051</v>
      </c>
      <c r="P451" s="88">
        <v>321955.03693534515</v>
      </c>
      <c r="Q451" s="87">
        <v>0.20069197627027813</v>
      </c>
      <c r="R451" s="86">
        <v>1.9566241485033988</v>
      </c>
      <c r="S451" s="87">
        <v>-0.21293322601702103</v>
      </c>
      <c r="T451" s="90">
        <v>0.65455154046942232</v>
      </c>
      <c r="U451" s="90">
        <v>8.6835747295125332E-2</v>
      </c>
      <c r="V451" s="90">
        <v>8.1399052695076559</v>
      </c>
      <c r="W451" s="91">
        <v>0.15926735216848745</v>
      </c>
      <c r="X451" s="92">
        <v>-6.7899258637643345E-2</v>
      </c>
      <c r="Y451" s="92">
        <v>-0.26637447646878698</v>
      </c>
      <c r="Z451" s="93">
        <v>-0.21340121485118138</v>
      </c>
      <c r="AA451" s="94">
        <v>37.136615183607368</v>
      </c>
      <c r="AB451" s="87">
        <v>-2.5036305547487481E-2</v>
      </c>
      <c r="AC451" s="95">
        <v>2.8735868055678741E-2</v>
      </c>
      <c r="AD451" s="94">
        <v>41.800087422361827</v>
      </c>
      <c r="AE451" s="87">
        <v>1.5875039846987793E-2</v>
      </c>
      <c r="AF451" s="94">
        <v>31.347070916787686</v>
      </c>
      <c r="AG451" s="87">
        <v>3.2093616035221872E-2</v>
      </c>
      <c r="AH451" s="94">
        <v>53.343867795912963</v>
      </c>
      <c r="AI451" s="87">
        <v>4.5289718044183802E-2</v>
      </c>
      <c r="AJ451" s="35">
        <v>26</v>
      </c>
    </row>
    <row r="452" spans="1:36" ht="12" customHeight="1" x14ac:dyDescent="0.25">
      <c r="A452" s="83" t="s">
        <v>36</v>
      </c>
      <c r="B452" s="84" t="s">
        <v>58</v>
      </c>
      <c r="C452" s="84" t="s">
        <v>54</v>
      </c>
      <c r="D452" s="86">
        <f t="shared" si="6"/>
        <v>19</v>
      </c>
      <c r="E452" s="85" t="s">
        <v>42</v>
      </c>
      <c r="F452" s="85" t="s">
        <v>40</v>
      </c>
      <c r="G452" s="86">
        <v>7073</v>
      </c>
      <c r="H452" s="87">
        <v>-1.2977951437343038E-2</v>
      </c>
      <c r="I452" s="88">
        <v>174546.1748028541</v>
      </c>
      <c r="J452" s="88">
        <v>123960.85460246071</v>
      </c>
      <c r="K452" s="88">
        <v>32886.721067807441</v>
      </c>
      <c r="L452" s="86">
        <v>630106</v>
      </c>
      <c r="M452" s="87">
        <v>2.5557786790919579E-4</v>
      </c>
      <c r="N452" s="88">
        <v>54491.884737079621</v>
      </c>
      <c r="O452" s="89">
        <v>6.2697956414258016E-2</v>
      </c>
      <c r="P452" s="88">
        <v>293334.25443497597</v>
      </c>
      <c r="Q452" s="87">
        <v>-8.8896830976173846E-2</v>
      </c>
      <c r="R452" s="86">
        <v>2.148081891130369</v>
      </c>
      <c r="S452" s="87">
        <v>9.7851057789210216E-2</v>
      </c>
      <c r="T452" s="90">
        <v>0.60351594052002566</v>
      </c>
      <c r="U452" s="90">
        <v>-7.7970330514837149E-2</v>
      </c>
      <c r="V452" s="90">
        <v>8.6480504450171267</v>
      </c>
      <c r="W452" s="91">
        <v>0.18576720554523221</v>
      </c>
      <c r="X452" s="92">
        <v>6.2426423734069481E-2</v>
      </c>
      <c r="Y452" s="92">
        <v>0.16638597311965619</v>
      </c>
      <c r="Z452" s="93">
        <v>8.1431896235327289E-2</v>
      </c>
      <c r="AA452" s="94">
        <v>38.997428658906095</v>
      </c>
      <c r="AB452" s="87">
        <v>5.0107244995233557E-2</v>
      </c>
      <c r="AC452" s="95">
        <v>5.3840444099711192E-2</v>
      </c>
      <c r="AD452" s="94">
        <v>42.511008954397717</v>
      </c>
      <c r="AE452" s="87">
        <v>1.7007656583406305E-2</v>
      </c>
      <c r="AF452" s="94">
        <v>34.20800138999698</v>
      </c>
      <c r="AG452" s="87">
        <v>9.1266277503367688E-2</v>
      </c>
      <c r="AH452" s="94">
        <v>56.092386711624329</v>
      </c>
      <c r="AI452" s="87">
        <v>5.1524552479525143E-2</v>
      </c>
      <c r="AJ452" s="35">
        <v>27</v>
      </c>
    </row>
    <row r="453" spans="1:36" ht="12" customHeight="1" x14ac:dyDescent="0.25">
      <c r="A453" s="83" t="s">
        <v>36</v>
      </c>
      <c r="B453" s="84" t="s">
        <v>58</v>
      </c>
      <c r="C453" s="84" t="s">
        <v>54</v>
      </c>
      <c r="D453" s="86">
        <f t="shared" si="6"/>
        <v>20</v>
      </c>
      <c r="E453" s="85" t="s">
        <v>42</v>
      </c>
      <c r="F453" s="85" t="s">
        <v>40</v>
      </c>
      <c r="G453" s="86">
        <v>7055</v>
      </c>
      <c r="H453" s="87">
        <v>-2.5448890145624015E-3</v>
      </c>
      <c r="I453" s="88">
        <v>170167.07848723338</v>
      </c>
      <c r="J453" s="88">
        <v>116958.69517130592</v>
      </c>
      <c r="K453" s="88">
        <v>28142.180011439184</v>
      </c>
      <c r="L453" s="86">
        <v>560480</v>
      </c>
      <c r="M453" s="87">
        <v>-0.11049886844435697</v>
      </c>
      <c r="N453" s="88">
        <v>41368.746226969582</v>
      </c>
      <c r="O453" s="89">
        <v>-0.24082739243519413</v>
      </c>
      <c r="P453" s="88">
        <v>287965.18530334358</v>
      </c>
      <c r="Q453" s="87">
        <v>-1.8303587291482071E-2</v>
      </c>
      <c r="R453" s="86">
        <v>1.9463463939558816</v>
      </c>
      <c r="S453" s="87">
        <v>-9.3914248803768641E-2</v>
      </c>
      <c r="T453" s="90">
        <v>0.68027635783393448</v>
      </c>
      <c r="U453" s="90">
        <v>0.1271887155917828</v>
      </c>
      <c r="V453" s="90">
        <v>7.3809495837442167</v>
      </c>
      <c r="W453" s="91">
        <v>0.14365884606290721</v>
      </c>
      <c r="X453" s="92">
        <v>-0.14651867138483143</v>
      </c>
      <c r="Y453" s="92">
        <v>-0.22667272922976756</v>
      </c>
      <c r="Z453" s="93">
        <v>-0.23906738643273101</v>
      </c>
      <c r="AA453" s="94">
        <v>39.725380660539003</v>
      </c>
      <c r="AB453" s="87">
        <v>1.8666666666666609E-2</v>
      </c>
      <c r="AC453" s="95">
        <v>2.6313703858988017E-2</v>
      </c>
      <c r="AD453" s="94">
        <v>44.153211460133797</v>
      </c>
      <c r="AE453" s="87">
        <v>3.8630052452946817E-2</v>
      </c>
      <c r="AF453" s="94">
        <v>43.932701713138279</v>
      </c>
      <c r="AG453" s="87">
        <v>0.28428145252546</v>
      </c>
      <c r="AH453" s="94">
        <v>58.121248274023046</v>
      </c>
      <c r="AI453" s="87">
        <v>3.6169998841897533E-2</v>
      </c>
      <c r="AJ453" s="35">
        <v>28</v>
      </c>
    </row>
    <row r="454" spans="1:36" ht="12" customHeight="1" x14ac:dyDescent="0.25">
      <c r="A454" s="83" t="s">
        <v>36</v>
      </c>
      <c r="B454" s="84" t="s">
        <v>58</v>
      </c>
      <c r="C454" s="84" t="s">
        <v>54</v>
      </c>
      <c r="D454" s="86">
        <f t="shared" si="6"/>
        <v>21</v>
      </c>
      <c r="E454" s="85" t="s">
        <v>42</v>
      </c>
      <c r="F454" s="85" t="s">
        <v>40</v>
      </c>
      <c r="G454" s="86">
        <v>6746</v>
      </c>
      <c r="H454" s="87">
        <v>-4.3798724309000669E-2</v>
      </c>
      <c r="I454" s="88">
        <v>176934.5361309383</v>
      </c>
      <c r="J454" s="88">
        <v>125713.56964926401</v>
      </c>
      <c r="K454" s="88">
        <v>27094.10352868076</v>
      </c>
      <c r="L454" s="86">
        <v>539315</v>
      </c>
      <c r="M454" s="87">
        <v>-3.776227519269193E-2</v>
      </c>
      <c r="N454" s="88">
        <v>38988.370318342022</v>
      </c>
      <c r="O454" s="89">
        <v>-5.7540441171884504E-2</v>
      </c>
      <c r="P454" s="88">
        <v>287869.94913483475</v>
      </c>
      <c r="Q454" s="87">
        <v>-3.3072111966769846E-4</v>
      </c>
      <c r="R454" s="86">
        <v>1.8734675210832497</v>
      </c>
      <c r="S454" s="87">
        <v>-3.7443937573983566E-2</v>
      </c>
      <c r="T454" s="90">
        <v>0.69492782866931935</v>
      </c>
      <c r="U454" s="90">
        <v>2.1537527604276185E-2</v>
      </c>
      <c r="V454" s="90">
        <v>7.2292390010183336</v>
      </c>
      <c r="W454" s="91">
        <v>0.13543744470556163</v>
      </c>
      <c r="X454" s="92">
        <v>-2.0554344804090019E-2</v>
      </c>
      <c r="Y454" s="92">
        <v>-5.7228646774355241E-2</v>
      </c>
      <c r="Z454" s="93">
        <v>-7.5009179221871891E-2</v>
      </c>
      <c r="AA454" s="94">
        <v>41.418035010840462</v>
      </c>
      <c r="AB454" s="87">
        <v>4.260888938398133E-2</v>
      </c>
      <c r="AC454" s="95">
        <v>3.0736864333005629E-2</v>
      </c>
      <c r="AD454" s="94">
        <v>44.287001121144236</v>
      </c>
      <c r="AE454" s="87">
        <v>3.0301229873446189E-3</v>
      </c>
      <c r="AF454" s="94">
        <v>47.873958945603732</v>
      </c>
      <c r="AG454" s="87">
        <v>8.9711241940005682E-2</v>
      </c>
      <c r="AH454" s="94">
        <v>60.082215502686608</v>
      </c>
      <c r="AI454" s="87">
        <v>3.3739248328222837E-2</v>
      </c>
      <c r="AJ454" s="35">
        <v>29</v>
      </c>
    </row>
    <row r="455" spans="1:36" ht="12" customHeight="1" x14ac:dyDescent="0.25">
      <c r="A455" s="83" t="s">
        <v>36</v>
      </c>
      <c r="B455" s="84" t="s">
        <v>58</v>
      </c>
      <c r="C455" s="84" t="s">
        <v>54</v>
      </c>
      <c r="D455" s="86">
        <f t="shared" si="6"/>
        <v>22</v>
      </c>
      <c r="E455" s="85" t="s">
        <v>42</v>
      </c>
      <c r="F455" s="85" t="s">
        <v>40</v>
      </c>
      <c r="G455" s="86">
        <v>6607</v>
      </c>
      <c r="H455" s="87">
        <v>-2.0604802846131087E-2</v>
      </c>
      <c r="I455" s="88">
        <v>213412.21756115789</v>
      </c>
      <c r="J455" s="88">
        <v>151146.00173928431</v>
      </c>
      <c r="K455" s="88">
        <v>31918.967075828306</v>
      </c>
      <c r="L455" s="86">
        <v>531751</v>
      </c>
      <c r="M455" s="87">
        <v>-1.4025198631597457E-2</v>
      </c>
      <c r="N455" s="88">
        <v>54868.954974843553</v>
      </c>
      <c r="O455" s="89">
        <v>0.40731593874880523</v>
      </c>
      <c r="P455" s="88">
        <v>298496.24570167955</v>
      </c>
      <c r="Q455" s="87">
        <v>3.6913531956986434E-2</v>
      </c>
      <c r="R455" s="86">
        <v>1.7814327907207175</v>
      </c>
      <c r="S455" s="87">
        <v>-4.91253407528075E-2</v>
      </c>
      <c r="T455" s="90">
        <v>0.58173090940883765</v>
      </c>
      <c r="U455" s="90">
        <v>-0.16289018023243729</v>
      </c>
      <c r="V455" s="90">
        <v>10.318542884704224</v>
      </c>
      <c r="W455" s="91">
        <v>0.18381790647270047</v>
      </c>
      <c r="X455" s="92">
        <v>0.42733458988570172</v>
      </c>
      <c r="Y455" s="92">
        <v>0.35721629178929826</v>
      </c>
      <c r="Z455" s="93">
        <v>0.25363348090803622</v>
      </c>
      <c r="AA455" s="94">
        <v>45.252505584791351</v>
      </c>
      <c r="AB455" s="87">
        <v>9.2579731823281275E-2</v>
      </c>
      <c r="AC455" s="95">
        <v>4.6487987367737037E-2</v>
      </c>
      <c r="AD455" s="94">
        <v>45.687857571724201</v>
      </c>
      <c r="AE455" s="87">
        <v>3.1631323302926173E-2</v>
      </c>
      <c r="AF455" s="94">
        <v>50.502636760471312</v>
      </c>
      <c r="AG455" s="87">
        <v>5.4908302399941267E-2</v>
      </c>
      <c r="AH455" s="94">
        <v>61.457629748226687</v>
      </c>
      <c r="AI455" s="87">
        <v>2.2892202526695771E-2</v>
      </c>
      <c r="AJ455" s="35">
        <v>30</v>
      </c>
    </row>
    <row r="456" spans="1:36" ht="12" customHeight="1" x14ac:dyDescent="0.25">
      <c r="A456" s="83" t="s">
        <v>36</v>
      </c>
      <c r="B456" s="84" t="s">
        <v>58</v>
      </c>
      <c r="C456" s="84" t="s">
        <v>54</v>
      </c>
      <c r="D456" s="86">
        <f t="shared" si="6"/>
        <v>23</v>
      </c>
      <c r="E456" s="85" t="s">
        <v>42</v>
      </c>
      <c r="F456" s="85" t="s">
        <v>40</v>
      </c>
      <c r="G456" s="86">
        <v>6523</v>
      </c>
      <c r="H456" s="87">
        <v>-1.2713788406235826E-2</v>
      </c>
      <c r="I456" s="88">
        <v>235771.02396522468</v>
      </c>
      <c r="J456" s="88">
        <v>172691.10100484735</v>
      </c>
      <c r="K456" s="88">
        <v>35194.497989624258</v>
      </c>
      <c r="L456" s="86">
        <v>536698</v>
      </c>
      <c r="M456" s="87">
        <v>9.3032265101522515E-3</v>
      </c>
      <c r="N456" s="88">
        <v>65233.33613812687</v>
      </c>
      <c r="O456" s="89">
        <v>0.18889335814824992</v>
      </c>
      <c r="P456" s="88">
        <v>317864.38090976339</v>
      </c>
      <c r="Q456" s="87">
        <v>6.4885691150168068E-2</v>
      </c>
      <c r="R456" s="86">
        <v>1.688449641522936</v>
      </c>
      <c r="S456" s="87">
        <v>-5.219570992636946E-2</v>
      </c>
      <c r="T456" s="90">
        <v>0.53951706402233446</v>
      </c>
      <c r="U456" s="90">
        <v>-7.2565931608140621E-2</v>
      </c>
      <c r="V456" s="90">
        <v>12.154570380013876</v>
      </c>
      <c r="W456" s="91">
        <v>0.20522380000999724</v>
      </c>
      <c r="X456" s="92">
        <v>0.17793476422250509</v>
      </c>
      <c r="Y456" s="92">
        <v>0.11645162295696054</v>
      </c>
      <c r="Z456" s="93">
        <v>8.5339144007870488E-2</v>
      </c>
      <c r="AA456" s="94">
        <v>49.396742967947716</v>
      </c>
      <c r="AB456" s="87">
        <v>9.1580285546645657E-2</v>
      </c>
      <c r="AC456" s="95">
        <v>2.4525661231099768E-2</v>
      </c>
      <c r="AD456" s="94">
        <v>52.833799465693936</v>
      </c>
      <c r="AE456" s="87">
        <v>0.1564079007808914</v>
      </c>
      <c r="AF456" s="94">
        <v>53.734819589060159</v>
      </c>
      <c r="AG456" s="87">
        <v>6.4000278716510373E-2</v>
      </c>
      <c r="AH456" s="94">
        <v>64.493870296745996</v>
      </c>
      <c r="AI456" s="87">
        <v>4.9403801626549448E-2</v>
      </c>
      <c r="AJ456" s="35">
        <v>31</v>
      </c>
    </row>
    <row r="457" spans="1:36" ht="12" customHeight="1" x14ac:dyDescent="0.25">
      <c r="A457" s="83" t="s">
        <v>36</v>
      </c>
      <c r="B457" s="84" t="s">
        <v>58</v>
      </c>
      <c r="C457" s="84" t="s">
        <v>54</v>
      </c>
      <c r="D457" s="86">
        <f t="shared" si="6"/>
        <v>24</v>
      </c>
      <c r="E457" s="85" t="s">
        <v>42</v>
      </c>
      <c r="F457" s="85" t="s">
        <v>40</v>
      </c>
      <c r="G457" s="86">
        <v>6736</v>
      </c>
      <c r="H457" s="87">
        <v>3.2653686953855621E-2</v>
      </c>
      <c r="I457" s="88">
        <v>293662.82147835201</v>
      </c>
      <c r="J457" s="88">
        <v>228012.0023458596</v>
      </c>
      <c r="K457" s="88">
        <v>38152.660480122533</v>
      </c>
      <c r="L457" s="86">
        <v>574527</v>
      </c>
      <c r="M457" s="87">
        <v>7.0484704619730332E-2</v>
      </c>
      <c r="N457" s="88">
        <v>89822.38689315079</v>
      </c>
      <c r="O457" s="89">
        <v>0.37693995448827544</v>
      </c>
      <c r="P457" s="88">
        <v>328360.16211142752</v>
      </c>
      <c r="Q457" s="87">
        <v>3.3019683336723782E-2</v>
      </c>
      <c r="R457" s="86">
        <v>1.7496854560725819</v>
      </c>
      <c r="S457" s="87">
        <v>3.6267480559510679E-2</v>
      </c>
      <c r="T457" s="90">
        <v>0.4247566981882529</v>
      </c>
      <c r="U457" s="90">
        <v>-0.21270942753597655</v>
      </c>
      <c r="V457" s="90">
        <v>15.634145461075073</v>
      </c>
      <c r="W457" s="91">
        <v>0.27354836931366228</v>
      </c>
      <c r="X457" s="92">
        <v>0.28627709349421071</v>
      </c>
      <c r="Y457" s="92">
        <v>0.33292712297665616</v>
      </c>
      <c r="Z457" s="93">
        <v>0.20042595836198254</v>
      </c>
      <c r="AA457" s="94">
        <v>52.060737527114973</v>
      </c>
      <c r="AB457" s="87">
        <v>5.3930571108622649E-2</v>
      </c>
      <c r="AC457" s="95">
        <v>7.3629383143565791E-2</v>
      </c>
      <c r="AD457" s="94">
        <v>63.835867630870375</v>
      </c>
      <c r="AE457" s="87">
        <v>0.2082392005958289</v>
      </c>
      <c r="AF457" s="94">
        <v>59.611937185479746</v>
      </c>
      <c r="AG457" s="87">
        <v>0.10937261242086893</v>
      </c>
      <c r="AH457" s="94">
        <v>69.437327817432831</v>
      </c>
      <c r="AI457" s="87">
        <v>7.6650036630477425E-2</v>
      </c>
      <c r="AJ457" s="35">
        <v>32</v>
      </c>
    </row>
    <row r="458" spans="1:36" ht="12" customHeight="1" x14ac:dyDescent="0.25">
      <c r="A458" s="83" t="s">
        <v>36</v>
      </c>
      <c r="B458" s="84" t="s">
        <v>58</v>
      </c>
      <c r="C458" s="84" t="s">
        <v>54</v>
      </c>
      <c r="D458" s="86">
        <f t="shared" si="6"/>
        <v>25</v>
      </c>
      <c r="E458" s="85" t="s">
        <v>42</v>
      </c>
      <c r="F458" s="85" t="s">
        <v>40</v>
      </c>
      <c r="G458" s="86">
        <v>7228</v>
      </c>
      <c r="H458" s="87">
        <v>7.3040380047505904E-2</v>
      </c>
      <c r="I458" s="88">
        <v>312238.15653733292</v>
      </c>
      <c r="J458" s="88">
        <v>236729.30046054776</v>
      </c>
      <c r="K458" s="88">
        <v>39748.355049526741</v>
      </c>
      <c r="L458" s="86">
        <v>640890</v>
      </c>
      <c r="M458" s="87">
        <v>0.11550893169511611</v>
      </c>
      <c r="N458" s="88">
        <v>78062.535531463975</v>
      </c>
      <c r="O458" s="89">
        <v>-0.13092338968542305</v>
      </c>
      <c r="P458" s="88">
        <v>360846.85554565926</v>
      </c>
      <c r="Q458" s="87">
        <v>9.8936159689211989E-2</v>
      </c>
      <c r="R458" s="86">
        <v>1.7760720099136513</v>
      </c>
      <c r="S458" s="87">
        <v>1.5080741369536188E-2</v>
      </c>
      <c r="T458" s="90">
        <v>0.50918606190425009</v>
      </c>
      <c r="U458" s="90">
        <v>0.19877111785669355</v>
      </c>
      <c r="V458" s="90">
        <v>12.180332901350306</v>
      </c>
      <c r="W458" s="91">
        <v>0.21633148337518612</v>
      </c>
      <c r="X458" s="92">
        <v>-0.22091470034763683</v>
      </c>
      <c r="Y458" s="92">
        <v>-0.20916551643877224</v>
      </c>
      <c r="Z458" s="93">
        <v>-0.21031536431457426</v>
      </c>
      <c r="AA458" s="94">
        <v>60.147505422993504</v>
      </c>
      <c r="AB458" s="87">
        <v>0.15533333333333332</v>
      </c>
      <c r="AC458" s="95">
        <v>7.1286186650664898E-2</v>
      </c>
      <c r="AD458" s="94">
        <v>65.411890162623294</v>
      </c>
      <c r="AE458" s="87">
        <v>2.4688667832733824E-2</v>
      </c>
      <c r="AF458" s="94">
        <v>67.194202041118174</v>
      </c>
      <c r="AG458" s="87">
        <v>0.12719373356458075</v>
      </c>
      <c r="AH458" s="94">
        <v>71.90854941052396</v>
      </c>
      <c r="AI458" s="87">
        <v>3.5589238105310672E-2</v>
      </c>
      <c r="AJ458" s="35">
        <v>33</v>
      </c>
    </row>
    <row r="459" spans="1:36" ht="12" customHeight="1" x14ac:dyDescent="0.25">
      <c r="A459" s="83" t="s">
        <v>36</v>
      </c>
      <c r="B459" s="84" t="s">
        <v>58</v>
      </c>
      <c r="C459" s="84" t="s">
        <v>54</v>
      </c>
      <c r="D459" s="86">
        <f t="shared" si="6"/>
        <v>26</v>
      </c>
      <c r="E459" s="85" t="s">
        <v>42</v>
      </c>
      <c r="F459" s="85" t="s">
        <v>40</v>
      </c>
      <c r="G459" s="86">
        <v>7795</v>
      </c>
      <c r="H459" s="87">
        <v>7.8444936358605499E-2</v>
      </c>
      <c r="I459" s="88">
        <v>388586.04254438321</v>
      </c>
      <c r="J459" s="88">
        <v>297241.86178203794</v>
      </c>
      <c r="K459" s="88">
        <v>47391.012831150925</v>
      </c>
      <c r="L459" s="86">
        <v>765646</v>
      </c>
      <c r="M459" s="87">
        <v>0.19466055017241657</v>
      </c>
      <c r="N459" s="88">
        <v>102155.02667089364</v>
      </c>
      <c r="O459" s="89">
        <v>0.3086306507392258</v>
      </c>
      <c r="P459" s="88">
        <v>386307.17949373752</v>
      </c>
      <c r="Q459" s="87">
        <v>7.0557145106829644E-2</v>
      </c>
      <c r="R459" s="86">
        <v>1.9819616114911267</v>
      </c>
      <c r="S459" s="87">
        <v>0.11592412944308794</v>
      </c>
      <c r="T459" s="90">
        <v>0.46391268619436166</v>
      </c>
      <c r="U459" s="90">
        <v>-8.8913226612243546E-2</v>
      </c>
      <c r="V459" s="90">
        <v>13.342331400006483</v>
      </c>
      <c r="W459" s="91">
        <v>0.26443988642605509</v>
      </c>
      <c r="X459" s="92">
        <v>9.5399568145412283E-2</v>
      </c>
      <c r="Y459" s="92">
        <v>0.22238280947500377</v>
      </c>
      <c r="Z459" s="93">
        <v>0.13164679416213035</v>
      </c>
      <c r="AA459" s="94">
        <v>69.015184381778752</v>
      </c>
      <c r="AB459" s="87">
        <v>0.14743219849971134</v>
      </c>
      <c r="AC459" s="95">
        <v>6.5006888715758937E-2</v>
      </c>
      <c r="AD459" s="94">
        <v>71.479605438549711</v>
      </c>
      <c r="AE459" s="87">
        <v>9.276165634170197E-2</v>
      </c>
      <c r="AF459" s="94">
        <v>71.537740965340433</v>
      </c>
      <c r="AG459" s="87">
        <v>6.4641573116149376E-2</v>
      </c>
      <c r="AH459" s="94">
        <v>75.782264355109788</v>
      </c>
      <c r="AI459" s="87">
        <v>5.3870019300082062E-2</v>
      </c>
      <c r="AJ459" s="35">
        <v>34</v>
      </c>
    </row>
    <row r="460" spans="1:36" ht="12" customHeight="1" x14ac:dyDescent="0.25">
      <c r="A460" s="83" t="s">
        <v>36</v>
      </c>
      <c r="B460" s="84" t="s">
        <v>58</v>
      </c>
      <c r="C460" s="84" t="s">
        <v>54</v>
      </c>
      <c r="D460" s="86">
        <f t="shared" si="6"/>
        <v>27</v>
      </c>
      <c r="E460" s="85" t="s">
        <v>42</v>
      </c>
      <c r="F460" s="85" t="s">
        <v>40</v>
      </c>
      <c r="G460" s="86">
        <v>7782</v>
      </c>
      <c r="H460" s="87">
        <v>-1.6677357280308058E-3</v>
      </c>
      <c r="I460" s="88">
        <v>402833.45204923587</v>
      </c>
      <c r="J460" s="88">
        <v>315090.58314960101</v>
      </c>
      <c r="K460" s="88">
        <v>51778.621264898378</v>
      </c>
      <c r="L460" s="86">
        <v>806711</v>
      </c>
      <c r="M460" s="87">
        <v>5.3634447251079465E-2</v>
      </c>
      <c r="N460" s="88">
        <v>126433.20605978632</v>
      </c>
      <c r="O460" s="89">
        <v>0.23766015418025521</v>
      </c>
      <c r="P460" s="88">
        <v>420573.40960518562</v>
      </c>
      <c r="Q460" s="87">
        <v>8.8702027636024194E-2</v>
      </c>
      <c r="R460" s="86">
        <v>1.9181217394540042</v>
      </c>
      <c r="S460" s="87">
        <v>-3.2210448308881534E-2</v>
      </c>
      <c r="T460" s="90">
        <v>0.40953340406802535</v>
      </c>
      <c r="U460" s="90">
        <v>-0.11721878651870599</v>
      </c>
      <c r="V460" s="90">
        <v>15.672676591714545</v>
      </c>
      <c r="W460" s="91">
        <v>0.30062101685999554</v>
      </c>
      <c r="X460" s="92">
        <v>0.17465802053956847</v>
      </c>
      <c r="Y460" s="92">
        <v>0.13682175908836558</v>
      </c>
      <c r="Z460" s="93">
        <v>0.13571637031813788</v>
      </c>
      <c r="AA460" s="94">
        <v>81.379609544468551</v>
      </c>
      <c r="AB460" s="87">
        <v>0.17915514206688443</v>
      </c>
      <c r="AC460" s="95">
        <v>3.3407835824305447E-2</v>
      </c>
      <c r="AD460" s="94">
        <v>78.837643295121282</v>
      </c>
      <c r="AE460" s="87">
        <v>0.10293898254512901</v>
      </c>
      <c r="AF460" s="94">
        <v>71.562392151062454</v>
      </c>
      <c r="AG460" s="87">
        <v>3.4458993797370496E-4</v>
      </c>
      <c r="AH460" s="94">
        <v>79.673106470148227</v>
      </c>
      <c r="AI460" s="87">
        <v>5.1342383975309325E-2</v>
      </c>
      <c r="AJ460" s="35">
        <v>35</v>
      </c>
    </row>
    <row r="461" spans="1:36" ht="12" customHeight="1" x14ac:dyDescent="0.25">
      <c r="A461" s="83" t="s">
        <v>36</v>
      </c>
      <c r="B461" s="84" t="s">
        <v>58</v>
      </c>
      <c r="C461" s="84" t="s">
        <v>54</v>
      </c>
      <c r="D461" s="86">
        <f t="shared" si="6"/>
        <v>28</v>
      </c>
      <c r="E461" s="85" t="s">
        <v>42</v>
      </c>
      <c r="F461" s="85" t="s">
        <v>40</v>
      </c>
      <c r="G461" s="86">
        <v>8656</v>
      </c>
      <c r="H461" s="87">
        <v>0.11231046003598055</v>
      </c>
      <c r="I461" s="88">
        <v>453929.83099667786</v>
      </c>
      <c r="J461" s="88">
        <v>353115.56006644526</v>
      </c>
      <c r="K461" s="88">
        <v>55272.840826231943</v>
      </c>
      <c r="L461" s="86">
        <v>895440</v>
      </c>
      <c r="M461" s="87">
        <v>0.10998858327207639</v>
      </c>
      <c r="N461" s="88">
        <v>96166.701495016634</v>
      </c>
      <c r="O461" s="89">
        <v>-0.23938730581946643</v>
      </c>
      <c r="P461" s="88">
        <v>470746.7193306103</v>
      </c>
      <c r="Q461" s="87">
        <v>0.11929738918236654</v>
      </c>
      <c r="R461" s="86">
        <v>1.9021693900985495</v>
      </c>
      <c r="S461" s="87">
        <v>-8.316651142276088E-3</v>
      </c>
      <c r="T461" s="90">
        <v>0.57476070164573734</v>
      </c>
      <c r="U461" s="90">
        <v>0.40345255340945751</v>
      </c>
      <c r="V461" s="90">
        <v>10.739603043756881</v>
      </c>
      <c r="W461" s="91">
        <v>0.20428544171643556</v>
      </c>
      <c r="X461" s="92">
        <v>-0.31475629061123889</v>
      </c>
      <c r="Y461" s="92">
        <v>-0.32045522348966415</v>
      </c>
      <c r="Z461" s="93">
        <v>-0.38330828200053285</v>
      </c>
      <c r="AA461" s="94">
        <v>82.772234273318873</v>
      </c>
      <c r="AB461" s="87">
        <v>1.7112698581938313E-2</v>
      </c>
      <c r="AC461" s="95">
        <v>3.7600829598702111E-2</v>
      </c>
      <c r="AD461" s="94">
        <v>88.269794721407607</v>
      </c>
      <c r="AE461" s="87">
        <v>0.11964020018936838</v>
      </c>
      <c r="AF461" s="94">
        <v>79.840260316521224</v>
      </c>
      <c r="AG461" s="87">
        <v>0.11567344126765433</v>
      </c>
      <c r="AH461" s="94">
        <v>85.386294494921074</v>
      </c>
      <c r="AI461" s="87">
        <v>7.1707860756169417E-2</v>
      </c>
      <c r="AJ461" s="35">
        <v>36</v>
      </c>
    </row>
    <row r="462" spans="1:36" ht="12" customHeight="1" x14ac:dyDescent="0.25">
      <c r="A462" s="83" t="s">
        <v>36</v>
      </c>
      <c r="B462" s="84" t="s">
        <v>58</v>
      </c>
      <c r="C462" s="84" t="s">
        <v>54</v>
      </c>
      <c r="D462" s="86">
        <f t="shared" si="6"/>
        <v>29</v>
      </c>
      <c r="E462" s="85" t="s">
        <v>42</v>
      </c>
      <c r="F462" s="85" t="s">
        <v>40</v>
      </c>
      <c r="G462" s="86">
        <v>8920</v>
      </c>
      <c r="H462" s="87">
        <v>3.0499075785582308E-2</v>
      </c>
      <c r="I462" s="88">
        <v>504014.87775561429</v>
      </c>
      <c r="J462" s="88">
        <v>396360.09162859543</v>
      </c>
      <c r="K462" s="88">
        <v>56097.721324753969</v>
      </c>
      <c r="L462" s="86">
        <v>891473</v>
      </c>
      <c r="M462" s="87">
        <v>-4.4302242472974429E-3</v>
      </c>
      <c r="N462" s="88">
        <v>109111.47554854903</v>
      </c>
      <c r="O462" s="89">
        <v>0.13460765371268546</v>
      </c>
      <c r="P462" s="88">
        <v>552188.27408938331</v>
      </c>
      <c r="Q462" s="87">
        <v>0.17300503947129098</v>
      </c>
      <c r="R462" s="86">
        <v>1.6144366728361499</v>
      </c>
      <c r="S462" s="87">
        <v>-0.15126555960796551</v>
      </c>
      <c r="T462" s="90">
        <v>0.51413218493038659</v>
      </c>
      <c r="U462" s="90">
        <v>-0.10548479835477698</v>
      </c>
      <c r="V462" s="90">
        <v>12.239459360917159</v>
      </c>
      <c r="W462" s="91">
        <v>0.19759832047952369</v>
      </c>
      <c r="X462" s="92">
        <v>0.13965658796226843</v>
      </c>
      <c r="Y462" s="92">
        <v>-3.2734203576748833E-2</v>
      </c>
      <c r="Z462" s="93">
        <v>-6.9327773005734006E-4</v>
      </c>
      <c r="AA462" s="94">
        <v>84.546637744034726</v>
      </c>
      <c r="AB462" s="87">
        <v>2.1437182242256103E-2</v>
      </c>
      <c r="AC462" s="95">
        <v>4.4519179228663622E-2</v>
      </c>
      <c r="AD462" s="94">
        <v>82.863236470274572</v>
      </c>
      <c r="AE462" s="87">
        <v>-6.1250377529447397E-2</v>
      </c>
      <c r="AF462" s="94">
        <v>78.154119213134152</v>
      </c>
      <c r="AG462" s="87">
        <v>-2.1118932938125279E-2</v>
      </c>
      <c r="AH462" s="94">
        <v>89.526225544148019</v>
      </c>
      <c r="AI462" s="87">
        <v>4.8484725490379521E-2</v>
      </c>
      <c r="AJ462" s="35">
        <v>37</v>
      </c>
    </row>
    <row r="463" spans="1:36" ht="12" customHeight="1" x14ac:dyDescent="0.25">
      <c r="A463" s="83" t="s">
        <v>36</v>
      </c>
      <c r="B463" s="84" t="s">
        <v>58</v>
      </c>
      <c r="C463" s="84" t="s">
        <v>54</v>
      </c>
      <c r="D463" s="86">
        <f t="shared" si="6"/>
        <v>30</v>
      </c>
      <c r="E463" s="85" t="s">
        <v>42</v>
      </c>
      <c r="F463" s="85" t="s">
        <v>40</v>
      </c>
      <c r="G463" s="86">
        <v>11248</v>
      </c>
      <c r="H463" s="87">
        <v>0.26098654708520175</v>
      </c>
      <c r="I463" s="88">
        <v>606677.42913311243</v>
      </c>
      <c r="J463" s="88">
        <v>464228.63976492191</v>
      </c>
      <c r="K463" s="88">
        <v>61597.059558939218</v>
      </c>
      <c r="L463" s="86">
        <v>1009746</v>
      </c>
      <c r="M463" s="87">
        <v>0.13267143256161429</v>
      </c>
      <c r="N463" s="88">
        <v>112898.10352321177</v>
      </c>
      <c r="O463" s="89">
        <v>3.4704213792598582E-2</v>
      </c>
      <c r="P463" s="88">
        <v>622482.47199800005</v>
      </c>
      <c r="Q463" s="87">
        <v>0.12730114203265042</v>
      </c>
      <c r="R463" s="86">
        <v>1.6221276026600218</v>
      </c>
      <c r="S463" s="87">
        <v>4.7638473241324863E-3</v>
      </c>
      <c r="T463" s="90">
        <v>0.5455987092491319</v>
      </c>
      <c r="U463" s="90">
        <v>6.1203179339970548E-2</v>
      </c>
      <c r="V463" s="90">
        <v>11.18084186748071</v>
      </c>
      <c r="W463" s="91">
        <v>0.18136752214217286</v>
      </c>
      <c r="X463" s="92">
        <v>-8.6492177654252322E-2</v>
      </c>
      <c r="Y463" s="92">
        <v>-8.2140365859196485E-2</v>
      </c>
      <c r="Z463" s="93">
        <v>-0.10116406732117579</v>
      </c>
      <c r="AA463" s="94">
        <v>91.986984815618214</v>
      </c>
      <c r="AB463" s="87">
        <v>8.800287356321812E-2</v>
      </c>
      <c r="AC463" s="95">
        <v>7.0764495966441299E-2</v>
      </c>
      <c r="AD463" s="94">
        <v>90.045321247667275</v>
      </c>
      <c r="AE463" s="87">
        <v>8.667395920468457E-2</v>
      </c>
      <c r="AF463" s="94">
        <v>87.748360696149476</v>
      </c>
      <c r="AG463" s="87">
        <v>0.12276053494827144</v>
      </c>
      <c r="AH463" s="94">
        <v>94.440724803920588</v>
      </c>
      <c r="AI463" s="87">
        <v>5.4894520906045408E-2</v>
      </c>
      <c r="AJ463" s="35">
        <v>38</v>
      </c>
    </row>
    <row r="464" spans="1:36" ht="12" customHeight="1" x14ac:dyDescent="0.25">
      <c r="A464" s="83" t="s">
        <v>36</v>
      </c>
      <c r="B464" s="84" t="s">
        <v>58</v>
      </c>
      <c r="C464" s="84" t="s">
        <v>54</v>
      </c>
      <c r="D464" s="86">
        <f t="shared" si="6"/>
        <v>31</v>
      </c>
      <c r="E464" s="85" t="s">
        <v>42</v>
      </c>
      <c r="F464" s="85" t="s">
        <v>40</v>
      </c>
      <c r="G464" s="86">
        <v>11644</v>
      </c>
      <c r="H464" s="87">
        <v>3.5206258890469355E-2</v>
      </c>
      <c r="I464" s="88">
        <v>669622.75000000012</v>
      </c>
      <c r="J464" s="88">
        <v>495993.20000000007</v>
      </c>
      <c r="K464" s="88">
        <v>66496.100000000006</v>
      </c>
      <c r="L464" s="86">
        <v>1084582</v>
      </c>
      <c r="M464" s="87">
        <v>7.4113687996783417E-2</v>
      </c>
      <c r="N464" s="88">
        <v>107663.60000000002</v>
      </c>
      <c r="O464" s="89">
        <v>-4.6364849008606601E-2</v>
      </c>
      <c r="P464" s="88">
        <v>751134.161998</v>
      </c>
      <c r="Q464" s="87">
        <v>0.20667520096921432</v>
      </c>
      <c r="R464" s="86">
        <v>1.4439258056310955</v>
      </c>
      <c r="S464" s="87">
        <v>-0.10985683045939465</v>
      </c>
      <c r="T464" s="90">
        <v>0.61762842780661242</v>
      </c>
      <c r="U464" s="90">
        <v>0.13201959120579643</v>
      </c>
      <c r="V464" s="90">
        <v>9.9267367520390355</v>
      </c>
      <c r="W464" s="91">
        <v>0.14333471361975769</v>
      </c>
      <c r="X464" s="92">
        <v>-0.1121655355031197</v>
      </c>
      <c r="Y464" s="92">
        <v>-0.20970021574536091</v>
      </c>
      <c r="Z464" s="93">
        <v>-0.18058150446589366</v>
      </c>
      <c r="AA464" s="94">
        <v>100</v>
      </c>
      <c r="AB464" s="87">
        <v>8.7110314578125791E-2</v>
      </c>
      <c r="AC464" s="95">
        <v>2.6111659041765885E-2</v>
      </c>
      <c r="AD464" s="94">
        <v>99.999999999999986</v>
      </c>
      <c r="AE464" s="87">
        <v>0.11055187115111331</v>
      </c>
      <c r="AF464" s="94">
        <v>100</v>
      </c>
      <c r="AG464" s="87">
        <v>0.1396224294864592</v>
      </c>
      <c r="AH464" s="94">
        <v>100</v>
      </c>
      <c r="AI464" s="87">
        <v>5.8865232214404095E-2</v>
      </c>
      <c r="AJ464" s="35">
        <v>39</v>
      </c>
    </row>
    <row r="465" spans="1:36" ht="12" customHeight="1" x14ac:dyDescent="0.25">
      <c r="A465" s="83" t="s">
        <v>36</v>
      </c>
      <c r="B465" s="84" t="s">
        <v>58</v>
      </c>
      <c r="C465" s="84" t="s">
        <v>54</v>
      </c>
      <c r="D465" s="86">
        <f t="shared" si="6"/>
        <v>32</v>
      </c>
      <c r="E465" s="85" t="s">
        <v>42</v>
      </c>
      <c r="F465" s="85" t="s">
        <v>40</v>
      </c>
      <c r="G465" s="86">
        <v>11878</v>
      </c>
      <c r="H465" s="87">
        <v>2.0096186877361699E-2</v>
      </c>
      <c r="I465" s="88">
        <v>637665.06308100303</v>
      </c>
      <c r="J465" s="88">
        <v>484721.79052252934</v>
      </c>
      <c r="K465" s="88">
        <v>68038.253288705528</v>
      </c>
      <c r="L465" s="86">
        <v>1014577</v>
      </c>
      <c r="M465" s="87">
        <v>-6.4545603744115221E-2</v>
      </c>
      <c r="N465" s="88">
        <v>98366.442616564585</v>
      </c>
      <c r="O465" s="89">
        <v>-8.6353766578819879E-2</v>
      </c>
      <c r="P465" s="88">
        <v>757878.84771669086</v>
      </c>
      <c r="Q465" s="87">
        <v>8.979335596653204E-3</v>
      </c>
      <c r="R465" s="86">
        <v>1.338706051840185</v>
      </c>
      <c r="S465" s="87">
        <v>-7.2870609681307097E-2</v>
      </c>
      <c r="T465" s="90">
        <v>0.6916815478823477</v>
      </c>
      <c r="U465" s="90">
        <v>0.11989914443983829</v>
      </c>
      <c r="V465" s="90">
        <v>9.695315645492121</v>
      </c>
      <c r="W465" s="91">
        <v>0.1297917772912113</v>
      </c>
      <c r="X465" s="92">
        <v>-2.3312908595000126E-2</v>
      </c>
      <c r="Y465" s="92">
        <v>-9.4484692413545179E-2</v>
      </c>
      <c r="Z465" s="93">
        <v>-8.775504186473769E-2</v>
      </c>
      <c r="AA465" s="94">
        <v>107.84166666666665</v>
      </c>
      <c r="AB465" s="87">
        <v>7.8416666666666579E-2</v>
      </c>
      <c r="AC465" s="95">
        <v>4.694552322556178E-2</v>
      </c>
      <c r="AD465" s="94">
        <v>104.39745229000179</v>
      </c>
      <c r="AE465" s="87">
        <v>4.3974522900018131E-2</v>
      </c>
      <c r="AF465" s="94">
        <v>107.05833333333334</v>
      </c>
      <c r="AG465" s="87">
        <v>7.0583333333333442E-2</v>
      </c>
      <c r="AH465" s="94">
        <v>106.53083478876424</v>
      </c>
      <c r="AI465" s="87">
        <v>6.5308347887642393E-2</v>
      </c>
      <c r="AJ465" s="35">
        <v>40</v>
      </c>
    </row>
    <row r="466" spans="1:36" ht="12" customHeight="1" x14ac:dyDescent="0.25">
      <c r="A466" s="83" t="s">
        <v>36</v>
      </c>
      <c r="B466" s="84" t="s">
        <v>58</v>
      </c>
      <c r="C466" s="84" t="s">
        <v>54</v>
      </c>
      <c r="D466" s="86">
        <f t="shared" si="6"/>
        <v>33</v>
      </c>
      <c r="E466" s="85" t="s">
        <v>42</v>
      </c>
      <c r="F466" s="85" t="s">
        <v>40</v>
      </c>
      <c r="G466" s="86">
        <v>11783</v>
      </c>
      <c r="H466" s="87">
        <v>-7.9979794578212138E-3</v>
      </c>
      <c r="I466" s="88">
        <v>696789.27129935892</v>
      </c>
      <c r="J466" s="88">
        <v>497522.35724573821</v>
      </c>
      <c r="K466" s="88">
        <v>62656.446479180282</v>
      </c>
      <c r="L466" s="86">
        <v>973461</v>
      </c>
      <c r="M466" s="87">
        <v>-4.0525263237782827E-2</v>
      </c>
      <c r="N466" s="88">
        <v>137102.7409892565</v>
      </c>
      <c r="O466" s="89">
        <v>0.39379586515786902</v>
      </c>
      <c r="P466" s="88">
        <v>808019.74770563957</v>
      </c>
      <c r="Q466" s="87">
        <v>6.6159518952153551E-2</v>
      </c>
      <c r="R466" s="86">
        <v>1.204749021003668</v>
      </c>
      <c r="S466" s="87">
        <v>-0.10006455909598655</v>
      </c>
      <c r="T466" s="90">
        <v>0.45700360202200552</v>
      </c>
      <c r="U466" s="90">
        <v>-0.3392861159573104</v>
      </c>
      <c r="V466" s="90">
        <v>14.084050721010549</v>
      </c>
      <c r="W466" s="91">
        <v>0.16967746317903462</v>
      </c>
      <c r="X466" s="92">
        <v>0.45266551765738416</v>
      </c>
      <c r="Y466" s="92">
        <v>0.30730518311905519</v>
      </c>
      <c r="Z466" s="93">
        <v>0.29005921465536982</v>
      </c>
      <c r="AA466" s="94">
        <v>112.53333333333332</v>
      </c>
      <c r="AB466" s="87">
        <v>4.3505138706436908E-2</v>
      </c>
      <c r="AC466" s="95">
        <v>4.0144725938621895E-2</v>
      </c>
      <c r="AD466" s="94">
        <v>102.88902248209166</v>
      </c>
      <c r="AE466" s="87">
        <v>-1.4448913980390277E-2</v>
      </c>
      <c r="AF466" s="94">
        <v>114.67500000000001</v>
      </c>
      <c r="AG466" s="87">
        <v>7.1145014400249229E-2</v>
      </c>
      <c r="AH466" s="94">
        <v>111.48904389893487</v>
      </c>
      <c r="AI466" s="87">
        <v>4.654247871052597E-2</v>
      </c>
      <c r="AJ466" s="35">
        <v>41</v>
      </c>
    </row>
    <row r="467" spans="1:36" ht="12" customHeight="1" x14ac:dyDescent="0.25">
      <c r="A467" s="83" t="s">
        <v>36</v>
      </c>
      <c r="B467" s="84" t="s">
        <v>58</v>
      </c>
      <c r="C467" s="84" t="s">
        <v>54</v>
      </c>
      <c r="D467" s="86">
        <f t="shared" si="6"/>
        <v>34</v>
      </c>
      <c r="E467" s="85" t="s">
        <v>42</v>
      </c>
      <c r="F467" s="85" t="s">
        <v>40</v>
      </c>
      <c r="G467" s="86">
        <v>11623</v>
      </c>
      <c r="H467" s="87">
        <v>-1.3578884834082983E-2</v>
      </c>
      <c r="I467" s="88">
        <v>698256.57945703354</v>
      </c>
      <c r="J467" s="88">
        <v>522571.68160964584</v>
      </c>
      <c r="K467" s="88">
        <v>71805.458626828695</v>
      </c>
      <c r="L467" s="86">
        <v>1001757</v>
      </c>
      <c r="M467" s="87">
        <v>2.9067420266451371E-2</v>
      </c>
      <c r="N467" s="88">
        <v>120745.63554779859</v>
      </c>
      <c r="O467" s="89">
        <v>-0.11930545898232381</v>
      </c>
      <c r="P467" s="88">
        <v>827399.39892417879</v>
      </c>
      <c r="Q467" s="87">
        <v>2.39841306769637E-2</v>
      </c>
      <c r="R467" s="86">
        <v>1.2107296685283173</v>
      </c>
      <c r="S467" s="87">
        <v>4.9642269222738289E-3</v>
      </c>
      <c r="T467" s="90">
        <v>0.59468367780799536</v>
      </c>
      <c r="U467" s="90">
        <v>0.3012669378902626</v>
      </c>
      <c r="V467" s="90">
        <v>12.053385756006556</v>
      </c>
      <c r="W467" s="91">
        <v>0.14593391741013759</v>
      </c>
      <c r="X467" s="92">
        <v>-0.14418188383649122</v>
      </c>
      <c r="Y467" s="92">
        <v>-0.13993340850366265</v>
      </c>
      <c r="Z467" s="93">
        <v>-0.16533340431950075</v>
      </c>
      <c r="AA467" s="94">
        <v>123.48333333333331</v>
      </c>
      <c r="AB467" s="87">
        <v>9.7304502369668144E-2</v>
      </c>
      <c r="AC467" s="95">
        <v>2.8332013264432396E-2</v>
      </c>
      <c r="AD467" s="94">
        <v>104.0189067125995</v>
      </c>
      <c r="AE467" s="87">
        <v>1.0981581934112583E-2</v>
      </c>
      <c r="AF467" s="94">
        <v>107.65833333333335</v>
      </c>
      <c r="AG467" s="87">
        <v>-6.1187413705399263E-2</v>
      </c>
      <c r="AH467" s="94">
        <v>114.40763174720936</v>
      </c>
      <c r="AI467" s="87">
        <v>2.6178248070009458E-2</v>
      </c>
      <c r="AJ467" s="35">
        <v>42</v>
      </c>
    </row>
    <row r="468" spans="1:36" ht="12" customHeight="1" x14ac:dyDescent="0.25">
      <c r="A468" s="83" t="s">
        <v>36</v>
      </c>
      <c r="B468" s="84" t="s">
        <v>58</v>
      </c>
      <c r="C468" s="84" t="s">
        <v>54</v>
      </c>
      <c r="D468" s="86">
        <f t="shared" si="6"/>
        <v>35</v>
      </c>
      <c r="E468" s="85" t="s">
        <v>42</v>
      </c>
      <c r="F468" s="85" t="s">
        <v>40</v>
      </c>
      <c r="G468" s="86">
        <v>11782</v>
      </c>
      <c r="H468" s="87">
        <v>1.3679772864148676E-2</v>
      </c>
      <c r="I468" s="88">
        <v>775223.2879401471</v>
      </c>
      <c r="J468" s="88">
        <v>560548.88008748286</v>
      </c>
      <c r="K468" s="88">
        <v>87143.618497109826</v>
      </c>
      <c r="L468" s="86">
        <v>945315</v>
      </c>
      <c r="M468" s="87">
        <v>-5.6343005339618335E-2</v>
      </c>
      <c r="N468" s="88">
        <v>99426.470433954077</v>
      </c>
      <c r="O468" s="89">
        <v>-0.17656261459988809</v>
      </c>
      <c r="P468" s="88">
        <v>836635.73021717125</v>
      </c>
      <c r="Q468" s="87">
        <v>1.1163086781307729E-2</v>
      </c>
      <c r="R468" s="86">
        <v>1.1299003447469522</v>
      </c>
      <c r="S468" s="87">
        <v>-6.6760835124834994E-2</v>
      </c>
      <c r="T468" s="90">
        <v>0.87646295917742179</v>
      </c>
      <c r="U468" s="90">
        <v>0.47383052853924812</v>
      </c>
      <c r="V468" s="90">
        <v>10.517813684745727</v>
      </c>
      <c r="W468" s="91">
        <v>0.11884081308378411</v>
      </c>
      <c r="X468" s="92">
        <v>-0.12739757130029694</v>
      </c>
      <c r="Y468" s="92">
        <v>-0.18565323817224821</v>
      </c>
      <c r="Z468" s="93">
        <v>-0.23621423343324327</v>
      </c>
      <c r="AA468" s="94">
        <v>124.28333333333335</v>
      </c>
      <c r="AB468" s="87">
        <v>6.4786070994740097E-3</v>
      </c>
      <c r="AC468" s="95">
        <v>4.5201588084833932E-2</v>
      </c>
      <c r="AD468" s="94">
        <v>95.438558349542618</v>
      </c>
      <c r="AE468" s="87">
        <v>-8.2488353648669688E-2</v>
      </c>
      <c r="AF468" s="94">
        <v>86.5</v>
      </c>
      <c r="AG468" s="87">
        <v>-0.19653223933741015</v>
      </c>
      <c r="AH468" s="94">
        <v>113.31284757986624</v>
      </c>
      <c r="AI468" s="87">
        <v>-9.5691533040568322E-3</v>
      </c>
      <c r="AJ468" s="35">
        <v>43</v>
      </c>
    </row>
    <row r="469" spans="1:36" ht="12" customHeight="1" x14ac:dyDescent="0.25">
      <c r="A469" s="96" t="s">
        <v>36</v>
      </c>
      <c r="B469" s="97" t="s">
        <v>58</v>
      </c>
      <c r="C469" s="97" t="s">
        <v>54</v>
      </c>
      <c r="D469" s="260">
        <f t="shared" si="6"/>
        <v>36</v>
      </c>
      <c r="E469" s="85" t="s">
        <v>42</v>
      </c>
      <c r="F469" s="85" t="s">
        <v>40</v>
      </c>
      <c r="G469" s="86">
        <v>11789</v>
      </c>
      <c r="H469" s="87">
        <v>5.9412663384827979E-4</v>
      </c>
      <c r="I469" s="88">
        <v>768278.80867036595</v>
      </c>
      <c r="J469" s="88">
        <v>540966.86232452246</v>
      </c>
      <c r="K469" s="88">
        <v>97830.344827586217</v>
      </c>
      <c r="L469" s="86">
        <v>984464</v>
      </c>
      <c r="M469" s="87">
        <v>4.1413708657960679E-2</v>
      </c>
      <c r="N469" s="88">
        <v>117489.20390153544</v>
      </c>
      <c r="O469" s="89">
        <v>0.18166926160352714</v>
      </c>
      <c r="P469" s="88">
        <v>908518.5516313581</v>
      </c>
      <c r="Q469" s="87">
        <v>8.5918899728951059E-2</v>
      </c>
      <c r="R469" s="86">
        <v>1.0835926225526957</v>
      </c>
      <c r="S469" s="87">
        <v>-4.0983899517817557E-2</v>
      </c>
      <c r="T469" s="90">
        <v>0.83267518698633125</v>
      </c>
      <c r="U469" s="90">
        <v>-4.9959638034431264E-2</v>
      </c>
      <c r="V469" s="90">
        <v>11.934332174821572</v>
      </c>
      <c r="W469" s="91">
        <v>0.12931954299729922</v>
      </c>
      <c r="X469" s="92">
        <v>0.13467803600003481</v>
      </c>
      <c r="Y469" s="92">
        <v>8.8174505387534685E-2</v>
      </c>
      <c r="Z469" s="93">
        <v>0.12557009124281743</v>
      </c>
      <c r="AA469" s="94">
        <v>130.56666666666666</v>
      </c>
      <c r="AB469" s="87">
        <v>5.0556524071342146E-2</v>
      </c>
      <c r="AC469" s="95">
        <v>3.9050909799307386E-2</v>
      </c>
      <c r="AD469" s="94">
        <v>94.565139868607119</v>
      </c>
      <c r="AE469" s="87">
        <v>-9.1516311231003566E-3</v>
      </c>
      <c r="AF469" s="94">
        <v>86.274999999999991</v>
      </c>
      <c r="AG469" s="87">
        <v>-2.6011560693642855E-3</v>
      </c>
      <c r="AH469" s="94">
        <v>114.56840226884346</v>
      </c>
      <c r="AI469" s="87">
        <v>1.1080426587040559E-2</v>
      </c>
      <c r="AJ469" s="35">
        <v>44</v>
      </c>
    </row>
    <row r="470" spans="1:36" ht="12" customHeight="1" x14ac:dyDescent="0.25">
      <c r="A470" s="73" t="s">
        <v>36</v>
      </c>
      <c r="B470" s="74" t="s">
        <v>59</v>
      </c>
      <c r="C470" s="74" t="s">
        <v>60</v>
      </c>
      <c r="D470" s="46">
        <f t="shared" si="6"/>
        <v>1</v>
      </c>
      <c r="E470" s="75" t="s">
        <v>39</v>
      </c>
      <c r="F470" s="75" t="s">
        <v>44</v>
      </c>
      <c r="G470" s="46">
        <v>6276.1488612277899</v>
      </c>
      <c r="H470" s="47">
        <v>1.8650933178140594E-2</v>
      </c>
      <c r="I470" s="48">
        <v>12822.178164579309</v>
      </c>
      <c r="J470" s="48">
        <v>9821.3654775105824</v>
      </c>
      <c r="K470" s="48">
        <v>659.43122074351231</v>
      </c>
      <c r="L470" s="46">
        <v>194857.60036153899</v>
      </c>
      <c r="M470" s="47">
        <v>3.7987783397919195E-4</v>
      </c>
      <c r="N470" s="48">
        <v>3474.0527347006055</v>
      </c>
      <c r="O470" s="49">
        <v>-3.2153027352017638E-2</v>
      </c>
      <c r="P470" s="48">
        <v>6220.9602300088764</v>
      </c>
      <c r="Q470" s="47">
        <v>3.2630596878889362E-2</v>
      </c>
      <c r="R470" s="46">
        <v>31.32275294440533</v>
      </c>
      <c r="S470" s="47">
        <v>-3.123161287529852E-2</v>
      </c>
      <c r="T470" s="50">
        <v>0.18981612286905664</v>
      </c>
      <c r="U470" s="50">
        <v>3.2184210955053194E-2</v>
      </c>
      <c r="V470" s="50">
        <v>1.7828674520546515</v>
      </c>
      <c r="W470" s="51">
        <v>0.55844316733329258</v>
      </c>
      <c r="X470" s="52">
        <v>-3.252055134939047E-2</v>
      </c>
      <c r="Y470" s="52">
        <v>-6.273649495445377E-2</v>
      </c>
      <c r="Z470" s="53">
        <v>-5.9600864343117135E-2</v>
      </c>
      <c r="AA470" s="54">
        <v>18.114713834560018</v>
      </c>
      <c r="AB470" s="47" t="s">
        <v>41</v>
      </c>
      <c r="AC470" s="55">
        <v>5.1471262120186136E-2</v>
      </c>
      <c r="AD470" s="54">
        <v>11.382398543239278</v>
      </c>
      <c r="AE470" s="47">
        <v>0.16551301684532937</v>
      </c>
      <c r="AF470" s="54">
        <v>8.04593637258745</v>
      </c>
      <c r="AG470" s="47">
        <v>0.20637347130762018</v>
      </c>
      <c r="AH470" s="54">
        <v>12.228220004063841</v>
      </c>
      <c r="AI470" s="47">
        <v>0.17088251858766967</v>
      </c>
      <c r="AJ470" s="35">
        <v>9</v>
      </c>
    </row>
    <row r="471" spans="1:36" ht="12" customHeight="1" x14ac:dyDescent="0.25">
      <c r="A471" s="73" t="s">
        <v>36</v>
      </c>
      <c r="B471" s="74" t="s">
        <v>59</v>
      </c>
      <c r="C471" s="74" t="s">
        <v>60</v>
      </c>
      <c r="D471" s="46">
        <f t="shared" si="6"/>
        <v>2</v>
      </c>
      <c r="E471" s="75" t="s">
        <v>39</v>
      </c>
      <c r="F471" s="75" t="s">
        <v>44</v>
      </c>
      <c r="G471" s="46">
        <v>5625.4807815330096</v>
      </c>
      <c r="H471" s="47">
        <v>-0.10367314320959098</v>
      </c>
      <c r="I471" s="48">
        <v>13930.88428501321</v>
      </c>
      <c r="J471" s="48">
        <v>10597.784595387706</v>
      </c>
      <c r="K471" s="48">
        <v>714.45549067295008</v>
      </c>
      <c r="L471" s="46">
        <v>200226.84452792801</v>
      </c>
      <c r="M471" s="47">
        <v>2.7554707419299662E-2</v>
      </c>
      <c r="N471" s="48">
        <v>3751.7262892136941</v>
      </c>
      <c r="O471" s="49">
        <v>7.992784673057618E-2</v>
      </c>
      <c r="P471" s="48">
        <v>6642.5019728832494</v>
      </c>
      <c r="Q471" s="47">
        <v>6.7761523509011656E-2</v>
      </c>
      <c r="R471" s="46">
        <v>30.143287174819971</v>
      </c>
      <c r="S471" s="47">
        <v>-3.7655239680841279E-2</v>
      </c>
      <c r="T471" s="50">
        <v>0.19043379916254213</v>
      </c>
      <c r="U471" s="50">
        <v>3.2540770728501922E-3</v>
      </c>
      <c r="V471" s="50">
        <v>1.8737379086501045</v>
      </c>
      <c r="W471" s="51">
        <v>0.56480619870786686</v>
      </c>
      <c r="X471" s="52">
        <v>5.0968711381617293E-2</v>
      </c>
      <c r="Y471" s="52">
        <v>1.1394232657477632E-2</v>
      </c>
      <c r="Z471" s="53">
        <v>5.8403121366331218E-3</v>
      </c>
      <c r="AA471" s="54">
        <v>17.223983281186339</v>
      </c>
      <c r="AB471" s="47">
        <v>-4.9171660204441414E-2</v>
      </c>
      <c r="AC471" s="55">
        <v>8.0247512519676892E-2</v>
      </c>
      <c r="AD471" s="54">
        <v>11.889863811625361</v>
      </c>
      <c r="AE471" s="47">
        <v>4.4583333333333197E-2</v>
      </c>
      <c r="AF471" s="54">
        <v>8.5729452049919246</v>
      </c>
      <c r="AG471" s="47">
        <v>6.549999999999967E-2</v>
      </c>
      <c r="AH471" s="54">
        <v>13.701902684954087</v>
      </c>
      <c r="AI471" s="47">
        <v>0.12051489754032008</v>
      </c>
      <c r="AJ471" s="35">
        <v>10</v>
      </c>
    </row>
    <row r="472" spans="1:36" ht="12" customHeight="1" x14ac:dyDescent="0.25">
      <c r="A472" s="73" t="s">
        <v>36</v>
      </c>
      <c r="B472" s="74" t="s">
        <v>59</v>
      </c>
      <c r="C472" s="74" t="s">
        <v>60</v>
      </c>
      <c r="D472" s="46">
        <f t="shared" si="6"/>
        <v>3</v>
      </c>
      <c r="E472" s="75" t="s">
        <v>39</v>
      </c>
      <c r="F472" s="75" t="s">
        <v>44</v>
      </c>
      <c r="G472" s="46">
        <v>5790.0005472272496</v>
      </c>
      <c r="H472" s="47">
        <v>2.924545866982875E-2</v>
      </c>
      <c r="I472" s="48">
        <v>12937.145926049148</v>
      </c>
      <c r="J472" s="48">
        <v>10665.113135168289</v>
      </c>
      <c r="K472" s="48">
        <v>753.50471604954021</v>
      </c>
      <c r="L472" s="46">
        <v>196828.13380435499</v>
      </c>
      <c r="M472" s="47">
        <v>-1.6974300981399959E-2</v>
      </c>
      <c r="N472" s="48">
        <v>3929.0995697527069</v>
      </c>
      <c r="O472" s="49">
        <v>4.727777744580286E-2</v>
      </c>
      <c r="P472" s="48">
        <v>7597.4576120644069</v>
      </c>
      <c r="Q472" s="47">
        <v>0.14376444946190192</v>
      </c>
      <c r="R472" s="46">
        <v>25.907105225806212</v>
      </c>
      <c r="S472" s="47">
        <v>-0.14053483697532598</v>
      </c>
      <c r="T472" s="50">
        <v>0.19177541894082489</v>
      </c>
      <c r="U472" s="50">
        <v>7.0450717476766567E-3</v>
      </c>
      <c r="V472" s="50">
        <v>1.9962083132171486</v>
      </c>
      <c r="W472" s="51">
        <v>0.51715978823145792</v>
      </c>
      <c r="X472" s="52">
        <v>6.5361544964031459E-2</v>
      </c>
      <c r="Y472" s="52">
        <v>-8.4358866077270056E-2</v>
      </c>
      <c r="Z472" s="53">
        <v>-9.4333804200206761E-3</v>
      </c>
      <c r="AA472" s="54">
        <v>16.874395483356889</v>
      </c>
      <c r="AB472" s="47">
        <v>-2.0296570898980293E-2</v>
      </c>
      <c r="AC472" s="55">
        <v>8.6412390478573672E-2</v>
      </c>
      <c r="AD472" s="54">
        <v>12.712242106374399</v>
      </c>
      <c r="AE472" s="47">
        <v>6.9166334264060714E-2</v>
      </c>
      <c r="AF472" s="54">
        <v>9.0530194085563114</v>
      </c>
      <c r="AG472" s="47">
        <v>5.599874863131582E-2</v>
      </c>
      <c r="AH472" s="54">
        <v>14.565689322199209</v>
      </c>
      <c r="AI472" s="47">
        <v>6.3041364189050597E-2</v>
      </c>
      <c r="AJ472" s="35">
        <v>11</v>
      </c>
    </row>
    <row r="473" spans="1:36" ht="12" customHeight="1" x14ac:dyDescent="0.25">
      <c r="A473" s="73" t="s">
        <v>36</v>
      </c>
      <c r="B473" s="74" t="s">
        <v>59</v>
      </c>
      <c r="C473" s="74" t="s">
        <v>60</v>
      </c>
      <c r="D473" s="46">
        <f t="shared" si="6"/>
        <v>4</v>
      </c>
      <c r="E473" s="75" t="s">
        <v>39</v>
      </c>
      <c r="F473" s="75" t="s">
        <v>44</v>
      </c>
      <c r="G473" s="46">
        <v>5783.6423773555798</v>
      </c>
      <c r="H473" s="47">
        <v>-1.0981294077276882E-3</v>
      </c>
      <c r="I473" s="48">
        <v>13384.501045078798</v>
      </c>
      <c r="J473" s="48">
        <v>11035.49626563263</v>
      </c>
      <c r="K473" s="48">
        <v>908.41081690013561</v>
      </c>
      <c r="L473" s="46">
        <v>204814.59531211201</v>
      </c>
      <c r="M473" s="47">
        <v>4.0575812783427923E-2</v>
      </c>
      <c r="N473" s="48">
        <v>4142.6547897242872</v>
      </c>
      <c r="O473" s="49">
        <v>5.4352203648792008E-2</v>
      </c>
      <c r="P473" s="48">
        <v>7518.3542238545733</v>
      </c>
      <c r="Q473" s="47">
        <v>-1.0411823566375822E-2</v>
      </c>
      <c r="R473" s="46">
        <v>27.24194540638522</v>
      </c>
      <c r="S473" s="47">
        <v>5.1524096148316989E-2</v>
      </c>
      <c r="T473" s="50">
        <v>0.21928228708639141</v>
      </c>
      <c r="U473" s="50">
        <v>0.14343271049797135</v>
      </c>
      <c r="V473" s="50">
        <v>2.0226365134825453</v>
      </c>
      <c r="W473" s="51">
        <v>0.55100553477252845</v>
      </c>
      <c r="X473" s="52">
        <v>1.3239199581733141E-2</v>
      </c>
      <c r="Y473" s="52">
        <v>6.5445433522226315E-2</v>
      </c>
      <c r="Z473" s="53">
        <v>2.2071253824111965E-2</v>
      </c>
      <c r="AA473" s="54">
        <v>20.11167426873649</v>
      </c>
      <c r="AB473" s="47">
        <v>0.19184561536278499</v>
      </c>
      <c r="AC473" s="55">
        <v>0.16062121768176063</v>
      </c>
      <c r="AD473" s="54">
        <v>14.012681139939486</v>
      </c>
      <c r="AE473" s="47">
        <v>0.10229816445306672</v>
      </c>
      <c r="AF473" s="54">
        <v>9.437212870347361</v>
      </c>
      <c r="AG473" s="47">
        <v>4.2438157310028091E-2</v>
      </c>
      <c r="AH473" s="54">
        <v>16.122058970267528</v>
      </c>
      <c r="AI473" s="47">
        <v>0.10685176744064528</v>
      </c>
      <c r="AJ473" s="35">
        <v>12</v>
      </c>
    </row>
    <row r="474" spans="1:36" ht="12" customHeight="1" x14ac:dyDescent="0.25">
      <c r="A474" s="73" t="s">
        <v>36</v>
      </c>
      <c r="B474" s="74" t="s">
        <v>59</v>
      </c>
      <c r="C474" s="74" t="s">
        <v>60</v>
      </c>
      <c r="D474" s="46">
        <f t="shared" si="6"/>
        <v>5</v>
      </c>
      <c r="E474" s="75" t="s">
        <v>39</v>
      </c>
      <c r="F474" s="75" t="s">
        <v>44</v>
      </c>
      <c r="G474" s="46">
        <v>6040.3656113915804</v>
      </c>
      <c r="H474" s="47">
        <v>4.4387812607697974E-2</v>
      </c>
      <c r="I474" s="48">
        <v>13680.542054317566</v>
      </c>
      <c r="J474" s="48">
        <v>11567.548513900896</v>
      </c>
      <c r="K474" s="48">
        <v>853.68795312251575</v>
      </c>
      <c r="L474" s="46">
        <v>199152.691294135</v>
      </c>
      <c r="M474" s="47">
        <v>-2.764404562745626E-2</v>
      </c>
      <c r="N474" s="48">
        <v>3999.8431727422367</v>
      </c>
      <c r="O474" s="49">
        <v>-3.4473453432878332E-2</v>
      </c>
      <c r="P474" s="48">
        <v>7944.0674672827599</v>
      </c>
      <c r="Q474" s="47">
        <v>5.6623195815576732E-2</v>
      </c>
      <c r="R474" s="46">
        <v>25.069360515168746</v>
      </c>
      <c r="S474" s="47">
        <v>-7.9751458965454214E-2</v>
      </c>
      <c r="T474" s="50">
        <v>0.2134303562050007</v>
      </c>
      <c r="U474" s="50">
        <v>-2.6686746837354947E-2</v>
      </c>
      <c r="V474" s="50">
        <v>2.0084303891403303</v>
      </c>
      <c r="W474" s="51">
        <v>0.50350065494979601</v>
      </c>
      <c r="X474" s="52">
        <v>-7.023567629437788E-3</v>
      </c>
      <c r="Y474" s="52">
        <v>-8.6214886829301784E-2</v>
      </c>
      <c r="Z474" s="53">
        <v>-7.1165486026977032E-2</v>
      </c>
      <c r="AA474" s="54">
        <v>21.97135364988404</v>
      </c>
      <c r="AB474" s="47">
        <v>9.2467656163187417E-2</v>
      </c>
      <c r="AC474" s="55">
        <v>3.8127409948858784E-2</v>
      </c>
      <c r="AD474" s="54">
        <v>15.894571032421711</v>
      </c>
      <c r="AE474" s="47">
        <v>0.1342990590942934</v>
      </c>
      <c r="AF474" s="54">
        <v>10.447648379804802</v>
      </c>
      <c r="AG474" s="47">
        <v>0.10706927175843695</v>
      </c>
      <c r="AH474" s="54">
        <v>18.067083122063718</v>
      </c>
      <c r="AI474" s="47">
        <v>0.12064365695369461</v>
      </c>
      <c r="AJ474" s="35">
        <v>13</v>
      </c>
    </row>
    <row r="475" spans="1:36" ht="12" customHeight="1" x14ac:dyDescent="0.25">
      <c r="A475" s="73" t="s">
        <v>36</v>
      </c>
      <c r="B475" s="74" t="s">
        <v>59</v>
      </c>
      <c r="C475" s="74" t="s">
        <v>60</v>
      </c>
      <c r="D475" s="46">
        <f t="shared" si="6"/>
        <v>6</v>
      </c>
      <c r="E475" s="75" t="s">
        <v>39</v>
      </c>
      <c r="F475" s="75" t="s">
        <v>44</v>
      </c>
      <c r="G475" s="46">
        <v>5682.0731203514597</v>
      </c>
      <c r="H475" s="47">
        <v>-5.9316358328445173E-2</v>
      </c>
      <c r="I475" s="48">
        <v>13061.905870666116</v>
      </c>
      <c r="J475" s="48">
        <v>10707.052560066119</v>
      </c>
      <c r="K475" s="48">
        <v>778.0565898622732</v>
      </c>
      <c r="L475" s="46">
        <v>178977.99665485599</v>
      </c>
      <c r="M475" s="47">
        <v>-0.10130264626694074</v>
      </c>
      <c r="N475" s="48">
        <v>3593.5964491130389</v>
      </c>
      <c r="O475" s="49">
        <v>-0.10156566297340119</v>
      </c>
      <c r="P475" s="48">
        <v>7865.5583985921494</v>
      </c>
      <c r="Q475" s="47">
        <v>-9.8827293466409172E-3</v>
      </c>
      <c r="R475" s="46">
        <v>22.754645962185105</v>
      </c>
      <c r="S475" s="47">
        <v>-9.2332413169577077E-2</v>
      </c>
      <c r="T475" s="50">
        <v>0.21651195421631467</v>
      </c>
      <c r="U475" s="50">
        <v>1.4438424159092245E-2</v>
      </c>
      <c r="V475" s="50">
        <v>2.0078425930998587</v>
      </c>
      <c r="W475" s="51">
        <v>0.4568774735378297</v>
      </c>
      <c r="X475" s="52">
        <v>-2.9266438291808416E-4</v>
      </c>
      <c r="Y475" s="52">
        <v>-9.2598055143771507E-2</v>
      </c>
      <c r="Z475" s="53">
        <v>-4.9141266542773218E-2</v>
      </c>
      <c r="AA475" s="54">
        <v>23.839014487603041</v>
      </c>
      <c r="AB475" s="47">
        <v>8.5004359197907498E-2</v>
      </c>
      <c r="AC475" s="55">
        <v>6.4945277727269698E-2</v>
      </c>
      <c r="AD475" s="54">
        <v>16.082380608385158</v>
      </c>
      <c r="AE475" s="47">
        <v>1.1815957510294073E-2</v>
      </c>
      <c r="AF475" s="54">
        <v>11.148315338917625</v>
      </c>
      <c r="AG475" s="47">
        <v>6.7064561673725986E-2</v>
      </c>
      <c r="AH475" s="54">
        <v>19.218476560244206</v>
      </c>
      <c r="AI475" s="47">
        <v>6.3728795091134272E-2</v>
      </c>
      <c r="AJ475" s="35">
        <v>14</v>
      </c>
    </row>
    <row r="476" spans="1:36" ht="12" customHeight="1" x14ac:dyDescent="0.25">
      <c r="A476" s="73" t="s">
        <v>36</v>
      </c>
      <c r="B476" s="74" t="s">
        <v>59</v>
      </c>
      <c r="C476" s="74" t="s">
        <v>60</v>
      </c>
      <c r="D476" s="46">
        <f t="shared" si="6"/>
        <v>7</v>
      </c>
      <c r="E476" s="75" t="s">
        <v>39</v>
      </c>
      <c r="F476" s="75" t="s">
        <v>44</v>
      </c>
      <c r="G476" s="46">
        <v>6042.3920536436899</v>
      </c>
      <c r="H476" s="47">
        <v>6.3413286957128001E-2</v>
      </c>
      <c r="I476" s="48">
        <v>16710.423340640733</v>
      </c>
      <c r="J476" s="48">
        <v>13908.643934086936</v>
      </c>
      <c r="K476" s="48">
        <v>1099.7344673635787</v>
      </c>
      <c r="L476" s="46">
        <v>210593.55897919601</v>
      </c>
      <c r="M476" s="47">
        <v>0.17664496706434796</v>
      </c>
      <c r="N476" s="48">
        <v>4819.2082957610128</v>
      </c>
      <c r="O476" s="49">
        <v>0.34105439049798592</v>
      </c>
      <c r="P476" s="48">
        <v>8813.700254442736</v>
      </c>
      <c r="Q476" s="47">
        <v>0.12054348945146653</v>
      </c>
      <c r="R476" s="46">
        <v>23.893887118868353</v>
      </c>
      <c r="S476" s="47">
        <v>5.0066309912116358E-2</v>
      </c>
      <c r="T476" s="50">
        <v>0.22819816033494708</v>
      </c>
      <c r="U476" s="50">
        <v>5.3974877095963381E-2</v>
      </c>
      <c r="V476" s="50">
        <v>2.2883930159692536</v>
      </c>
      <c r="W476" s="51">
        <v>0.54678604407176057</v>
      </c>
      <c r="X476" s="52">
        <v>0.13972729925818528</v>
      </c>
      <c r="Y476" s="52">
        <v>0.19678923943814541</v>
      </c>
      <c r="Z476" s="53">
        <v>8.6419678990276555E-2</v>
      </c>
      <c r="AA476" s="54">
        <v>24.820733645891234</v>
      </c>
      <c r="AB476" s="47">
        <v>4.1181197267979197E-2</v>
      </c>
      <c r="AC476" s="55">
        <v>5.4736631077898619E-2</v>
      </c>
      <c r="AD476" s="54">
        <v>17.041347685653069</v>
      </c>
      <c r="AE476" s="47">
        <v>5.9628428192273875E-2</v>
      </c>
      <c r="AF476" s="54">
        <v>11.53317929540639</v>
      </c>
      <c r="AG476" s="47">
        <v>3.4522162747338436E-2</v>
      </c>
      <c r="AH476" s="54">
        <v>21.191969970036812</v>
      </c>
      <c r="AI476" s="47">
        <v>0.10268729696686885</v>
      </c>
      <c r="AJ476" s="35">
        <v>15</v>
      </c>
    </row>
    <row r="477" spans="1:36" ht="12" customHeight="1" x14ac:dyDescent="0.25">
      <c r="A477" s="73" t="s">
        <v>36</v>
      </c>
      <c r="B477" s="74" t="s">
        <v>59</v>
      </c>
      <c r="C477" s="74" t="s">
        <v>60</v>
      </c>
      <c r="D477" s="46">
        <f t="shared" si="6"/>
        <v>8</v>
      </c>
      <c r="E477" s="75" t="s">
        <v>39</v>
      </c>
      <c r="F477" s="75" t="s">
        <v>44</v>
      </c>
      <c r="G477" s="46">
        <v>6005.8644764730798</v>
      </c>
      <c r="H477" s="47">
        <v>-6.0452179941854478E-3</v>
      </c>
      <c r="I477" s="48">
        <v>17257.425258461211</v>
      </c>
      <c r="J477" s="48">
        <v>14264.17245567946</v>
      </c>
      <c r="K477" s="48">
        <v>1249.595983813078</v>
      </c>
      <c r="L477" s="46">
        <v>222054.87687741101</v>
      </c>
      <c r="M477" s="47">
        <v>5.4423876749940092E-2</v>
      </c>
      <c r="N477" s="48">
        <v>5014.6132661900347</v>
      </c>
      <c r="O477" s="49">
        <v>4.0547110321191182E-2</v>
      </c>
      <c r="P477" s="48">
        <v>10083.163458167011</v>
      </c>
      <c r="Q477" s="47">
        <v>0.14403294496932495</v>
      </c>
      <c r="R477" s="46">
        <v>22.022342273699262</v>
      </c>
      <c r="S477" s="47">
        <v>-7.8327349411941527E-2</v>
      </c>
      <c r="T477" s="50">
        <v>0.24919089817717621</v>
      </c>
      <c r="U477" s="50">
        <v>9.1993457841273552E-2</v>
      </c>
      <c r="V477" s="50">
        <v>2.258276574109396</v>
      </c>
      <c r="W477" s="51">
        <v>0.49732539663714093</v>
      </c>
      <c r="X477" s="52">
        <v>-1.3160519914933277E-2</v>
      </c>
      <c r="Y477" s="52">
        <v>-9.0457040685055223E-2</v>
      </c>
      <c r="Z477" s="53">
        <v>-3.5928676292825597E-2</v>
      </c>
      <c r="AA477" s="54">
        <v>25.569394272293124</v>
      </c>
      <c r="AB477" s="47">
        <v>3.0162711428387556E-2</v>
      </c>
      <c r="AC477" s="55">
        <v>2.204150963054324E-2</v>
      </c>
      <c r="AD477" s="54">
        <v>20.076653963850209</v>
      </c>
      <c r="AE477" s="47">
        <v>0.17811421574084374</v>
      </c>
      <c r="AF477" s="54">
        <v>12.16210332186364</v>
      </c>
      <c r="AG477" s="47">
        <v>5.4531713272484073E-2</v>
      </c>
      <c r="AH477" s="54">
        <v>23.339828824065044</v>
      </c>
      <c r="AI477" s="47">
        <v>0.10135248667608887</v>
      </c>
      <c r="AJ477" s="35">
        <v>16</v>
      </c>
    </row>
    <row r="478" spans="1:36" ht="12" customHeight="1" x14ac:dyDescent="0.25">
      <c r="A478" s="73" t="s">
        <v>36</v>
      </c>
      <c r="B478" s="74" t="s">
        <v>59</v>
      </c>
      <c r="C478" s="74" t="s">
        <v>60</v>
      </c>
      <c r="D478" s="46">
        <f t="shared" si="6"/>
        <v>9</v>
      </c>
      <c r="E478" s="75" t="s">
        <v>39</v>
      </c>
      <c r="F478" s="75" t="s">
        <v>40</v>
      </c>
      <c r="G478" s="46">
        <v>6256</v>
      </c>
      <c r="H478" s="47">
        <v>4.1648546101361816E-2</v>
      </c>
      <c r="I478" s="48">
        <v>19685.688003034029</v>
      </c>
      <c r="J478" s="48">
        <v>16243.103421371065</v>
      </c>
      <c r="K478" s="48">
        <v>1539.2268047738685</v>
      </c>
      <c r="L478" s="46">
        <v>230809</v>
      </c>
      <c r="M478" s="47">
        <v>3.9423241883680182E-2</v>
      </c>
      <c r="N478" s="48">
        <v>5265.2002986668722</v>
      </c>
      <c r="O478" s="49">
        <v>4.9971357545429695E-2</v>
      </c>
      <c r="P478" s="48">
        <v>10072.034217123633</v>
      </c>
      <c r="Q478" s="47">
        <v>-1.1037449793956933E-3</v>
      </c>
      <c r="R478" s="46">
        <v>22.915827629695475</v>
      </c>
      <c r="S478" s="47">
        <v>4.0571767748032839E-2</v>
      </c>
      <c r="T478" s="50">
        <v>0.29233964853409178</v>
      </c>
      <c r="U478" s="50">
        <v>0.17315540283592767</v>
      </c>
      <c r="V478" s="50">
        <v>2.2811936703797828</v>
      </c>
      <c r="W478" s="51">
        <v>0.52275440940375451</v>
      </c>
      <c r="X478" s="52">
        <v>1.0148046759695495E-2</v>
      </c>
      <c r="Y478" s="52">
        <v>5.113153870395859E-2</v>
      </c>
      <c r="Z478" s="53">
        <v>-3.3240085011712807E-2</v>
      </c>
      <c r="AA478" s="54">
        <v>27.310948096183242</v>
      </c>
      <c r="AB478" s="47">
        <v>6.8110875265326776E-2</v>
      </c>
      <c r="AC478" s="55">
        <v>5.3066429489698128E-2</v>
      </c>
      <c r="AD478" s="54">
        <v>23.408851137383508</v>
      </c>
      <c r="AE478" s="47">
        <v>0.16597373145610894</v>
      </c>
      <c r="AF478" s="54">
        <v>12.603288832960521</v>
      </c>
      <c r="AG478" s="47">
        <v>3.6275428634434226E-2</v>
      </c>
      <c r="AH478" s="54">
        <v>25.840981621216208</v>
      </c>
      <c r="AI478" s="47">
        <v>0.10716243105314871</v>
      </c>
      <c r="AJ478" s="35">
        <v>17</v>
      </c>
    </row>
    <row r="479" spans="1:36" ht="12" customHeight="1" x14ac:dyDescent="0.25">
      <c r="A479" s="73" t="s">
        <v>36</v>
      </c>
      <c r="B479" s="74" t="s">
        <v>59</v>
      </c>
      <c r="C479" s="74" t="s">
        <v>60</v>
      </c>
      <c r="D479" s="46">
        <f t="shared" si="6"/>
        <v>10</v>
      </c>
      <c r="E479" s="75" t="s">
        <v>39</v>
      </c>
      <c r="F479" s="75" t="s">
        <v>40</v>
      </c>
      <c r="G479" s="46">
        <v>6522.1978912681898</v>
      </c>
      <c r="H479" s="47">
        <v>4.2550813821641498E-2</v>
      </c>
      <c r="I479" s="48">
        <v>20638.139995384623</v>
      </c>
      <c r="J479" s="48">
        <v>17161.509331489397</v>
      </c>
      <c r="K479" s="48">
        <v>1852.8271035932814</v>
      </c>
      <c r="L479" s="46">
        <v>236793.93114557999</v>
      </c>
      <c r="M479" s="47">
        <v>2.5930232987361856E-2</v>
      </c>
      <c r="N479" s="48">
        <v>5628.4253975923421</v>
      </c>
      <c r="O479" s="49">
        <v>6.8985998313765284E-2</v>
      </c>
      <c r="P479" s="48">
        <v>11327.923582068428</v>
      </c>
      <c r="Q479" s="47">
        <v>0.12469073653558849</v>
      </c>
      <c r="R479" s="46">
        <v>20.903560077013026</v>
      </c>
      <c r="S479" s="47">
        <v>-8.7811253653996446E-2</v>
      </c>
      <c r="T479" s="50">
        <v>0.32919102105996834</v>
      </c>
      <c r="U479" s="50">
        <v>0.12605670394236324</v>
      </c>
      <c r="V479" s="50">
        <v>2.3769297508439977</v>
      </c>
      <c r="W479" s="51">
        <v>0.4968629384560711</v>
      </c>
      <c r="X479" s="52">
        <v>4.1967537306149216E-2</v>
      </c>
      <c r="Y479" s="52">
        <v>-4.952893841147088E-2</v>
      </c>
      <c r="Z479" s="53">
        <v>-1.6858179937842319E-2</v>
      </c>
      <c r="AA479" s="54">
        <v>27.417899614240643</v>
      </c>
      <c r="AB479" s="47">
        <v>3.9160675667773148E-3</v>
      </c>
      <c r="AC479" s="55">
        <v>2.3273749524120781E-2</v>
      </c>
      <c r="AD479" s="54">
        <v>25.031791463007043</v>
      </c>
      <c r="AE479" s="47">
        <v>6.9330199764982448E-2</v>
      </c>
      <c r="AF479" s="54">
        <v>14.144085648311018</v>
      </c>
      <c r="AG479" s="47">
        <v>0.1222535510985796</v>
      </c>
      <c r="AH479" s="54">
        <v>27.870055713010668</v>
      </c>
      <c r="AI479" s="47">
        <v>7.8521556244927293E-2</v>
      </c>
      <c r="AJ479" s="35">
        <v>18</v>
      </c>
    </row>
    <row r="480" spans="1:36" ht="12" customHeight="1" x14ac:dyDescent="0.25">
      <c r="A480" s="73" t="s">
        <v>36</v>
      </c>
      <c r="B480" s="74" t="s">
        <v>59</v>
      </c>
      <c r="C480" s="74" t="s">
        <v>60</v>
      </c>
      <c r="D480" s="46">
        <f t="shared" si="6"/>
        <v>11</v>
      </c>
      <c r="E480" s="75" t="s">
        <v>39</v>
      </c>
      <c r="F480" s="75" t="s">
        <v>40</v>
      </c>
      <c r="G480" s="46">
        <v>6517.2460459983304</v>
      </c>
      <c r="H480" s="47">
        <v>-7.5922953464646614E-4</v>
      </c>
      <c r="I480" s="48">
        <v>21511.387644616818</v>
      </c>
      <c r="J480" s="48">
        <v>17864.897950913662</v>
      </c>
      <c r="K480" s="48">
        <v>1857.4600555439172</v>
      </c>
      <c r="L480" s="46">
        <v>237167.83436490799</v>
      </c>
      <c r="M480" s="47">
        <v>1.5790236579082961E-3</v>
      </c>
      <c r="N480" s="48">
        <v>6414.4876582246943</v>
      </c>
      <c r="O480" s="49">
        <v>0.13965935498915982</v>
      </c>
      <c r="P480" s="48">
        <v>11661.569568494726</v>
      </c>
      <c r="Q480" s="47">
        <v>2.9453410769334942E-2</v>
      </c>
      <c r="R480" s="46">
        <v>20.337556876190003</v>
      </c>
      <c r="S480" s="47">
        <v>-2.7076880624054001E-2</v>
      </c>
      <c r="T480" s="50">
        <v>0.28957262910347498</v>
      </c>
      <c r="U480" s="50">
        <v>-0.1203507672503501</v>
      </c>
      <c r="V480" s="50">
        <v>2.7046195684172423</v>
      </c>
      <c r="W480" s="51">
        <v>0.55005354301142118</v>
      </c>
      <c r="X480" s="52">
        <v>0.13786264295648154</v>
      </c>
      <c r="Y480" s="52">
        <v>0.1070528720065782</v>
      </c>
      <c r="Z480" s="53">
        <v>0.10247262092241381</v>
      </c>
      <c r="AA480" s="54">
        <v>25.497561163150092</v>
      </c>
      <c r="AB480" s="47">
        <v>-7.0039590125756446E-2</v>
      </c>
      <c r="AC480" s="55">
        <v>2.1011913900992961E-2</v>
      </c>
      <c r="AD480" s="54">
        <v>26.725871779525818</v>
      </c>
      <c r="AE480" s="47">
        <v>6.7677150435770939E-2</v>
      </c>
      <c r="AF480" s="54">
        <v>16.01342486554217</v>
      </c>
      <c r="AG480" s="47">
        <v>0.13216401990993143</v>
      </c>
      <c r="AH480" s="54">
        <v>32.218539565002622</v>
      </c>
      <c r="AI480" s="47">
        <v>0.15602709577512397</v>
      </c>
      <c r="AJ480" s="35">
        <v>19</v>
      </c>
    </row>
    <row r="481" spans="1:36" ht="12" customHeight="1" x14ac:dyDescent="0.25">
      <c r="A481" s="73" t="s">
        <v>36</v>
      </c>
      <c r="B481" s="74" t="s">
        <v>59</v>
      </c>
      <c r="C481" s="74" t="s">
        <v>60</v>
      </c>
      <c r="D481" s="46">
        <f t="shared" si="6"/>
        <v>12</v>
      </c>
      <c r="E481" s="75" t="s">
        <v>39</v>
      </c>
      <c r="F481" s="75" t="s">
        <v>40</v>
      </c>
      <c r="G481" s="46">
        <v>6605.30049272824</v>
      </c>
      <c r="H481" s="47">
        <v>1.3510990088209995E-2</v>
      </c>
      <c r="I481" s="48">
        <v>20991.912472931683</v>
      </c>
      <c r="J481" s="48">
        <v>16979.660240316454</v>
      </c>
      <c r="K481" s="48">
        <v>1962.3701022068183</v>
      </c>
      <c r="L481" s="46">
        <v>238827.246051441</v>
      </c>
      <c r="M481" s="47">
        <v>6.9967822195475815E-3</v>
      </c>
      <c r="N481" s="48">
        <v>5983.0897132044047</v>
      </c>
      <c r="O481" s="49">
        <v>-6.7253686967056248E-2</v>
      </c>
      <c r="P481" s="48">
        <v>12905.478035040313</v>
      </c>
      <c r="Q481" s="47">
        <v>0.10666732803328371</v>
      </c>
      <c r="R481" s="46">
        <v>18.505881409661008</v>
      </c>
      <c r="S481" s="47">
        <v>-9.0063692393328343E-2</v>
      </c>
      <c r="T481" s="50">
        <v>0.32798607346233793</v>
      </c>
      <c r="U481" s="50">
        <v>0.13265564662582952</v>
      </c>
      <c r="V481" s="50">
        <v>2.5051956224105636</v>
      </c>
      <c r="W481" s="51">
        <v>0.46360853096331783</v>
      </c>
      <c r="X481" s="52">
        <v>-7.3734564496766741E-2</v>
      </c>
      <c r="Y481" s="52">
        <v>-0.15715744975450219</v>
      </c>
      <c r="Z481" s="53">
        <v>-8.4903715283034406E-2</v>
      </c>
      <c r="AA481" s="54">
        <v>23.864555148631677</v>
      </c>
      <c r="AB481" s="47">
        <v>-6.4045576911037627E-2</v>
      </c>
      <c r="AC481" s="55">
        <v>2.7845696717726375E-2</v>
      </c>
      <c r="AD481" s="54">
        <v>29.208183195163915</v>
      </c>
      <c r="AE481" s="47">
        <v>9.2880465644520127E-2</v>
      </c>
      <c r="AF481" s="54">
        <v>18.270980512750661</v>
      </c>
      <c r="AG481" s="47">
        <v>0.1409789389942635</v>
      </c>
      <c r="AH481" s="54">
        <v>34.495354910327272</v>
      </c>
      <c r="AI481" s="47">
        <v>7.066786316403495E-2</v>
      </c>
      <c r="AJ481" s="35">
        <v>20</v>
      </c>
    </row>
    <row r="482" spans="1:36" ht="12" customHeight="1" x14ac:dyDescent="0.25">
      <c r="A482" s="73" t="s">
        <v>36</v>
      </c>
      <c r="B482" s="74" t="s">
        <v>59</v>
      </c>
      <c r="C482" s="74" t="s">
        <v>60</v>
      </c>
      <c r="D482" s="46">
        <f t="shared" si="6"/>
        <v>13</v>
      </c>
      <c r="E482" s="75" t="s">
        <v>39</v>
      </c>
      <c r="F482" s="75" t="s">
        <v>40</v>
      </c>
      <c r="G482" s="46">
        <v>7033.7216795245804</v>
      </c>
      <c r="H482" s="47">
        <v>6.4860211472284712E-2</v>
      </c>
      <c r="I482" s="48">
        <v>25089.495153424443</v>
      </c>
      <c r="J482" s="48">
        <v>20877.388108232564</v>
      </c>
      <c r="K482" s="48">
        <v>2026.2315211307525</v>
      </c>
      <c r="L482" s="46">
        <v>237155.56280874801</v>
      </c>
      <c r="M482" s="47">
        <v>-6.9995499689885499E-3</v>
      </c>
      <c r="N482" s="48">
        <v>7064.8489271286408</v>
      </c>
      <c r="O482" s="49">
        <v>0.18080277344610818</v>
      </c>
      <c r="P482" s="48">
        <v>15144.171691659221</v>
      </c>
      <c r="Q482" s="47">
        <v>0.17346847986107283</v>
      </c>
      <c r="R482" s="46">
        <v>15.659856982429975</v>
      </c>
      <c r="S482" s="47">
        <v>-0.15379026614453839</v>
      </c>
      <c r="T482" s="50">
        <v>0.28680464961538416</v>
      </c>
      <c r="U482" s="50">
        <v>-0.12555845256546405</v>
      </c>
      <c r="V482" s="50">
        <v>2.9789935532003629</v>
      </c>
      <c r="W482" s="51">
        <v>0.46650612994698581</v>
      </c>
      <c r="X482" s="52">
        <v>0.18912612115053062</v>
      </c>
      <c r="Y482" s="52">
        <v>6.2500984993678621E-3</v>
      </c>
      <c r="Z482" s="53">
        <v>-1.2247722338590561E-3</v>
      </c>
      <c r="AA482" s="54">
        <v>24.23968360748977</v>
      </c>
      <c r="AB482" s="47">
        <v>1.5719063545150735E-2</v>
      </c>
      <c r="AC482" s="55">
        <v>3.5962264695905612E-2</v>
      </c>
      <c r="AD482" s="54">
        <v>31.479920237752086</v>
      </c>
      <c r="AE482" s="47">
        <v>7.7777416945409739E-2</v>
      </c>
      <c r="AF482" s="54">
        <v>21.113878031064896</v>
      </c>
      <c r="AG482" s="47">
        <v>0.15559633027522946</v>
      </c>
      <c r="AH482" s="54">
        <v>37.464476741538988</v>
      </c>
      <c r="AI482" s="47">
        <v>8.6073091259102119E-2</v>
      </c>
      <c r="AJ482" s="35">
        <v>21</v>
      </c>
    </row>
    <row r="483" spans="1:36" ht="12" customHeight="1" x14ac:dyDescent="0.25">
      <c r="A483" s="73" t="s">
        <v>36</v>
      </c>
      <c r="B483" s="74" t="s">
        <v>59</v>
      </c>
      <c r="C483" s="74" t="s">
        <v>60</v>
      </c>
      <c r="D483" s="46">
        <f t="shared" si="6"/>
        <v>14</v>
      </c>
      <c r="E483" s="75" t="s">
        <v>39</v>
      </c>
      <c r="F483" s="75" t="s">
        <v>44</v>
      </c>
      <c r="G483" s="46">
        <v>6892</v>
      </c>
      <c r="H483" s="47">
        <v>-2.0148889305236173E-2</v>
      </c>
      <c r="I483" s="48">
        <v>25945.999749848834</v>
      </c>
      <c r="J483" s="48">
        <v>20867.819414034751</v>
      </c>
      <c r="K483" s="48">
        <v>2247.1585499583944</v>
      </c>
      <c r="L483" s="46">
        <v>250103</v>
      </c>
      <c r="M483" s="47">
        <v>5.4594701629214315E-2</v>
      </c>
      <c r="N483" s="48">
        <v>7978.6993731011198</v>
      </c>
      <c r="O483" s="49">
        <v>0.12935173213164441</v>
      </c>
      <c r="P483" s="48">
        <v>16340.219791641151</v>
      </c>
      <c r="Q483" s="47">
        <v>7.8977452470422316E-2</v>
      </c>
      <c r="R483" s="46">
        <v>15.305975267721939</v>
      </c>
      <c r="S483" s="47">
        <v>-2.2598017025639794E-2</v>
      </c>
      <c r="T483" s="50">
        <v>0.2816447198818296</v>
      </c>
      <c r="U483" s="50">
        <v>-1.7991095125111212E-2</v>
      </c>
      <c r="V483" s="50">
        <v>3.1901654010951965</v>
      </c>
      <c r="W483" s="51">
        <v>0.48828592729105319</v>
      </c>
      <c r="X483" s="52">
        <v>7.0886977136277896E-2</v>
      </c>
      <c r="Y483" s="52">
        <v>4.6687054994416499E-2</v>
      </c>
      <c r="Z483" s="53">
        <v>8.1826426379934994E-2</v>
      </c>
      <c r="AA483" s="54">
        <v>25.591045968607329</v>
      </c>
      <c r="AB483" s="47">
        <v>5.5750000000000188E-2</v>
      </c>
      <c r="AC483" s="55">
        <v>0.15463944285601999</v>
      </c>
      <c r="AD483" s="54">
        <v>34.121610211036788</v>
      </c>
      <c r="AE483" s="47">
        <v>8.3916666666666861E-2</v>
      </c>
      <c r="AF483" s="54">
        <v>22.99477266566559</v>
      </c>
      <c r="AG483" s="47">
        <v>8.9083333333333181E-2</v>
      </c>
      <c r="AH483" s="54">
        <v>40.839316208677467</v>
      </c>
      <c r="AI483" s="47">
        <v>9.0081051723234218E-2</v>
      </c>
      <c r="AJ483" s="35">
        <v>22</v>
      </c>
    </row>
    <row r="484" spans="1:36" ht="12" customHeight="1" x14ac:dyDescent="0.25">
      <c r="A484" s="73" t="s">
        <v>36</v>
      </c>
      <c r="B484" s="74" t="s">
        <v>59</v>
      </c>
      <c r="C484" s="74" t="s">
        <v>60</v>
      </c>
      <c r="D484" s="46">
        <f t="shared" si="6"/>
        <v>15</v>
      </c>
      <c r="E484" s="75" t="s">
        <v>39</v>
      </c>
      <c r="F484" s="75" t="s">
        <v>40</v>
      </c>
      <c r="G484" s="46">
        <v>7561.0019201376099</v>
      </c>
      <c r="H484" s="47">
        <v>9.7069344187116879E-2</v>
      </c>
      <c r="I484" s="48">
        <v>32416.94167909239</v>
      </c>
      <c r="J484" s="48">
        <v>26458.458534087818</v>
      </c>
      <c r="K484" s="48">
        <v>2733.967269695027</v>
      </c>
      <c r="L484" s="46">
        <v>290233.16956877802</v>
      </c>
      <c r="M484" s="47">
        <v>0.16045457099186344</v>
      </c>
      <c r="N484" s="48">
        <v>10408.308322740826</v>
      </c>
      <c r="O484" s="49">
        <v>0.30451190551567042</v>
      </c>
      <c r="P484" s="48">
        <v>19272.226039485809</v>
      </c>
      <c r="Q484" s="47">
        <v>0.17943493326476112</v>
      </c>
      <c r="R484" s="46">
        <v>15.059659894717671</v>
      </c>
      <c r="S484" s="47">
        <v>-1.6092759115043931E-2</v>
      </c>
      <c r="T484" s="50">
        <v>0.26267162587042675</v>
      </c>
      <c r="U484" s="50">
        <v>-6.7365346026594941E-2</v>
      </c>
      <c r="V484" s="50">
        <v>3.5861884216077917</v>
      </c>
      <c r="W484" s="51">
        <v>0.54006777947787721</v>
      </c>
      <c r="X484" s="52">
        <v>0.12413871091970297</v>
      </c>
      <c r="Y484" s="52">
        <v>0.10604821743297621</v>
      </c>
      <c r="Z484" s="53">
        <v>6.0543308573841548E-2</v>
      </c>
      <c r="AA484" s="54">
        <v>24.403301471840326</v>
      </c>
      <c r="AB484" s="47">
        <v>-4.6412502959981228E-2</v>
      </c>
      <c r="AC484" s="55">
        <v>5.7639839111793795E-2</v>
      </c>
      <c r="AD484" s="54">
        <v>37.880837352761681</v>
      </c>
      <c r="AE484" s="47">
        <v>0.11017144614438368</v>
      </c>
      <c r="AF484" s="54">
        <v>24.182428304912989</v>
      </c>
      <c r="AG484" s="47">
        <v>5.1648940240263119E-2</v>
      </c>
      <c r="AH484" s="54">
        <v>45.366207285163732</v>
      </c>
      <c r="AI484" s="47">
        <v>0.11084639746060199</v>
      </c>
      <c r="AJ484" s="35">
        <v>23</v>
      </c>
    </row>
    <row r="485" spans="1:36" ht="12" customHeight="1" x14ac:dyDescent="0.25">
      <c r="A485" s="73" t="s">
        <v>36</v>
      </c>
      <c r="B485" s="74" t="s">
        <v>59</v>
      </c>
      <c r="C485" s="74" t="s">
        <v>60</v>
      </c>
      <c r="D485" s="46">
        <f t="shared" si="6"/>
        <v>16</v>
      </c>
      <c r="E485" s="75" t="s">
        <v>39</v>
      </c>
      <c r="F485" s="75" t="s">
        <v>40</v>
      </c>
      <c r="G485" s="46">
        <v>7766.1700041967397</v>
      </c>
      <c r="H485" s="47">
        <v>2.7135039274714945E-2</v>
      </c>
      <c r="I485" s="48">
        <v>33343.027055960098</v>
      </c>
      <c r="J485" s="48">
        <v>26596.930589031032</v>
      </c>
      <c r="K485" s="48">
        <v>3295.1856807095724</v>
      </c>
      <c r="L485" s="46">
        <v>310918.35283014301</v>
      </c>
      <c r="M485" s="47">
        <v>7.1270913976161143E-2</v>
      </c>
      <c r="N485" s="48">
        <v>10012.392646546472</v>
      </c>
      <c r="O485" s="49">
        <v>-3.8038426987152985E-2</v>
      </c>
      <c r="P485" s="48">
        <v>20510.78171934409</v>
      </c>
      <c r="Q485" s="47">
        <v>6.426635290187388E-2</v>
      </c>
      <c r="R485" s="46">
        <v>15.15877634916812</v>
      </c>
      <c r="S485" s="47">
        <v>6.5815865128013851E-3</v>
      </c>
      <c r="T485" s="50">
        <v>0.32911071279712201</v>
      </c>
      <c r="U485" s="50">
        <v>0.25293591078417044</v>
      </c>
      <c r="V485" s="50">
        <v>3.220264276910124</v>
      </c>
      <c r="W485" s="51">
        <v>0.48815265958896159</v>
      </c>
      <c r="X485" s="52">
        <v>-0.10203706600937978</v>
      </c>
      <c r="Y485" s="52">
        <v>-9.6127045274031597E-2</v>
      </c>
      <c r="Z485" s="53">
        <v>-7.6396601511126191E-2</v>
      </c>
      <c r="AA485" s="54">
        <v>26.78485038627619</v>
      </c>
      <c r="AB485" s="47">
        <v>9.759125900173804E-2</v>
      </c>
      <c r="AC485" s="55">
        <v>8.317754662244925E-2</v>
      </c>
      <c r="AD485" s="54">
        <v>39.630596252643407</v>
      </c>
      <c r="AE485" s="47">
        <v>4.6191135734072075E-2</v>
      </c>
      <c r="AF485" s="54">
        <v>26.680903871922343</v>
      </c>
      <c r="AG485" s="47">
        <v>0.10331781140861507</v>
      </c>
      <c r="AH485" s="54">
        <v>48.948917908368792</v>
      </c>
      <c r="AI485" s="47">
        <v>7.8973113196013855E-2</v>
      </c>
      <c r="AJ485" s="35">
        <v>24</v>
      </c>
    </row>
    <row r="486" spans="1:36" ht="12" customHeight="1" x14ac:dyDescent="0.25">
      <c r="A486" s="73" t="s">
        <v>36</v>
      </c>
      <c r="B486" s="74" t="s">
        <v>59</v>
      </c>
      <c r="C486" s="74" t="s">
        <v>60</v>
      </c>
      <c r="D486" s="46">
        <f t="shared" si="6"/>
        <v>17</v>
      </c>
      <c r="E486" s="75" t="s">
        <v>39</v>
      </c>
      <c r="F486" s="75" t="s">
        <v>40</v>
      </c>
      <c r="G486" s="46">
        <v>7797.3613247187895</v>
      </c>
      <c r="H486" s="47">
        <v>4.0163066872338504E-3</v>
      </c>
      <c r="I486" s="48">
        <v>37985.281552736436</v>
      </c>
      <c r="J486" s="48">
        <v>27900.332429896571</v>
      </c>
      <c r="K486" s="48">
        <v>2769.550847332207</v>
      </c>
      <c r="L486" s="46">
        <v>279948.60225736198</v>
      </c>
      <c r="M486" s="47">
        <v>-9.9607341576584352E-2</v>
      </c>
      <c r="N486" s="48">
        <v>9637.6259869210116</v>
      </c>
      <c r="O486" s="49">
        <v>-3.743027993960335E-2</v>
      </c>
      <c r="P486" s="48">
        <v>21999.662175218687</v>
      </c>
      <c r="Q486" s="47">
        <v>7.2590137043407221E-2</v>
      </c>
      <c r="R486" s="46">
        <v>12.725131869193312</v>
      </c>
      <c r="S486" s="47">
        <v>-0.16054359691825393</v>
      </c>
      <c r="T486" s="50">
        <v>0.28736857511286462</v>
      </c>
      <c r="U486" s="50">
        <v>-0.12683311743178971</v>
      </c>
      <c r="V486" s="50">
        <v>3.4426412238561426</v>
      </c>
      <c r="W486" s="51">
        <v>0.43808063551890469</v>
      </c>
      <c r="X486" s="52">
        <v>6.9055496016430018E-2</v>
      </c>
      <c r="Y486" s="52">
        <v>-0.10257451861927569</v>
      </c>
      <c r="Z486" s="53">
        <v>-7.6955536660159654E-2</v>
      </c>
      <c r="AA486" s="54">
        <v>28.883602991958014</v>
      </c>
      <c r="AB486" s="47">
        <v>7.8355957767722639E-2</v>
      </c>
      <c r="AC486" s="55">
        <v>9.3969766802431381E-2</v>
      </c>
      <c r="AD486" s="54">
        <v>41.146879077428459</v>
      </c>
      <c r="AE486" s="47">
        <v>3.8260409081882329E-2</v>
      </c>
      <c r="AF486" s="54">
        <v>30.372313547686858</v>
      </c>
      <c r="AG486" s="47">
        <v>0.13835399630704304</v>
      </c>
      <c r="AH486" s="54">
        <v>51.032615049273971</v>
      </c>
      <c r="AI486" s="47">
        <v>4.2568809075735015E-2</v>
      </c>
      <c r="AJ486" s="35">
        <v>25</v>
      </c>
    </row>
    <row r="487" spans="1:36" ht="12" customHeight="1" x14ac:dyDescent="0.25">
      <c r="A487" s="73" t="s">
        <v>36</v>
      </c>
      <c r="B487" s="74" t="s">
        <v>59</v>
      </c>
      <c r="C487" s="74" t="s">
        <v>60</v>
      </c>
      <c r="D487" s="46">
        <f t="shared" ref="D487:D550" si="7">D451</f>
        <v>18</v>
      </c>
      <c r="E487" s="75" t="s">
        <v>39</v>
      </c>
      <c r="F487" s="75" t="s">
        <v>40</v>
      </c>
      <c r="G487" s="46">
        <v>7879</v>
      </c>
      <c r="H487" s="47">
        <v>1.0470038758163547E-2</v>
      </c>
      <c r="I487" s="48">
        <v>37303.199494406617</v>
      </c>
      <c r="J487" s="48">
        <v>26487.552258268483</v>
      </c>
      <c r="K487" s="48">
        <v>2709.1845431248589</v>
      </c>
      <c r="L487" s="46">
        <v>274350</v>
      </c>
      <c r="M487" s="47">
        <v>-1.9998679086867144E-2</v>
      </c>
      <c r="N487" s="48">
        <v>10566.126226896886</v>
      </c>
      <c r="O487" s="49">
        <v>9.6341177924513799E-2</v>
      </c>
      <c r="P487" s="48">
        <v>21923.858585686157</v>
      </c>
      <c r="Q487" s="47">
        <v>-3.4456706166114959E-3</v>
      </c>
      <c r="R487" s="46">
        <v>12.51376435072976</v>
      </c>
      <c r="S487" s="47">
        <v>-1.6610241892680011E-2</v>
      </c>
      <c r="T487" s="50">
        <v>0.25640281830330797</v>
      </c>
      <c r="U487" s="50">
        <v>-0.10775623882115426</v>
      </c>
      <c r="V487" s="50">
        <v>3.8513308645514437</v>
      </c>
      <c r="W487" s="51">
        <v>0.48194646875689079</v>
      </c>
      <c r="X487" s="52">
        <v>0.11871397979645493</v>
      </c>
      <c r="Y487" s="52">
        <v>0.10013186998331292</v>
      </c>
      <c r="Z487" s="53">
        <v>0.12171886183861823</v>
      </c>
      <c r="AA487" s="54">
        <v>33.816378606082189</v>
      </c>
      <c r="AB487" s="47">
        <v>0.17078117350863731</v>
      </c>
      <c r="AC487" s="55">
        <v>6.6631498983273516E-2</v>
      </c>
      <c r="AD487" s="54">
        <v>41.800087422361827</v>
      </c>
      <c r="AE487" s="47">
        <v>1.5875039846987793E-2</v>
      </c>
      <c r="AF487" s="54">
        <v>31.347070916787686</v>
      </c>
      <c r="AG487" s="47">
        <v>3.2093616035221872E-2</v>
      </c>
      <c r="AH487" s="54">
        <v>53.343867795912963</v>
      </c>
      <c r="AI487" s="47">
        <v>4.5289718044183802E-2</v>
      </c>
      <c r="AJ487" s="35">
        <v>26</v>
      </c>
    </row>
    <row r="488" spans="1:36" ht="12" customHeight="1" x14ac:dyDescent="0.25">
      <c r="A488" s="73" t="s">
        <v>36</v>
      </c>
      <c r="B488" s="74" t="s">
        <v>59</v>
      </c>
      <c r="C488" s="74" t="s">
        <v>60</v>
      </c>
      <c r="D488" s="46">
        <f t="shared" si="7"/>
        <v>19</v>
      </c>
      <c r="E488" s="75" t="s">
        <v>39</v>
      </c>
      <c r="F488" s="75" t="s">
        <v>40</v>
      </c>
      <c r="G488" s="46">
        <v>8096</v>
      </c>
      <c r="H488" s="47">
        <v>2.7541566188602706E-2</v>
      </c>
      <c r="I488" s="48">
        <v>35176.135236030554</v>
      </c>
      <c r="J488" s="48">
        <v>26446.137780592417</v>
      </c>
      <c r="K488" s="48">
        <v>2763.4178016504211</v>
      </c>
      <c r="L488" s="46">
        <v>279975</v>
      </c>
      <c r="M488" s="47">
        <v>2.0503007107709026E-2</v>
      </c>
      <c r="N488" s="48">
        <v>10806.777145487506</v>
      </c>
      <c r="O488" s="49">
        <v>2.2775699761945267E-2</v>
      </c>
      <c r="P488" s="48">
        <v>22147.774891201414</v>
      </c>
      <c r="Q488" s="47">
        <v>1.0213362061249898E-2</v>
      </c>
      <c r="R488" s="46">
        <v>12.641224744939272</v>
      </c>
      <c r="S488" s="47">
        <v>1.0185615665847081E-2</v>
      </c>
      <c r="T488" s="50">
        <v>0.25571155622509695</v>
      </c>
      <c r="U488" s="50">
        <v>-2.6960003122636911E-3</v>
      </c>
      <c r="V488" s="50">
        <v>3.8599079008795449</v>
      </c>
      <c r="W488" s="51">
        <v>0.48793963269785101</v>
      </c>
      <c r="X488" s="52">
        <v>2.2270318053030369E-3</v>
      </c>
      <c r="Y488" s="52">
        <v>1.2435331161194441E-2</v>
      </c>
      <c r="Z488" s="53">
        <v>1.6326647374864289E-2</v>
      </c>
      <c r="AA488" s="54">
        <v>33.404303984754854</v>
      </c>
      <c r="AB488" s="47">
        <v>-1.2185651992115409E-2</v>
      </c>
      <c r="AC488" s="55">
        <v>0.12056255441555382</v>
      </c>
      <c r="AD488" s="54">
        <v>42.511008954397717</v>
      </c>
      <c r="AE488" s="47">
        <v>1.7007656583406305E-2</v>
      </c>
      <c r="AF488" s="54">
        <v>34.20800138999698</v>
      </c>
      <c r="AG488" s="47">
        <v>9.1266277503367688E-2</v>
      </c>
      <c r="AH488" s="54">
        <v>56.092386711624329</v>
      </c>
      <c r="AI488" s="47">
        <v>5.1524552479525143E-2</v>
      </c>
      <c r="AJ488" s="35">
        <v>27</v>
      </c>
    </row>
    <row r="489" spans="1:36" ht="12" customHeight="1" x14ac:dyDescent="0.25">
      <c r="A489" s="73" t="s">
        <v>36</v>
      </c>
      <c r="B489" s="74" t="s">
        <v>59</v>
      </c>
      <c r="C489" s="74" t="s">
        <v>60</v>
      </c>
      <c r="D489" s="46">
        <f t="shared" si="7"/>
        <v>20</v>
      </c>
      <c r="E489" s="75" t="s">
        <v>39</v>
      </c>
      <c r="F489" s="75" t="s">
        <v>44</v>
      </c>
      <c r="G489" s="46">
        <v>8232</v>
      </c>
      <c r="H489" s="47">
        <v>1.679841897233203E-2</v>
      </c>
      <c r="I489" s="48">
        <v>38772.649675680288</v>
      </c>
      <c r="J489" s="48">
        <v>27872.196818823897</v>
      </c>
      <c r="K489" s="48">
        <v>2671.9504019233846</v>
      </c>
      <c r="L489" s="46">
        <v>290356</v>
      </c>
      <c r="M489" s="47">
        <v>3.7078310563443129E-2</v>
      </c>
      <c r="N489" s="48">
        <v>10780.891904766502</v>
      </c>
      <c r="O489" s="49">
        <v>-2.3952784787286685E-3</v>
      </c>
      <c r="P489" s="48">
        <v>21969.870935125826</v>
      </c>
      <c r="Q489" s="47">
        <v>-8.0325882373972757E-3</v>
      </c>
      <c r="R489" s="46">
        <v>13.216099487219726</v>
      </c>
      <c r="S489" s="47">
        <v>4.5476190312224052E-2</v>
      </c>
      <c r="T489" s="50">
        <v>0.2478413127156992</v>
      </c>
      <c r="U489" s="50">
        <v>-3.0777817106043326E-2</v>
      </c>
      <c r="V489" s="50">
        <v>3.7129909162429917</v>
      </c>
      <c r="W489" s="51">
        <v>0.49071257344210512</v>
      </c>
      <c r="X489" s="52">
        <v>-3.8062303145387388E-2</v>
      </c>
      <c r="Y489" s="52">
        <v>5.6829586252757913E-3</v>
      </c>
      <c r="Z489" s="53">
        <v>-3.1478936414210602E-2</v>
      </c>
      <c r="AA489" s="54">
        <v>38.411818623335456</v>
      </c>
      <c r="AB489" s="47">
        <v>0.14990627078672092</v>
      </c>
      <c r="AC489" s="55">
        <v>8.0935930051776572E-2</v>
      </c>
      <c r="AD489" s="54">
        <v>44.153211460133797</v>
      </c>
      <c r="AE489" s="47">
        <v>3.8630052452946817E-2</v>
      </c>
      <c r="AF489" s="54">
        <v>43.932701713138279</v>
      </c>
      <c r="AG489" s="47">
        <v>0.28428145252546</v>
      </c>
      <c r="AH489" s="54">
        <v>58.121248274023046</v>
      </c>
      <c r="AI489" s="47">
        <v>3.6169998841897533E-2</v>
      </c>
      <c r="AJ489" s="35">
        <v>28</v>
      </c>
    </row>
    <row r="490" spans="1:36" ht="12" customHeight="1" x14ac:dyDescent="0.25">
      <c r="A490" s="73" t="s">
        <v>36</v>
      </c>
      <c r="B490" s="74" t="s">
        <v>59</v>
      </c>
      <c r="C490" s="74" t="s">
        <v>60</v>
      </c>
      <c r="D490" s="46">
        <f t="shared" si="7"/>
        <v>21</v>
      </c>
      <c r="E490" s="75" t="s">
        <v>39</v>
      </c>
      <c r="F490" s="75" t="s">
        <v>40</v>
      </c>
      <c r="G490" s="46">
        <v>7999</v>
      </c>
      <c r="H490" s="47">
        <v>-2.8304178814382852E-2</v>
      </c>
      <c r="I490" s="48">
        <v>38089.686754487033</v>
      </c>
      <c r="J490" s="48">
        <v>27486.598080329644</v>
      </c>
      <c r="K490" s="48">
        <v>2378.0569334020906</v>
      </c>
      <c r="L490" s="46">
        <v>262729</v>
      </c>
      <c r="M490" s="47">
        <v>-9.5148713992478151E-2</v>
      </c>
      <c r="N490" s="48">
        <v>10561.067314551003</v>
      </c>
      <c r="O490" s="49">
        <v>-2.0390204461498196E-2</v>
      </c>
      <c r="P490" s="48">
        <v>22740.182076497276</v>
      </c>
      <c r="Q490" s="47">
        <v>3.5062160521838193E-2</v>
      </c>
      <c r="R490" s="46">
        <v>11.553513473031469</v>
      </c>
      <c r="S490" s="47">
        <v>-0.12580005286703666</v>
      </c>
      <c r="T490" s="50">
        <v>0.225172026895957</v>
      </c>
      <c r="U490" s="50">
        <v>-9.1466937337223997E-2</v>
      </c>
      <c r="V490" s="50">
        <v>4.0197569794544954</v>
      </c>
      <c r="W490" s="51">
        <v>0.464423164204398</v>
      </c>
      <c r="X490" s="52">
        <v>8.2619664343780874E-2</v>
      </c>
      <c r="Y490" s="52">
        <v>-5.3573946665560146E-2</v>
      </c>
      <c r="Z490" s="53">
        <v>-1.3959342534918961E-2</v>
      </c>
      <c r="AA490" s="54">
        <v>34.557708929744578</v>
      </c>
      <c r="AB490" s="47">
        <v>-0.1003365586874212</v>
      </c>
      <c r="AC490" s="55">
        <v>6.0751592880756836E-2</v>
      </c>
      <c r="AD490" s="54">
        <v>44.287001121144236</v>
      </c>
      <c r="AE490" s="47">
        <v>3.0301229873446189E-3</v>
      </c>
      <c r="AF490" s="54">
        <v>47.873958945603732</v>
      </c>
      <c r="AG490" s="47">
        <v>8.9711241940005682E-2</v>
      </c>
      <c r="AH490" s="54">
        <v>60.082215502686608</v>
      </c>
      <c r="AI490" s="47">
        <v>3.3739248328222837E-2</v>
      </c>
      <c r="AJ490" s="35">
        <v>29</v>
      </c>
    </row>
    <row r="491" spans="1:36" ht="12" customHeight="1" x14ac:dyDescent="0.25">
      <c r="A491" s="73" t="s">
        <v>36</v>
      </c>
      <c r="B491" s="74" t="s">
        <v>59</v>
      </c>
      <c r="C491" s="74" t="s">
        <v>60</v>
      </c>
      <c r="D491" s="46">
        <f t="shared" si="7"/>
        <v>22</v>
      </c>
      <c r="E491" s="75" t="s">
        <v>39</v>
      </c>
      <c r="F491" s="75" t="s">
        <v>40</v>
      </c>
      <c r="G491" s="46">
        <v>7916</v>
      </c>
      <c r="H491" s="47">
        <v>-1.0376297037129611E-2</v>
      </c>
      <c r="I491" s="48">
        <v>43913.483945933353</v>
      </c>
      <c r="J491" s="48">
        <v>31053.896492578671</v>
      </c>
      <c r="K491" s="48">
        <v>2547.1145320611081</v>
      </c>
      <c r="L491" s="46">
        <v>279840</v>
      </c>
      <c r="M491" s="47">
        <v>6.5127945525617736E-2</v>
      </c>
      <c r="N491" s="48">
        <v>11103.256465979563</v>
      </c>
      <c r="O491" s="49">
        <v>5.1338480787972429E-2</v>
      </c>
      <c r="P491" s="48">
        <v>23655.316620904643</v>
      </c>
      <c r="Q491" s="47">
        <v>4.0243061437629679E-2</v>
      </c>
      <c r="R491" s="46">
        <v>11.829898727827645</v>
      </c>
      <c r="S491" s="47">
        <v>2.392218223844389E-2</v>
      </c>
      <c r="T491" s="50">
        <v>0.22940247663966698</v>
      </c>
      <c r="U491" s="50">
        <v>1.8787634512277496E-2</v>
      </c>
      <c r="V491" s="50">
        <v>3.9677160041379227</v>
      </c>
      <c r="W491" s="51">
        <v>0.469376785097326</v>
      </c>
      <c r="X491" s="52">
        <v>-1.2946298888853458E-2</v>
      </c>
      <c r="Y491" s="52">
        <v>1.0666179628257888E-2</v>
      </c>
      <c r="Z491" s="53">
        <v>-3.3928380347201394E-2</v>
      </c>
      <c r="AA491" s="54">
        <v>36.773620006195934</v>
      </c>
      <c r="AB491" s="47">
        <v>6.4122048164601431E-2</v>
      </c>
      <c r="AC491" s="55">
        <v>4.4222237616982928E-2</v>
      </c>
      <c r="AD491" s="54">
        <v>45.687857571724201</v>
      </c>
      <c r="AE491" s="47">
        <v>3.1631323302926173E-2</v>
      </c>
      <c r="AF491" s="54">
        <v>50.502636760471312</v>
      </c>
      <c r="AG491" s="47">
        <v>5.4908302399941267E-2</v>
      </c>
      <c r="AH491" s="54">
        <v>61.457629748226687</v>
      </c>
      <c r="AI491" s="47">
        <v>2.2892202526695771E-2</v>
      </c>
      <c r="AJ491" s="35">
        <v>30</v>
      </c>
    </row>
    <row r="492" spans="1:36" ht="12" customHeight="1" x14ac:dyDescent="0.25">
      <c r="A492" s="73" t="s">
        <v>36</v>
      </c>
      <c r="B492" s="74" t="s">
        <v>59</v>
      </c>
      <c r="C492" s="74" t="s">
        <v>60</v>
      </c>
      <c r="D492" s="46">
        <f t="shared" si="7"/>
        <v>23</v>
      </c>
      <c r="E492" s="75" t="s">
        <v>39</v>
      </c>
      <c r="F492" s="75" t="s">
        <v>40</v>
      </c>
      <c r="G492" s="46">
        <v>8051</v>
      </c>
      <c r="H492" s="47">
        <v>1.7054067710965182E-2</v>
      </c>
      <c r="I492" s="48">
        <v>46419.60307231878</v>
      </c>
      <c r="J492" s="48">
        <v>33362.487987344837</v>
      </c>
      <c r="K492" s="48">
        <v>2422.2282868983298</v>
      </c>
      <c r="L492" s="46">
        <v>278186</v>
      </c>
      <c r="M492" s="47">
        <v>-5.9105202973127602E-3</v>
      </c>
      <c r="N492" s="48">
        <v>11149.85115508317</v>
      </c>
      <c r="O492" s="49">
        <v>4.1964885929073326E-3</v>
      </c>
      <c r="P492" s="48">
        <v>23701.600089182564</v>
      </c>
      <c r="Q492" s="47">
        <v>1.9565778391239519E-3</v>
      </c>
      <c r="R492" s="46">
        <v>11.737013490788092</v>
      </c>
      <c r="S492" s="47">
        <v>-7.8517356045540998E-3</v>
      </c>
      <c r="T492" s="50">
        <v>0.21724310515069487</v>
      </c>
      <c r="U492" s="50">
        <v>-5.300453450671061E-2</v>
      </c>
      <c r="V492" s="50">
        <v>4.0080561764729969</v>
      </c>
      <c r="W492" s="51">
        <v>0.47042609415100095</v>
      </c>
      <c r="X492" s="52">
        <v>1.0167101751487051E-2</v>
      </c>
      <c r="Y492" s="52">
        <v>2.23553675211563E-3</v>
      </c>
      <c r="Z492" s="53">
        <v>-3.0460758605692466E-2</v>
      </c>
      <c r="AA492" s="54">
        <v>38.124982367313493</v>
      </c>
      <c r="AB492" s="47">
        <v>3.6748146113705138E-2</v>
      </c>
      <c r="AC492" s="55">
        <v>7.1642887399140653E-2</v>
      </c>
      <c r="AD492" s="54">
        <v>52.833799465693936</v>
      </c>
      <c r="AE492" s="47">
        <v>0.1564079007808914</v>
      </c>
      <c r="AF492" s="54">
        <v>53.734819589060159</v>
      </c>
      <c r="AG492" s="47">
        <v>6.4000278716510373E-2</v>
      </c>
      <c r="AH492" s="54">
        <v>64.493870296745996</v>
      </c>
      <c r="AI492" s="47">
        <v>4.9403801626549448E-2</v>
      </c>
      <c r="AJ492" s="35">
        <v>31</v>
      </c>
    </row>
    <row r="493" spans="1:36" ht="12" customHeight="1" x14ac:dyDescent="0.25">
      <c r="A493" s="73" t="s">
        <v>36</v>
      </c>
      <c r="B493" s="74" t="s">
        <v>59</v>
      </c>
      <c r="C493" s="74" t="s">
        <v>60</v>
      </c>
      <c r="D493" s="46">
        <f t="shared" si="7"/>
        <v>24</v>
      </c>
      <c r="E493" s="75" t="s">
        <v>39</v>
      </c>
      <c r="F493" s="75" t="s">
        <v>40</v>
      </c>
      <c r="G493" s="46">
        <v>8138</v>
      </c>
      <c r="H493" s="47">
        <v>1.0806111042106492E-2</v>
      </c>
      <c r="I493" s="48">
        <v>49975.650342022338</v>
      </c>
      <c r="J493" s="48">
        <v>34898.452589100103</v>
      </c>
      <c r="K493" s="48">
        <v>2459.3731880216556</v>
      </c>
      <c r="L493" s="46">
        <v>315368</v>
      </c>
      <c r="M493" s="47">
        <v>0.13365877506416579</v>
      </c>
      <c r="N493" s="48">
        <v>10836.447058259686</v>
      </c>
      <c r="O493" s="49">
        <v>-2.810836597406996E-2</v>
      </c>
      <c r="P493" s="48">
        <v>24316.759130329825</v>
      </c>
      <c r="Q493" s="47">
        <v>2.595432539712883E-2</v>
      </c>
      <c r="R493" s="46">
        <v>12.969162473902518</v>
      </c>
      <c r="S493" s="47">
        <v>0.10497977054226704</v>
      </c>
      <c r="T493" s="50">
        <v>0.22695383226618435</v>
      </c>
      <c r="U493" s="50">
        <v>4.4699817325633662E-2</v>
      </c>
      <c r="V493" s="50">
        <v>3.4361276534904261</v>
      </c>
      <c r="W493" s="51">
        <v>0.44563697819186743</v>
      </c>
      <c r="X493" s="52">
        <v>-0.14269473724938042</v>
      </c>
      <c r="Y493" s="52">
        <v>-5.269502748114252E-2</v>
      </c>
      <c r="Z493" s="53">
        <v>-7.0158905536573224E-2</v>
      </c>
      <c r="AA493" s="54">
        <v>49.196457855034446</v>
      </c>
      <c r="AB493" s="47">
        <v>0.29039949136378085</v>
      </c>
      <c r="AC493" s="55">
        <v>0.10375389029460051</v>
      </c>
      <c r="AD493" s="54">
        <v>63.835867630870375</v>
      </c>
      <c r="AE493" s="47">
        <v>0.2082392005958289</v>
      </c>
      <c r="AF493" s="54">
        <v>59.611937185479746</v>
      </c>
      <c r="AG493" s="47">
        <v>0.10937261242086893</v>
      </c>
      <c r="AH493" s="54">
        <v>69.437327817432831</v>
      </c>
      <c r="AI493" s="47">
        <v>7.6650036630477425E-2</v>
      </c>
      <c r="AJ493" s="35">
        <v>32</v>
      </c>
    </row>
    <row r="494" spans="1:36" ht="12" customHeight="1" x14ac:dyDescent="0.25">
      <c r="A494" s="73" t="s">
        <v>36</v>
      </c>
      <c r="B494" s="74" t="s">
        <v>59</v>
      </c>
      <c r="C494" s="74" t="s">
        <v>60</v>
      </c>
      <c r="D494" s="46">
        <f t="shared" si="7"/>
        <v>25</v>
      </c>
      <c r="E494" s="75" t="s">
        <v>39</v>
      </c>
      <c r="F494" s="75" t="s">
        <v>40</v>
      </c>
      <c r="G494" s="46">
        <v>8534</v>
      </c>
      <c r="H494" s="47">
        <v>4.8660604571147736E-2</v>
      </c>
      <c r="I494" s="48">
        <v>62362.25539207695</v>
      </c>
      <c r="J494" s="48">
        <v>49295.869481578091</v>
      </c>
      <c r="K494" s="48">
        <v>2745.4303257759188</v>
      </c>
      <c r="L494" s="46">
        <v>368434</v>
      </c>
      <c r="M494" s="47">
        <v>0.16826691357398338</v>
      </c>
      <c r="N494" s="48">
        <v>15515.543083632214</v>
      </c>
      <c r="O494" s="49">
        <v>0.43179245007302081</v>
      </c>
      <c r="P494" s="48">
        <v>28198.564594189564</v>
      </c>
      <c r="Q494" s="47">
        <v>0.15963498437659962</v>
      </c>
      <c r="R494" s="46">
        <v>13.065700517107789</v>
      </c>
      <c r="S494" s="47">
        <v>7.4436605601582162E-3</v>
      </c>
      <c r="T494" s="50">
        <v>0.17694709820838633</v>
      </c>
      <c r="U494" s="50">
        <v>-0.22033879559763181</v>
      </c>
      <c r="V494" s="50">
        <v>4.2112137000472849</v>
      </c>
      <c r="W494" s="51">
        <v>0.55022457018359217</v>
      </c>
      <c r="X494" s="52">
        <v>0.22556963090981919</v>
      </c>
      <c r="Y494" s="52">
        <v>0.23469235523515053</v>
      </c>
      <c r="Z494" s="53">
        <v>0.10019351999991333</v>
      </c>
      <c r="AA494" s="54">
        <v>54.677763201049522</v>
      </c>
      <c r="AB494" s="47">
        <v>0.1114166666666665</v>
      </c>
      <c r="AC494" s="55">
        <v>0.12600683682498243</v>
      </c>
      <c r="AD494" s="54">
        <v>65.411890162623294</v>
      </c>
      <c r="AE494" s="47">
        <v>2.4688667832733824E-2</v>
      </c>
      <c r="AF494" s="54">
        <v>67.194202041118174</v>
      </c>
      <c r="AG494" s="47">
        <v>0.12719373356458075</v>
      </c>
      <c r="AH494" s="54">
        <v>71.90854941052396</v>
      </c>
      <c r="AI494" s="47">
        <v>3.5589238105310672E-2</v>
      </c>
      <c r="AJ494" s="35">
        <v>33</v>
      </c>
    </row>
    <row r="495" spans="1:36" ht="12" customHeight="1" x14ac:dyDescent="0.25">
      <c r="A495" s="73" t="s">
        <v>36</v>
      </c>
      <c r="B495" s="74" t="s">
        <v>59</v>
      </c>
      <c r="C495" s="74" t="s">
        <v>60</v>
      </c>
      <c r="D495" s="46">
        <f t="shared" si="7"/>
        <v>26</v>
      </c>
      <c r="E495" s="75" t="s">
        <v>39</v>
      </c>
      <c r="F495" s="75" t="s">
        <v>40</v>
      </c>
      <c r="G495" s="46">
        <v>9019</v>
      </c>
      <c r="H495" s="47">
        <v>5.6831497539254761E-2</v>
      </c>
      <c r="I495" s="48">
        <v>79688.24065343877</v>
      </c>
      <c r="J495" s="48">
        <v>60044.945319260041</v>
      </c>
      <c r="K495" s="48">
        <v>3830.3697643004821</v>
      </c>
      <c r="L495" s="46">
        <v>443292</v>
      </c>
      <c r="M495" s="47">
        <v>0.20317885971435867</v>
      </c>
      <c r="N495" s="48">
        <v>21254.496169625541</v>
      </c>
      <c r="O495" s="49">
        <v>0.36988412555455508</v>
      </c>
      <c r="P495" s="48">
        <v>34897.915746076433</v>
      </c>
      <c r="Q495" s="47">
        <v>0.23757773660817105</v>
      </c>
      <c r="R495" s="46">
        <v>12.7025351091301</v>
      </c>
      <c r="S495" s="47">
        <v>-2.7795326205600102E-2</v>
      </c>
      <c r="T495" s="50">
        <v>0.18021456419063003</v>
      </c>
      <c r="U495" s="50">
        <v>1.8465778841965985E-2</v>
      </c>
      <c r="V495" s="50">
        <v>4.7946942804349142</v>
      </c>
      <c r="W495" s="51">
        <v>0.60904772434769783</v>
      </c>
      <c r="X495" s="52">
        <v>0.13855401837742831</v>
      </c>
      <c r="Y495" s="52">
        <v>0.10690753803393083</v>
      </c>
      <c r="Z495" s="53">
        <v>0.10573121513957603</v>
      </c>
      <c r="AA495" s="54">
        <v>65.58297802558215</v>
      </c>
      <c r="AB495" s="47">
        <v>0.19944515258303963</v>
      </c>
      <c r="AC495" s="55">
        <v>0.1227523135747124</v>
      </c>
      <c r="AD495" s="54">
        <v>71.479605438549711</v>
      </c>
      <c r="AE495" s="47">
        <v>9.276165634170197E-2</v>
      </c>
      <c r="AF495" s="54">
        <v>71.537740965340433</v>
      </c>
      <c r="AG495" s="47">
        <v>6.4641573116149376E-2</v>
      </c>
      <c r="AH495" s="54">
        <v>75.782264355109788</v>
      </c>
      <c r="AI495" s="47">
        <v>5.3870019300082062E-2</v>
      </c>
      <c r="AJ495" s="35">
        <v>34</v>
      </c>
    </row>
    <row r="496" spans="1:36" ht="12" customHeight="1" x14ac:dyDescent="0.25">
      <c r="A496" s="73" t="s">
        <v>36</v>
      </c>
      <c r="B496" s="74" t="s">
        <v>59</v>
      </c>
      <c r="C496" s="74" t="s">
        <v>60</v>
      </c>
      <c r="D496" s="46">
        <f t="shared" si="7"/>
        <v>27</v>
      </c>
      <c r="E496" s="75" t="s">
        <v>39</v>
      </c>
      <c r="F496" s="75" t="s">
        <v>40</v>
      </c>
      <c r="G496" s="46">
        <v>9872</v>
      </c>
      <c r="H496" s="47">
        <v>9.4578112872824027E-2</v>
      </c>
      <c r="I496" s="48">
        <v>98094.015457189249</v>
      </c>
      <c r="J496" s="48">
        <v>76376.344450831879</v>
      </c>
      <c r="K496" s="48">
        <v>4325.8335935239411</v>
      </c>
      <c r="L496" s="46">
        <v>516892</v>
      </c>
      <c r="M496" s="47">
        <v>0.16603051713092043</v>
      </c>
      <c r="N496" s="48">
        <v>24232.97957865549</v>
      </c>
      <c r="O496" s="49">
        <v>0.1401342748969252</v>
      </c>
      <c r="P496" s="48">
        <v>43730.406798294483</v>
      </c>
      <c r="Q496" s="47">
        <v>0.25309508786956969</v>
      </c>
      <c r="R496" s="46">
        <v>11.819967794586333</v>
      </c>
      <c r="S496" s="47">
        <v>-6.9479620167269718E-2</v>
      </c>
      <c r="T496" s="50">
        <v>0.17851018193958096</v>
      </c>
      <c r="U496" s="50">
        <v>-9.4575167035123586E-3</v>
      </c>
      <c r="V496" s="50">
        <v>4.6882094477483669</v>
      </c>
      <c r="W496" s="51">
        <v>0.5541448468666107</v>
      </c>
      <c r="X496" s="52">
        <v>-2.2208888921461778E-2</v>
      </c>
      <c r="Y496" s="52">
        <v>-9.0145443922131419E-2</v>
      </c>
      <c r="Z496" s="53">
        <v>-9.8510302304197328E-2</v>
      </c>
      <c r="AA496" s="54">
        <v>70.728107576254502</v>
      </c>
      <c r="AB496" s="47">
        <v>7.8452209789335425E-2</v>
      </c>
      <c r="AC496" s="55">
        <v>0.11471179180518401</v>
      </c>
      <c r="AD496" s="54">
        <v>78.837643295121282</v>
      </c>
      <c r="AE496" s="47">
        <v>0.10293898254512901</v>
      </c>
      <c r="AF496" s="54">
        <v>71.562392151062454</v>
      </c>
      <c r="AG496" s="47">
        <v>3.4458993797370496E-4</v>
      </c>
      <c r="AH496" s="54">
        <v>79.673106470148227</v>
      </c>
      <c r="AI496" s="47">
        <v>5.1342383975309325E-2</v>
      </c>
      <c r="AJ496" s="35">
        <v>35</v>
      </c>
    </row>
    <row r="497" spans="1:36" ht="12" customHeight="1" x14ac:dyDescent="0.25">
      <c r="A497" s="73" t="s">
        <v>36</v>
      </c>
      <c r="B497" s="74" t="s">
        <v>59</v>
      </c>
      <c r="C497" s="74" t="s">
        <v>60</v>
      </c>
      <c r="D497" s="46">
        <f t="shared" si="7"/>
        <v>28</v>
      </c>
      <c r="E497" s="75" t="s">
        <v>39</v>
      </c>
      <c r="F497" s="75" t="s">
        <v>40</v>
      </c>
      <c r="G497" s="46">
        <v>9854</v>
      </c>
      <c r="H497" s="47">
        <v>-1.8233387358185249E-3</v>
      </c>
      <c r="I497" s="48">
        <v>90992.507973421947</v>
      </c>
      <c r="J497" s="48">
        <v>70765.53219269104</v>
      </c>
      <c r="K497" s="48">
        <v>3915.7186958132643</v>
      </c>
      <c r="L497" s="46">
        <v>503999</v>
      </c>
      <c r="M497" s="47">
        <v>-2.4943315044535397E-2</v>
      </c>
      <c r="N497" s="48">
        <v>22394.523588039872</v>
      </c>
      <c r="O497" s="49">
        <v>-7.5865866376371494E-2</v>
      </c>
      <c r="P497" s="48">
        <v>47614.496182448835</v>
      </c>
      <c r="Q497" s="47">
        <v>8.8818963017417651E-2</v>
      </c>
      <c r="R497" s="46">
        <v>10.584990715196918</v>
      </c>
      <c r="S497" s="47">
        <v>-0.10448227109003183</v>
      </c>
      <c r="T497" s="50">
        <v>0.17485161854054854</v>
      </c>
      <c r="U497" s="50">
        <v>-2.0494984427670948E-2</v>
      </c>
      <c r="V497" s="50">
        <v>4.4433666709735276</v>
      </c>
      <c r="W497" s="51">
        <v>0.47032994956470231</v>
      </c>
      <c r="X497" s="52">
        <v>-5.2225221484597184E-2</v>
      </c>
      <c r="Y497" s="52">
        <v>-0.15125088282573818</v>
      </c>
      <c r="Z497" s="53">
        <v>-6.6496267236217724E-2</v>
      </c>
      <c r="AA497" s="54">
        <v>70.81830108232208</v>
      </c>
      <c r="AB497" s="47">
        <v>1.2752144678880306E-3</v>
      </c>
      <c r="AC497" s="55">
        <v>0.15728290243335266</v>
      </c>
      <c r="AD497" s="54">
        <v>88.269794721407607</v>
      </c>
      <c r="AE497" s="47">
        <v>0.11964020018936838</v>
      </c>
      <c r="AF497" s="54">
        <v>79.840260316521224</v>
      </c>
      <c r="AG497" s="47">
        <v>0.11567344126765433</v>
      </c>
      <c r="AH497" s="54">
        <v>85.386294494921074</v>
      </c>
      <c r="AI497" s="47">
        <v>7.1707860756169417E-2</v>
      </c>
      <c r="AJ497" s="35">
        <v>36</v>
      </c>
    </row>
    <row r="498" spans="1:36" ht="12" customHeight="1" x14ac:dyDescent="0.25">
      <c r="A498" s="73" t="s">
        <v>36</v>
      </c>
      <c r="B498" s="74" t="s">
        <v>59</v>
      </c>
      <c r="C498" s="74" t="s">
        <v>60</v>
      </c>
      <c r="D498" s="46">
        <f t="shared" si="7"/>
        <v>29</v>
      </c>
      <c r="E498" s="75" t="s">
        <v>39</v>
      </c>
      <c r="F498" s="75" t="s">
        <v>40</v>
      </c>
      <c r="G498" s="46">
        <v>10866</v>
      </c>
      <c r="H498" s="47">
        <v>0.10269941140653538</v>
      </c>
      <c r="I498" s="48">
        <v>101608.01531111257</v>
      </c>
      <c r="J498" s="48">
        <v>76483.230319799259</v>
      </c>
      <c r="K498" s="48">
        <v>4290.2281207418619</v>
      </c>
      <c r="L498" s="46">
        <v>556188</v>
      </c>
      <c r="M498" s="47">
        <v>0.10354980863057262</v>
      </c>
      <c r="N498" s="48">
        <v>31168.804285438524</v>
      </c>
      <c r="O498" s="49">
        <v>0.39180474917915586</v>
      </c>
      <c r="P498" s="48">
        <v>51709.128763817185</v>
      </c>
      <c r="Q498" s="47">
        <v>8.5995503673473195E-2</v>
      </c>
      <c r="R498" s="46">
        <v>10.756089172192466</v>
      </c>
      <c r="S498" s="47">
        <v>1.6164251967637711E-2</v>
      </c>
      <c r="T498" s="50">
        <v>0.13764493759377788</v>
      </c>
      <c r="U498" s="50">
        <v>-0.21279002881029851</v>
      </c>
      <c r="V498" s="50">
        <v>5.6040051718912531</v>
      </c>
      <c r="W498" s="51">
        <v>0.60277179350290089</v>
      </c>
      <c r="X498" s="52">
        <v>0.2612070051521167</v>
      </c>
      <c r="Y498" s="52">
        <v>0.28159347296674508</v>
      </c>
      <c r="Z498" s="53">
        <v>0.25301426183962156</v>
      </c>
      <c r="AA498" s="54">
        <v>78.021482453263374</v>
      </c>
      <c r="AB498" s="47">
        <v>0.10171355794836168</v>
      </c>
      <c r="AC498" s="55">
        <v>0.19843896225268054</v>
      </c>
      <c r="AD498" s="54">
        <v>82.863236470274572</v>
      </c>
      <c r="AE498" s="47">
        <v>-6.1250377529447397E-2</v>
      </c>
      <c r="AF498" s="54">
        <v>78.154119213134152</v>
      </c>
      <c r="AG498" s="47">
        <v>-2.1118932938125279E-2</v>
      </c>
      <c r="AH498" s="54">
        <v>89.526225544148019</v>
      </c>
      <c r="AI498" s="47">
        <v>4.8484725490379521E-2</v>
      </c>
      <c r="AJ498" s="35">
        <v>37</v>
      </c>
    </row>
    <row r="499" spans="1:36" ht="12" customHeight="1" x14ac:dyDescent="0.25">
      <c r="A499" s="73" t="s">
        <v>36</v>
      </c>
      <c r="B499" s="74" t="s">
        <v>59</v>
      </c>
      <c r="C499" s="74" t="s">
        <v>60</v>
      </c>
      <c r="D499" s="46">
        <f t="shared" si="7"/>
        <v>30</v>
      </c>
      <c r="E499" s="75" t="s">
        <v>39</v>
      </c>
      <c r="F499" s="75" t="s">
        <v>40</v>
      </c>
      <c r="G499" s="46">
        <v>14857</v>
      </c>
      <c r="H499" s="47">
        <v>0.36729247193079329</v>
      </c>
      <c r="I499" s="48">
        <v>132729.10612565136</v>
      </c>
      <c r="J499" s="48">
        <v>96690.487405258173</v>
      </c>
      <c r="K499" s="48">
        <v>4923.408216091696</v>
      </c>
      <c r="L499" s="46">
        <v>662448</v>
      </c>
      <c r="M499" s="47">
        <v>0.1910505081015772</v>
      </c>
      <c r="N499" s="48">
        <v>39433.908956063482</v>
      </c>
      <c r="O499" s="49">
        <v>0.26517233689603747</v>
      </c>
      <c r="P499" s="48">
        <v>68606.595437365555</v>
      </c>
      <c r="Q499" s="47">
        <v>0.32677917956668723</v>
      </c>
      <c r="R499" s="46">
        <v>9.6557480483750631</v>
      </c>
      <c r="S499" s="47">
        <v>-0.10229936793961281</v>
      </c>
      <c r="T499" s="50">
        <v>0.12485214746469249</v>
      </c>
      <c r="U499" s="50">
        <v>-9.29405058603745E-2</v>
      </c>
      <c r="V499" s="50">
        <v>5.9527553794506867</v>
      </c>
      <c r="W499" s="51">
        <v>0.57478306137585122</v>
      </c>
      <c r="X499" s="52">
        <v>6.2232313651084059E-2</v>
      </c>
      <c r="Y499" s="52">
        <v>-4.6433380640454547E-2</v>
      </c>
      <c r="Z499" s="53">
        <v>-1.3038773361260969E-2</v>
      </c>
      <c r="AA499" s="54">
        <v>89.922925549360457</v>
      </c>
      <c r="AB499" s="47">
        <v>0.1525405916662288</v>
      </c>
      <c r="AC499" s="55">
        <v>0.22104023926726735</v>
      </c>
      <c r="AD499" s="54">
        <v>90.045321247667275</v>
      </c>
      <c r="AE499" s="47">
        <v>8.667395920468457E-2</v>
      </c>
      <c r="AF499" s="54">
        <v>87.748360696149476</v>
      </c>
      <c r="AG499" s="47">
        <v>0.12276053494827144</v>
      </c>
      <c r="AH499" s="54">
        <v>94.440724803920588</v>
      </c>
      <c r="AI499" s="47">
        <v>5.4894520906045408E-2</v>
      </c>
      <c r="AJ499" s="35">
        <v>38</v>
      </c>
    </row>
    <row r="500" spans="1:36" ht="12" customHeight="1" x14ac:dyDescent="0.25">
      <c r="A500" s="73" t="s">
        <v>36</v>
      </c>
      <c r="B500" s="74" t="s">
        <v>59</v>
      </c>
      <c r="C500" s="74" t="s">
        <v>60</v>
      </c>
      <c r="D500" s="46">
        <f t="shared" si="7"/>
        <v>31</v>
      </c>
      <c r="E500" s="75" t="s">
        <v>39</v>
      </c>
      <c r="F500" s="75" t="s">
        <v>40</v>
      </c>
      <c r="G500" s="46">
        <v>15657</v>
      </c>
      <c r="H500" s="47">
        <v>5.3846671602611584E-2</v>
      </c>
      <c r="I500" s="48">
        <v>146064.73000000004</v>
      </c>
      <c r="J500" s="48">
        <v>112374.90000000001</v>
      </c>
      <c r="K500" s="48">
        <v>4941.57</v>
      </c>
      <c r="L500" s="46">
        <v>665949</v>
      </c>
      <c r="M500" s="47">
        <v>5.2849431200636676E-3</v>
      </c>
      <c r="N500" s="48">
        <v>34452.660000000011</v>
      </c>
      <c r="O500" s="49">
        <v>-0.12631892419322377</v>
      </c>
      <c r="P500" s="48">
        <v>70591.615437365559</v>
      </c>
      <c r="Q500" s="47">
        <v>2.8933369850894675E-2</v>
      </c>
      <c r="R500" s="46">
        <v>9.4338257578321372</v>
      </c>
      <c r="S500" s="47">
        <v>-2.2983438406957268E-2</v>
      </c>
      <c r="T500" s="50">
        <v>0.14343072494257333</v>
      </c>
      <c r="U500" s="50">
        <v>0.14880462895630031</v>
      </c>
      <c r="V500" s="50">
        <v>5.1734682385588098</v>
      </c>
      <c r="W500" s="51">
        <v>0.48805597926242561</v>
      </c>
      <c r="X500" s="52">
        <v>-0.13091200481411158</v>
      </c>
      <c r="Y500" s="52">
        <v>-0.15088663522169221</v>
      </c>
      <c r="Z500" s="53">
        <v>-0.23005202206810027</v>
      </c>
      <c r="AA500" s="54">
        <v>100.00000000000004</v>
      </c>
      <c r="AB500" s="47">
        <v>0.11206346311662285</v>
      </c>
      <c r="AC500" s="55">
        <v>0.16480756271021491</v>
      </c>
      <c r="AD500" s="54">
        <v>99.999999999999986</v>
      </c>
      <c r="AE500" s="47">
        <v>0.11055187115111331</v>
      </c>
      <c r="AF500" s="54">
        <v>100</v>
      </c>
      <c r="AG500" s="47">
        <v>0.1396224294864592</v>
      </c>
      <c r="AH500" s="54">
        <v>100</v>
      </c>
      <c r="AI500" s="47">
        <v>5.8865232214404095E-2</v>
      </c>
      <c r="AJ500" s="35">
        <v>39</v>
      </c>
    </row>
    <row r="501" spans="1:36" ht="12" customHeight="1" x14ac:dyDescent="0.25">
      <c r="A501" s="73" t="s">
        <v>36</v>
      </c>
      <c r="B501" s="74" t="s">
        <v>59</v>
      </c>
      <c r="C501" s="74" t="s">
        <v>60</v>
      </c>
      <c r="D501" s="46">
        <f t="shared" si="7"/>
        <v>32</v>
      </c>
      <c r="E501" s="75" t="s">
        <v>39</v>
      </c>
      <c r="F501" s="75" t="s">
        <v>40</v>
      </c>
      <c r="G501" s="46">
        <v>16300</v>
      </c>
      <c r="H501" s="47">
        <v>4.1067892955227725E-2</v>
      </c>
      <c r="I501" s="48">
        <v>121142.33367370408</v>
      </c>
      <c r="J501" s="48">
        <v>87975.585596542369</v>
      </c>
      <c r="K501" s="48">
        <v>4777.9185802132788</v>
      </c>
      <c r="L501" s="46">
        <v>630998</v>
      </c>
      <c r="M501" s="47">
        <v>-5.2482997947290277E-2</v>
      </c>
      <c r="N501" s="48">
        <v>35028.737960401595</v>
      </c>
      <c r="O501" s="49">
        <v>1.6720855817855096E-2</v>
      </c>
      <c r="P501" s="48">
        <v>70534.768046541983</v>
      </c>
      <c r="Q501" s="47">
        <v>-8.05299474609944E-4</v>
      </c>
      <c r="R501" s="46">
        <v>8.9459144401472965</v>
      </c>
      <c r="S501" s="47">
        <v>-5.171934803648115E-2</v>
      </c>
      <c r="T501" s="50">
        <v>0.13639996352750419</v>
      </c>
      <c r="U501" s="50">
        <v>-4.9018516903432729E-2</v>
      </c>
      <c r="V501" s="50">
        <v>5.5513231357946609</v>
      </c>
      <c r="W501" s="51">
        <v>0.49661661802429224</v>
      </c>
      <c r="X501" s="52">
        <v>7.3037057504215186E-2</v>
      </c>
      <c r="Y501" s="52">
        <v>1.754028047111289E-2</v>
      </c>
      <c r="Z501" s="53">
        <v>0.15258942870571648</v>
      </c>
      <c r="AA501" s="54">
        <v>96.975000000000009</v>
      </c>
      <c r="AB501" s="47">
        <v>-3.0250000000000332E-2</v>
      </c>
      <c r="AC501" s="55">
        <v>0.10670497681068955</v>
      </c>
      <c r="AD501" s="54">
        <v>104.39745229000179</v>
      </c>
      <c r="AE501" s="47">
        <v>4.3974522900018131E-2</v>
      </c>
      <c r="AF501" s="54">
        <v>107.05833333333334</v>
      </c>
      <c r="AG501" s="47">
        <v>7.0583333333333442E-2</v>
      </c>
      <c r="AH501" s="54">
        <v>106.53083478876424</v>
      </c>
      <c r="AI501" s="47">
        <v>6.5308347887642393E-2</v>
      </c>
      <c r="AJ501" s="35">
        <v>40</v>
      </c>
    </row>
    <row r="502" spans="1:36" ht="12" customHeight="1" x14ac:dyDescent="0.25">
      <c r="A502" s="73" t="s">
        <v>36</v>
      </c>
      <c r="B502" s="74" t="s">
        <v>59</v>
      </c>
      <c r="C502" s="74" t="s">
        <v>60</v>
      </c>
      <c r="D502" s="46">
        <f t="shared" si="7"/>
        <v>33</v>
      </c>
      <c r="E502" s="75" t="s">
        <v>39</v>
      </c>
      <c r="F502" s="75" t="s">
        <v>40</v>
      </c>
      <c r="G502" s="46">
        <v>16684</v>
      </c>
      <c r="H502" s="47">
        <v>2.355828220858891E-2</v>
      </c>
      <c r="I502" s="48">
        <v>133774.97101205029</v>
      </c>
      <c r="J502" s="48">
        <v>95382.925828731139</v>
      </c>
      <c r="K502" s="48">
        <v>5354.9073468497918</v>
      </c>
      <c r="L502" s="46">
        <v>675736</v>
      </c>
      <c r="M502" s="47">
        <v>7.0900383202482375E-2</v>
      </c>
      <c r="N502" s="48">
        <v>33640.323491288313</v>
      </c>
      <c r="O502" s="49">
        <v>-3.9636439962034142E-2</v>
      </c>
      <c r="P502" s="48">
        <v>75847.460480579975</v>
      </c>
      <c r="Q502" s="47">
        <v>7.5320194298114762E-2</v>
      </c>
      <c r="R502" s="46">
        <v>8.9091446927615436</v>
      </c>
      <c r="S502" s="47">
        <v>-4.1102279293817601E-3</v>
      </c>
      <c r="T502" s="50">
        <v>0.15918120847549308</v>
      </c>
      <c r="U502" s="50">
        <v>0.16701796949817505</v>
      </c>
      <c r="V502" s="50">
        <v>4.9783234119964472</v>
      </c>
      <c r="W502" s="51">
        <v>0.44352603604838686</v>
      </c>
      <c r="X502" s="52">
        <v>-0.10321858587253541</v>
      </c>
      <c r="Y502" s="52">
        <v>-0.10690456188743247</v>
      </c>
      <c r="Z502" s="53">
        <v>-0.11745583833321635</v>
      </c>
      <c r="AA502" s="54">
        <v>101.52499999999999</v>
      </c>
      <c r="AB502" s="47">
        <v>4.6919309100283302E-2</v>
      </c>
      <c r="AC502" s="55">
        <v>0.11617195529411267</v>
      </c>
      <c r="AD502" s="54">
        <v>102.88902248209166</v>
      </c>
      <c r="AE502" s="47">
        <v>-1.4448913980390277E-2</v>
      </c>
      <c r="AF502" s="54">
        <v>114.67500000000001</v>
      </c>
      <c r="AG502" s="47">
        <v>7.1145014400249229E-2</v>
      </c>
      <c r="AH502" s="54">
        <v>111.48904389893487</v>
      </c>
      <c r="AI502" s="47">
        <v>4.654247871052597E-2</v>
      </c>
      <c r="AJ502" s="35">
        <v>41</v>
      </c>
    </row>
    <row r="503" spans="1:36" ht="12" customHeight="1" x14ac:dyDescent="0.25">
      <c r="A503" s="73" t="s">
        <v>36</v>
      </c>
      <c r="B503" s="74" t="s">
        <v>59</v>
      </c>
      <c r="C503" s="74" t="s">
        <v>60</v>
      </c>
      <c r="D503" s="46">
        <f t="shared" si="7"/>
        <v>34</v>
      </c>
      <c r="E503" s="75" t="s">
        <v>39</v>
      </c>
      <c r="F503" s="75" t="s">
        <v>40</v>
      </c>
      <c r="G503" s="46">
        <v>16703</v>
      </c>
      <c r="H503" s="47">
        <v>1.1388156317428955E-3</v>
      </c>
      <c r="I503" s="48">
        <v>132369.28203872585</v>
      </c>
      <c r="J503" s="48">
        <v>102884.86332171479</v>
      </c>
      <c r="K503" s="48">
        <v>5121.3778156204035</v>
      </c>
      <c r="L503" s="46">
        <v>623397</v>
      </c>
      <c r="M503" s="47">
        <v>-7.7454804835024316E-2</v>
      </c>
      <c r="N503" s="48">
        <v>34719.226668843221</v>
      </c>
      <c r="O503" s="49">
        <v>3.2071724216157005E-2</v>
      </c>
      <c r="P503" s="48">
        <v>72712.42486693745</v>
      </c>
      <c r="Q503" s="47">
        <v>-4.1333428881843992E-2</v>
      </c>
      <c r="R503" s="46">
        <v>8.5734590909436221</v>
      </c>
      <c r="S503" s="47">
        <v>-3.7678768657855244E-2</v>
      </c>
      <c r="T503" s="50">
        <v>0.14750840692590339</v>
      </c>
      <c r="U503" s="50">
        <v>-7.3330273475004981E-2</v>
      </c>
      <c r="V503" s="50">
        <v>5.5693605629868639</v>
      </c>
      <c r="W503" s="51">
        <v>0.47748684949482623</v>
      </c>
      <c r="X503" s="52">
        <v>0.11872212833062901</v>
      </c>
      <c r="Y503" s="52">
        <v>7.657005606483569E-2</v>
      </c>
      <c r="Z503" s="53">
        <v>1.269067832057643E-2</v>
      </c>
      <c r="AA503" s="54">
        <v>105.91666666666667</v>
      </c>
      <c r="AB503" s="47">
        <v>4.3256997455470847E-2</v>
      </c>
      <c r="AC503" s="55">
        <v>8.3044688177357467E-2</v>
      </c>
      <c r="AD503" s="54">
        <v>104.0189067125995</v>
      </c>
      <c r="AE503" s="47">
        <v>1.0981581934112583E-2</v>
      </c>
      <c r="AF503" s="54">
        <v>107.65833333333335</v>
      </c>
      <c r="AG503" s="47">
        <v>-6.1187413705399263E-2</v>
      </c>
      <c r="AH503" s="54">
        <v>114.40763174720936</v>
      </c>
      <c r="AI503" s="47">
        <v>2.6178248070009458E-2</v>
      </c>
      <c r="AJ503" s="35">
        <v>42</v>
      </c>
    </row>
    <row r="504" spans="1:36" ht="12" customHeight="1" x14ac:dyDescent="0.25">
      <c r="A504" s="73" t="s">
        <v>36</v>
      </c>
      <c r="B504" s="74" t="s">
        <v>59</v>
      </c>
      <c r="C504" s="74" t="s">
        <v>60</v>
      </c>
      <c r="D504" s="46">
        <f t="shared" si="7"/>
        <v>35</v>
      </c>
      <c r="E504" s="75" t="s">
        <v>39</v>
      </c>
      <c r="F504" s="75" t="s">
        <v>40</v>
      </c>
      <c r="G504" s="46">
        <v>17193</v>
      </c>
      <c r="H504" s="47">
        <v>2.9336047416631761E-2</v>
      </c>
      <c r="I504" s="48">
        <v>158639.74961303006</v>
      </c>
      <c r="J504" s="48">
        <v>120856.39388805037</v>
      </c>
      <c r="K504" s="48">
        <v>7038.06936416185</v>
      </c>
      <c r="L504" s="46">
        <v>655713</v>
      </c>
      <c r="M504" s="47">
        <v>5.1838555527216279E-2</v>
      </c>
      <c r="N504" s="48">
        <v>41584.932428089429</v>
      </c>
      <c r="O504" s="49">
        <v>0.19774938608893167</v>
      </c>
      <c r="P504" s="48">
        <v>83401.724676001788</v>
      </c>
      <c r="Q504" s="47">
        <v>0.14700788522216923</v>
      </c>
      <c r="R504" s="46">
        <v>7.8621036021414126</v>
      </c>
      <c r="S504" s="47">
        <v>-8.2971818172391298E-2</v>
      </c>
      <c r="T504" s="50">
        <v>0.16924566070492966</v>
      </c>
      <c r="U504" s="50">
        <v>0.14736281295441933</v>
      </c>
      <c r="V504" s="50">
        <v>6.3419411279156321</v>
      </c>
      <c r="W504" s="51">
        <v>0.49860998186354266</v>
      </c>
      <c r="X504" s="52">
        <v>0.13871979667885448</v>
      </c>
      <c r="Y504" s="52">
        <v>4.4238144759514153E-2</v>
      </c>
      <c r="Z504" s="53">
        <v>2.8241061624216884E-2</v>
      </c>
      <c r="AA504" s="54">
        <v>103.38333333333333</v>
      </c>
      <c r="AB504" s="47">
        <v>-2.3918174665617742E-2</v>
      </c>
      <c r="AC504" s="55">
        <v>9.5358550217150673E-2</v>
      </c>
      <c r="AD504" s="54">
        <v>95.438558349542618</v>
      </c>
      <c r="AE504" s="47">
        <v>-8.2488353648669688E-2</v>
      </c>
      <c r="AF504" s="54">
        <v>86.5</v>
      </c>
      <c r="AG504" s="47">
        <v>-0.19653223933741015</v>
      </c>
      <c r="AH504" s="54">
        <v>113.31284757986624</v>
      </c>
      <c r="AI504" s="47">
        <v>-9.5691533040568322E-3</v>
      </c>
      <c r="AJ504" s="35">
        <v>43</v>
      </c>
    </row>
    <row r="505" spans="1:36" ht="12" customHeight="1" x14ac:dyDescent="0.25">
      <c r="A505" s="76" t="s">
        <v>36</v>
      </c>
      <c r="B505" s="77" t="s">
        <v>59</v>
      </c>
      <c r="C505" s="77" t="s">
        <v>60</v>
      </c>
      <c r="D505" s="79">
        <f t="shared" si="7"/>
        <v>36</v>
      </c>
      <c r="E505" s="78" t="s">
        <v>39</v>
      </c>
      <c r="F505" s="78" t="s">
        <v>40</v>
      </c>
      <c r="G505" s="59">
        <v>17568</v>
      </c>
      <c r="H505" s="60">
        <v>2.1811202233467109E-2</v>
      </c>
      <c r="I505" s="61">
        <v>172009.27342359768</v>
      </c>
      <c r="J505" s="61">
        <v>128484.19636328892</v>
      </c>
      <c r="K505" s="61">
        <v>7840.9156766154747</v>
      </c>
      <c r="L505" s="59">
        <v>705390</v>
      </c>
      <c r="M505" s="47">
        <v>7.5760279268521469E-2</v>
      </c>
      <c r="N505" s="61">
        <v>43835.127889194941</v>
      </c>
      <c r="O505" s="62">
        <v>5.4110836058148148E-2</v>
      </c>
      <c r="P505" s="61">
        <v>90884.625572081946</v>
      </c>
      <c r="Q505" s="47">
        <v>8.9721176931887969E-2</v>
      </c>
      <c r="R505" s="59">
        <v>7.7613787322097147</v>
      </c>
      <c r="S505" s="60">
        <v>-1.2811440172864619E-2</v>
      </c>
      <c r="T505" s="63">
        <v>0.17887288241602706</v>
      </c>
      <c r="U505" s="63">
        <v>5.6883122858209845E-2</v>
      </c>
      <c r="V505" s="63">
        <v>6.2143109328449428</v>
      </c>
      <c r="W505" s="64">
        <v>0.4823162070952105</v>
      </c>
      <c r="X505" s="65">
        <v>-2.0124783957532033E-2</v>
      </c>
      <c r="Y505" s="65">
        <v>-3.2678396664732934E-2</v>
      </c>
      <c r="Z505" s="66">
        <v>-2.0720302047146026E-2</v>
      </c>
      <c r="AA505" s="67">
        <v>105.49166666666667</v>
      </c>
      <c r="AB505" s="47">
        <v>2.0393358052555266E-2</v>
      </c>
      <c r="AC505" s="55">
        <v>6.3972002945650072E-2</v>
      </c>
      <c r="AD505" s="67">
        <v>94.565139868607119</v>
      </c>
      <c r="AE505" s="47">
        <v>-9.1516311231003566E-3</v>
      </c>
      <c r="AF505" s="67">
        <v>86.274999999999991</v>
      </c>
      <c r="AG505" s="47">
        <v>-2.6011560693642855E-3</v>
      </c>
      <c r="AH505" s="67">
        <v>114.56840226884346</v>
      </c>
      <c r="AI505" s="47">
        <v>1.1080426587040559E-2</v>
      </c>
      <c r="AJ505" s="35">
        <v>44</v>
      </c>
    </row>
    <row r="506" spans="1:36" ht="12" customHeight="1" x14ac:dyDescent="0.25">
      <c r="A506" s="83" t="s">
        <v>36</v>
      </c>
      <c r="B506" s="84" t="s">
        <v>61</v>
      </c>
      <c r="C506" s="84" t="s">
        <v>60</v>
      </c>
      <c r="D506" s="86">
        <f t="shared" si="7"/>
        <v>1</v>
      </c>
      <c r="E506" s="85" t="s">
        <v>42</v>
      </c>
      <c r="F506" s="85" t="s">
        <v>40</v>
      </c>
      <c r="G506" s="86">
        <v>9160.8511387722101</v>
      </c>
      <c r="H506" s="87">
        <v>0.1546664618610305</v>
      </c>
      <c r="I506" s="88">
        <v>13089.764800900435</v>
      </c>
      <c r="J506" s="88">
        <v>10031.828975082026</v>
      </c>
      <c r="K506" s="88">
        <v>1412.9192463579154</v>
      </c>
      <c r="L506" s="86">
        <v>437076.39963846101</v>
      </c>
      <c r="M506" s="87">
        <v>4.6770753031244228E-2</v>
      </c>
      <c r="N506" s="88">
        <v>5026.9213904601074</v>
      </c>
      <c r="O506" s="89">
        <v>8.7430397120903836E-2</v>
      </c>
      <c r="P506" s="88">
        <v>19555.953609423261</v>
      </c>
      <c r="Q506" s="87">
        <v>7.5582076189014025E-2</v>
      </c>
      <c r="R506" s="86">
        <v>22.350042773053559</v>
      </c>
      <c r="S506" s="87">
        <v>-2.6786726736702016E-2</v>
      </c>
      <c r="T506" s="90">
        <v>0.28107048760286918</v>
      </c>
      <c r="U506" s="90">
        <v>-6.7235311037754264E-2</v>
      </c>
      <c r="V506" s="90">
        <v>1.1501241875832817</v>
      </c>
      <c r="W506" s="91">
        <v>0.25705324786809819</v>
      </c>
      <c r="X506" s="92">
        <v>3.8842930958777E-2</v>
      </c>
      <c r="Y506" s="92">
        <v>1.1015729244829409E-2</v>
      </c>
      <c r="Z506" s="93">
        <v>1.4769806712473937E-2</v>
      </c>
      <c r="AA506" s="94">
        <v>3.1286601243305459</v>
      </c>
      <c r="AB506" s="87" t="s">
        <v>41</v>
      </c>
      <c r="AC506" s="95">
        <v>0.1109321416489415</v>
      </c>
      <c r="AD506" s="94">
        <v>23.966347960412389</v>
      </c>
      <c r="AE506" s="87">
        <v>9.7704044911472776E-2</v>
      </c>
      <c r="AF506" s="94">
        <v>8.04593637258745</v>
      </c>
      <c r="AG506" s="87">
        <v>0.20637347130762018</v>
      </c>
      <c r="AH506" s="94">
        <v>12.228220004063841</v>
      </c>
      <c r="AI506" s="87">
        <v>0.17088251858766967</v>
      </c>
      <c r="AJ506" s="35">
        <v>9</v>
      </c>
    </row>
    <row r="507" spans="1:36" ht="12" customHeight="1" x14ac:dyDescent="0.25">
      <c r="A507" s="83" t="s">
        <v>36</v>
      </c>
      <c r="B507" s="84" t="s">
        <v>61</v>
      </c>
      <c r="C507" s="84" t="s">
        <v>60</v>
      </c>
      <c r="D507" s="86">
        <f t="shared" si="7"/>
        <v>2</v>
      </c>
      <c r="E507" s="85" t="s">
        <v>42</v>
      </c>
      <c r="F507" s="85" t="s">
        <v>40</v>
      </c>
      <c r="G507" s="86">
        <v>8162.5192184669904</v>
      </c>
      <c r="H507" s="87">
        <v>-0.10897807476424315</v>
      </c>
      <c r="I507" s="88">
        <v>14135.953384872055</v>
      </c>
      <c r="J507" s="88">
        <v>10679.985043270466</v>
      </c>
      <c r="K507" s="88">
        <v>1634.212268019319</v>
      </c>
      <c r="L507" s="86">
        <v>451725.15547207202</v>
      </c>
      <c r="M507" s="87">
        <v>3.3515320995890274E-2</v>
      </c>
      <c r="N507" s="88">
        <v>5567.8445557422119</v>
      </c>
      <c r="O507" s="89">
        <v>0.10760525643162966</v>
      </c>
      <c r="P507" s="88">
        <v>20625.299699406736</v>
      </c>
      <c r="Q507" s="87">
        <v>5.4681357469993142E-2</v>
      </c>
      <c r="R507" s="86">
        <v>21.901507471673995</v>
      </c>
      <c r="S507" s="87">
        <v>-2.0068655166975535E-2</v>
      </c>
      <c r="T507" s="90">
        <v>0.29350896054271636</v>
      </c>
      <c r="U507" s="90">
        <v>4.4253927354414246E-2</v>
      </c>
      <c r="V507" s="90">
        <v>1.2325734992383981</v>
      </c>
      <c r="W507" s="91">
        <v>0.26995217702957136</v>
      </c>
      <c r="X507" s="92">
        <v>7.1687312157450167E-2</v>
      </c>
      <c r="Y507" s="92">
        <v>5.0179989042939521E-2</v>
      </c>
      <c r="Z507" s="93">
        <v>3.8671834749979234E-2</v>
      </c>
      <c r="AA507" s="94">
        <v>3.3103354093274895</v>
      </c>
      <c r="AB507" s="87">
        <v>5.8068079553964758E-2</v>
      </c>
      <c r="AC507" s="95">
        <v>0.16211211166450609</v>
      </c>
      <c r="AD507" s="94">
        <v>24.641400094630669</v>
      </c>
      <c r="AE507" s="87">
        <v>2.8166666666666673E-2</v>
      </c>
      <c r="AF507" s="94">
        <v>8.5729452049919246</v>
      </c>
      <c r="AG507" s="87">
        <v>6.549999999999967E-2</v>
      </c>
      <c r="AH507" s="94">
        <v>13.701902684954087</v>
      </c>
      <c r="AI507" s="87">
        <v>0.12051489754032008</v>
      </c>
      <c r="AJ507" s="35">
        <v>10</v>
      </c>
    </row>
    <row r="508" spans="1:36" ht="12" customHeight="1" x14ac:dyDescent="0.25">
      <c r="A508" s="83" t="s">
        <v>36</v>
      </c>
      <c r="B508" s="84" t="s">
        <v>61</v>
      </c>
      <c r="C508" s="84" t="s">
        <v>60</v>
      </c>
      <c r="D508" s="86">
        <f t="shared" si="7"/>
        <v>3</v>
      </c>
      <c r="E508" s="85" t="s">
        <v>42</v>
      </c>
      <c r="F508" s="85" t="s">
        <v>44</v>
      </c>
      <c r="G508" s="86">
        <v>8087.9994527727404</v>
      </c>
      <c r="H508" s="87">
        <v>-9.129505695454343E-3</v>
      </c>
      <c r="I508" s="88">
        <v>14689.35402694844</v>
      </c>
      <c r="J508" s="88">
        <v>11787.496415338361</v>
      </c>
      <c r="K508" s="88">
        <v>1814.588750979437</v>
      </c>
      <c r="L508" s="86">
        <v>466653.86619564501</v>
      </c>
      <c r="M508" s="87">
        <v>3.3048216471300629E-2</v>
      </c>
      <c r="N508" s="88">
        <v>6407.9438213134226</v>
      </c>
      <c r="O508" s="89">
        <v>0.15088410913066919</v>
      </c>
      <c r="P508" s="88">
        <v>23003.450988849105</v>
      </c>
      <c r="Q508" s="87">
        <v>0.11530262949394987</v>
      </c>
      <c r="R508" s="86">
        <v>20.286254719861596</v>
      </c>
      <c r="S508" s="87">
        <v>-7.3750756832672959E-2</v>
      </c>
      <c r="T508" s="90">
        <v>0.28317800554741829</v>
      </c>
      <c r="U508" s="90">
        <v>-3.5198090634764534E-2</v>
      </c>
      <c r="V508" s="90">
        <v>1.3731684842887142</v>
      </c>
      <c r="W508" s="91">
        <v>0.27856445645567118</v>
      </c>
      <c r="X508" s="92">
        <v>0.11406620792771305</v>
      </c>
      <c r="Y508" s="92">
        <v>3.1902981931338115E-2</v>
      </c>
      <c r="Z508" s="93">
        <v>3.8004591019602046E-2</v>
      </c>
      <c r="AA508" s="94">
        <v>3.8048261345848906</v>
      </c>
      <c r="AB508" s="87">
        <v>0.14937783158289064</v>
      </c>
      <c r="AC508" s="95">
        <v>0.14641332975003959</v>
      </c>
      <c r="AD508" s="94">
        <v>25.574090469423378</v>
      </c>
      <c r="AE508" s="87">
        <v>3.7850543037769357E-2</v>
      </c>
      <c r="AF508" s="94">
        <v>9.0530194085563114</v>
      </c>
      <c r="AG508" s="87">
        <v>5.599874863131582E-2</v>
      </c>
      <c r="AH508" s="94">
        <v>14.565689322199209</v>
      </c>
      <c r="AI508" s="87">
        <v>6.3041364189050597E-2</v>
      </c>
      <c r="AJ508" s="35">
        <v>11</v>
      </c>
    </row>
    <row r="509" spans="1:36" ht="12" customHeight="1" x14ac:dyDescent="0.25">
      <c r="A509" s="83" t="s">
        <v>36</v>
      </c>
      <c r="B509" s="84" t="s">
        <v>61</v>
      </c>
      <c r="C509" s="84" t="s">
        <v>60</v>
      </c>
      <c r="D509" s="86">
        <f t="shared" si="7"/>
        <v>4</v>
      </c>
      <c r="E509" s="85" t="s">
        <v>42</v>
      </c>
      <c r="F509" s="85" t="s">
        <v>44</v>
      </c>
      <c r="G509" s="86">
        <v>8134.3576226444202</v>
      </c>
      <c r="H509" s="87">
        <v>5.7317226765869478E-3</v>
      </c>
      <c r="I509" s="88">
        <v>14968.792666932024</v>
      </c>
      <c r="J509" s="88">
        <v>11811.530921536772</v>
      </c>
      <c r="K509" s="88">
        <v>1865.0775381460103</v>
      </c>
      <c r="L509" s="86">
        <v>446099.40468788799</v>
      </c>
      <c r="M509" s="87">
        <v>-4.4046482836037515E-2</v>
      </c>
      <c r="N509" s="88">
        <v>7090.0431477617922</v>
      </c>
      <c r="O509" s="89">
        <v>0.10644589676015004</v>
      </c>
      <c r="P509" s="88">
        <v>22947.025782105309</v>
      </c>
      <c r="Q509" s="87">
        <v>-2.4529018176945305E-3</v>
      </c>
      <c r="R509" s="86">
        <v>19.440401946807764</v>
      </c>
      <c r="S509" s="87">
        <v>-4.1695856861428737E-2</v>
      </c>
      <c r="T509" s="90">
        <v>0.26305587981291539</v>
      </c>
      <c r="U509" s="90">
        <v>-7.1058222532517368E-2</v>
      </c>
      <c r="V509" s="90">
        <v>1.5893415398575388</v>
      </c>
      <c r="W509" s="91">
        <v>0.30897438365588942</v>
      </c>
      <c r="X509" s="92">
        <v>0.15742646153199469</v>
      </c>
      <c r="Y509" s="92">
        <v>0.10916657346432657</v>
      </c>
      <c r="Z509" s="93">
        <v>9.8518448006100198E-2</v>
      </c>
      <c r="AA509" s="94">
        <v>4.0045829917127733</v>
      </c>
      <c r="AB509" s="87">
        <v>5.2500915958325844E-2</v>
      </c>
      <c r="AC509" s="95">
        <v>0.15620924073574985</v>
      </c>
      <c r="AD509" s="94">
        <v>26.894236802909429</v>
      </c>
      <c r="AE509" s="87">
        <v>5.1620460757516584E-2</v>
      </c>
      <c r="AF509" s="94">
        <v>9.437212870347361</v>
      </c>
      <c r="AG509" s="87">
        <v>4.2438157310028091E-2</v>
      </c>
      <c r="AH509" s="94">
        <v>16.122058970267528</v>
      </c>
      <c r="AI509" s="87">
        <v>0.10685176744064528</v>
      </c>
      <c r="AJ509" s="35">
        <v>12</v>
      </c>
    </row>
    <row r="510" spans="1:36" ht="12" customHeight="1" x14ac:dyDescent="0.25">
      <c r="A510" s="83" t="s">
        <v>36</v>
      </c>
      <c r="B510" s="84" t="s">
        <v>61</v>
      </c>
      <c r="C510" s="84" t="s">
        <v>60</v>
      </c>
      <c r="D510" s="86">
        <f t="shared" si="7"/>
        <v>5</v>
      </c>
      <c r="E510" s="85" t="s">
        <v>42</v>
      </c>
      <c r="F510" s="85" t="s">
        <v>40</v>
      </c>
      <c r="G510" s="86">
        <v>8585.6343886084196</v>
      </c>
      <c r="H510" s="87">
        <v>5.5477861547141183E-2</v>
      </c>
      <c r="I510" s="88">
        <v>16107.307943445325</v>
      </c>
      <c r="J510" s="88">
        <v>13174.206495532122</v>
      </c>
      <c r="K510" s="88">
        <v>8800.8291528489008</v>
      </c>
      <c r="L510" s="86">
        <v>454803.308705865</v>
      </c>
      <c r="M510" s="87">
        <v>1.9511131210916188E-2</v>
      </c>
      <c r="N510" s="88">
        <v>7153.6646790326713</v>
      </c>
      <c r="O510" s="89">
        <v>8.9733630592874203E-3</v>
      </c>
      <c r="P510" s="88">
        <v>26032.283267678435</v>
      </c>
      <c r="Q510" s="87">
        <v>0.13445130165753727</v>
      </c>
      <c r="R510" s="86">
        <v>17.470742156165254</v>
      </c>
      <c r="S510" s="87">
        <v>-0.10131785320240971</v>
      </c>
      <c r="T510" s="90">
        <v>1.2302546383875181</v>
      </c>
      <c r="U510" s="90">
        <v>3.676780611262032</v>
      </c>
      <c r="V510" s="90">
        <v>1.5729139480951229</v>
      </c>
      <c r="W510" s="91">
        <v>0.27479974021005793</v>
      </c>
      <c r="X510" s="92">
        <v>-1.0336099164619084E-2</v>
      </c>
      <c r="Y510" s="92">
        <v>-0.11060672098918212</v>
      </c>
      <c r="Z510" s="93">
        <v>-0.25130733425066848</v>
      </c>
      <c r="AA510" s="94">
        <v>4.7684411855243356</v>
      </c>
      <c r="AB510" s="87">
        <v>0.19074600161672706</v>
      </c>
      <c r="AC510" s="95">
        <v>0.16579004739780742</v>
      </c>
      <c r="AD510" s="94">
        <v>29.097143619603997</v>
      </c>
      <c r="AE510" s="87">
        <v>8.1909995544333869E-2</v>
      </c>
      <c r="AF510" s="94">
        <v>10.447648379804802</v>
      </c>
      <c r="AG510" s="87">
        <v>0.10706927175843695</v>
      </c>
      <c r="AH510" s="94">
        <v>18.067083122063718</v>
      </c>
      <c r="AI510" s="87">
        <v>0.12064365695369461</v>
      </c>
      <c r="AJ510" s="35">
        <v>13</v>
      </c>
    </row>
    <row r="511" spans="1:36" ht="12" customHeight="1" x14ac:dyDescent="0.25">
      <c r="A511" s="83" t="s">
        <v>36</v>
      </c>
      <c r="B511" s="84" t="s">
        <v>61</v>
      </c>
      <c r="C511" s="84" t="s">
        <v>60</v>
      </c>
      <c r="D511" s="86">
        <f t="shared" si="7"/>
        <v>6</v>
      </c>
      <c r="E511" s="85" t="s">
        <v>42</v>
      </c>
      <c r="F511" s="85" t="s">
        <v>40</v>
      </c>
      <c r="G511" s="86">
        <v>8145.9268796485403</v>
      </c>
      <c r="H511" s="87">
        <v>-5.1214329548354809E-2</v>
      </c>
      <c r="I511" s="88">
        <v>16698.574898729421</v>
      </c>
      <c r="J511" s="88">
        <v>13509.222618225347</v>
      </c>
      <c r="K511" s="88">
        <v>1909.7037657673143</v>
      </c>
      <c r="L511" s="86">
        <v>419920.00334514398</v>
      </c>
      <c r="M511" s="87">
        <v>-7.6699761617787798E-2</v>
      </c>
      <c r="N511" s="88">
        <v>6647.880150262793</v>
      </c>
      <c r="O511" s="89">
        <v>-7.0702856712354434E-2</v>
      </c>
      <c r="P511" s="88">
        <v>24888.166811065621</v>
      </c>
      <c r="Q511" s="87">
        <v>-4.3949908075614053E-2</v>
      </c>
      <c r="R511" s="86">
        <v>16.872275348075927</v>
      </c>
      <c r="S511" s="87">
        <v>-3.4255374084273482E-2</v>
      </c>
      <c r="T511" s="90">
        <v>0.28726507136140578</v>
      </c>
      <c r="U511" s="90">
        <v>-0.76649950148700829</v>
      </c>
      <c r="V511" s="90">
        <v>1.583130143195087</v>
      </c>
      <c r="W511" s="91">
        <v>0.26711007687826388</v>
      </c>
      <c r="X511" s="92">
        <v>6.4950756602650817E-3</v>
      </c>
      <c r="Y511" s="92">
        <v>-2.7982789670456198E-2</v>
      </c>
      <c r="Z511" s="93">
        <v>0.10854507285444838</v>
      </c>
      <c r="AA511" s="94">
        <v>5.7006669053682444</v>
      </c>
      <c r="AB511" s="87">
        <v>0.1954990496000848</v>
      </c>
      <c r="AC511" s="95">
        <v>0.17509913974267535</v>
      </c>
      <c r="AD511" s="94">
        <v>30.503169366614859</v>
      </c>
      <c r="AE511" s="87">
        <v>4.8321779120049424E-2</v>
      </c>
      <c r="AF511" s="94">
        <v>11.148315338917625</v>
      </c>
      <c r="AG511" s="87">
        <v>6.7064561673725986E-2</v>
      </c>
      <c r="AH511" s="94">
        <v>19.218476560244206</v>
      </c>
      <c r="AI511" s="87">
        <v>6.3728795091134272E-2</v>
      </c>
      <c r="AJ511" s="35">
        <v>14</v>
      </c>
    </row>
    <row r="512" spans="1:36" ht="12" customHeight="1" x14ac:dyDescent="0.25">
      <c r="A512" s="83" t="s">
        <v>36</v>
      </c>
      <c r="B512" s="84" t="s">
        <v>61</v>
      </c>
      <c r="C512" s="84" t="s">
        <v>60</v>
      </c>
      <c r="D512" s="86">
        <f t="shared" si="7"/>
        <v>7</v>
      </c>
      <c r="E512" s="85" t="s">
        <v>39</v>
      </c>
      <c r="F512" s="85" t="s">
        <v>40</v>
      </c>
      <c r="G512" s="86">
        <v>8448.6079463563092</v>
      </c>
      <c r="H512" s="87">
        <v>3.7157351297121943E-2</v>
      </c>
      <c r="I512" s="88">
        <v>18856.566280965286</v>
      </c>
      <c r="J512" s="88">
        <v>15328.056780049897</v>
      </c>
      <c r="K512" s="88">
        <v>2090.8861808956976</v>
      </c>
      <c r="L512" s="86">
        <v>450484.44102080399</v>
      </c>
      <c r="M512" s="87">
        <v>7.2786334140263032E-2</v>
      </c>
      <c r="N512" s="88">
        <v>7235.2788404003741</v>
      </c>
      <c r="O512" s="89">
        <v>8.8358796617950652E-2</v>
      </c>
      <c r="P512" s="88">
        <v>25927.475865137563</v>
      </c>
      <c r="Q512" s="87">
        <v>4.175916458458695E-2</v>
      </c>
      <c r="R512" s="86">
        <v>17.374789715898704</v>
      </c>
      <c r="S512" s="87">
        <v>2.9783438063680112E-2</v>
      </c>
      <c r="T512" s="90">
        <v>0.28898487909278636</v>
      </c>
      <c r="U512" s="90">
        <v>5.9868320336686764E-3</v>
      </c>
      <c r="V512" s="90">
        <v>1.6061107069547467</v>
      </c>
      <c r="W512" s="91">
        <v>0.27905835793792133</v>
      </c>
      <c r="X512" s="92">
        <v>1.4515903104011407E-2</v>
      </c>
      <c r="Y512" s="92">
        <v>4.4731674668728072E-2</v>
      </c>
      <c r="Z512" s="93">
        <v>1.2487308207694267E-2</v>
      </c>
      <c r="AA512" s="94">
        <v>6.7855734464858628</v>
      </c>
      <c r="AB512" s="87">
        <v>0.19031221418953215</v>
      </c>
      <c r="AC512" s="95">
        <v>0.17792917340921835</v>
      </c>
      <c r="AD512" s="94">
        <v>31.697492373308744</v>
      </c>
      <c r="AE512" s="87">
        <v>3.9154062725070382E-2</v>
      </c>
      <c r="AF512" s="94">
        <v>11.53317929540639</v>
      </c>
      <c r="AG512" s="87">
        <v>3.4522162747338436E-2</v>
      </c>
      <c r="AH512" s="94">
        <v>21.191969970036812</v>
      </c>
      <c r="AI512" s="87">
        <v>0.10268729696686885</v>
      </c>
      <c r="AJ512" s="35">
        <v>15</v>
      </c>
    </row>
    <row r="513" spans="1:36" ht="12" customHeight="1" x14ac:dyDescent="0.25">
      <c r="A513" s="83" t="s">
        <v>36</v>
      </c>
      <c r="B513" s="84" t="s">
        <v>61</v>
      </c>
      <c r="C513" s="84" t="s">
        <v>60</v>
      </c>
      <c r="D513" s="86">
        <f t="shared" si="7"/>
        <v>8</v>
      </c>
      <c r="E513" s="85" t="s">
        <v>39</v>
      </c>
      <c r="F513" s="85" t="s">
        <v>40</v>
      </c>
      <c r="G513" s="86">
        <v>8580.1355235269202</v>
      </c>
      <c r="H513" s="87">
        <v>1.5567958414656413E-2</v>
      </c>
      <c r="I513" s="88">
        <v>20076.751127440082</v>
      </c>
      <c r="J513" s="88">
        <v>16418.869737017696</v>
      </c>
      <c r="K513" s="88">
        <v>2250.2098370667281</v>
      </c>
      <c r="L513" s="86">
        <v>451020.12312258902</v>
      </c>
      <c r="M513" s="87">
        <v>1.1891245357358304E-3</v>
      </c>
      <c r="N513" s="88">
        <v>6979.5633614987255</v>
      </c>
      <c r="O513" s="89">
        <v>-3.5342864392977291E-2</v>
      </c>
      <c r="P513" s="88">
        <v>27562.147070921539</v>
      </c>
      <c r="Q513" s="87">
        <v>6.3047834439679429E-2</v>
      </c>
      <c r="R513" s="86">
        <v>16.363751414650192</v>
      </c>
      <c r="S513" s="87">
        <v>-5.8189959002690306E-2</v>
      </c>
      <c r="T513" s="90">
        <v>0.32239980074964736</v>
      </c>
      <c r="U513" s="90">
        <v>0.11562861614684072</v>
      </c>
      <c r="V513" s="90">
        <v>1.5475059767126293</v>
      </c>
      <c r="W513" s="91">
        <v>0.2532300311561092</v>
      </c>
      <c r="X513" s="92">
        <v>-3.6488599439844616E-2</v>
      </c>
      <c r="Y513" s="92">
        <v>-9.2555288337064723E-2</v>
      </c>
      <c r="Z513" s="93">
        <v>-9.3520890381866589E-2</v>
      </c>
      <c r="AA513" s="94">
        <v>7.2685621414472275</v>
      </c>
      <c r="AB513" s="87">
        <v>7.1178758695994437E-2</v>
      </c>
      <c r="AC513" s="95">
        <v>0.12491808784632971</v>
      </c>
      <c r="AD513" s="94">
        <v>36.135261137311772</v>
      </c>
      <c r="AE513" s="87">
        <v>0.14000378048012108</v>
      </c>
      <c r="AF513" s="94">
        <v>12.16210332186364</v>
      </c>
      <c r="AG513" s="87">
        <v>5.4531713272484073E-2</v>
      </c>
      <c r="AH513" s="94">
        <v>23.339828824065044</v>
      </c>
      <c r="AI513" s="87">
        <v>0.10135248667608887</v>
      </c>
      <c r="AJ513" s="35">
        <v>16</v>
      </c>
    </row>
    <row r="514" spans="1:36" ht="12" customHeight="1" x14ac:dyDescent="0.25">
      <c r="A514" s="83" t="s">
        <v>36</v>
      </c>
      <c r="B514" s="84" t="s">
        <v>61</v>
      </c>
      <c r="C514" s="84" t="s">
        <v>60</v>
      </c>
      <c r="D514" s="86">
        <f t="shared" si="7"/>
        <v>9</v>
      </c>
      <c r="E514" s="85" t="s">
        <v>39</v>
      </c>
      <c r="F514" s="85" t="s">
        <v>44</v>
      </c>
      <c r="G514" s="86">
        <v>8532</v>
      </c>
      <c r="H514" s="87">
        <v>-5.6101122639533596E-3</v>
      </c>
      <c r="I514" s="88">
        <v>22548.857929966845</v>
      </c>
      <c r="J514" s="88">
        <v>18524.661199545073</v>
      </c>
      <c r="K514" s="88">
        <v>2285.0130931447652</v>
      </c>
      <c r="L514" s="86">
        <v>436231</v>
      </c>
      <c r="M514" s="87">
        <v>-3.2790384207689316E-2</v>
      </c>
      <c r="N514" s="88">
        <v>7915.2179583847346</v>
      </c>
      <c r="O514" s="89">
        <v>0.13405632249824517</v>
      </c>
      <c r="P514" s="88">
        <v>28913.589172663815</v>
      </c>
      <c r="Q514" s="87">
        <v>4.9032540834529792E-2</v>
      </c>
      <c r="R514" s="86">
        <v>15.087403967558343</v>
      </c>
      <c r="S514" s="87">
        <v>-7.7998462256592127E-2</v>
      </c>
      <c r="T514" s="90">
        <v>0.28868606084614629</v>
      </c>
      <c r="U514" s="90">
        <v>-0.10457121817417236</v>
      </c>
      <c r="V514" s="90">
        <v>1.8144556343736999</v>
      </c>
      <c r="W514" s="91">
        <v>0.27375425137008352</v>
      </c>
      <c r="X514" s="92">
        <v>0.17250315131457672</v>
      </c>
      <c r="Y514" s="92">
        <v>8.1049708521031327E-2</v>
      </c>
      <c r="Z514" s="93">
        <v>5.098611855522886E-2</v>
      </c>
      <c r="AA514" s="94">
        <v>9.0117066732260138</v>
      </c>
      <c r="AB514" s="87">
        <v>0.23981971920401213</v>
      </c>
      <c r="AC514" s="95">
        <v>0.32309823387667091</v>
      </c>
      <c r="AD514" s="94">
        <v>39.830073114542017</v>
      </c>
      <c r="AE514" s="87">
        <v>0.10224948875255624</v>
      </c>
      <c r="AF514" s="94">
        <v>12.603288832960521</v>
      </c>
      <c r="AG514" s="87">
        <v>3.6275428634434226E-2</v>
      </c>
      <c r="AH514" s="94">
        <v>25.840981621216208</v>
      </c>
      <c r="AI514" s="87">
        <v>0.10716243105314871</v>
      </c>
      <c r="AJ514" s="35">
        <v>17</v>
      </c>
    </row>
    <row r="515" spans="1:36" ht="12" customHeight="1" x14ac:dyDescent="0.25">
      <c r="A515" s="83" t="s">
        <v>36</v>
      </c>
      <c r="B515" s="84" t="s">
        <v>61</v>
      </c>
      <c r="C515" s="84" t="s">
        <v>60</v>
      </c>
      <c r="D515" s="86">
        <f t="shared" si="7"/>
        <v>10</v>
      </c>
      <c r="E515" s="85" t="s">
        <v>39</v>
      </c>
      <c r="F515" s="85" t="s">
        <v>44</v>
      </c>
      <c r="G515" s="86">
        <v>8550.8021087318102</v>
      </c>
      <c r="H515" s="87">
        <v>2.2037164477040072E-3</v>
      </c>
      <c r="I515" s="88">
        <v>25716.687789273059</v>
      </c>
      <c r="J515" s="88">
        <v>20866.276468921798</v>
      </c>
      <c r="K515" s="88">
        <v>2301.9130090712147</v>
      </c>
      <c r="L515" s="86">
        <v>450213.06885441998</v>
      </c>
      <c r="M515" s="87">
        <v>3.2051983592225275E-2</v>
      </c>
      <c r="N515" s="88">
        <v>8400.8040679912738</v>
      </c>
      <c r="O515" s="89">
        <v>6.1348419229839246E-2</v>
      </c>
      <c r="P515" s="88">
        <v>31716.787495412038</v>
      </c>
      <c r="Q515" s="87">
        <v>9.6950894128304599E-2</v>
      </c>
      <c r="R515" s="86">
        <v>14.194787820788758</v>
      </c>
      <c r="S515" s="87">
        <v>-5.9163004363701699E-2</v>
      </c>
      <c r="T515" s="90">
        <v>0.27401103399637172</v>
      </c>
      <c r="U515" s="90">
        <v>-5.0833860168938094E-2</v>
      </c>
      <c r="V515" s="90">
        <v>1.8659618409939454</v>
      </c>
      <c r="W515" s="91">
        <v>0.26486932414597425</v>
      </c>
      <c r="X515" s="92">
        <v>2.8386589148003072E-2</v>
      </c>
      <c r="Y515" s="92">
        <v>-3.2455851113332712E-2</v>
      </c>
      <c r="Z515" s="93">
        <v>-2.7792402943788978E-2</v>
      </c>
      <c r="AA515" s="94">
        <v>10.696854074922442</v>
      </c>
      <c r="AB515" s="87">
        <v>0.18699536755929258</v>
      </c>
      <c r="AC515" s="95">
        <v>0.27163774208478603</v>
      </c>
      <c r="AD515" s="94">
        <v>43.179370242009647</v>
      </c>
      <c r="AE515" s="87">
        <v>8.4089655518226891E-2</v>
      </c>
      <c r="AF515" s="94">
        <v>14.144085648311018</v>
      </c>
      <c r="AG515" s="87">
        <v>0.1222535510985796</v>
      </c>
      <c r="AH515" s="94">
        <v>27.870055713010668</v>
      </c>
      <c r="AI515" s="87">
        <v>7.8521556244927293E-2</v>
      </c>
      <c r="AJ515" s="35">
        <v>18</v>
      </c>
    </row>
    <row r="516" spans="1:36" ht="12" customHeight="1" x14ac:dyDescent="0.25">
      <c r="A516" s="83" t="s">
        <v>36</v>
      </c>
      <c r="B516" s="84" t="s">
        <v>61</v>
      </c>
      <c r="C516" s="84" t="s">
        <v>60</v>
      </c>
      <c r="D516" s="86">
        <f t="shared" si="7"/>
        <v>11</v>
      </c>
      <c r="E516" s="85" t="s">
        <v>39</v>
      </c>
      <c r="F516" s="85" t="s">
        <v>44</v>
      </c>
      <c r="G516" s="86">
        <v>8586.7539540016696</v>
      </c>
      <c r="H516" s="87">
        <v>4.204499743146517E-3</v>
      </c>
      <c r="I516" s="88">
        <v>24251.988487365434</v>
      </c>
      <c r="J516" s="88">
        <v>19628.358957090073</v>
      </c>
      <c r="K516" s="88">
        <v>2286.875123047691</v>
      </c>
      <c r="L516" s="86">
        <v>444861.16563509201</v>
      </c>
      <c r="M516" s="87">
        <v>-1.1887489701145393E-2</v>
      </c>
      <c r="N516" s="88">
        <v>8183.5667790760072</v>
      </c>
      <c r="O516" s="89">
        <v>-2.5859106718484681E-2</v>
      </c>
      <c r="P516" s="88">
        <v>33085.54642058452</v>
      </c>
      <c r="Q516" s="87">
        <v>4.3155660874244495E-2</v>
      </c>
      <c r="R516" s="86">
        <v>13.445785660602448</v>
      </c>
      <c r="S516" s="87">
        <v>-5.2765999016157861E-2</v>
      </c>
      <c r="T516" s="90">
        <v>0.27944723673482363</v>
      </c>
      <c r="U516" s="90">
        <v>1.9839357047657824E-2</v>
      </c>
      <c r="V516" s="90">
        <v>1.839577695525074</v>
      </c>
      <c r="W516" s="91">
        <v>0.24734567400055135</v>
      </c>
      <c r="X516" s="92">
        <v>-1.4139702586210001E-2</v>
      </c>
      <c r="Y516" s="92">
        <v>-6.615960606961524E-2</v>
      </c>
      <c r="Z516" s="93">
        <v>-2.5406516444250078E-2</v>
      </c>
      <c r="AA516" s="94">
        <v>9.665627014015195</v>
      </c>
      <c r="AB516" s="87">
        <v>-9.6404704942628094E-2</v>
      </c>
      <c r="AC516" s="95">
        <v>0.29957844889972141</v>
      </c>
      <c r="AD516" s="94">
        <v>49.921902801538998</v>
      </c>
      <c r="AE516" s="87">
        <v>0.15615171137835349</v>
      </c>
      <c r="AF516" s="94">
        <v>16.01342486554217</v>
      </c>
      <c r="AG516" s="87">
        <v>0.13216401990993143</v>
      </c>
      <c r="AH516" s="94">
        <v>32.218539565002622</v>
      </c>
      <c r="AI516" s="87">
        <v>0.15602709577512397</v>
      </c>
      <c r="AJ516" s="35">
        <v>19</v>
      </c>
    </row>
    <row r="517" spans="1:36" ht="12" customHeight="1" x14ac:dyDescent="0.25">
      <c r="A517" s="83" t="s">
        <v>36</v>
      </c>
      <c r="B517" s="84" t="s">
        <v>61</v>
      </c>
      <c r="C517" s="84" t="s">
        <v>60</v>
      </c>
      <c r="D517" s="86">
        <f t="shared" si="7"/>
        <v>12</v>
      </c>
      <c r="E517" s="85" t="s">
        <v>39</v>
      </c>
      <c r="F517" s="85" t="s">
        <v>44</v>
      </c>
      <c r="G517" s="86">
        <v>8965.69950727176</v>
      </c>
      <c r="H517" s="87">
        <v>4.4131409296232382E-2</v>
      </c>
      <c r="I517" s="88">
        <v>25696.270745223148</v>
      </c>
      <c r="J517" s="88">
        <v>20843.041873998434</v>
      </c>
      <c r="K517" s="88">
        <v>2522.9392627070865</v>
      </c>
      <c r="L517" s="86">
        <v>469433.753948559</v>
      </c>
      <c r="M517" s="87">
        <v>5.5236532679553418E-2</v>
      </c>
      <c r="N517" s="88">
        <v>8613.8855477967772</v>
      </c>
      <c r="O517" s="89">
        <v>5.2583278213238493E-2</v>
      </c>
      <c r="P517" s="88">
        <v>38710.794703287516</v>
      </c>
      <c r="Q517" s="87">
        <v>0.17002132022227046</v>
      </c>
      <c r="R517" s="86">
        <v>12.126688629016762</v>
      </c>
      <c r="S517" s="87">
        <v>-9.8104868312067328E-2</v>
      </c>
      <c r="T517" s="90">
        <v>0.29289212733414982</v>
      </c>
      <c r="U517" s="90">
        <v>4.8112447832448835E-2</v>
      </c>
      <c r="V517" s="90">
        <v>1.8349523176257785</v>
      </c>
      <c r="W517" s="91">
        <v>0.2225189540494048</v>
      </c>
      <c r="X517" s="92">
        <v>-2.5143694178001441E-3</v>
      </c>
      <c r="Y517" s="92">
        <v>-0.10037256584924625</v>
      </c>
      <c r="Z517" s="93">
        <v>-6.2513662727134295E-2</v>
      </c>
      <c r="AA517" s="94">
        <v>9.4926023255697007</v>
      </c>
      <c r="AB517" s="87">
        <v>-1.7901030962048092E-2</v>
      </c>
      <c r="AC517" s="95">
        <v>0.16102776178342168</v>
      </c>
      <c r="AD517" s="94">
        <v>55.260406809720855</v>
      </c>
      <c r="AE517" s="87">
        <v>0.10693710993758998</v>
      </c>
      <c r="AF517" s="94">
        <v>18.270980512750661</v>
      </c>
      <c r="AG517" s="87">
        <v>0.1409789389942635</v>
      </c>
      <c r="AH517" s="94">
        <v>34.495354910327272</v>
      </c>
      <c r="AI517" s="87">
        <v>7.066786316403495E-2</v>
      </c>
      <c r="AJ517" s="35">
        <v>20</v>
      </c>
    </row>
    <row r="518" spans="1:36" ht="12" customHeight="1" x14ac:dyDescent="0.25">
      <c r="A518" s="83" t="s">
        <v>36</v>
      </c>
      <c r="B518" s="84" t="s">
        <v>61</v>
      </c>
      <c r="C518" s="84" t="s">
        <v>60</v>
      </c>
      <c r="D518" s="86">
        <f t="shared" si="7"/>
        <v>13</v>
      </c>
      <c r="E518" s="85" t="s">
        <v>39</v>
      </c>
      <c r="F518" s="85" t="s">
        <v>44</v>
      </c>
      <c r="G518" s="86">
        <v>9336.2783204754196</v>
      </c>
      <c r="H518" s="87">
        <v>4.1332950418770498E-2</v>
      </c>
      <c r="I518" s="88">
        <v>26445.148741708312</v>
      </c>
      <c r="J518" s="88">
        <v>20894.595245215172</v>
      </c>
      <c r="K518" s="88">
        <v>2664.9957301713303</v>
      </c>
      <c r="L518" s="86">
        <v>465014.43719125201</v>
      </c>
      <c r="M518" s="87">
        <v>-9.4141435721967204E-3</v>
      </c>
      <c r="N518" s="88">
        <v>9300.7490840222235</v>
      </c>
      <c r="O518" s="89">
        <v>7.973910640142301E-2</v>
      </c>
      <c r="P518" s="88">
        <v>38126.174595526994</v>
      </c>
      <c r="Q518" s="87">
        <v>-1.5102250218357649E-2</v>
      </c>
      <c r="R518" s="86">
        <v>12.196724222256696</v>
      </c>
      <c r="S518" s="87">
        <v>5.7753270808285073E-3</v>
      </c>
      <c r="T518" s="90">
        <v>0.28653560117534316</v>
      </c>
      <c r="U518" s="90">
        <v>-2.1702618696728404E-2</v>
      </c>
      <c r="V518" s="90">
        <v>2.0000989948183037</v>
      </c>
      <c r="W518" s="91">
        <v>0.24394655857011677</v>
      </c>
      <c r="X518" s="92">
        <v>9.0000527864509516E-2</v>
      </c>
      <c r="Y518" s="92">
        <v>9.629563743120273E-2</v>
      </c>
      <c r="Z518" s="93">
        <v>7.8552357998527667E-2</v>
      </c>
      <c r="AA518" s="94">
        <v>9.2855359927819237</v>
      </c>
      <c r="AB518" s="87">
        <v>-2.1813442266512495E-2</v>
      </c>
      <c r="AC518" s="95">
        <v>0.17983827126254082</v>
      </c>
      <c r="AD518" s="94">
        <v>57.019936189147792</v>
      </c>
      <c r="AE518" s="87">
        <v>3.1840688134735506E-2</v>
      </c>
      <c r="AF518" s="94">
        <v>21.113878031064896</v>
      </c>
      <c r="AG518" s="87">
        <v>0.15559633027522946</v>
      </c>
      <c r="AH518" s="94">
        <v>37.464476741538988</v>
      </c>
      <c r="AI518" s="87">
        <v>8.6073091259102119E-2</v>
      </c>
      <c r="AJ518" s="35">
        <v>21</v>
      </c>
    </row>
    <row r="519" spans="1:36" ht="12" customHeight="1" x14ac:dyDescent="0.25">
      <c r="A519" s="83" t="s">
        <v>36</v>
      </c>
      <c r="B519" s="84" t="s">
        <v>61</v>
      </c>
      <c r="C519" s="84" t="s">
        <v>60</v>
      </c>
      <c r="D519" s="86">
        <f t="shared" si="7"/>
        <v>14</v>
      </c>
      <c r="E519" s="85" t="s">
        <v>39</v>
      </c>
      <c r="F519" s="85" t="s">
        <v>44</v>
      </c>
      <c r="G519" s="86">
        <v>8939</v>
      </c>
      <c r="H519" s="87">
        <v>-4.2552107685580376E-2</v>
      </c>
      <c r="I519" s="88">
        <v>30010.796333268299</v>
      </c>
      <c r="J519" s="88">
        <v>24085.513983008314</v>
      </c>
      <c r="K519" s="88">
        <v>2652.8246609318808</v>
      </c>
      <c r="L519" s="86">
        <v>461223</v>
      </c>
      <c r="M519" s="87">
        <v>-8.1533752245473989E-3</v>
      </c>
      <c r="N519" s="88">
        <v>10275.327088835975</v>
      </c>
      <c r="O519" s="89">
        <v>0.10478489377677991</v>
      </c>
      <c r="P519" s="88">
        <v>39623.805288742529</v>
      </c>
      <c r="Q519" s="87">
        <v>3.9280906335440235E-2</v>
      </c>
      <c r="R519" s="86">
        <v>11.640048113476812</v>
      </c>
      <c r="S519" s="87">
        <v>-4.5641444262882969E-2</v>
      </c>
      <c r="T519" s="90">
        <v>0.258174230172599</v>
      </c>
      <c r="U519" s="90">
        <v>-9.8980269419954747E-2</v>
      </c>
      <c r="V519" s="90">
        <v>2.227843600348633</v>
      </c>
      <c r="W519" s="91">
        <v>0.25932206697359494</v>
      </c>
      <c r="X519" s="92">
        <v>0.1138666666601762</v>
      </c>
      <c r="Y519" s="92">
        <v>6.3028183277522354E-2</v>
      </c>
      <c r="Z519" s="93">
        <v>3.470087329234002E-2</v>
      </c>
      <c r="AA519" s="94">
        <v>10.755745858305731</v>
      </c>
      <c r="AB519" s="87">
        <v>0.15833333333333366</v>
      </c>
      <c r="AC519" s="95">
        <v>0.15529546461888011</v>
      </c>
      <c r="AD519" s="94">
        <v>60.426877376449369</v>
      </c>
      <c r="AE519" s="87">
        <v>5.974999999999997E-2</v>
      </c>
      <c r="AF519" s="94">
        <v>22.99477266566559</v>
      </c>
      <c r="AG519" s="87">
        <v>8.9083333333333181E-2</v>
      </c>
      <c r="AH519" s="94">
        <v>40.839316208677467</v>
      </c>
      <c r="AI519" s="87">
        <v>9.0081051723234218E-2</v>
      </c>
      <c r="AJ519" s="35">
        <v>22</v>
      </c>
    </row>
    <row r="520" spans="1:36" ht="12" customHeight="1" x14ac:dyDescent="0.25">
      <c r="A520" s="83" t="s">
        <v>36</v>
      </c>
      <c r="B520" s="84" t="s">
        <v>61</v>
      </c>
      <c r="C520" s="84" t="s">
        <v>60</v>
      </c>
      <c r="D520" s="86">
        <f t="shared" si="7"/>
        <v>15</v>
      </c>
      <c r="E520" s="85" t="s">
        <v>39</v>
      </c>
      <c r="F520" s="85" t="s">
        <v>44</v>
      </c>
      <c r="G520" s="86">
        <v>9495.9980798623892</v>
      </c>
      <c r="H520" s="87">
        <v>6.2311005689941634E-2</v>
      </c>
      <c r="I520" s="88">
        <v>40928.016483920968</v>
      </c>
      <c r="J520" s="88">
        <v>32678.234711723559</v>
      </c>
      <c r="K520" s="88">
        <v>3588.3093053559046</v>
      </c>
      <c r="L520" s="86">
        <v>527780.83043122198</v>
      </c>
      <c r="M520" s="87">
        <v>0.14430726661771409</v>
      </c>
      <c r="N520" s="88">
        <v>14560.270192656235</v>
      </c>
      <c r="O520" s="89">
        <v>0.41701281786696609</v>
      </c>
      <c r="P520" s="88">
        <v>44931.74287508853</v>
      </c>
      <c r="Q520" s="87">
        <v>0.13395829975608198</v>
      </c>
      <c r="R520" s="86">
        <v>11.746279949532941</v>
      </c>
      <c r="S520" s="87">
        <v>9.1264086729274663E-3</v>
      </c>
      <c r="T520" s="90">
        <v>0.24644524159762782</v>
      </c>
      <c r="U520" s="90">
        <v>-4.5430516311135816E-2</v>
      </c>
      <c r="V520" s="90">
        <v>2.7587720798346926</v>
      </c>
      <c r="W520" s="91">
        <v>0.32405309166693541</v>
      </c>
      <c r="X520" s="92">
        <v>0.23831496941839858</v>
      </c>
      <c r="Y520" s="92">
        <v>0.24961633789511484</v>
      </c>
      <c r="Z520" s="93">
        <v>0.14586290211494585</v>
      </c>
      <c r="AA520" s="94">
        <v>12.762195427412692</v>
      </c>
      <c r="AB520" s="87">
        <v>0.18654676258992797</v>
      </c>
      <c r="AC520" s="95">
        <v>0.14149056358875509</v>
      </c>
      <c r="AD520" s="94">
        <v>63.729282014070854</v>
      </c>
      <c r="AE520" s="87">
        <v>5.4651254226625978E-2</v>
      </c>
      <c r="AF520" s="94">
        <v>24.182428304912989</v>
      </c>
      <c r="AG520" s="87">
        <v>5.1648940240263119E-2</v>
      </c>
      <c r="AH520" s="94">
        <v>45.366207285163732</v>
      </c>
      <c r="AI520" s="87">
        <v>0.11084639746060199</v>
      </c>
      <c r="AJ520" s="35">
        <v>23</v>
      </c>
    </row>
    <row r="521" spans="1:36" ht="12" customHeight="1" x14ac:dyDescent="0.25">
      <c r="A521" s="83" t="s">
        <v>36</v>
      </c>
      <c r="B521" s="84" t="s">
        <v>61</v>
      </c>
      <c r="C521" s="84" t="s">
        <v>60</v>
      </c>
      <c r="D521" s="86">
        <f t="shared" si="7"/>
        <v>16</v>
      </c>
      <c r="E521" s="85" t="s">
        <v>39</v>
      </c>
      <c r="F521" s="85" t="s">
        <v>44</v>
      </c>
      <c r="G521" s="86">
        <v>9785.8299958032603</v>
      </c>
      <c r="H521" s="87">
        <v>3.0521480049106264E-2</v>
      </c>
      <c r="I521" s="88">
        <v>42433.176513981933</v>
      </c>
      <c r="J521" s="88">
        <v>33466.600160717921</v>
      </c>
      <c r="K521" s="88">
        <v>3389.7077867750927</v>
      </c>
      <c r="L521" s="86">
        <v>520408.64716985699</v>
      </c>
      <c r="M521" s="87">
        <v>-1.3968266439956856E-2</v>
      </c>
      <c r="N521" s="88">
        <v>15186.908711636384</v>
      </c>
      <c r="O521" s="89">
        <v>4.303756116395463E-2</v>
      </c>
      <c r="P521" s="88">
        <v>48173.327091489518</v>
      </c>
      <c r="Q521" s="87">
        <v>7.2144635595656315E-2</v>
      </c>
      <c r="R521" s="86">
        <v>10.802837972588245</v>
      </c>
      <c r="S521" s="87">
        <v>-8.0318363004979187E-2</v>
      </c>
      <c r="T521" s="90">
        <v>0.22319932588900462</v>
      </c>
      <c r="U521" s="90">
        <v>-9.4324871350435324E-2</v>
      </c>
      <c r="V521" s="90">
        <v>2.9182660192576519</v>
      </c>
      <c r="W521" s="91">
        <v>0.31525554966950498</v>
      </c>
      <c r="X521" s="92">
        <v>5.7813380303789463E-2</v>
      </c>
      <c r="Y521" s="92">
        <v>-2.7148458766974581E-2</v>
      </c>
      <c r="Z521" s="93">
        <v>-9.6169409282846618E-4</v>
      </c>
      <c r="AA521" s="94">
        <v>13.399802232250385</v>
      </c>
      <c r="AB521" s="87">
        <v>4.9960589340932504E-2</v>
      </c>
      <c r="AC521" s="95">
        <v>8.1625089809168799E-2</v>
      </c>
      <c r="AD521" s="94">
        <v>65.976817832193092</v>
      </c>
      <c r="AE521" s="87">
        <v>3.5266925141664185E-2</v>
      </c>
      <c r="AF521" s="94">
        <v>26.680903871922343</v>
      </c>
      <c r="AG521" s="87">
        <v>0.10331781140861507</v>
      </c>
      <c r="AH521" s="94">
        <v>48.948917908368792</v>
      </c>
      <c r="AI521" s="87">
        <v>7.8973113196013855E-2</v>
      </c>
      <c r="AJ521" s="35">
        <v>24</v>
      </c>
    </row>
    <row r="522" spans="1:36" ht="12" customHeight="1" x14ac:dyDescent="0.25">
      <c r="A522" s="83" t="s">
        <v>36</v>
      </c>
      <c r="B522" s="84" t="s">
        <v>61</v>
      </c>
      <c r="C522" s="84" t="s">
        <v>60</v>
      </c>
      <c r="D522" s="86">
        <f t="shared" si="7"/>
        <v>17</v>
      </c>
      <c r="E522" s="85" t="s">
        <v>39</v>
      </c>
      <c r="F522" s="85" t="s">
        <v>44</v>
      </c>
      <c r="G522" s="86">
        <v>9005.6386752812105</v>
      </c>
      <c r="H522" s="87">
        <v>-7.9726637480585838E-2</v>
      </c>
      <c r="I522" s="88">
        <v>40800.721560363854</v>
      </c>
      <c r="J522" s="88">
        <v>29271.74924036628</v>
      </c>
      <c r="K522" s="88">
        <v>2955.8608743324307</v>
      </c>
      <c r="L522" s="86">
        <v>460607.39774263802</v>
      </c>
      <c r="M522" s="87">
        <v>-0.11491209793003376</v>
      </c>
      <c r="N522" s="88">
        <v>13506.603356431895</v>
      </c>
      <c r="O522" s="89">
        <v>-0.11064169720840034</v>
      </c>
      <c r="P522" s="88">
        <v>48873.67405208425</v>
      </c>
      <c r="Q522" s="87">
        <v>1.4538065001502787E-2</v>
      </c>
      <c r="R522" s="86">
        <v>9.4244479605067699</v>
      </c>
      <c r="S522" s="87">
        <v>-0.12759517596941494</v>
      </c>
      <c r="T522" s="90">
        <v>0.21884561175958711</v>
      </c>
      <c r="U522" s="90">
        <v>-1.9505946588667444E-2</v>
      </c>
      <c r="V522" s="90">
        <v>2.932346163484469</v>
      </c>
      <c r="W522" s="91">
        <v>0.27635743819951053</v>
      </c>
      <c r="X522" s="92">
        <v>4.8248323264232784E-3</v>
      </c>
      <c r="Y522" s="92">
        <v>-0.12338596897270449</v>
      </c>
      <c r="Z522" s="93">
        <v>-6.4486971473790761E-2</v>
      </c>
      <c r="AA522" s="94">
        <v>14.175144487647676</v>
      </c>
      <c r="AB522" s="87">
        <v>5.7862216319223947E-2</v>
      </c>
      <c r="AC522" s="95">
        <v>5.2237477319792593E-2</v>
      </c>
      <c r="AD522" s="94">
        <v>65.739234764738327</v>
      </c>
      <c r="AE522" s="87">
        <v>-3.6010082823187961E-3</v>
      </c>
      <c r="AF522" s="94">
        <v>30.372313547686858</v>
      </c>
      <c r="AG522" s="87">
        <v>0.13835399630704304</v>
      </c>
      <c r="AH522" s="94">
        <v>51.032615049273971</v>
      </c>
      <c r="AI522" s="87">
        <v>4.2568809075735015E-2</v>
      </c>
      <c r="AJ522" s="35">
        <v>25</v>
      </c>
    </row>
    <row r="523" spans="1:36" ht="12" customHeight="1" x14ac:dyDescent="0.25">
      <c r="A523" s="83" t="s">
        <v>36</v>
      </c>
      <c r="B523" s="84" t="s">
        <v>61</v>
      </c>
      <c r="C523" s="84" t="s">
        <v>60</v>
      </c>
      <c r="D523" s="86">
        <f t="shared" si="7"/>
        <v>18</v>
      </c>
      <c r="E523" s="85" t="s">
        <v>39</v>
      </c>
      <c r="F523" s="85" t="s">
        <v>44</v>
      </c>
      <c r="G523" s="86">
        <v>9978</v>
      </c>
      <c r="H523" s="87">
        <v>0.10797250031668937</v>
      </c>
      <c r="I523" s="88">
        <v>49543.216913981109</v>
      </c>
      <c r="J523" s="88">
        <v>35178.674079632823</v>
      </c>
      <c r="K523" s="88">
        <v>3220.3008781257013</v>
      </c>
      <c r="L523" s="86">
        <v>759688</v>
      </c>
      <c r="M523" s="87">
        <v>0.64931784361933276</v>
      </c>
      <c r="N523" s="88">
        <v>16646.224008227349</v>
      </c>
      <c r="O523" s="89">
        <v>0.23245079232302723</v>
      </c>
      <c r="P523" s="88">
        <v>54987.02259865262</v>
      </c>
      <c r="Q523" s="87">
        <v>0.12508469365436747</v>
      </c>
      <c r="R523" s="86">
        <v>13.815768959612937</v>
      </c>
      <c r="S523" s="87">
        <v>0.46594994396574063</v>
      </c>
      <c r="T523" s="90">
        <v>0.19345533717040433</v>
      </c>
      <c r="U523" s="90">
        <v>-0.11601911678757015</v>
      </c>
      <c r="V523" s="90">
        <v>2.1911921747121648</v>
      </c>
      <c r="W523" s="91">
        <v>0.30273004831935091</v>
      </c>
      <c r="X523" s="92">
        <v>-0.25275119220290165</v>
      </c>
      <c r="Y523" s="92">
        <v>9.5429347918622787E-2</v>
      </c>
      <c r="Z523" s="93">
        <v>6.4228871249889297E-2</v>
      </c>
      <c r="AA523" s="94">
        <v>14.389485610147725</v>
      </c>
      <c r="AB523" s="87">
        <v>1.5120912713576073E-2</v>
      </c>
      <c r="AC523" s="95">
        <v>0.10551341239307373</v>
      </c>
      <c r="AD523" s="94">
        <v>66.128870995364153</v>
      </c>
      <c r="AE523" s="87">
        <v>5.9269967473796203E-3</v>
      </c>
      <c r="AF523" s="94">
        <v>31.347070916787686</v>
      </c>
      <c r="AG523" s="87">
        <v>3.2093616035221872E-2</v>
      </c>
      <c r="AH523" s="94">
        <v>53.343867795912963</v>
      </c>
      <c r="AI523" s="87">
        <v>4.5289718044183802E-2</v>
      </c>
      <c r="AJ523" s="35">
        <v>26</v>
      </c>
    </row>
    <row r="524" spans="1:36" ht="12" customHeight="1" x14ac:dyDescent="0.25">
      <c r="A524" s="83" t="s">
        <v>36</v>
      </c>
      <c r="B524" s="84" t="s">
        <v>61</v>
      </c>
      <c r="C524" s="84" t="s">
        <v>60</v>
      </c>
      <c r="D524" s="86">
        <f t="shared" si="7"/>
        <v>19</v>
      </c>
      <c r="E524" s="85" t="s">
        <v>39</v>
      </c>
      <c r="F524" s="85" t="s">
        <v>44</v>
      </c>
      <c r="G524" s="86">
        <v>9378</v>
      </c>
      <c r="H524" s="87">
        <v>-6.013229104028861E-2</v>
      </c>
      <c r="I524" s="88">
        <v>49168.324592590943</v>
      </c>
      <c r="J524" s="88">
        <v>35319.237106948436</v>
      </c>
      <c r="K524" s="88">
        <v>3139.8501998251199</v>
      </c>
      <c r="L524" s="86">
        <v>468780</v>
      </c>
      <c r="M524" s="87">
        <v>-0.38293088741693959</v>
      </c>
      <c r="N524" s="88">
        <v>16976.296890045469</v>
      </c>
      <c r="O524" s="89">
        <v>1.9828693982189671E-2</v>
      </c>
      <c r="P524" s="88">
        <v>53500.011528347881</v>
      </c>
      <c r="Q524" s="87">
        <v>-2.7042945772102533E-2</v>
      </c>
      <c r="R524" s="86">
        <v>8.7622411025389972</v>
      </c>
      <c r="S524" s="87">
        <v>-0.36577970229863477</v>
      </c>
      <c r="T524" s="90">
        <v>0.18495495337774517</v>
      </c>
      <c r="U524" s="90">
        <v>-4.3939773991201081E-2</v>
      </c>
      <c r="V524" s="90">
        <v>3.62137823500266</v>
      </c>
      <c r="W524" s="91">
        <v>0.31731389218580436</v>
      </c>
      <c r="X524" s="92">
        <v>0.65269768521255545</v>
      </c>
      <c r="Y524" s="92">
        <v>4.8174417925864077E-2</v>
      </c>
      <c r="Z524" s="93">
        <v>4.2717983809284689E-2</v>
      </c>
      <c r="AA524" s="94">
        <v>16.943008008162753</v>
      </c>
      <c r="AB524" s="87">
        <v>0.17745751774575158</v>
      </c>
      <c r="AC524" s="95">
        <v>6.7278126375095545E-2</v>
      </c>
      <c r="AD524" s="94">
        <v>66.190642592902392</v>
      </c>
      <c r="AE524" s="87">
        <v>9.3410936265003741E-4</v>
      </c>
      <c r="AF524" s="94">
        <v>34.20800138999698</v>
      </c>
      <c r="AG524" s="87">
        <v>9.1266277503367688E-2</v>
      </c>
      <c r="AH524" s="94">
        <v>56.092386711624329</v>
      </c>
      <c r="AI524" s="87">
        <v>5.1524552479525143E-2</v>
      </c>
      <c r="AJ524" s="35">
        <v>27</v>
      </c>
    </row>
    <row r="525" spans="1:36" ht="12" customHeight="1" x14ac:dyDescent="0.25">
      <c r="A525" s="83" t="s">
        <v>36</v>
      </c>
      <c r="B525" s="84" t="s">
        <v>61</v>
      </c>
      <c r="C525" s="84" t="s">
        <v>60</v>
      </c>
      <c r="D525" s="86">
        <f t="shared" si="7"/>
        <v>20</v>
      </c>
      <c r="E525" s="85" t="s">
        <v>39</v>
      </c>
      <c r="F525" s="85" t="s">
        <v>44</v>
      </c>
      <c r="G525" s="86">
        <v>9384</v>
      </c>
      <c r="H525" s="87">
        <v>6.3979526551505295E-4</v>
      </c>
      <c r="I525" s="88">
        <v>46400.779681719636</v>
      </c>
      <c r="J525" s="88">
        <v>33488.360292349877</v>
      </c>
      <c r="K525" s="88">
        <v>2612.1316360036444</v>
      </c>
      <c r="L525" s="86">
        <v>422065</v>
      </c>
      <c r="M525" s="87">
        <v>-9.9652288920175747E-2</v>
      </c>
      <c r="N525" s="88">
        <v>15758.357718030809</v>
      </c>
      <c r="O525" s="89">
        <v>-7.1743512728552283E-2</v>
      </c>
      <c r="P525" s="88">
        <v>52101.022304705526</v>
      </c>
      <c r="Q525" s="87">
        <v>-2.6149325648295974E-2</v>
      </c>
      <c r="R525" s="86">
        <v>8.1008967066252939</v>
      </c>
      <c r="S525" s="87">
        <v>-7.5476626147854886E-2</v>
      </c>
      <c r="T525" s="90">
        <v>0.16576166645936888</v>
      </c>
      <c r="U525" s="90">
        <v>-0.10377276503201638</v>
      </c>
      <c r="V525" s="90">
        <v>3.7336329044177581</v>
      </c>
      <c r="W525" s="91">
        <v>0.30245774499145645</v>
      </c>
      <c r="X525" s="92">
        <v>3.0997775468492472E-2</v>
      </c>
      <c r="Y525" s="92">
        <v>-4.6818458189813006E-2</v>
      </c>
      <c r="Z525" s="93">
        <v>-3.369587881111015E-2</v>
      </c>
      <c r="AA525" s="94">
        <v>18.177210500536685</v>
      </c>
      <c r="AB525" s="87">
        <v>7.2844355133357741E-2</v>
      </c>
      <c r="AC525" s="95">
        <v>4.6749659375937815E-2</v>
      </c>
      <c r="AD525" s="94">
        <v>70.129769851302683</v>
      </c>
      <c r="AE525" s="87">
        <v>5.9511844938980651E-2</v>
      </c>
      <c r="AF525" s="94">
        <v>43.932701713138279</v>
      </c>
      <c r="AG525" s="87">
        <v>0.28428145252546</v>
      </c>
      <c r="AH525" s="94">
        <v>58.121248274023046</v>
      </c>
      <c r="AI525" s="87">
        <v>3.6169998841897533E-2</v>
      </c>
      <c r="AJ525" s="35">
        <v>28</v>
      </c>
    </row>
    <row r="526" spans="1:36" ht="12" customHeight="1" x14ac:dyDescent="0.25">
      <c r="A526" s="83" t="s">
        <v>36</v>
      </c>
      <c r="B526" s="84" t="s">
        <v>61</v>
      </c>
      <c r="C526" s="84" t="s">
        <v>60</v>
      </c>
      <c r="D526" s="86">
        <f t="shared" si="7"/>
        <v>21</v>
      </c>
      <c r="E526" s="85" t="s">
        <v>39</v>
      </c>
      <c r="F526" s="85" t="s">
        <v>44</v>
      </c>
      <c r="G526" s="86">
        <v>8832</v>
      </c>
      <c r="H526" s="87">
        <v>-5.8823529411764719E-2</v>
      </c>
      <c r="I526" s="88">
        <v>46238.792949364608</v>
      </c>
      <c r="J526" s="88">
        <v>33214.013556300706</v>
      </c>
      <c r="K526" s="88">
        <v>2313.115573454555</v>
      </c>
      <c r="L526" s="86">
        <v>405166</v>
      </c>
      <c r="M526" s="87">
        <v>-4.0038856574224346E-2</v>
      </c>
      <c r="N526" s="88">
        <v>15114.3061671455</v>
      </c>
      <c r="O526" s="89">
        <v>-4.0870474094415465E-2</v>
      </c>
      <c r="P526" s="88">
        <v>53332.717896834467</v>
      </c>
      <c r="Q526" s="87">
        <v>2.3640526378264637E-2</v>
      </c>
      <c r="R526" s="86">
        <v>7.596950164507712</v>
      </c>
      <c r="S526" s="87">
        <v>-6.2208735695325035E-2</v>
      </c>
      <c r="T526" s="90">
        <v>0.15304146600408663</v>
      </c>
      <c r="U526" s="90">
        <v>-7.6737889567490503E-2</v>
      </c>
      <c r="V526" s="90">
        <v>3.7303984458581172</v>
      </c>
      <c r="W526" s="91">
        <v>0.28339651086941137</v>
      </c>
      <c r="X526" s="92">
        <v>-8.6630331434400798E-4</v>
      </c>
      <c r="Y526" s="92">
        <v>-6.3021147375754927E-2</v>
      </c>
      <c r="Z526" s="93">
        <v>-4.6848582320855196E-2</v>
      </c>
      <c r="AA526" s="94">
        <v>18.414765463018693</v>
      </c>
      <c r="AB526" s="87">
        <v>1.3068834872930202E-2</v>
      </c>
      <c r="AC526" s="95">
        <v>6.469401868413989E-2</v>
      </c>
      <c r="AD526" s="94">
        <v>73.598482636142521</v>
      </c>
      <c r="AE526" s="87">
        <v>4.9461345619622232E-2</v>
      </c>
      <c r="AF526" s="94">
        <v>47.873958945603732</v>
      </c>
      <c r="AG526" s="87">
        <v>8.9711241940005682E-2</v>
      </c>
      <c r="AH526" s="94">
        <v>60.082215502686608</v>
      </c>
      <c r="AI526" s="87">
        <v>3.3739248328222837E-2</v>
      </c>
      <c r="AJ526" s="35">
        <v>29</v>
      </c>
    </row>
    <row r="527" spans="1:36" ht="12" customHeight="1" x14ac:dyDescent="0.25">
      <c r="A527" s="83" t="s">
        <v>36</v>
      </c>
      <c r="B527" s="84" t="s">
        <v>61</v>
      </c>
      <c r="C527" s="84" t="s">
        <v>60</v>
      </c>
      <c r="D527" s="86">
        <f t="shared" si="7"/>
        <v>22</v>
      </c>
      <c r="E527" s="85" t="s">
        <v>39</v>
      </c>
      <c r="F527" s="85" t="s">
        <v>44</v>
      </c>
      <c r="G527" s="86">
        <v>8887</v>
      </c>
      <c r="H527" s="87">
        <v>6.2273550724638582E-3</v>
      </c>
      <c r="I527" s="88">
        <v>51568.250375674324</v>
      </c>
      <c r="J527" s="88">
        <v>38132.663002596004</v>
      </c>
      <c r="K527" s="88">
        <v>2332.7692880426257</v>
      </c>
      <c r="L527" s="86">
        <v>401672</v>
      </c>
      <c r="M527" s="87">
        <v>-8.6236258718648262E-3</v>
      </c>
      <c r="N527" s="88">
        <v>14284.22348135088</v>
      </c>
      <c r="O527" s="89">
        <v>-5.4920330223229175E-2</v>
      </c>
      <c r="P527" s="88">
        <v>55857.188831291169</v>
      </c>
      <c r="Q527" s="87">
        <v>4.7334376232990305E-2</v>
      </c>
      <c r="R527" s="86">
        <v>7.1910529048139917</v>
      </c>
      <c r="S527" s="87">
        <v>-5.3428974904960791E-2</v>
      </c>
      <c r="T527" s="90">
        <v>0.16331089268438218</v>
      </c>
      <c r="U527" s="90">
        <v>6.7102249791708868E-2</v>
      </c>
      <c r="V527" s="90">
        <v>3.5561909919911971</v>
      </c>
      <c r="W527" s="91">
        <v>0.25572757563031645</v>
      </c>
      <c r="X527" s="92">
        <v>-4.6699422701171112E-2</v>
      </c>
      <c r="Y527" s="92">
        <v>-9.7633295322555047E-2</v>
      </c>
      <c r="Z527" s="93">
        <v>-0.12817560446314225</v>
      </c>
      <c r="AA527" s="94">
        <v>18.704938462793123</v>
      </c>
      <c r="AB527" s="87">
        <v>1.5757626691318416E-2</v>
      </c>
      <c r="AC527" s="95">
        <v>5.1077764375437915E-2</v>
      </c>
      <c r="AD527" s="94">
        <v>74.282721870412288</v>
      </c>
      <c r="AE527" s="87">
        <v>9.2969203951189794E-3</v>
      </c>
      <c r="AF527" s="94">
        <v>50.502636760471312</v>
      </c>
      <c r="AG527" s="87">
        <v>5.4908302399941267E-2</v>
      </c>
      <c r="AH527" s="94">
        <v>61.457629748226687</v>
      </c>
      <c r="AI527" s="87">
        <v>2.2892202526695771E-2</v>
      </c>
      <c r="AJ527" s="35">
        <v>30</v>
      </c>
    </row>
    <row r="528" spans="1:36" ht="12" customHeight="1" x14ac:dyDescent="0.25">
      <c r="A528" s="83" t="s">
        <v>36</v>
      </c>
      <c r="B528" s="84" t="s">
        <v>61</v>
      </c>
      <c r="C528" s="84" t="s">
        <v>60</v>
      </c>
      <c r="D528" s="86">
        <f t="shared" si="7"/>
        <v>23</v>
      </c>
      <c r="E528" s="85" t="s">
        <v>39</v>
      </c>
      <c r="F528" s="85" t="s">
        <v>44</v>
      </c>
      <c r="G528" s="86">
        <v>8850</v>
      </c>
      <c r="H528" s="87">
        <v>-4.1633847192528162E-3</v>
      </c>
      <c r="I528" s="88">
        <v>55720.790709607623</v>
      </c>
      <c r="J528" s="88">
        <v>41241.395914146895</v>
      </c>
      <c r="K528" s="88">
        <v>2413.5560701948266</v>
      </c>
      <c r="L528" s="86">
        <v>393503</v>
      </c>
      <c r="M528" s="87">
        <v>-2.033748929474799E-2</v>
      </c>
      <c r="N528" s="88">
        <v>16592.010114005068</v>
      </c>
      <c r="O528" s="89">
        <v>0.16156192429131178</v>
      </c>
      <c r="P528" s="88">
        <v>55468.950384989344</v>
      </c>
      <c r="Q528" s="87">
        <v>-6.9505546989563349E-3</v>
      </c>
      <c r="R528" s="86">
        <v>7.0941129635380173</v>
      </c>
      <c r="S528" s="87">
        <v>-1.3480632469144882E-2</v>
      </c>
      <c r="T528" s="90">
        <v>0.14546495895380271</v>
      </c>
      <c r="U528" s="90">
        <v>-0.10927583235411531</v>
      </c>
      <c r="V528" s="90">
        <v>4.21648884862506</v>
      </c>
      <c r="W528" s="91">
        <v>0.29912248201644526</v>
      </c>
      <c r="X528" s="92">
        <v>0.18567558888735225</v>
      </c>
      <c r="Y528" s="92">
        <v>0.16969193204592492</v>
      </c>
      <c r="Z528" s="93">
        <v>0.12201638529223868</v>
      </c>
      <c r="AA528" s="94">
        <v>21.664703060492361</v>
      </c>
      <c r="AB528" s="87">
        <v>0.15823439374508741</v>
      </c>
      <c r="AC528" s="95">
        <v>0.1325290644502973</v>
      </c>
      <c r="AD528" s="94">
        <v>75.665455322999122</v>
      </c>
      <c r="AE528" s="87">
        <v>1.861446939167144E-2</v>
      </c>
      <c r="AF528" s="94">
        <v>53.734819589060159</v>
      </c>
      <c r="AG528" s="87">
        <v>6.4000278716510373E-2</v>
      </c>
      <c r="AH528" s="94">
        <v>64.493870296745996</v>
      </c>
      <c r="AI528" s="87">
        <v>4.9403801626549448E-2</v>
      </c>
      <c r="AJ528" s="35">
        <v>31</v>
      </c>
    </row>
    <row r="529" spans="1:36" ht="12" customHeight="1" x14ac:dyDescent="0.25">
      <c r="A529" s="83" t="s">
        <v>36</v>
      </c>
      <c r="B529" s="84" t="s">
        <v>61</v>
      </c>
      <c r="C529" s="84" t="s">
        <v>60</v>
      </c>
      <c r="D529" s="86">
        <f t="shared" si="7"/>
        <v>24</v>
      </c>
      <c r="E529" s="85" t="s">
        <v>39</v>
      </c>
      <c r="F529" s="85" t="s">
        <v>44</v>
      </c>
      <c r="G529" s="86">
        <v>9387</v>
      </c>
      <c r="H529" s="87">
        <v>6.0677966101694958E-2</v>
      </c>
      <c r="I529" s="88">
        <v>71253.929345446348</v>
      </c>
      <c r="J529" s="88">
        <v>53769.170522760927</v>
      </c>
      <c r="K529" s="88">
        <v>2548.432531680985</v>
      </c>
      <c r="L529" s="86">
        <v>434001</v>
      </c>
      <c r="M529" s="87">
        <v>0.10291662325318995</v>
      </c>
      <c r="N529" s="88">
        <v>19406.754098338035</v>
      </c>
      <c r="O529" s="89">
        <v>0.16964454366846615</v>
      </c>
      <c r="P529" s="88">
        <v>57587.479490642349</v>
      </c>
      <c r="Q529" s="87">
        <v>3.8193062802686528E-2</v>
      </c>
      <c r="R529" s="86">
        <v>7.5363777654224791</v>
      </c>
      <c r="S529" s="87">
        <v>6.2342509085715703E-2</v>
      </c>
      <c r="T529" s="90">
        <v>0.1313167837737084</v>
      </c>
      <c r="U529" s="90">
        <v>-9.7261741122049439E-2</v>
      </c>
      <c r="V529" s="90">
        <v>4.4715920235985713</v>
      </c>
      <c r="W529" s="91">
        <v>0.33699606702688778</v>
      </c>
      <c r="X529" s="92">
        <v>6.0501328031899559E-2</v>
      </c>
      <c r="Y529" s="92">
        <v>0.12661564171014161</v>
      </c>
      <c r="Z529" s="93">
        <v>2.2018111694927012E-2</v>
      </c>
      <c r="AA529" s="94">
        <v>28.286064018011938</v>
      </c>
      <c r="AB529" s="87">
        <v>0.30562897349810703</v>
      </c>
      <c r="AC529" s="95">
        <v>0.12798403710114384</v>
      </c>
      <c r="AD529" s="94">
        <v>79.61934242946505</v>
      </c>
      <c r="AE529" s="87">
        <v>5.2254851168048289E-2</v>
      </c>
      <c r="AF529" s="94">
        <v>59.611937185479746</v>
      </c>
      <c r="AG529" s="87">
        <v>0.10937261242086893</v>
      </c>
      <c r="AH529" s="94">
        <v>69.437327817432831</v>
      </c>
      <c r="AI529" s="87">
        <v>7.6650036630477425E-2</v>
      </c>
      <c r="AJ529" s="35">
        <v>32</v>
      </c>
    </row>
    <row r="530" spans="1:36" ht="12" customHeight="1" x14ac:dyDescent="0.25">
      <c r="A530" s="83" t="s">
        <v>36</v>
      </c>
      <c r="B530" s="84" t="s">
        <v>61</v>
      </c>
      <c r="C530" s="84" t="s">
        <v>60</v>
      </c>
      <c r="D530" s="86">
        <f t="shared" si="7"/>
        <v>25</v>
      </c>
      <c r="E530" s="85" t="s">
        <v>42</v>
      </c>
      <c r="F530" s="85" t="s">
        <v>44</v>
      </c>
      <c r="G530" s="86">
        <v>9531</v>
      </c>
      <c r="H530" s="87">
        <v>1.5340364333652934E-2</v>
      </c>
      <c r="I530" s="88">
        <v>90218.3718020917</v>
      </c>
      <c r="J530" s="88">
        <v>67748.462180209171</v>
      </c>
      <c r="K530" s="88">
        <v>2485.0953642967202</v>
      </c>
      <c r="L530" s="86">
        <v>462473</v>
      </c>
      <c r="M530" s="87">
        <v>6.5603535475724728E-2</v>
      </c>
      <c r="N530" s="88">
        <v>23993.780852775541</v>
      </c>
      <c r="O530" s="89">
        <v>0.23636238864026882</v>
      </c>
      <c r="P530" s="88">
        <v>63372.869453454128</v>
      </c>
      <c r="Q530" s="87">
        <v>0.10046263552395751</v>
      </c>
      <c r="R530" s="86">
        <v>7.2976496723045727</v>
      </c>
      <c r="S530" s="87">
        <v>-3.1676768408984257E-2</v>
      </c>
      <c r="T530" s="90">
        <v>0.10357247903300953</v>
      </c>
      <c r="U530" s="90">
        <v>-0.21127767482113502</v>
      </c>
      <c r="V530" s="90">
        <v>5.1881473843393104</v>
      </c>
      <c r="W530" s="91">
        <v>0.37861282059191598</v>
      </c>
      <c r="X530" s="92">
        <v>0.16024613984441327</v>
      </c>
      <c r="Y530" s="92">
        <v>0.12349329157514388</v>
      </c>
      <c r="Z530" s="93">
        <v>5.5230615224038077E-2</v>
      </c>
      <c r="AA530" s="94">
        <v>34.421569231845545</v>
      </c>
      <c r="AB530" s="87">
        <v>0.21690911856547634</v>
      </c>
      <c r="AC530" s="95">
        <v>0.15543213324868305</v>
      </c>
      <c r="AD530" s="94">
        <v>82.811459027315124</v>
      </c>
      <c r="AE530" s="87">
        <v>4.009222508560617E-2</v>
      </c>
      <c r="AF530" s="94">
        <v>67.194202041118174</v>
      </c>
      <c r="AG530" s="87">
        <v>0.12719373356458075</v>
      </c>
      <c r="AH530" s="94">
        <v>71.90854941052396</v>
      </c>
      <c r="AI530" s="87">
        <v>3.5589238105310672E-2</v>
      </c>
      <c r="AJ530" s="35">
        <v>33</v>
      </c>
    </row>
    <row r="531" spans="1:36" ht="12" customHeight="1" x14ac:dyDescent="0.25">
      <c r="A531" s="83" t="s">
        <v>36</v>
      </c>
      <c r="B531" s="84" t="s">
        <v>61</v>
      </c>
      <c r="C531" s="84" t="s">
        <v>60</v>
      </c>
      <c r="D531" s="86">
        <f t="shared" si="7"/>
        <v>26</v>
      </c>
      <c r="E531" s="85" t="s">
        <v>39</v>
      </c>
      <c r="F531" s="85" t="s">
        <v>44</v>
      </c>
      <c r="G531" s="86">
        <v>9574</v>
      </c>
      <c r="H531" s="87">
        <v>4.5115937467212763E-3</v>
      </c>
      <c r="I531" s="88">
        <v>98897.713977599502</v>
      </c>
      <c r="J531" s="88">
        <v>76017.539556530945</v>
      </c>
      <c r="K531" s="88">
        <v>2828.5069848380426</v>
      </c>
      <c r="L531" s="86">
        <v>518001</v>
      </c>
      <c r="M531" s="87">
        <v>0.12006754988939905</v>
      </c>
      <c r="N531" s="88">
        <v>28330.483305584981</v>
      </c>
      <c r="O531" s="89">
        <v>0.18074277161316088</v>
      </c>
      <c r="P531" s="88">
        <v>65710.580018156383</v>
      </c>
      <c r="Q531" s="87">
        <v>3.6888191821884408E-2</v>
      </c>
      <c r="R531" s="86">
        <v>7.8830684473774539</v>
      </c>
      <c r="S531" s="87">
        <v>8.0220180655507844E-2</v>
      </c>
      <c r="T531" s="90">
        <v>9.9839701085524354E-2</v>
      </c>
      <c r="U531" s="90">
        <v>-3.6040249131195412E-2</v>
      </c>
      <c r="V531" s="90">
        <v>5.4691947130575</v>
      </c>
      <c r="W531" s="91">
        <v>0.43114036275067169</v>
      </c>
      <c r="X531" s="92">
        <v>5.4171037925126342E-2</v>
      </c>
      <c r="Y531" s="92">
        <v>0.1387368290292843</v>
      </c>
      <c r="Z531" s="93">
        <v>8.4063739226298007E-2</v>
      </c>
      <c r="AA531" s="94">
        <v>46.301335939211249</v>
      </c>
      <c r="AB531" s="87">
        <v>0.34512565732694678</v>
      </c>
      <c r="AC531" s="95">
        <v>0.13478603351653048</v>
      </c>
      <c r="AD531" s="94">
        <v>88.03464357095271</v>
      </c>
      <c r="AE531" s="87">
        <v>6.3073209975865074E-2</v>
      </c>
      <c r="AF531" s="94">
        <v>71.537740965340433</v>
      </c>
      <c r="AG531" s="87">
        <v>6.4641573116149376E-2</v>
      </c>
      <c r="AH531" s="94">
        <v>75.782264355109788</v>
      </c>
      <c r="AI531" s="87">
        <v>5.3870019300082062E-2</v>
      </c>
      <c r="AJ531" s="35">
        <v>34</v>
      </c>
    </row>
    <row r="532" spans="1:36" ht="12" customHeight="1" x14ac:dyDescent="0.25">
      <c r="A532" s="83" t="s">
        <v>36</v>
      </c>
      <c r="B532" s="84" t="s">
        <v>61</v>
      </c>
      <c r="C532" s="84" t="s">
        <v>60</v>
      </c>
      <c r="D532" s="86">
        <f t="shared" si="7"/>
        <v>27</v>
      </c>
      <c r="E532" s="85" t="s">
        <v>39</v>
      </c>
      <c r="F532" s="85" t="s">
        <v>44</v>
      </c>
      <c r="G532" s="86">
        <v>9771</v>
      </c>
      <c r="H532" s="87">
        <v>2.0576561520785352E-2</v>
      </c>
      <c r="I532" s="88">
        <v>122655.90755639922</v>
      </c>
      <c r="J532" s="88">
        <v>95206.576900051121</v>
      </c>
      <c r="K532" s="88">
        <v>3261.9228198415435</v>
      </c>
      <c r="L532" s="86">
        <v>560068</v>
      </c>
      <c r="M532" s="87">
        <v>8.1210267933845781E-2</v>
      </c>
      <c r="N532" s="88">
        <v>34766.094714170991</v>
      </c>
      <c r="O532" s="89">
        <v>0.22716207624023532</v>
      </c>
      <c r="P532" s="88">
        <v>73683.533855948655</v>
      </c>
      <c r="Q532" s="87">
        <v>0.12133440057277345</v>
      </c>
      <c r="R532" s="86">
        <v>7.6009926599738442</v>
      </c>
      <c r="S532" s="87">
        <v>-3.5782486132979185E-2</v>
      </c>
      <c r="T532" s="90">
        <v>9.3824826937261741E-2</v>
      </c>
      <c r="U532" s="90">
        <v>-6.0245314067098099E-2</v>
      </c>
      <c r="V532" s="90">
        <v>6.207477433842139</v>
      </c>
      <c r="W532" s="91">
        <v>0.47182990411587372</v>
      </c>
      <c r="X532" s="92">
        <v>0.13498929175478369</v>
      </c>
      <c r="Y532" s="92">
        <v>9.4376553161488186E-2</v>
      </c>
      <c r="Z532" s="93">
        <v>3.2494339407337591E-2</v>
      </c>
      <c r="AA532" s="94">
        <v>79.820329649716655</v>
      </c>
      <c r="AB532" s="87">
        <v>0.72393145965620298</v>
      </c>
      <c r="AC532" s="95">
        <v>0.1529178857660988</v>
      </c>
      <c r="AD532" s="94">
        <v>91.2524983344437</v>
      </c>
      <c r="AE532" s="87">
        <v>3.6552141667927751E-2</v>
      </c>
      <c r="AF532" s="94">
        <v>71.562392151062454</v>
      </c>
      <c r="AG532" s="87">
        <v>3.4458993797370496E-4</v>
      </c>
      <c r="AH532" s="94">
        <v>79.673106470148227</v>
      </c>
      <c r="AI532" s="87">
        <v>5.1342383975309325E-2</v>
      </c>
      <c r="AJ532" s="35">
        <v>35</v>
      </c>
    </row>
    <row r="533" spans="1:36" ht="12" customHeight="1" x14ac:dyDescent="0.25">
      <c r="A533" s="83" t="s">
        <v>36</v>
      </c>
      <c r="B533" s="84" t="s">
        <v>61</v>
      </c>
      <c r="C533" s="84" t="s">
        <v>60</v>
      </c>
      <c r="D533" s="86">
        <f t="shared" si="7"/>
        <v>28</v>
      </c>
      <c r="E533" s="85" t="s">
        <v>39</v>
      </c>
      <c r="F533" s="85" t="s">
        <v>44</v>
      </c>
      <c r="G533" s="86">
        <v>9959</v>
      </c>
      <c r="H533" s="87">
        <v>1.924060996827337E-2</v>
      </c>
      <c r="I533" s="88">
        <v>147630.58713545729</v>
      </c>
      <c r="J533" s="88">
        <v>103713.72140779108</v>
      </c>
      <c r="K533" s="88">
        <v>3144.8043756947018</v>
      </c>
      <c r="L533" s="86">
        <v>770190</v>
      </c>
      <c r="M533" s="87">
        <v>0.37517230050636718</v>
      </c>
      <c r="N533" s="88">
        <v>48701.948924998214</v>
      </c>
      <c r="O533" s="89">
        <v>0.40084612106711082</v>
      </c>
      <c r="P533" s="88">
        <v>85108.587557723091</v>
      </c>
      <c r="Q533" s="87">
        <v>0.15505572417455471</v>
      </c>
      <c r="R533" s="86">
        <v>9.049498083582165</v>
      </c>
      <c r="S533" s="87">
        <v>0.19056792821758961</v>
      </c>
      <c r="T533" s="90">
        <v>6.4572454390639508E-2</v>
      </c>
      <c r="U533" s="90">
        <v>-0.31177646153488292</v>
      </c>
      <c r="V533" s="90">
        <v>6.3233681202038738</v>
      </c>
      <c r="W533" s="91">
        <v>0.57223307685569513</v>
      </c>
      <c r="X533" s="92">
        <v>1.8669530030011483E-2</v>
      </c>
      <c r="Y533" s="92">
        <v>0.2127952719062165</v>
      </c>
      <c r="Z533" s="93">
        <v>0.21316963263401253</v>
      </c>
      <c r="AA533" s="94">
        <v>93.983454976480061</v>
      </c>
      <c r="AB533" s="87">
        <v>0.17743756996390303</v>
      </c>
      <c r="AC533" s="95">
        <v>0.11941909918058531</v>
      </c>
      <c r="AD533" s="94">
        <v>93.890739506995359</v>
      </c>
      <c r="AE533" s="87">
        <v>2.891144046141525E-2</v>
      </c>
      <c r="AF533" s="94">
        <v>79.840260316521224</v>
      </c>
      <c r="AG533" s="87">
        <v>0.11567344126765433</v>
      </c>
      <c r="AH533" s="94">
        <v>85.386294494921074</v>
      </c>
      <c r="AI533" s="87">
        <v>7.1707860756169417E-2</v>
      </c>
      <c r="AJ533" s="35">
        <v>36</v>
      </c>
    </row>
    <row r="534" spans="1:36" ht="12" customHeight="1" x14ac:dyDescent="0.25">
      <c r="A534" s="83" t="s">
        <v>36</v>
      </c>
      <c r="B534" s="84" t="s">
        <v>61</v>
      </c>
      <c r="C534" s="84" t="s">
        <v>60</v>
      </c>
      <c r="D534" s="86">
        <f t="shared" si="7"/>
        <v>29</v>
      </c>
      <c r="E534" s="85" t="s">
        <v>39</v>
      </c>
      <c r="F534" s="85" t="s">
        <v>44</v>
      </c>
      <c r="G534" s="86">
        <v>9906</v>
      </c>
      <c r="H534" s="87">
        <v>-5.3218194597851598E-3</v>
      </c>
      <c r="I534" s="88">
        <v>152079.65976126568</v>
      </c>
      <c r="J534" s="88">
        <v>118078.341545416</v>
      </c>
      <c r="K534" s="88">
        <v>3396.0845912187733</v>
      </c>
      <c r="L534" s="86">
        <v>621070</v>
      </c>
      <c r="M534" s="87">
        <v>-0.19361456264038746</v>
      </c>
      <c r="N534" s="88">
        <v>51901.024163017362</v>
      </c>
      <c r="O534" s="89">
        <v>6.5686801219100532E-2</v>
      </c>
      <c r="P534" s="88">
        <v>91226.805953179661</v>
      </c>
      <c r="Q534" s="87">
        <v>7.1887203994626558E-2</v>
      </c>
      <c r="R534" s="86">
        <v>6.8079770360342531</v>
      </c>
      <c r="S534" s="87">
        <v>-0.24769562099963727</v>
      </c>
      <c r="T534" s="90">
        <v>6.5433864668102068E-2</v>
      </c>
      <c r="U534" s="90">
        <v>1.3340212720602818E-2</v>
      </c>
      <c r="V534" s="90">
        <v>8.3567108639955823</v>
      </c>
      <c r="W534" s="91">
        <v>0.56892295658859882</v>
      </c>
      <c r="X534" s="92">
        <v>0.32156007765781491</v>
      </c>
      <c r="Y534" s="92">
        <v>-5.7845664659665896E-3</v>
      </c>
      <c r="Z534" s="93">
        <v>-2.6662033016119774E-2</v>
      </c>
      <c r="AA534" s="94">
        <v>95.197093854146374</v>
      </c>
      <c r="AB534" s="87">
        <v>1.2913324775834623E-2</v>
      </c>
      <c r="AC534" s="95">
        <v>0.10244857651637397</v>
      </c>
      <c r="AD534" s="94">
        <v>94.323784143904092</v>
      </c>
      <c r="AE534" s="87">
        <v>4.6122188320443236E-3</v>
      </c>
      <c r="AF534" s="94">
        <v>78.154119213134152</v>
      </c>
      <c r="AG534" s="87">
        <v>-2.1118932938125279E-2</v>
      </c>
      <c r="AH534" s="94">
        <v>89.526225544148019</v>
      </c>
      <c r="AI534" s="87">
        <v>4.8484725490379521E-2</v>
      </c>
      <c r="AJ534" s="35">
        <v>37</v>
      </c>
    </row>
    <row r="535" spans="1:36" ht="12" customHeight="1" x14ac:dyDescent="0.25">
      <c r="A535" s="83" t="s">
        <v>36</v>
      </c>
      <c r="B535" s="84" t="s">
        <v>61</v>
      </c>
      <c r="C535" s="84" t="s">
        <v>60</v>
      </c>
      <c r="D535" s="86">
        <f t="shared" si="7"/>
        <v>30</v>
      </c>
      <c r="E535" s="85" t="s">
        <v>39</v>
      </c>
      <c r="F535" s="85" t="s">
        <v>44</v>
      </c>
      <c r="G535" s="86">
        <v>13194</v>
      </c>
      <c r="H535" s="87">
        <v>0.33192004845548162</v>
      </c>
      <c r="I535" s="88">
        <v>205405.8746651095</v>
      </c>
      <c r="J535" s="88">
        <v>159086.24375901624</v>
      </c>
      <c r="K535" s="88">
        <v>4315.4424424092604</v>
      </c>
      <c r="L535" s="86">
        <v>752884</v>
      </c>
      <c r="M535" s="87">
        <v>0.21223694591591924</v>
      </c>
      <c r="N535" s="88">
        <v>60259.112797966598</v>
      </c>
      <c r="O535" s="89">
        <v>0.16103899238475683</v>
      </c>
      <c r="P535" s="88">
        <v>108081.06033660135</v>
      </c>
      <c r="Q535" s="87">
        <v>0.184751117912336</v>
      </c>
      <c r="R535" s="86">
        <v>6.9659198166196923</v>
      </c>
      <c r="S535" s="87">
        <v>2.3199664121875907E-2</v>
      </c>
      <c r="T535" s="90">
        <v>7.1614768987353597E-2</v>
      </c>
      <c r="U535" s="90">
        <v>9.4460328006036542E-2</v>
      </c>
      <c r="V535" s="90">
        <v>8.0037712048558074</v>
      </c>
      <c r="W535" s="91">
        <v>0.55753628443595138</v>
      </c>
      <c r="X535" s="92">
        <v>-4.2234279118163021E-2</v>
      </c>
      <c r="Y535" s="92">
        <v>-2.001443608625797E-2</v>
      </c>
      <c r="Z535" s="93">
        <v>-8.5450902225341824E-2</v>
      </c>
      <c r="AA535" s="94">
        <v>108.11557545094256</v>
      </c>
      <c r="AB535" s="87">
        <v>0.13570247865537666</v>
      </c>
      <c r="AC535" s="95">
        <v>9.4587821445405951E-2</v>
      </c>
      <c r="AD535" s="94">
        <v>96.982011992005354</v>
      </c>
      <c r="AE535" s="87">
        <v>2.8181946602627406E-2</v>
      </c>
      <c r="AF535" s="94">
        <v>87.748360696149476</v>
      </c>
      <c r="AG535" s="87">
        <v>0.12276053494827144</v>
      </c>
      <c r="AH535" s="94">
        <v>94.440724803920588</v>
      </c>
      <c r="AI535" s="87">
        <v>5.4894520906045408E-2</v>
      </c>
      <c r="AJ535" s="35">
        <v>38</v>
      </c>
    </row>
    <row r="536" spans="1:36" ht="12" customHeight="1" x14ac:dyDescent="0.25">
      <c r="A536" s="83" t="s">
        <v>36</v>
      </c>
      <c r="B536" s="84" t="s">
        <v>61</v>
      </c>
      <c r="C536" s="84" t="s">
        <v>60</v>
      </c>
      <c r="D536" s="86">
        <f t="shared" si="7"/>
        <v>31</v>
      </c>
      <c r="E536" s="85" t="s">
        <v>39</v>
      </c>
      <c r="F536" s="85" t="s">
        <v>44</v>
      </c>
      <c r="G536" s="86">
        <v>12858</v>
      </c>
      <c r="H536" s="87">
        <v>-2.5466120964074634E-2</v>
      </c>
      <c r="I536" s="88">
        <v>215458.93</v>
      </c>
      <c r="J536" s="88">
        <v>160705.22</v>
      </c>
      <c r="K536" s="88">
        <v>4745.18</v>
      </c>
      <c r="L536" s="86">
        <v>761038</v>
      </c>
      <c r="M536" s="87">
        <v>1.083035367998253E-2</v>
      </c>
      <c r="N536" s="88">
        <v>67914.64</v>
      </c>
      <c r="O536" s="89">
        <v>0.12704347685470285</v>
      </c>
      <c r="P536" s="88">
        <v>109821.20033660135</v>
      </c>
      <c r="Q536" s="87">
        <v>1.6100323170226138E-2</v>
      </c>
      <c r="R536" s="86">
        <v>6.9297913123096713</v>
      </c>
      <c r="S536" s="87">
        <v>-5.1864657161030392E-3</v>
      </c>
      <c r="T536" s="90">
        <v>6.9869765929702343E-2</v>
      </c>
      <c r="U536" s="90">
        <v>-2.4366524982568971E-2</v>
      </c>
      <c r="V536" s="90">
        <v>8.9239486070340774</v>
      </c>
      <c r="W536" s="91">
        <v>0.61841101528522735</v>
      </c>
      <c r="X536" s="92">
        <v>0.11496797929706037</v>
      </c>
      <c r="Y536" s="92">
        <v>0.10918523609788333</v>
      </c>
      <c r="Z536" s="93">
        <v>0.10319854232264267</v>
      </c>
      <c r="AA536" s="94">
        <v>100</v>
      </c>
      <c r="AB536" s="87">
        <v>-7.5063888039193727E-2</v>
      </c>
      <c r="AC536" s="95">
        <v>8.4567227269480572E-2</v>
      </c>
      <c r="AD536" s="94">
        <v>100</v>
      </c>
      <c r="AE536" s="87">
        <v>3.1119049254653808E-2</v>
      </c>
      <c r="AF536" s="94">
        <v>100</v>
      </c>
      <c r="AG536" s="87">
        <v>0.1396224294864592</v>
      </c>
      <c r="AH536" s="94">
        <v>100</v>
      </c>
      <c r="AI536" s="87">
        <v>5.8865232214404095E-2</v>
      </c>
      <c r="AJ536" s="35">
        <v>39</v>
      </c>
    </row>
    <row r="537" spans="1:36" ht="12" customHeight="1" x14ac:dyDescent="0.25">
      <c r="A537" s="83" t="s">
        <v>36</v>
      </c>
      <c r="B537" s="84" t="s">
        <v>61</v>
      </c>
      <c r="C537" s="84" t="s">
        <v>60</v>
      </c>
      <c r="D537" s="86">
        <f t="shared" si="7"/>
        <v>32</v>
      </c>
      <c r="E537" s="85" t="s">
        <v>39</v>
      </c>
      <c r="F537" s="85" t="s">
        <v>44</v>
      </c>
      <c r="G537" s="86">
        <v>13307</v>
      </c>
      <c r="H537" s="87">
        <v>3.4919894229273662E-2</v>
      </c>
      <c r="I537" s="88">
        <v>210591.34829998249</v>
      </c>
      <c r="J537" s="88">
        <v>163094.38107034014</v>
      </c>
      <c r="K537" s="88">
        <v>3981.1006460652293</v>
      </c>
      <c r="L537" s="86">
        <v>735084</v>
      </c>
      <c r="M537" s="87">
        <v>-3.4103421905345099E-2</v>
      </c>
      <c r="N537" s="88">
        <v>70316.65181717735</v>
      </c>
      <c r="O537" s="89">
        <v>3.5368100562372939E-2</v>
      </c>
      <c r="P537" s="88">
        <v>115505.95819286733</v>
      </c>
      <c r="Q537" s="87">
        <v>5.1763756349796131E-2</v>
      </c>
      <c r="R537" s="86">
        <v>6.3640353406928627</v>
      </c>
      <c r="S537" s="87">
        <v>-8.1641126856422552E-2</v>
      </c>
      <c r="T537" s="90">
        <v>5.6616754967458556E-2</v>
      </c>
      <c r="U537" s="90">
        <v>-0.18968162818203749</v>
      </c>
      <c r="V537" s="90">
        <v>9.5657981696210701</v>
      </c>
      <c r="W537" s="91">
        <v>0.60877077613403596</v>
      </c>
      <c r="X537" s="92">
        <v>7.1924390295241114E-2</v>
      </c>
      <c r="Y537" s="92">
        <v>-1.5588724833345724E-2</v>
      </c>
      <c r="Z537" s="93">
        <v>9.7050028705278346E-3</v>
      </c>
      <c r="AA537" s="94">
        <v>105.7445311476351</v>
      </c>
      <c r="AB537" s="87">
        <v>5.7445311476350902E-2</v>
      </c>
      <c r="AC537" s="95">
        <v>8.8554451063056816E-2</v>
      </c>
      <c r="AD537" s="94">
        <v>103.0012921950688</v>
      </c>
      <c r="AE537" s="87">
        <v>3.0012921950687943E-2</v>
      </c>
      <c r="AF537" s="94">
        <v>107.05833333333334</v>
      </c>
      <c r="AG537" s="87">
        <v>7.0583333333333442E-2</v>
      </c>
      <c r="AH537" s="94">
        <v>106.53083478876424</v>
      </c>
      <c r="AI537" s="87">
        <v>6.5308347887642393E-2</v>
      </c>
      <c r="AJ537" s="35">
        <v>40</v>
      </c>
    </row>
    <row r="538" spans="1:36" ht="12" customHeight="1" x14ac:dyDescent="0.25">
      <c r="A538" s="83" t="s">
        <v>36</v>
      </c>
      <c r="B538" s="84" t="s">
        <v>61</v>
      </c>
      <c r="C538" s="84" t="s">
        <v>60</v>
      </c>
      <c r="D538" s="86">
        <f t="shared" si="7"/>
        <v>33</v>
      </c>
      <c r="E538" s="85" t="s">
        <v>39</v>
      </c>
      <c r="F538" s="85" t="s">
        <v>44</v>
      </c>
      <c r="G538" s="86">
        <v>13135</v>
      </c>
      <c r="H538" s="87">
        <v>-1.2925527917637347E-2</v>
      </c>
      <c r="I538" s="88">
        <v>198113.13567130634</v>
      </c>
      <c r="J538" s="88">
        <v>150365.48381475967</v>
      </c>
      <c r="K538" s="88">
        <v>3727.8831480270323</v>
      </c>
      <c r="L538" s="86">
        <v>715831</v>
      </c>
      <c r="M538" s="87">
        <v>-2.6191564501471976E-2</v>
      </c>
      <c r="N538" s="88">
        <v>58669.36252910654</v>
      </c>
      <c r="O538" s="89">
        <v>-0.16564055578689463</v>
      </c>
      <c r="P538" s="88">
        <v>118358.43578957436</v>
      </c>
      <c r="Q538" s="87">
        <v>2.4695501784800289E-2</v>
      </c>
      <c r="R538" s="86">
        <v>6.0479930748041717</v>
      </c>
      <c r="S538" s="87">
        <v>-4.9660671094620801E-2</v>
      </c>
      <c r="T538" s="90">
        <v>6.3540542922681104E-2</v>
      </c>
      <c r="U538" s="90">
        <v>0.12229220765482074</v>
      </c>
      <c r="V538" s="90">
        <v>8.1959795718691346</v>
      </c>
      <c r="W538" s="91">
        <v>0.49569227691900986</v>
      </c>
      <c r="X538" s="92">
        <v>-0.1431996131908978</v>
      </c>
      <c r="Y538" s="92">
        <v>-0.18574889539396855</v>
      </c>
      <c r="Z538" s="93">
        <v>-0.14379507868830269</v>
      </c>
      <c r="AA538" s="94">
        <v>109.79751591617885</v>
      </c>
      <c r="AB538" s="87">
        <v>3.8328079235465884E-2</v>
      </c>
      <c r="AC538" s="95">
        <v>8.2152948221574013E-2</v>
      </c>
      <c r="AD538" s="94">
        <v>104.92046844630583</v>
      </c>
      <c r="AE538" s="87">
        <v>1.8632545382075483E-2</v>
      </c>
      <c r="AF538" s="94">
        <v>114.67500000000001</v>
      </c>
      <c r="AG538" s="87">
        <v>7.1145014400249229E-2</v>
      </c>
      <c r="AH538" s="94">
        <v>111.48904389893487</v>
      </c>
      <c r="AI538" s="87">
        <v>4.654247871052597E-2</v>
      </c>
      <c r="AJ538" s="35">
        <v>41</v>
      </c>
    </row>
    <row r="539" spans="1:36" ht="12" customHeight="1" x14ac:dyDescent="0.25">
      <c r="A539" s="83" t="s">
        <v>36</v>
      </c>
      <c r="B539" s="84" t="s">
        <v>61</v>
      </c>
      <c r="C539" s="84" t="s">
        <v>60</v>
      </c>
      <c r="D539" s="86">
        <f t="shared" si="7"/>
        <v>34</v>
      </c>
      <c r="E539" s="85" t="s">
        <v>42</v>
      </c>
      <c r="F539" s="85" t="s">
        <v>44</v>
      </c>
      <c r="G539" s="86">
        <v>13581</v>
      </c>
      <c r="H539" s="87">
        <v>3.3955081842405699E-2</v>
      </c>
      <c r="I539" s="88">
        <v>215139.97394258325</v>
      </c>
      <c r="J539" s="88">
        <v>158495.06721806628</v>
      </c>
      <c r="K539" s="88">
        <v>4638.4147379828155</v>
      </c>
      <c r="L539" s="86">
        <v>782035</v>
      </c>
      <c r="M539" s="87">
        <v>9.2485516832883752E-2</v>
      </c>
      <c r="N539" s="88">
        <v>68041.761051563677</v>
      </c>
      <c r="O539" s="89">
        <v>0.15974945215754444</v>
      </c>
      <c r="P539" s="88">
        <v>128827.46641024548</v>
      </c>
      <c r="Q539" s="87">
        <v>8.8451917692488502E-2</v>
      </c>
      <c r="R539" s="86">
        <v>6.0704058054642127</v>
      </c>
      <c r="S539" s="87">
        <v>3.7058128841800375E-3</v>
      </c>
      <c r="T539" s="90">
        <v>6.8170115915543603E-2</v>
      </c>
      <c r="U539" s="90">
        <v>7.2860142200798617E-2</v>
      </c>
      <c r="V539" s="90">
        <v>8.7006030486568608</v>
      </c>
      <c r="W539" s="91">
        <v>0.52816191257606226</v>
      </c>
      <c r="X539" s="92">
        <v>6.156963574186225E-2</v>
      </c>
      <c r="Y539" s="92">
        <v>6.5503614175448588E-2</v>
      </c>
      <c r="Z539" s="93">
        <v>7.6305912976873697E-2</v>
      </c>
      <c r="AA539" s="94">
        <v>111.36364288463339</v>
      </c>
      <c r="AB539" s="87">
        <v>1.4263774142669661E-2</v>
      </c>
      <c r="AC539" s="95">
        <v>9.6393447624172318E-2</v>
      </c>
      <c r="AD539" s="94">
        <v>108.46141966265878</v>
      </c>
      <c r="AE539" s="87">
        <v>3.3748907804058037E-2</v>
      </c>
      <c r="AF539" s="94">
        <v>107.65833333333335</v>
      </c>
      <c r="AG539" s="87">
        <v>-6.1187413705399263E-2</v>
      </c>
      <c r="AH539" s="94">
        <v>114.40763174720936</v>
      </c>
      <c r="AI539" s="87">
        <v>2.6178248070009458E-2</v>
      </c>
      <c r="AJ539" s="35">
        <v>42</v>
      </c>
    </row>
    <row r="540" spans="1:36" ht="12" customHeight="1" x14ac:dyDescent="0.25">
      <c r="A540" s="83" t="s">
        <v>36</v>
      </c>
      <c r="B540" s="84" t="s">
        <v>61</v>
      </c>
      <c r="C540" s="84" t="s">
        <v>60</v>
      </c>
      <c r="D540" s="86">
        <f t="shared" si="7"/>
        <v>35</v>
      </c>
      <c r="E540" s="85" t="s">
        <v>39</v>
      </c>
      <c r="F540" s="85" t="s">
        <v>44</v>
      </c>
      <c r="G540" s="86">
        <v>13590</v>
      </c>
      <c r="H540" s="87">
        <v>6.6269052352541102E-4</v>
      </c>
      <c r="I540" s="88">
        <v>226863.89446023307</v>
      </c>
      <c r="J540" s="88">
        <v>167831.63220901214</v>
      </c>
      <c r="K540" s="88">
        <v>5611.2947976878622</v>
      </c>
      <c r="L540" s="86">
        <v>800619</v>
      </c>
      <c r="M540" s="87">
        <v>2.3763642292224718E-2</v>
      </c>
      <c r="N540" s="88">
        <v>75735.522023113605</v>
      </c>
      <c r="O540" s="89">
        <v>0.11307410114972494</v>
      </c>
      <c r="P540" s="88">
        <v>132362.38772371507</v>
      </c>
      <c r="Q540" s="87">
        <v>2.7439189886827364E-2</v>
      </c>
      <c r="R540" s="86">
        <v>6.0486896146899509</v>
      </c>
      <c r="S540" s="87">
        <v>-3.5773869935868952E-3</v>
      </c>
      <c r="T540" s="90">
        <v>7.4090659809215545E-2</v>
      </c>
      <c r="U540" s="90">
        <v>8.6849550043408108E-2</v>
      </c>
      <c r="V540" s="90">
        <v>9.4596208712400784</v>
      </c>
      <c r="W540" s="91">
        <v>0.57218310522774163</v>
      </c>
      <c r="X540" s="92">
        <v>8.7237380942277287E-2</v>
      </c>
      <c r="Y540" s="92">
        <v>8.3347912076753072E-2</v>
      </c>
      <c r="Z540" s="93">
        <v>6.1998220686029837E-2</v>
      </c>
      <c r="AA540" s="94">
        <v>116.11098117149605</v>
      </c>
      <c r="AB540" s="87">
        <v>4.2629157630741599E-2</v>
      </c>
      <c r="AC540" s="95">
        <v>8.5283779717958128E-2</v>
      </c>
      <c r="AD540" s="94">
        <v>108.90018025468845</v>
      </c>
      <c r="AE540" s="87">
        <v>4.0453148538375228E-3</v>
      </c>
      <c r="AF540" s="94">
        <v>86.5</v>
      </c>
      <c r="AG540" s="87">
        <v>-0.19653223933741015</v>
      </c>
      <c r="AH540" s="94">
        <v>113.31284757986624</v>
      </c>
      <c r="AI540" s="87">
        <v>-9.5691533040568322E-3</v>
      </c>
      <c r="AJ540" s="35">
        <v>43</v>
      </c>
    </row>
    <row r="541" spans="1:36" ht="12" customHeight="1" x14ac:dyDescent="0.25">
      <c r="A541" s="96" t="s">
        <v>36</v>
      </c>
      <c r="B541" s="97" t="s">
        <v>61</v>
      </c>
      <c r="C541" s="97" t="s">
        <v>60</v>
      </c>
      <c r="D541" s="260">
        <f t="shared" si="7"/>
        <v>36</v>
      </c>
      <c r="E541" s="85" t="s">
        <v>39</v>
      </c>
      <c r="F541" s="85" t="s">
        <v>44</v>
      </c>
      <c r="G541" s="86">
        <v>13503</v>
      </c>
      <c r="H541" s="87">
        <v>-6.4017660044149993E-3</v>
      </c>
      <c r="I541" s="88">
        <v>252727.06481705591</v>
      </c>
      <c r="J541" s="88">
        <v>191517.58112327181</v>
      </c>
      <c r="K541" s="88">
        <v>5959.2350043465667</v>
      </c>
      <c r="L541" s="86">
        <v>845664</v>
      </c>
      <c r="M541" s="87">
        <v>5.6262716722935702E-2</v>
      </c>
      <c r="N541" s="88">
        <v>81837.813305130723</v>
      </c>
      <c r="O541" s="89">
        <v>8.057370067581715E-2</v>
      </c>
      <c r="P541" s="88">
        <v>140120.03278464911</v>
      </c>
      <c r="Q541" s="87">
        <v>5.8609135074888963E-2</v>
      </c>
      <c r="R541" s="86">
        <v>6.0352826301411406</v>
      </c>
      <c r="S541" s="87">
        <v>-2.2165105837551602E-3</v>
      </c>
      <c r="T541" s="90">
        <v>7.2817622608361651E-2</v>
      </c>
      <c r="U541" s="90">
        <v>-1.7182154999455856E-2</v>
      </c>
      <c r="V541" s="90">
        <v>9.6773438747694982</v>
      </c>
      <c r="W541" s="91">
        <v>0.58405505393299118</v>
      </c>
      <c r="X541" s="92">
        <v>2.3016039066783289E-2</v>
      </c>
      <c r="Y541" s="92">
        <v>2.0748513188840523E-2</v>
      </c>
      <c r="Z541" s="93">
        <v>-1.9841276585746484E-2</v>
      </c>
      <c r="AA541" s="94">
        <v>118.9541142348687</v>
      </c>
      <c r="AB541" s="87">
        <v>2.4486340867047929E-2</v>
      </c>
      <c r="AC541" s="95">
        <v>8.2176617542215835E-2</v>
      </c>
      <c r="AD541" s="94">
        <v>108.05247162494277</v>
      </c>
      <c r="AE541" s="87">
        <v>-7.7842720532060872E-3</v>
      </c>
      <c r="AF541" s="94">
        <v>86.274999999999991</v>
      </c>
      <c r="AG541" s="87">
        <v>-2.6011560693642855E-3</v>
      </c>
      <c r="AH541" s="94">
        <v>114.56840226884346</v>
      </c>
      <c r="AI541" s="87">
        <v>1.1080426587040559E-2</v>
      </c>
      <c r="AJ541" s="35">
        <v>44</v>
      </c>
    </row>
    <row r="542" spans="1:36" ht="12" customHeight="1" x14ac:dyDescent="0.25">
      <c r="A542" s="73" t="s">
        <v>36</v>
      </c>
      <c r="B542" s="74" t="s">
        <v>62</v>
      </c>
      <c r="C542" s="74" t="s">
        <v>48</v>
      </c>
      <c r="D542" s="46">
        <f t="shared" si="7"/>
        <v>1</v>
      </c>
      <c r="E542" s="75" t="s">
        <v>39</v>
      </c>
      <c r="F542" s="75" t="s">
        <v>44</v>
      </c>
      <c r="G542" s="46">
        <v>272</v>
      </c>
      <c r="H542" s="47">
        <v>0.24770642201834869</v>
      </c>
      <c r="I542" s="48">
        <v>573.3455936923466</v>
      </c>
      <c r="J542" s="48">
        <v>415.2489155393518</v>
      </c>
      <c r="K542" s="48">
        <v>30.077294772612834</v>
      </c>
      <c r="L542" s="46">
        <v>27222</v>
      </c>
      <c r="M542" s="47">
        <v>2.6315789473684292E-2</v>
      </c>
      <c r="N542" s="48">
        <v>327.5843283661024</v>
      </c>
      <c r="O542" s="49">
        <v>3.0279606656142821E-2</v>
      </c>
      <c r="P542" s="48">
        <v>1207.5803790031612</v>
      </c>
      <c r="Q542" s="47">
        <v>-2.8743270770975937E-2</v>
      </c>
      <c r="R542" s="46">
        <v>22.542598797830202</v>
      </c>
      <c r="S542" s="47">
        <v>5.6688472355157504E-2</v>
      </c>
      <c r="T542" s="50">
        <v>9.1815426344202242E-2</v>
      </c>
      <c r="U542" s="50">
        <v>-5.0216494421402413E-2</v>
      </c>
      <c r="V542" s="50">
        <v>1.2033808256781366</v>
      </c>
      <c r="W542" s="51">
        <v>0.27127331154263884</v>
      </c>
      <c r="X542" s="52">
        <v>3.8621808444465611E-3</v>
      </c>
      <c r="Y542" s="52">
        <v>6.0769594331635535E-2</v>
      </c>
      <c r="Z542" s="53">
        <v>5.8806671947052497E-2</v>
      </c>
      <c r="AA542" s="54">
        <v>3.1286601243305459</v>
      </c>
      <c r="AB542" s="47" t="s">
        <v>41</v>
      </c>
      <c r="AC542" s="55">
        <v>0.1109321416489415</v>
      </c>
      <c r="AD542" s="54">
        <v>23.966347960412389</v>
      </c>
      <c r="AE542" s="47">
        <v>9.7704044911472776E-2</v>
      </c>
      <c r="AF542" s="54">
        <v>8.04593637258745</v>
      </c>
      <c r="AG542" s="47">
        <v>0.20637347130762018</v>
      </c>
      <c r="AH542" s="54">
        <v>12.228220004063841</v>
      </c>
      <c r="AI542" s="47">
        <v>0.17088251858766967</v>
      </c>
      <c r="AJ542" s="35">
        <v>9</v>
      </c>
    </row>
    <row r="543" spans="1:36" ht="12" customHeight="1" x14ac:dyDescent="0.25">
      <c r="A543" s="73" t="s">
        <v>36</v>
      </c>
      <c r="B543" s="74" t="s">
        <v>62</v>
      </c>
      <c r="C543" s="74" t="s">
        <v>48</v>
      </c>
      <c r="D543" s="46">
        <f t="shared" si="7"/>
        <v>2</v>
      </c>
      <c r="E543" s="75" t="s">
        <v>42</v>
      </c>
      <c r="F543" s="75" t="s">
        <v>44</v>
      </c>
      <c r="G543" s="46">
        <v>249</v>
      </c>
      <c r="H543" s="47">
        <v>-8.4558823529411797E-2</v>
      </c>
      <c r="I543" s="48">
        <v>849.30239027124867</v>
      </c>
      <c r="J543" s="48">
        <v>582.8402584611847</v>
      </c>
      <c r="K543" s="48">
        <v>40.942755564985625</v>
      </c>
      <c r="L543" s="46">
        <v>29131</v>
      </c>
      <c r="M543" s="47">
        <v>7.0127103078392539E-2</v>
      </c>
      <c r="N543" s="48">
        <v>491.85516867773003</v>
      </c>
      <c r="O543" s="49">
        <v>0.50146123024554901</v>
      </c>
      <c r="P543" s="48">
        <v>1356.4648111076237</v>
      </c>
      <c r="Q543" s="47">
        <v>0.12329152965152046</v>
      </c>
      <c r="R543" s="46">
        <v>21.475676892947213</v>
      </c>
      <c r="S543" s="47">
        <v>-4.7329144010924029E-2</v>
      </c>
      <c r="T543" s="50">
        <v>8.3241486869098769E-2</v>
      </c>
      <c r="U543" s="50">
        <v>-9.3382341252341017E-2</v>
      </c>
      <c r="V543" s="50">
        <v>1.6884252812389895</v>
      </c>
      <c r="W543" s="51">
        <v>0.36260075797772062</v>
      </c>
      <c r="X543" s="52">
        <v>0.40306812707234019</v>
      </c>
      <c r="Y543" s="52">
        <v>0.33666211362899556</v>
      </c>
      <c r="Z543" s="53">
        <v>0.217007282648287</v>
      </c>
      <c r="AA543" s="54">
        <v>3.3103354093274895</v>
      </c>
      <c r="AB543" s="47">
        <v>5.8068079553964758E-2</v>
      </c>
      <c r="AC543" s="55">
        <v>0.16211211166450609</v>
      </c>
      <c r="AD543" s="54">
        <v>24.641400094630669</v>
      </c>
      <c r="AE543" s="47">
        <v>2.8166666666666673E-2</v>
      </c>
      <c r="AF543" s="54">
        <v>8.5729452049919246</v>
      </c>
      <c r="AG543" s="47">
        <v>6.549999999999967E-2</v>
      </c>
      <c r="AH543" s="54">
        <v>13.701902684954087</v>
      </c>
      <c r="AI543" s="47">
        <v>0.12051489754032008</v>
      </c>
      <c r="AJ543" s="35">
        <v>10</v>
      </c>
    </row>
    <row r="544" spans="1:36" ht="12" customHeight="1" x14ac:dyDescent="0.25">
      <c r="A544" s="73" t="s">
        <v>36</v>
      </c>
      <c r="B544" s="74" t="s">
        <v>62</v>
      </c>
      <c r="C544" s="74" t="s">
        <v>48</v>
      </c>
      <c r="D544" s="46">
        <f t="shared" si="7"/>
        <v>3</v>
      </c>
      <c r="E544" s="75" t="s">
        <v>42</v>
      </c>
      <c r="F544" s="75" t="s">
        <v>44</v>
      </c>
      <c r="G544" s="46">
        <v>242</v>
      </c>
      <c r="H544" s="47">
        <v>-2.8112449799196804E-2</v>
      </c>
      <c r="I544" s="48">
        <v>767.65193364245749</v>
      </c>
      <c r="J544" s="48">
        <v>591.30157602593943</v>
      </c>
      <c r="K544" s="48">
        <v>45.067836661698252</v>
      </c>
      <c r="L544" s="46">
        <v>28670</v>
      </c>
      <c r="M544" s="47">
        <v>-1.582506608080736E-2</v>
      </c>
      <c r="N544" s="48">
        <v>487.95479217217951</v>
      </c>
      <c r="O544" s="49">
        <v>-7.9299288773075904E-3</v>
      </c>
      <c r="P544" s="48">
        <v>1455.8078609277695</v>
      </c>
      <c r="Q544" s="47">
        <v>7.323673198645464E-2</v>
      </c>
      <c r="R544" s="46">
        <v>19.693532896387122</v>
      </c>
      <c r="S544" s="47">
        <v>-8.2984299188509469E-2</v>
      </c>
      <c r="T544" s="50">
        <v>9.2360680507049181E-2</v>
      </c>
      <c r="U544" s="50">
        <v>0.10955106619239974</v>
      </c>
      <c r="V544" s="50">
        <v>1.7019699761847908</v>
      </c>
      <c r="W544" s="51">
        <v>0.33517801714658385</v>
      </c>
      <c r="X544" s="52">
        <v>8.0220872645675456E-3</v>
      </c>
      <c r="Y544" s="52">
        <v>-7.5627919213620887E-2</v>
      </c>
      <c r="Z544" s="53">
        <v>-6.1141899439661682E-2</v>
      </c>
      <c r="AA544" s="54">
        <v>3.8048261345848906</v>
      </c>
      <c r="AB544" s="47">
        <v>0.14937783158289064</v>
      </c>
      <c r="AC544" s="55">
        <v>0.14641332975003959</v>
      </c>
      <c r="AD544" s="54">
        <v>25.574090469423378</v>
      </c>
      <c r="AE544" s="47">
        <v>3.7850543037769357E-2</v>
      </c>
      <c r="AF544" s="54">
        <v>9.0530194085563114</v>
      </c>
      <c r="AG544" s="47">
        <v>5.599874863131582E-2</v>
      </c>
      <c r="AH544" s="54">
        <v>14.565689322199209</v>
      </c>
      <c r="AI544" s="47">
        <v>6.3041364189050597E-2</v>
      </c>
      <c r="AJ544" s="35">
        <v>11</v>
      </c>
    </row>
    <row r="545" spans="1:36" ht="12" customHeight="1" x14ac:dyDescent="0.25">
      <c r="A545" s="73" t="s">
        <v>36</v>
      </c>
      <c r="B545" s="74" t="s">
        <v>62</v>
      </c>
      <c r="C545" s="74" t="s">
        <v>48</v>
      </c>
      <c r="D545" s="46">
        <f t="shared" si="7"/>
        <v>4</v>
      </c>
      <c r="E545" s="75" t="s">
        <v>39</v>
      </c>
      <c r="F545" s="75" t="s">
        <v>44</v>
      </c>
      <c r="G545" s="46">
        <v>247</v>
      </c>
      <c r="H545" s="47">
        <v>2.0661157024793431E-2</v>
      </c>
      <c r="I545" s="48">
        <v>947.0802308561714</v>
      </c>
      <c r="J545" s="48">
        <v>775.66804192574273</v>
      </c>
      <c r="K545" s="48">
        <v>64.955618615545433</v>
      </c>
      <c r="L545" s="46">
        <v>32013</v>
      </c>
      <c r="M545" s="47">
        <v>0.11660272061388222</v>
      </c>
      <c r="N545" s="48">
        <v>585.81324004314638</v>
      </c>
      <c r="O545" s="49">
        <v>0.20054818487454584</v>
      </c>
      <c r="P545" s="48">
        <v>1591.460509515229</v>
      </c>
      <c r="Q545" s="47">
        <v>9.3180324291565197E-2</v>
      </c>
      <c r="R545" s="46">
        <v>20.115484995446984</v>
      </c>
      <c r="S545" s="47">
        <v>2.1425921965340766E-2</v>
      </c>
      <c r="T545" s="50">
        <v>0.1108811036957125</v>
      </c>
      <c r="U545" s="50">
        <v>0.20052280999867467</v>
      </c>
      <c r="V545" s="50">
        <v>1.8299229689287051</v>
      </c>
      <c r="W545" s="51">
        <v>0.36809788024309165</v>
      </c>
      <c r="X545" s="52">
        <v>7.5179347776004324E-2</v>
      </c>
      <c r="Y545" s="52">
        <v>9.8216056580199051E-2</v>
      </c>
      <c r="Z545" s="53">
        <v>2.5658393733882096E-2</v>
      </c>
      <c r="AA545" s="54">
        <v>4.0045829917127733</v>
      </c>
      <c r="AB545" s="47">
        <v>5.2500915958325844E-2</v>
      </c>
      <c r="AC545" s="55">
        <v>0.15620924073574985</v>
      </c>
      <c r="AD545" s="54">
        <v>26.894236802909429</v>
      </c>
      <c r="AE545" s="47">
        <v>5.1620460757516584E-2</v>
      </c>
      <c r="AF545" s="54">
        <v>9.437212870347361</v>
      </c>
      <c r="AG545" s="47">
        <v>4.2438157310028091E-2</v>
      </c>
      <c r="AH545" s="54">
        <v>16.122058970267528</v>
      </c>
      <c r="AI545" s="47">
        <v>0.10685176744064528</v>
      </c>
      <c r="AJ545" s="35">
        <v>12</v>
      </c>
    </row>
    <row r="546" spans="1:36" ht="12" customHeight="1" x14ac:dyDescent="0.25">
      <c r="A546" s="73" t="s">
        <v>36</v>
      </c>
      <c r="B546" s="74" t="s">
        <v>62</v>
      </c>
      <c r="C546" s="74" t="s">
        <v>48</v>
      </c>
      <c r="D546" s="46">
        <f t="shared" si="7"/>
        <v>5</v>
      </c>
      <c r="E546" s="75" t="s">
        <v>39</v>
      </c>
      <c r="F546" s="75" t="s">
        <v>44</v>
      </c>
      <c r="G546" s="46">
        <v>355</v>
      </c>
      <c r="H546" s="47">
        <v>0.43724696356275294</v>
      </c>
      <c r="I546" s="48">
        <v>1217.5078235559856</v>
      </c>
      <c r="J546" s="48">
        <v>994.39313969313173</v>
      </c>
      <c r="K546" s="48">
        <v>67.096438788562779</v>
      </c>
      <c r="L546" s="46">
        <v>35488</v>
      </c>
      <c r="M546" s="47">
        <v>0.10854965170399522</v>
      </c>
      <c r="N546" s="48">
        <v>642.39982605737259</v>
      </c>
      <c r="O546" s="49">
        <v>9.6594925048226088E-2</v>
      </c>
      <c r="P546" s="48">
        <v>1819.3888348668213</v>
      </c>
      <c r="Q546" s="47">
        <v>0.14321959231085235</v>
      </c>
      <c r="R546" s="46">
        <v>19.50545112727248</v>
      </c>
      <c r="S546" s="47">
        <v>-3.0326580160139449E-2</v>
      </c>
      <c r="T546" s="50">
        <v>0.10444653947115236</v>
      </c>
      <c r="U546" s="50">
        <v>-5.8031206491399145E-2</v>
      </c>
      <c r="V546" s="50">
        <v>1.8101888696386739</v>
      </c>
      <c r="W546" s="51">
        <v>0.35308550527869764</v>
      </c>
      <c r="X546" s="52">
        <v>-1.0784114755160501E-2</v>
      </c>
      <c r="Y546" s="52">
        <v>-4.0783649594721472E-2</v>
      </c>
      <c r="Z546" s="53">
        <v>-7.0495459978514904E-2</v>
      </c>
      <c r="AA546" s="54">
        <v>4.7684411855243356</v>
      </c>
      <c r="AB546" s="47">
        <v>0.19074600161672706</v>
      </c>
      <c r="AC546" s="55">
        <v>0.16579004739780742</v>
      </c>
      <c r="AD546" s="54">
        <v>29.097143619603997</v>
      </c>
      <c r="AE546" s="47">
        <v>8.1909995544333869E-2</v>
      </c>
      <c r="AF546" s="54">
        <v>10.447648379804802</v>
      </c>
      <c r="AG546" s="47">
        <v>0.10706927175843695</v>
      </c>
      <c r="AH546" s="54">
        <v>18.067083122063718</v>
      </c>
      <c r="AI546" s="47">
        <v>0.12064365695369461</v>
      </c>
      <c r="AJ546" s="35">
        <v>13</v>
      </c>
    </row>
    <row r="547" spans="1:36" ht="12" customHeight="1" x14ac:dyDescent="0.25">
      <c r="A547" s="73" t="s">
        <v>36</v>
      </c>
      <c r="B547" s="74" t="s">
        <v>62</v>
      </c>
      <c r="C547" s="74" t="s">
        <v>48</v>
      </c>
      <c r="D547" s="46">
        <f t="shared" si="7"/>
        <v>6</v>
      </c>
      <c r="E547" s="75" t="s">
        <v>42</v>
      </c>
      <c r="F547" s="75" t="s">
        <v>44</v>
      </c>
      <c r="G547" s="46">
        <v>314</v>
      </c>
      <c r="H547" s="47">
        <v>-0.11549295774647883</v>
      </c>
      <c r="I547" s="48">
        <v>1310.0278046429978</v>
      </c>
      <c r="J547" s="48">
        <v>1058.4473899075031</v>
      </c>
      <c r="K547" s="48">
        <v>62.78975600522994</v>
      </c>
      <c r="L547" s="46">
        <v>31059</v>
      </c>
      <c r="M547" s="47">
        <v>-0.1248027502254283</v>
      </c>
      <c r="N547" s="48">
        <v>690.64954355390466</v>
      </c>
      <c r="O547" s="49">
        <v>7.5108546950669375E-2</v>
      </c>
      <c r="P547" s="48">
        <v>1741.6511434677786</v>
      </c>
      <c r="Q547" s="47">
        <v>-4.2727365315910038E-2</v>
      </c>
      <c r="R547" s="46">
        <v>17.833077603680628</v>
      </c>
      <c r="S547" s="47">
        <v>-8.5738776954178864E-2</v>
      </c>
      <c r="T547" s="50">
        <v>9.091406284311726E-2</v>
      </c>
      <c r="U547" s="50">
        <v>-0.12956366670025199</v>
      </c>
      <c r="V547" s="50">
        <v>2.2236696080166931</v>
      </c>
      <c r="W547" s="51">
        <v>0.3965487268470777</v>
      </c>
      <c r="X547" s="52">
        <v>0.22841856190429066</v>
      </c>
      <c r="Y547" s="52">
        <v>0.12309545681880563</v>
      </c>
      <c r="Z547" s="53">
        <v>9.2157960613421769E-2</v>
      </c>
      <c r="AA547" s="54">
        <v>5.7006669053682444</v>
      </c>
      <c r="AB547" s="47">
        <v>0.1954990496000848</v>
      </c>
      <c r="AC547" s="55">
        <v>0.17509913974267535</v>
      </c>
      <c r="AD547" s="54">
        <v>30.503169366614859</v>
      </c>
      <c r="AE547" s="47">
        <v>4.8321779120049424E-2</v>
      </c>
      <c r="AF547" s="54">
        <v>11.148315338917625</v>
      </c>
      <c r="AG547" s="47">
        <v>6.7064561673725986E-2</v>
      </c>
      <c r="AH547" s="54">
        <v>19.218476560244206</v>
      </c>
      <c r="AI547" s="47">
        <v>6.3728795091134272E-2</v>
      </c>
      <c r="AJ547" s="35">
        <v>14</v>
      </c>
    </row>
    <row r="548" spans="1:36" ht="12" customHeight="1" x14ac:dyDescent="0.25">
      <c r="A548" s="73" t="s">
        <v>36</v>
      </c>
      <c r="B548" s="74" t="s">
        <v>62</v>
      </c>
      <c r="C548" s="74" t="s">
        <v>48</v>
      </c>
      <c r="D548" s="46">
        <f t="shared" si="7"/>
        <v>7</v>
      </c>
      <c r="E548" s="75" t="s">
        <v>42</v>
      </c>
      <c r="F548" s="75" t="s">
        <v>44</v>
      </c>
      <c r="G548" s="46">
        <v>283</v>
      </c>
      <c r="H548" s="47">
        <v>-9.8726114649681507E-2</v>
      </c>
      <c r="I548" s="48">
        <v>1153.1196086280381</v>
      </c>
      <c r="J548" s="48">
        <v>878.42910953569231</v>
      </c>
      <c r="K548" s="48">
        <v>67.544254714766467</v>
      </c>
      <c r="L548" s="46">
        <v>22543</v>
      </c>
      <c r="M548" s="47">
        <v>-0.2741878360539618</v>
      </c>
      <c r="N548" s="48">
        <v>534.23784445041713</v>
      </c>
      <c r="O548" s="49">
        <v>-0.22647042999352929</v>
      </c>
      <c r="P548" s="48">
        <v>1816.3492485631612</v>
      </c>
      <c r="Q548" s="47">
        <v>4.2889246434651751E-2</v>
      </c>
      <c r="R548" s="46">
        <v>12.411159372479073</v>
      </c>
      <c r="S548" s="47">
        <v>-0.3040371578982255</v>
      </c>
      <c r="T548" s="50">
        <v>0.12643105578611866</v>
      </c>
      <c r="U548" s="50">
        <v>0.39066555637591605</v>
      </c>
      <c r="V548" s="50">
        <v>2.3698613514191416</v>
      </c>
      <c r="W548" s="51">
        <v>0.29412726923141602</v>
      </c>
      <c r="X548" s="52">
        <v>6.5743464260789031E-2</v>
      </c>
      <c r="Y548" s="52">
        <v>-0.25828214966167018</v>
      </c>
      <c r="Z548" s="53">
        <v>-0.17406999991622082</v>
      </c>
      <c r="AA548" s="54">
        <v>6.7855734464858628</v>
      </c>
      <c r="AB548" s="47">
        <v>0.19031221418953215</v>
      </c>
      <c r="AC548" s="55">
        <v>0.17792917340921835</v>
      </c>
      <c r="AD548" s="54">
        <v>31.697492373308744</v>
      </c>
      <c r="AE548" s="47">
        <v>3.9154062725070382E-2</v>
      </c>
      <c r="AF548" s="54">
        <v>11.53317929540639</v>
      </c>
      <c r="AG548" s="47">
        <v>3.4522162747338436E-2</v>
      </c>
      <c r="AH548" s="54">
        <v>21.191969970036812</v>
      </c>
      <c r="AI548" s="47">
        <v>0.10268729696686885</v>
      </c>
      <c r="AJ548" s="35">
        <v>15</v>
      </c>
    </row>
    <row r="549" spans="1:36" ht="12" customHeight="1" x14ac:dyDescent="0.25">
      <c r="A549" s="73" t="s">
        <v>36</v>
      </c>
      <c r="B549" s="74" t="s">
        <v>62</v>
      </c>
      <c r="C549" s="74" t="s">
        <v>48</v>
      </c>
      <c r="D549" s="46">
        <f t="shared" si="7"/>
        <v>8</v>
      </c>
      <c r="E549" s="75" t="s">
        <v>39</v>
      </c>
      <c r="F549" s="75" t="s">
        <v>44</v>
      </c>
      <c r="G549" s="46">
        <v>303</v>
      </c>
      <c r="H549" s="47">
        <v>7.067137809187285E-2</v>
      </c>
      <c r="I549" s="48">
        <v>2187.2541532124051</v>
      </c>
      <c r="J549" s="48">
        <v>1847.004778694818</v>
      </c>
      <c r="K549" s="48">
        <v>76.795927092722636</v>
      </c>
      <c r="L549" s="46">
        <v>35668</v>
      </c>
      <c r="M549" s="47">
        <v>0.58222064498957549</v>
      </c>
      <c r="N549" s="48">
        <v>829.27309937324219</v>
      </c>
      <c r="O549" s="49">
        <v>0.5522545023487333</v>
      </c>
      <c r="P549" s="48">
        <v>2154.9549881156054</v>
      </c>
      <c r="Q549" s="47">
        <v>0.1864210530107584</v>
      </c>
      <c r="R549" s="46">
        <v>16.551621818880676</v>
      </c>
      <c r="S549" s="47">
        <v>0.3336080314610097</v>
      </c>
      <c r="T549" s="50">
        <v>9.2606316484598827E-2</v>
      </c>
      <c r="U549" s="50">
        <v>-0.26753505371924269</v>
      </c>
      <c r="V549" s="50">
        <v>2.3249778495380795</v>
      </c>
      <c r="W549" s="51">
        <v>0.38482154102828747</v>
      </c>
      <c r="X549" s="52">
        <v>-1.8939294425044939E-2</v>
      </c>
      <c r="Y549" s="52">
        <v>0.30835043630556469</v>
      </c>
      <c r="Z549" s="53">
        <v>4.4380983103454397E-2</v>
      </c>
      <c r="AA549" s="54">
        <v>7.2685621414472275</v>
      </c>
      <c r="AB549" s="47">
        <v>7.1178758695994437E-2</v>
      </c>
      <c r="AC549" s="55">
        <v>0.12491808784632971</v>
      </c>
      <c r="AD549" s="54">
        <v>36.135261137311772</v>
      </c>
      <c r="AE549" s="47">
        <v>0.14000378048012108</v>
      </c>
      <c r="AF549" s="54">
        <v>12.16210332186364</v>
      </c>
      <c r="AG549" s="47">
        <v>5.4531713272484073E-2</v>
      </c>
      <c r="AH549" s="54">
        <v>23.339828824065044</v>
      </c>
      <c r="AI549" s="47">
        <v>0.10135248667608887</v>
      </c>
      <c r="AJ549" s="35">
        <v>16</v>
      </c>
    </row>
    <row r="550" spans="1:36" ht="12" customHeight="1" x14ac:dyDescent="0.25">
      <c r="A550" s="73" t="s">
        <v>36</v>
      </c>
      <c r="B550" s="74" t="s">
        <v>62</v>
      </c>
      <c r="C550" s="74" t="s">
        <v>48</v>
      </c>
      <c r="D550" s="46">
        <f t="shared" si="7"/>
        <v>9</v>
      </c>
      <c r="E550" s="75" t="s">
        <v>42</v>
      </c>
      <c r="F550" s="75" t="s">
        <v>44</v>
      </c>
      <c r="G550" s="46">
        <v>230</v>
      </c>
      <c r="H550" s="47">
        <v>-0.24092409240924095</v>
      </c>
      <c r="I550" s="48">
        <v>2203.3602536360572</v>
      </c>
      <c r="J550" s="48">
        <v>1894.3726209845192</v>
      </c>
      <c r="K550" s="48">
        <v>60.06368734645433</v>
      </c>
      <c r="L550" s="46">
        <v>25914</v>
      </c>
      <c r="M550" s="47">
        <v>-0.2734664124705618</v>
      </c>
      <c r="N550" s="48">
        <v>860.17918926418588</v>
      </c>
      <c r="O550" s="49">
        <v>3.7268892376109086E-2</v>
      </c>
      <c r="P550" s="48">
        <v>2225.8888259577038</v>
      </c>
      <c r="Q550" s="47">
        <v>3.2916621569031745E-2</v>
      </c>
      <c r="R550" s="46">
        <v>11.642090879741186</v>
      </c>
      <c r="S550" s="47">
        <v>-0.29661932787390755</v>
      </c>
      <c r="T550" s="50">
        <v>6.9826947798904526E-2</v>
      </c>
      <c r="U550" s="50">
        <v>-0.24598072302641139</v>
      </c>
      <c r="V550" s="50">
        <v>3.3193609217572968</v>
      </c>
      <c r="W550" s="51">
        <v>0.38644301513759921</v>
      </c>
      <c r="X550" s="52">
        <v>0.42769571865675138</v>
      </c>
      <c r="Y550" s="52">
        <v>4.213574180330415E-3</v>
      </c>
      <c r="Z550" s="53">
        <v>4.7817553929800603E-2</v>
      </c>
      <c r="AA550" s="54">
        <v>9.0117066732260138</v>
      </c>
      <c r="AB550" s="47">
        <v>0.23981971920401213</v>
      </c>
      <c r="AC550" s="55">
        <v>0.32309823387667091</v>
      </c>
      <c r="AD550" s="54">
        <v>39.830073114542017</v>
      </c>
      <c r="AE550" s="47">
        <v>0.10224948875255624</v>
      </c>
      <c r="AF550" s="54">
        <v>12.603288832960521</v>
      </c>
      <c r="AG550" s="47">
        <v>3.6275428634434226E-2</v>
      </c>
      <c r="AH550" s="54">
        <v>25.840981621216208</v>
      </c>
      <c r="AI550" s="47">
        <v>0.10716243105314871</v>
      </c>
      <c r="AJ550" s="35">
        <v>17</v>
      </c>
    </row>
    <row r="551" spans="1:36" ht="12" customHeight="1" x14ac:dyDescent="0.25">
      <c r="A551" s="73" t="s">
        <v>36</v>
      </c>
      <c r="B551" s="74" t="s">
        <v>62</v>
      </c>
      <c r="C551" s="74" t="s">
        <v>48</v>
      </c>
      <c r="D551" s="46">
        <f t="shared" ref="D551:D614" si="8">D515</f>
        <v>10</v>
      </c>
      <c r="E551" s="75" t="s">
        <v>42</v>
      </c>
      <c r="F551" s="75" t="s">
        <v>44</v>
      </c>
      <c r="G551" s="46">
        <v>257</v>
      </c>
      <c r="H551" s="47">
        <v>0.11739130434782608</v>
      </c>
      <c r="I551" s="48">
        <v>2086.4361729933139</v>
      </c>
      <c r="J551" s="48">
        <v>1723.3692752564016</v>
      </c>
      <c r="K551" s="48">
        <v>70.913032128009689</v>
      </c>
      <c r="L551" s="46">
        <v>27222</v>
      </c>
      <c r="M551" s="47">
        <v>5.0474646909006715E-2</v>
      </c>
      <c r="N551" s="48">
        <v>745.30961937675056</v>
      </c>
      <c r="O551" s="49">
        <v>-0.1335414426681224</v>
      </c>
      <c r="P551" s="48">
        <v>2498.7623386019477</v>
      </c>
      <c r="Q551" s="47">
        <v>0.12259080932617472</v>
      </c>
      <c r="R551" s="46">
        <v>10.894193329018497</v>
      </c>
      <c r="S551" s="47">
        <v>-6.4240827395028455E-2</v>
      </c>
      <c r="T551" s="50">
        <v>9.5145735791400649E-2</v>
      </c>
      <c r="U551" s="50">
        <v>0.36259336532096476</v>
      </c>
      <c r="V551" s="50">
        <v>2.7378944213384413</v>
      </c>
      <c r="W551" s="51">
        <v>0.29827151140502212</v>
      </c>
      <c r="X551" s="52">
        <v>-0.17517423206603955</v>
      </c>
      <c r="Y551" s="52">
        <v>-0.22816172185485672</v>
      </c>
      <c r="Z551" s="53">
        <v>-0.17094102876258585</v>
      </c>
      <c r="AA551" s="54">
        <v>10.696854074922442</v>
      </c>
      <c r="AB551" s="47">
        <v>0.18699536755929258</v>
      </c>
      <c r="AC551" s="55">
        <v>0.27163774208478603</v>
      </c>
      <c r="AD551" s="54">
        <v>43.179370242009647</v>
      </c>
      <c r="AE551" s="47">
        <v>8.4089655518226891E-2</v>
      </c>
      <c r="AF551" s="54">
        <v>14.144085648311018</v>
      </c>
      <c r="AG551" s="47">
        <v>0.1222535510985796</v>
      </c>
      <c r="AH551" s="54">
        <v>27.870055713010668</v>
      </c>
      <c r="AI551" s="47">
        <v>7.8521556244927293E-2</v>
      </c>
      <c r="AJ551" s="35">
        <v>18</v>
      </c>
    </row>
    <row r="552" spans="1:36" ht="12" customHeight="1" x14ac:dyDescent="0.25">
      <c r="A552" s="73" t="s">
        <v>36</v>
      </c>
      <c r="B552" s="74" t="s">
        <v>62</v>
      </c>
      <c r="C552" s="74" t="s">
        <v>48</v>
      </c>
      <c r="D552" s="46">
        <f t="shared" si="8"/>
        <v>11</v>
      </c>
      <c r="E552" s="75" t="s">
        <v>42</v>
      </c>
      <c r="F552" s="75" t="s">
        <v>44</v>
      </c>
      <c r="G552" s="46">
        <v>259</v>
      </c>
      <c r="H552" s="47">
        <v>7.7821011673151474E-3</v>
      </c>
      <c r="I552" s="48">
        <v>2820.9661911296084</v>
      </c>
      <c r="J552" s="48">
        <v>2334.4062117040812</v>
      </c>
      <c r="K552" s="48">
        <v>75.062018905554325</v>
      </c>
      <c r="L552" s="46">
        <v>30183</v>
      </c>
      <c r="M552" s="47">
        <v>0.10877231650870622</v>
      </c>
      <c r="N552" s="48">
        <v>1083.8128549525561</v>
      </c>
      <c r="O552" s="49">
        <v>0.45417800438275813</v>
      </c>
      <c r="P552" s="48">
        <v>2689.7393376551167</v>
      </c>
      <c r="Q552" s="47">
        <v>7.6428636730622612E-2</v>
      </c>
      <c r="R552" s="46">
        <v>11.221533468857688</v>
      </c>
      <c r="S552" s="47">
        <v>3.0047212304123994E-2</v>
      </c>
      <c r="T552" s="50">
        <v>6.9257361695382519E-2</v>
      </c>
      <c r="U552" s="50">
        <v>-0.27209179560896246</v>
      </c>
      <c r="V552" s="50">
        <v>3.5908056023342811</v>
      </c>
      <c r="W552" s="51">
        <v>0.40294345246755825</v>
      </c>
      <c r="X552" s="52">
        <v>0.3115208440283419</v>
      </c>
      <c r="Y552" s="52">
        <v>0.35092838927014514</v>
      </c>
      <c r="Z552" s="53">
        <v>0.21688679007378053</v>
      </c>
      <c r="AA552" s="54">
        <v>9.665627014015195</v>
      </c>
      <c r="AB552" s="47">
        <v>-9.6404704942628094E-2</v>
      </c>
      <c r="AC552" s="55">
        <v>0.29957844889972141</v>
      </c>
      <c r="AD552" s="54">
        <v>49.921902801538998</v>
      </c>
      <c r="AE552" s="47">
        <v>0.15615171137835349</v>
      </c>
      <c r="AF552" s="54">
        <v>16.01342486554217</v>
      </c>
      <c r="AG552" s="47">
        <v>0.13216401990993143</v>
      </c>
      <c r="AH552" s="54">
        <v>32.218539565002622</v>
      </c>
      <c r="AI552" s="47">
        <v>0.15602709577512397</v>
      </c>
      <c r="AJ552" s="35">
        <v>19</v>
      </c>
    </row>
    <row r="553" spans="1:36" ht="12" customHeight="1" x14ac:dyDescent="0.25">
      <c r="A553" s="73" t="s">
        <v>36</v>
      </c>
      <c r="B553" s="74" t="s">
        <v>62</v>
      </c>
      <c r="C553" s="74" t="s">
        <v>48</v>
      </c>
      <c r="D553" s="46">
        <f t="shared" si="8"/>
        <v>12</v>
      </c>
      <c r="E553" s="75" t="s">
        <v>42</v>
      </c>
      <c r="F553" s="75" t="s">
        <v>44</v>
      </c>
      <c r="G553" s="46">
        <v>258</v>
      </c>
      <c r="H553" s="47">
        <v>-3.8610038610038533E-3</v>
      </c>
      <c r="I553" s="48">
        <v>2958.4834683345293</v>
      </c>
      <c r="J553" s="48">
        <v>2373.4714883953375</v>
      </c>
      <c r="K553" s="48">
        <v>145.42186163166093</v>
      </c>
      <c r="L553" s="46">
        <v>34695</v>
      </c>
      <c r="M553" s="47">
        <v>0.14948812245303644</v>
      </c>
      <c r="N553" s="48">
        <v>1317.5255884506541</v>
      </c>
      <c r="O553" s="49">
        <v>0.2156393813102806</v>
      </c>
      <c r="P553" s="48">
        <v>3186.038043509991</v>
      </c>
      <c r="Q553" s="47">
        <v>0.18451553981715629</v>
      </c>
      <c r="R553" s="46">
        <v>10.889700476324899</v>
      </c>
      <c r="S553" s="47">
        <v>-2.9571091460333876E-2</v>
      </c>
      <c r="T553" s="50">
        <v>0.11037498087810951</v>
      </c>
      <c r="U553" s="50">
        <v>0.59369312050286149</v>
      </c>
      <c r="V553" s="50">
        <v>3.7974508962405364</v>
      </c>
      <c r="W553" s="51">
        <v>0.41353102833610988</v>
      </c>
      <c r="X553" s="52">
        <v>5.7548449231537679E-2</v>
      </c>
      <c r="Y553" s="52">
        <v>2.6275587315577553E-2</v>
      </c>
      <c r="Z553" s="53">
        <v>6.0951195529347663E-2</v>
      </c>
      <c r="AA553" s="54">
        <v>9.4926023255697007</v>
      </c>
      <c r="AB553" s="47">
        <v>-1.7901030962048092E-2</v>
      </c>
      <c r="AC553" s="55">
        <v>0.16102776178342168</v>
      </c>
      <c r="AD553" s="54">
        <v>55.260406809720855</v>
      </c>
      <c r="AE553" s="47">
        <v>0.10693710993758998</v>
      </c>
      <c r="AF553" s="54">
        <v>18.270980512750661</v>
      </c>
      <c r="AG553" s="47">
        <v>0.1409789389942635</v>
      </c>
      <c r="AH553" s="54">
        <v>34.495354910327272</v>
      </c>
      <c r="AI553" s="47">
        <v>7.066786316403495E-2</v>
      </c>
      <c r="AJ553" s="35">
        <v>20</v>
      </c>
    </row>
    <row r="554" spans="1:36" ht="12" customHeight="1" x14ac:dyDescent="0.25">
      <c r="A554" s="73" t="s">
        <v>36</v>
      </c>
      <c r="B554" s="74" t="s">
        <v>62</v>
      </c>
      <c r="C554" s="74" t="s">
        <v>48</v>
      </c>
      <c r="D554" s="46">
        <f t="shared" si="8"/>
        <v>13</v>
      </c>
      <c r="E554" s="75" t="s">
        <v>42</v>
      </c>
      <c r="F554" s="75" t="s">
        <v>44</v>
      </c>
      <c r="G554" s="46">
        <v>281</v>
      </c>
      <c r="H554" s="47">
        <v>8.9147286821705363E-2</v>
      </c>
      <c r="I554" s="48">
        <v>2069.6094714756946</v>
      </c>
      <c r="J554" s="48">
        <v>1703.2989948958336</v>
      </c>
      <c r="K554" s="48">
        <v>79.000172187499984</v>
      </c>
      <c r="L554" s="46">
        <v>19326</v>
      </c>
      <c r="M554" s="47">
        <v>-0.44297449200172934</v>
      </c>
      <c r="N554" s="48">
        <v>667.81905671875018</v>
      </c>
      <c r="O554" s="49">
        <v>-0.49312630997620865</v>
      </c>
      <c r="P554" s="48">
        <v>2881.7497952409267</v>
      </c>
      <c r="Q554" s="47">
        <v>-9.5506784323841964E-2</v>
      </c>
      <c r="R554" s="46">
        <v>6.7063421091990616</v>
      </c>
      <c r="S554" s="47">
        <v>-0.38415733988467371</v>
      </c>
      <c r="T554" s="50">
        <v>0.11829577397155747</v>
      </c>
      <c r="U554" s="50">
        <v>7.1762577265541028E-2</v>
      </c>
      <c r="V554" s="50">
        <v>3.4555472250789103</v>
      </c>
      <c r="W554" s="51">
        <v>0.23174081865872662</v>
      </c>
      <c r="X554" s="52">
        <v>-9.0035047326118001E-2</v>
      </c>
      <c r="Y554" s="52">
        <v>-0.43960476293359962</v>
      </c>
      <c r="Z554" s="53">
        <v>-0.42541469467335785</v>
      </c>
      <c r="AA554" s="54">
        <v>9.2855359927819237</v>
      </c>
      <c r="AB554" s="47">
        <v>-2.1813442266512495E-2</v>
      </c>
      <c r="AC554" s="55">
        <v>0.17983827126254082</v>
      </c>
      <c r="AD554" s="54">
        <v>57.019936189147792</v>
      </c>
      <c r="AE554" s="47">
        <v>3.1840688134735506E-2</v>
      </c>
      <c r="AF554" s="54">
        <v>21.113878031064896</v>
      </c>
      <c r="AG554" s="47">
        <v>0.15559633027522946</v>
      </c>
      <c r="AH554" s="54">
        <v>37.464476741538988</v>
      </c>
      <c r="AI554" s="47">
        <v>8.6073091259102119E-2</v>
      </c>
      <c r="AJ554" s="35">
        <v>21</v>
      </c>
    </row>
    <row r="555" spans="1:36" ht="12" customHeight="1" x14ac:dyDescent="0.25">
      <c r="A555" s="73" t="s">
        <v>36</v>
      </c>
      <c r="B555" s="74" t="s">
        <v>62</v>
      </c>
      <c r="C555" s="74" t="s">
        <v>48</v>
      </c>
      <c r="D555" s="46">
        <f t="shared" si="8"/>
        <v>14</v>
      </c>
      <c r="E555" s="75" t="s">
        <v>42</v>
      </c>
      <c r="F555" s="75" t="s">
        <v>44</v>
      </c>
      <c r="G555" s="46">
        <v>243</v>
      </c>
      <c r="H555" s="47">
        <v>-0.13523131672597866</v>
      </c>
      <c r="I555" s="48">
        <v>4038.4347263177906</v>
      </c>
      <c r="J555" s="48">
        <v>3431.320779796074</v>
      </c>
      <c r="K555" s="48">
        <v>99.239946103374407</v>
      </c>
      <c r="L555" s="46">
        <v>23962</v>
      </c>
      <c r="M555" s="47">
        <v>0.23988409396667709</v>
      </c>
      <c r="N555" s="48">
        <v>1465.7715878351814</v>
      </c>
      <c r="O555" s="49">
        <v>1.1948633736765113</v>
      </c>
      <c r="P555" s="48">
        <v>3097.1794551070393</v>
      </c>
      <c r="Q555" s="47">
        <v>7.4756545561965426E-2</v>
      </c>
      <c r="R555" s="46">
        <v>7.7367166957304603</v>
      </c>
      <c r="S555" s="47">
        <v>0.15364181691805401</v>
      </c>
      <c r="T555" s="50">
        <v>6.7704918642844808E-2</v>
      </c>
      <c r="U555" s="50">
        <v>-0.42766409678232886</v>
      </c>
      <c r="V555" s="50">
        <v>6.1170669720189528</v>
      </c>
      <c r="W555" s="51">
        <v>0.47326014171320402</v>
      </c>
      <c r="X555" s="52">
        <v>0.77021657456273496</v>
      </c>
      <c r="Y555" s="52">
        <v>1.0421958654170074</v>
      </c>
      <c r="Z555" s="53">
        <v>0.43283763925356894</v>
      </c>
      <c r="AA555" s="54">
        <v>10.755745858305731</v>
      </c>
      <c r="AB555" s="47">
        <v>0.15833333333333366</v>
      </c>
      <c r="AC555" s="55">
        <v>0.15529546461888011</v>
      </c>
      <c r="AD555" s="54">
        <v>60.426877376449369</v>
      </c>
      <c r="AE555" s="47">
        <v>5.974999999999997E-2</v>
      </c>
      <c r="AF555" s="54">
        <v>22.99477266566559</v>
      </c>
      <c r="AG555" s="47">
        <v>8.9083333333333181E-2</v>
      </c>
      <c r="AH555" s="54">
        <v>40.839316208677467</v>
      </c>
      <c r="AI555" s="47">
        <v>9.0081051723234218E-2</v>
      </c>
      <c r="AJ555" s="35">
        <v>22</v>
      </c>
    </row>
    <row r="556" spans="1:36" ht="12" customHeight="1" x14ac:dyDescent="0.25">
      <c r="A556" s="73" t="s">
        <v>36</v>
      </c>
      <c r="B556" s="74" t="s">
        <v>62</v>
      </c>
      <c r="C556" s="74" t="s">
        <v>48</v>
      </c>
      <c r="D556" s="46">
        <f t="shared" si="8"/>
        <v>15</v>
      </c>
      <c r="E556" s="75" t="s">
        <v>42</v>
      </c>
      <c r="F556" s="75" t="s">
        <v>44</v>
      </c>
      <c r="G556" s="46">
        <v>306</v>
      </c>
      <c r="H556" s="47">
        <v>0.2592592592592593</v>
      </c>
      <c r="I556" s="48">
        <v>4346.8558132953076</v>
      </c>
      <c r="J556" s="48">
        <v>3775.5485766633119</v>
      </c>
      <c r="K556" s="48">
        <v>104.00113538180297</v>
      </c>
      <c r="L556" s="46">
        <v>25986</v>
      </c>
      <c r="M556" s="47">
        <v>8.4467072865370252E-2</v>
      </c>
      <c r="N556" s="48">
        <v>1367.1894182137887</v>
      </c>
      <c r="O556" s="49">
        <v>-6.725616080946839E-2</v>
      </c>
      <c r="P556" s="48">
        <v>3399.5410766941695</v>
      </c>
      <c r="Q556" s="47">
        <v>9.7624831227830944E-2</v>
      </c>
      <c r="R556" s="46">
        <v>7.6439729403916123</v>
      </c>
      <c r="S556" s="47">
        <v>-1.1987482414863249E-2</v>
      </c>
      <c r="T556" s="50">
        <v>7.6069295151273766E-2</v>
      </c>
      <c r="U556" s="50">
        <v>0.12354163738904256</v>
      </c>
      <c r="V556" s="50">
        <v>5.2612538221110929</v>
      </c>
      <c r="W556" s="51">
        <v>0.40216881848749148</v>
      </c>
      <c r="X556" s="52">
        <v>-0.13990580025076893</v>
      </c>
      <c r="Y556" s="52">
        <v>-0.15021616434538854</v>
      </c>
      <c r="Z556" s="53">
        <v>-0.15592946727533255</v>
      </c>
      <c r="AA556" s="54">
        <v>12.762195427412692</v>
      </c>
      <c r="AB556" s="47">
        <v>0.18654676258992797</v>
      </c>
      <c r="AC556" s="55">
        <v>0.14149056358875509</v>
      </c>
      <c r="AD556" s="54">
        <v>63.729282014070854</v>
      </c>
      <c r="AE556" s="47">
        <v>5.4651254226625978E-2</v>
      </c>
      <c r="AF556" s="54">
        <v>24.182428304912989</v>
      </c>
      <c r="AG556" s="47">
        <v>5.1648940240263119E-2</v>
      </c>
      <c r="AH556" s="54">
        <v>45.366207285163732</v>
      </c>
      <c r="AI556" s="47">
        <v>0.11084639746060199</v>
      </c>
      <c r="AJ556" s="35">
        <v>23</v>
      </c>
    </row>
    <row r="557" spans="1:36" ht="12" customHeight="1" x14ac:dyDescent="0.25">
      <c r="A557" s="73" t="s">
        <v>36</v>
      </c>
      <c r="B557" s="74" t="s">
        <v>62</v>
      </c>
      <c r="C557" s="74" t="s">
        <v>48</v>
      </c>
      <c r="D557" s="46">
        <f t="shared" si="8"/>
        <v>16</v>
      </c>
      <c r="E557" s="75" t="s">
        <v>42</v>
      </c>
      <c r="F557" s="75" t="s">
        <v>44</v>
      </c>
      <c r="G557" s="46">
        <v>237</v>
      </c>
      <c r="H557" s="47">
        <v>-0.22549019607843135</v>
      </c>
      <c r="I557" s="48">
        <v>4497.3372428279918</v>
      </c>
      <c r="J557" s="48">
        <v>3963.8165130236471</v>
      </c>
      <c r="K557" s="48">
        <v>101.34589191506196</v>
      </c>
      <c r="L557" s="46">
        <v>25256</v>
      </c>
      <c r="M557" s="47">
        <v>-2.8092049565150434E-2</v>
      </c>
      <c r="N557" s="48">
        <v>1055.2342820939866</v>
      </c>
      <c r="O557" s="49">
        <v>-0.22817257942748459</v>
      </c>
      <c r="P557" s="48">
        <v>3446.8761373861621</v>
      </c>
      <c r="Q557" s="47">
        <v>1.3923956094104017E-2</v>
      </c>
      <c r="R557" s="46">
        <v>7.3272142639718263</v>
      </c>
      <c r="S557" s="47">
        <v>-4.1439010693771205E-2</v>
      </c>
      <c r="T557" s="50">
        <v>9.6041129097846512E-2</v>
      </c>
      <c r="U557" s="50">
        <v>0.26254790328812883</v>
      </c>
      <c r="V557" s="50">
        <v>4.1781528432609543</v>
      </c>
      <c r="W557" s="51">
        <v>0.30614221110196105</v>
      </c>
      <c r="X557" s="52">
        <v>-0.20586366206060391</v>
      </c>
      <c r="Y557" s="52">
        <v>-0.23877188626078705</v>
      </c>
      <c r="Z557" s="53">
        <v>-0.2916780955432548</v>
      </c>
      <c r="AA557" s="54">
        <v>13.399802232250385</v>
      </c>
      <c r="AB557" s="47">
        <v>4.9960589340932504E-2</v>
      </c>
      <c r="AC557" s="55">
        <v>8.1625089809168799E-2</v>
      </c>
      <c r="AD557" s="54">
        <v>65.976817832193092</v>
      </c>
      <c r="AE557" s="47">
        <v>3.5266925141664185E-2</v>
      </c>
      <c r="AF557" s="54">
        <v>26.680903871922343</v>
      </c>
      <c r="AG557" s="47">
        <v>0.10331781140861507</v>
      </c>
      <c r="AH557" s="54">
        <v>48.948917908368792</v>
      </c>
      <c r="AI557" s="47">
        <v>7.8973113196013855E-2</v>
      </c>
      <c r="AJ557" s="35">
        <v>24</v>
      </c>
    </row>
    <row r="558" spans="1:36" ht="12" customHeight="1" x14ac:dyDescent="0.25">
      <c r="A558" s="73" t="s">
        <v>36</v>
      </c>
      <c r="B558" s="74" t="s">
        <v>62</v>
      </c>
      <c r="C558" s="74" t="s">
        <v>48</v>
      </c>
      <c r="D558" s="46">
        <f t="shared" si="8"/>
        <v>17</v>
      </c>
      <c r="E558" s="75" t="s">
        <v>42</v>
      </c>
      <c r="F558" s="75" t="s">
        <v>44</v>
      </c>
      <c r="G558" s="46">
        <v>256</v>
      </c>
      <c r="H558" s="47">
        <v>8.0168776371307926E-2</v>
      </c>
      <c r="I558" s="48">
        <v>5694.2250900795079</v>
      </c>
      <c r="J558" s="48">
        <v>3467.1836509155519</v>
      </c>
      <c r="K558" s="48">
        <v>104.8981663842544</v>
      </c>
      <c r="L558" s="46">
        <v>28487</v>
      </c>
      <c r="M558" s="47">
        <v>0.12792999683243589</v>
      </c>
      <c r="N558" s="48">
        <v>1357.4389832700876</v>
      </c>
      <c r="O558" s="49">
        <v>0.28638635637994225</v>
      </c>
      <c r="P558" s="48">
        <v>3361.5189595148317</v>
      </c>
      <c r="Q558" s="47">
        <v>-2.476363364076628E-2</v>
      </c>
      <c r="R558" s="46">
        <v>8.474442757303839</v>
      </c>
      <c r="S558" s="47">
        <v>0.15657089474958807</v>
      </c>
      <c r="T558" s="50">
        <v>7.7276524158421761E-2</v>
      </c>
      <c r="U558" s="50">
        <v>-0.19538092810536833</v>
      </c>
      <c r="V558" s="50">
        <v>4.7651173632537214</v>
      </c>
      <c r="W558" s="51">
        <v>0.40381714326728263</v>
      </c>
      <c r="X558" s="52">
        <v>0.14048421443928194</v>
      </c>
      <c r="Y558" s="52">
        <v>0.31905084834182129</v>
      </c>
      <c r="Z558" s="53">
        <v>0.32540454051262624</v>
      </c>
      <c r="AA558" s="54">
        <v>14.175144487647676</v>
      </c>
      <c r="AB558" s="47">
        <v>5.7862216319223947E-2</v>
      </c>
      <c r="AC558" s="55">
        <v>5.2237477319792593E-2</v>
      </c>
      <c r="AD558" s="54">
        <v>65.739234764738327</v>
      </c>
      <c r="AE558" s="47">
        <v>-3.6010082823187961E-3</v>
      </c>
      <c r="AF558" s="54">
        <v>30.372313547686858</v>
      </c>
      <c r="AG558" s="47">
        <v>0.13835399630704304</v>
      </c>
      <c r="AH558" s="54">
        <v>51.032615049273971</v>
      </c>
      <c r="AI558" s="47">
        <v>4.2568809075735015E-2</v>
      </c>
      <c r="AJ558" s="35">
        <v>25</v>
      </c>
    </row>
    <row r="559" spans="1:36" ht="12" customHeight="1" x14ac:dyDescent="0.25">
      <c r="A559" s="73" t="s">
        <v>36</v>
      </c>
      <c r="B559" s="74" t="s">
        <v>62</v>
      </c>
      <c r="C559" s="74" t="s">
        <v>48</v>
      </c>
      <c r="D559" s="46">
        <f t="shared" si="8"/>
        <v>18</v>
      </c>
      <c r="E559" s="75" t="s">
        <v>42</v>
      </c>
      <c r="F559" s="75" t="s">
        <v>44</v>
      </c>
      <c r="G559" s="46">
        <v>257</v>
      </c>
      <c r="H559" s="47">
        <v>3.90625E-3</v>
      </c>
      <c r="I559" s="48">
        <v>3214.6927174199427</v>
      </c>
      <c r="J559" s="48">
        <v>1915.1997923702429</v>
      </c>
      <c r="K559" s="48">
        <v>63.865616194712601</v>
      </c>
      <c r="L559" s="46">
        <v>15292</v>
      </c>
      <c r="M559" s="47">
        <v>-0.4631937374942956</v>
      </c>
      <c r="N559" s="48">
        <v>701.69049163493094</v>
      </c>
      <c r="O559" s="49">
        <v>-0.48307769241712084</v>
      </c>
      <c r="P559" s="48">
        <v>2819.469775705641</v>
      </c>
      <c r="Q559" s="47">
        <v>-0.16125126478162854</v>
      </c>
      <c r="R559" s="46">
        <v>5.4237148175042256</v>
      </c>
      <c r="S559" s="47">
        <v>-0.35999156843325097</v>
      </c>
      <c r="T559" s="50">
        <v>9.1016790103434969E-2</v>
      </c>
      <c r="U559" s="50">
        <v>0.17780646961870072</v>
      </c>
      <c r="V559" s="50">
        <v>4.5886116376859203</v>
      </c>
      <c r="W559" s="51">
        <v>0.24887320931089457</v>
      </c>
      <c r="X559" s="52">
        <v>-3.7041212652793809E-2</v>
      </c>
      <c r="Y559" s="52">
        <v>-0.38369825684649594</v>
      </c>
      <c r="Z559" s="53">
        <v>-0.2863773334976657</v>
      </c>
      <c r="AA559" s="54">
        <v>14.389485610147725</v>
      </c>
      <c r="AB559" s="47">
        <v>1.5120912713576073E-2</v>
      </c>
      <c r="AC559" s="55">
        <v>0.10551341239307373</v>
      </c>
      <c r="AD559" s="54">
        <v>66.128870995364153</v>
      </c>
      <c r="AE559" s="47">
        <v>5.9269967473796203E-3</v>
      </c>
      <c r="AF559" s="54">
        <v>31.347070916787686</v>
      </c>
      <c r="AG559" s="47">
        <v>3.2093616035221872E-2</v>
      </c>
      <c r="AH559" s="54">
        <v>53.343867795912963</v>
      </c>
      <c r="AI559" s="47">
        <v>4.5289718044183802E-2</v>
      </c>
      <c r="AJ559" s="35">
        <v>26</v>
      </c>
    </row>
    <row r="560" spans="1:36" ht="12" customHeight="1" x14ac:dyDescent="0.25">
      <c r="A560" s="73" t="s">
        <v>36</v>
      </c>
      <c r="B560" s="74" t="s">
        <v>62</v>
      </c>
      <c r="C560" s="74" t="s">
        <v>48</v>
      </c>
      <c r="D560" s="46">
        <f t="shared" si="8"/>
        <v>19</v>
      </c>
      <c r="E560" s="75" t="s">
        <v>42</v>
      </c>
      <c r="F560" s="75" t="s">
        <v>44</v>
      </c>
      <c r="G560" s="46">
        <v>225</v>
      </c>
      <c r="H560" s="47">
        <v>-0.1245136186770428</v>
      </c>
      <c r="I560" s="48">
        <v>3644.7599018455376</v>
      </c>
      <c r="J560" s="48">
        <v>2650.8278682100986</v>
      </c>
      <c r="K560" s="48">
        <v>62.266134046137218</v>
      </c>
      <c r="L560" s="46">
        <v>17644</v>
      </c>
      <c r="M560" s="47">
        <v>0.15380591158775836</v>
      </c>
      <c r="N560" s="48">
        <v>788.41960065207002</v>
      </c>
      <c r="O560" s="49">
        <v>0.12360023407907561</v>
      </c>
      <c r="P560" s="48">
        <v>3128.3887042063075</v>
      </c>
      <c r="Q560" s="47">
        <v>0.10956632029274083</v>
      </c>
      <c r="R560" s="46">
        <v>5.6399641055718481</v>
      </c>
      <c r="S560" s="47">
        <v>3.9871065375655546E-2</v>
      </c>
      <c r="T560" s="50">
        <v>7.8975882886015786E-2</v>
      </c>
      <c r="U560" s="50">
        <v>-0.13229325274749237</v>
      </c>
      <c r="V560" s="50">
        <v>4.4684856078670938</v>
      </c>
      <c r="W560" s="51">
        <v>0.25202098434634812</v>
      </c>
      <c r="X560" s="52">
        <v>-2.6179166881816762E-2</v>
      </c>
      <c r="Y560" s="52">
        <v>1.2648107219613625E-2</v>
      </c>
      <c r="Z560" s="53">
        <v>-7.1496911064194493E-2</v>
      </c>
      <c r="AA560" s="54">
        <v>16.943008008162753</v>
      </c>
      <c r="AB560" s="47">
        <v>0.17745751774575158</v>
      </c>
      <c r="AC560" s="55">
        <v>6.7278126375095545E-2</v>
      </c>
      <c r="AD560" s="54">
        <v>66.190642592902392</v>
      </c>
      <c r="AE560" s="47">
        <v>9.3410936265003741E-4</v>
      </c>
      <c r="AF560" s="54">
        <v>34.20800138999698</v>
      </c>
      <c r="AG560" s="47">
        <v>9.1266277503367688E-2</v>
      </c>
      <c r="AH560" s="54">
        <v>56.092386711624329</v>
      </c>
      <c r="AI560" s="47">
        <v>5.1524552479525143E-2</v>
      </c>
      <c r="AJ560" s="35">
        <v>27</v>
      </c>
    </row>
    <row r="561" spans="1:36" ht="12" customHeight="1" x14ac:dyDescent="0.25">
      <c r="A561" s="73" t="s">
        <v>36</v>
      </c>
      <c r="B561" s="74" t="s">
        <v>62</v>
      </c>
      <c r="C561" s="74" t="s">
        <v>48</v>
      </c>
      <c r="D561" s="46">
        <f t="shared" si="8"/>
        <v>20</v>
      </c>
      <c r="E561" s="75" t="s">
        <v>42</v>
      </c>
      <c r="F561" s="75" t="s">
        <v>44</v>
      </c>
      <c r="G561" s="46">
        <v>224</v>
      </c>
      <c r="H561" s="47">
        <v>-4.4444444444444731E-3</v>
      </c>
      <c r="I561" s="48">
        <v>5412.0525534984317</v>
      </c>
      <c r="J561" s="48">
        <v>4157.8776120079283</v>
      </c>
      <c r="K561" s="48">
        <v>72.975252488085232</v>
      </c>
      <c r="L561" s="46">
        <v>19316</v>
      </c>
      <c r="M561" s="47">
        <v>9.4763092269326776E-2</v>
      </c>
      <c r="N561" s="48">
        <v>1336.3226515459496</v>
      </c>
      <c r="O561" s="49">
        <v>0.6949383937699305</v>
      </c>
      <c r="P561" s="48">
        <v>4230.2576747084977</v>
      </c>
      <c r="Q561" s="47">
        <v>0.35221613254793471</v>
      </c>
      <c r="R561" s="46">
        <v>4.5661521082946903</v>
      </c>
      <c r="S561" s="47">
        <v>-0.19039340981200836</v>
      </c>
      <c r="T561" s="50">
        <v>5.4609006592578863E-2</v>
      </c>
      <c r="U561" s="50">
        <v>-0.30853566181216507</v>
      </c>
      <c r="V561" s="50">
        <v>6.9182162536029699</v>
      </c>
      <c r="W561" s="51">
        <v>0.31589627732027792</v>
      </c>
      <c r="X561" s="52">
        <v>0.54822390866000492</v>
      </c>
      <c r="Y561" s="52">
        <v>0.25345227953775096</v>
      </c>
      <c r="Z561" s="53">
        <v>0.15338000345363956</v>
      </c>
      <c r="AA561" s="54">
        <v>18.177210500536685</v>
      </c>
      <c r="AB561" s="47">
        <v>7.2844355133357741E-2</v>
      </c>
      <c r="AC561" s="55">
        <v>4.6749659375937815E-2</v>
      </c>
      <c r="AD561" s="54">
        <v>70.129769851302683</v>
      </c>
      <c r="AE561" s="47">
        <v>5.9511844938980651E-2</v>
      </c>
      <c r="AF561" s="54">
        <v>43.932701713138279</v>
      </c>
      <c r="AG561" s="47">
        <v>0.28428145252546</v>
      </c>
      <c r="AH561" s="54">
        <v>58.121248274023046</v>
      </c>
      <c r="AI561" s="47">
        <v>3.6169998841897533E-2</v>
      </c>
      <c r="AJ561" s="35">
        <v>28</v>
      </c>
    </row>
    <row r="562" spans="1:36" ht="12" customHeight="1" x14ac:dyDescent="0.25">
      <c r="A562" s="73" t="s">
        <v>36</v>
      </c>
      <c r="B562" s="74" t="s">
        <v>62</v>
      </c>
      <c r="C562" s="74" t="s">
        <v>48</v>
      </c>
      <c r="D562" s="46">
        <f t="shared" si="8"/>
        <v>21</v>
      </c>
      <c r="E562" s="75" t="s">
        <v>42</v>
      </c>
      <c r="F562" s="75" t="s">
        <v>44</v>
      </c>
      <c r="G562" s="46">
        <v>185</v>
      </c>
      <c r="H562" s="47">
        <v>-0.1741071428571429</v>
      </c>
      <c r="I562" s="48">
        <v>5988.0038856069896</v>
      </c>
      <c r="J562" s="48">
        <v>4553.7351857770027</v>
      </c>
      <c r="K562" s="48">
        <v>98.738439521389964</v>
      </c>
      <c r="L562" s="46">
        <v>19698</v>
      </c>
      <c r="M562" s="47">
        <v>1.9776351211430843E-2</v>
      </c>
      <c r="N562" s="48">
        <v>1513.2648936610929</v>
      </c>
      <c r="O562" s="49">
        <v>0.13240982027090853</v>
      </c>
      <c r="P562" s="48">
        <v>4558.2415853404027</v>
      </c>
      <c r="Q562" s="47">
        <v>7.7532844533993117E-2</v>
      </c>
      <c r="R562" s="46">
        <v>4.3214032497421879</v>
      </c>
      <c r="S562" s="47">
        <v>-5.3600680123621181E-2</v>
      </c>
      <c r="T562" s="50">
        <v>6.5248615714931915E-2</v>
      </c>
      <c r="U562" s="50">
        <v>0.19483249716904627</v>
      </c>
      <c r="V562" s="50">
        <v>7.6823276152964404</v>
      </c>
      <c r="W562" s="51">
        <v>0.33198435522326192</v>
      </c>
      <c r="X562" s="52">
        <v>0.11044918714351049</v>
      </c>
      <c r="Y562" s="52">
        <v>5.0928355469896047E-2</v>
      </c>
      <c r="Z562" s="53">
        <v>4.1754522928466029E-2</v>
      </c>
      <c r="AA562" s="54">
        <v>18.414765463018693</v>
      </c>
      <c r="AB562" s="47">
        <v>1.3068834872930202E-2</v>
      </c>
      <c r="AC562" s="55">
        <v>6.469401868413989E-2</v>
      </c>
      <c r="AD562" s="54">
        <v>73.598482636142521</v>
      </c>
      <c r="AE562" s="47">
        <v>4.9461345619622232E-2</v>
      </c>
      <c r="AF562" s="54">
        <v>47.873958945603732</v>
      </c>
      <c r="AG562" s="47">
        <v>8.9711241940005682E-2</v>
      </c>
      <c r="AH562" s="54">
        <v>60.082215502686608</v>
      </c>
      <c r="AI562" s="47">
        <v>3.3739248328222837E-2</v>
      </c>
      <c r="AJ562" s="35">
        <v>29</v>
      </c>
    </row>
    <row r="563" spans="1:36" ht="12" customHeight="1" x14ac:dyDescent="0.25">
      <c r="A563" s="73" t="s">
        <v>36</v>
      </c>
      <c r="B563" s="74" t="s">
        <v>62</v>
      </c>
      <c r="C563" s="74" t="s">
        <v>48</v>
      </c>
      <c r="D563" s="46">
        <f t="shared" si="8"/>
        <v>22</v>
      </c>
      <c r="E563" s="75" t="s">
        <v>42</v>
      </c>
      <c r="F563" s="75" t="s">
        <v>44</v>
      </c>
      <c r="G563" s="46">
        <v>164</v>
      </c>
      <c r="H563" s="47">
        <v>-0.11351351351351346</v>
      </c>
      <c r="I563" s="48">
        <v>5258.288740165036</v>
      </c>
      <c r="J563" s="48">
        <v>3365.5201869975908</v>
      </c>
      <c r="K563" s="48">
        <v>119.14229406551578</v>
      </c>
      <c r="L563" s="46">
        <v>17816</v>
      </c>
      <c r="M563" s="47">
        <v>-9.5542694689816243E-2</v>
      </c>
      <c r="N563" s="48">
        <v>1913.4732333578543</v>
      </c>
      <c r="O563" s="49">
        <v>0.2644668103867287</v>
      </c>
      <c r="P563" s="48">
        <v>6071.3165343898845</v>
      </c>
      <c r="Q563" s="47">
        <v>0.3319426846342739</v>
      </c>
      <c r="R563" s="46">
        <v>2.9344541499499259</v>
      </c>
      <c r="S563" s="47">
        <v>-0.32094877974533076</v>
      </c>
      <c r="T563" s="50">
        <v>6.2264938954196498E-2</v>
      </c>
      <c r="U563" s="50">
        <v>-4.5727817027888529E-2</v>
      </c>
      <c r="V563" s="50">
        <v>10.740195517275787</v>
      </c>
      <c r="W563" s="51">
        <v>0.31516611306943526</v>
      </c>
      <c r="X563" s="52">
        <v>0.3980392473617973</v>
      </c>
      <c r="Y563" s="52">
        <v>-5.0659743115052058E-2</v>
      </c>
      <c r="Z563" s="53">
        <v>0.19932695326013594</v>
      </c>
      <c r="AA563" s="54">
        <v>18.704938462793123</v>
      </c>
      <c r="AB563" s="47">
        <v>1.5757626691318416E-2</v>
      </c>
      <c r="AC563" s="55">
        <v>5.1077764375437915E-2</v>
      </c>
      <c r="AD563" s="54">
        <v>74.282721870412288</v>
      </c>
      <c r="AE563" s="47">
        <v>9.2969203951189794E-3</v>
      </c>
      <c r="AF563" s="54">
        <v>50.502636760471312</v>
      </c>
      <c r="AG563" s="47">
        <v>5.4908302399941267E-2</v>
      </c>
      <c r="AH563" s="54">
        <v>61.457629748226687</v>
      </c>
      <c r="AI563" s="47">
        <v>2.2892202526695771E-2</v>
      </c>
      <c r="AJ563" s="35">
        <v>30</v>
      </c>
    </row>
    <row r="564" spans="1:36" ht="12" customHeight="1" x14ac:dyDescent="0.25">
      <c r="A564" s="73" t="s">
        <v>36</v>
      </c>
      <c r="B564" s="74" t="s">
        <v>62</v>
      </c>
      <c r="C564" s="74" t="s">
        <v>48</v>
      </c>
      <c r="D564" s="46">
        <f t="shared" si="8"/>
        <v>23</v>
      </c>
      <c r="E564" s="75" t="s">
        <v>42</v>
      </c>
      <c r="F564" s="75" t="s">
        <v>44</v>
      </c>
      <c r="G564" s="46">
        <v>180</v>
      </c>
      <c r="H564" s="47">
        <v>9.7560975609756184E-2</v>
      </c>
      <c r="I564" s="48">
        <v>6470.2709831072607</v>
      </c>
      <c r="J564" s="48">
        <v>5114.4739478277033</v>
      </c>
      <c r="K564" s="48">
        <v>155.29967465823509</v>
      </c>
      <c r="L564" s="46">
        <v>21282</v>
      </c>
      <c r="M564" s="47">
        <v>0.19454422990570275</v>
      </c>
      <c r="N564" s="48">
        <v>2549.4857485033076</v>
      </c>
      <c r="O564" s="49">
        <v>0.3323864186118497</v>
      </c>
      <c r="P564" s="48">
        <v>7194.7721382576483</v>
      </c>
      <c r="Q564" s="47">
        <v>0.18504316115032893</v>
      </c>
      <c r="R564" s="46">
        <v>2.9579810994756315</v>
      </c>
      <c r="S564" s="47">
        <v>8.0174875201601825E-3</v>
      </c>
      <c r="T564" s="50">
        <v>6.0914117582106422E-2</v>
      </c>
      <c r="U564" s="50">
        <v>-2.1694735348311678E-2</v>
      </c>
      <c r="V564" s="50">
        <v>11.979540214750999</v>
      </c>
      <c r="W564" s="51">
        <v>0.35435253535641703</v>
      </c>
      <c r="X564" s="52">
        <v>0.11539312254434342</v>
      </c>
      <c r="Y564" s="52">
        <v>0.12433577298441501</v>
      </c>
      <c r="Z564" s="53">
        <v>2.7538499177815756E-2</v>
      </c>
      <c r="AA564" s="54">
        <v>21.664703060492361</v>
      </c>
      <c r="AB564" s="47">
        <v>0.15823439374508741</v>
      </c>
      <c r="AC564" s="55">
        <v>0.1325290644502973</v>
      </c>
      <c r="AD564" s="54">
        <v>75.665455322999122</v>
      </c>
      <c r="AE564" s="47">
        <v>1.861446939167144E-2</v>
      </c>
      <c r="AF564" s="54">
        <v>53.734819589060159</v>
      </c>
      <c r="AG564" s="47">
        <v>6.4000278716510373E-2</v>
      </c>
      <c r="AH564" s="54">
        <v>64.493870296745996</v>
      </c>
      <c r="AI564" s="47">
        <v>4.9403801626549448E-2</v>
      </c>
      <c r="AJ564" s="35">
        <v>31</v>
      </c>
    </row>
    <row r="565" spans="1:36" ht="12" customHeight="1" x14ac:dyDescent="0.25">
      <c r="A565" s="73" t="s">
        <v>36</v>
      </c>
      <c r="B565" s="74" t="s">
        <v>62</v>
      </c>
      <c r="C565" s="74" t="s">
        <v>48</v>
      </c>
      <c r="D565" s="46">
        <f t="shared" si="8"/>
        <v>24</v>
      </c>
      <c r="E565" s="75" t="s">
        <v>42</v>
      </c>
      <c r="F565" s="75" t="s">
        <v>44</v>
      </c>
      <c r="G565" s="46">
        <v>200</v>
      </c>
      <c r="H565" s="47">
        <v>0.11111111111111116</v>
      </c>
      <c r="I565" s="48">
        <v>6325.1589957069136</v>
      </c>
      <c r="J565" s="48">
        <v>5032.4831601688493</v>
      </c>
      <c r="K565" s="48">
        <v>174.84753041273134</v>
      </c>
      <c r="L565" s="46">
        <v>25824</v>
      </c>
      <c r="M565" s="47">
        <v>0.21341979137299116</v>
      </c>
      <c r="N565" s="48">
        <v>1882.2813078714714</v>
      </c>
      <c r="O565" s="49">
        <v>-0.26170157688605356</v>
      </c>
      <c r="P565" s="48">
        <v>7334.4232496237964</v>
      </c>
      <c r="Q565" s="47">
        <v>1.9410081192643203E-2</v>
      </c>
      <c r="R565" s="46">
        <v>3.5209312472285514</v>
      </c>
      <c r="S565" s="47">
        <v>0.19031566761961916</v>
      </c>
      <c r="T565" s="50">
        <v>9.289128552758838E-2</v>
      </c>
      <c r="U565" s="50">
        <v>0.5249549564988738</v>
      </c>
      <c r="V565" s="50">
        <v>7.2888836271355002</v>
      </c>
      <c r="W565" s="51">
        <v>0.25663658120193966</v>
      </c>
      <c r="X565" s="52">
        <v>-0.39155564433430112</v>
      </c>
      <c r="Y565" s="52">
        <v>-0.27575915057639455</v>
      </c>
      <c r="Z565" s="53">
        <v>-0.3176365396455908</v>
      </c>
      <c r="AA565" s="54">
        <v>28.286064018011938</v>
      </c>
      <c r="AB565" s="47">
        <v>0.30562897349810703</v>
      </c>
      <c r="AC565" s="55">
        <v>0.12798403710114384</v>
      </c>
      <c r="AD565" s="54">
        <v>79.61934242946505</v>
      </c>
      <c r="AE565" s="47">
        <v>5.2254851168048289E-2</v>
      </c>
      <c r="AF565" s="54">
        <v>59.611937185479746</v>
      </c>
      <c r="AG565" s="47">
        <v>0.10937261242086893</v>
      </c>
      <c r="AH565" s="54">
        <v>69.437327817432831</v>
      </c>
      <c r="AI565" s="47">
        <v>7.6650036630477425E-2</v>
      </c>
      <c r="AJ565" s="35">
        <v>32</v>
      </c>
    </row>
    <row r="566" spans="1:36" ht="12" customHeight="1" x14ac:dyDescent="0.25">
      <c r="A566" s="73" t="s">
        <v>36</v>
      </c>
      <c r="B566" s="74" t="s">
        <v>62</v>
      </c>
      <c r="C566" s="74" t="s">
        <v>48</v>
      </c>
      <c r="D566" s="46">
        <f t="shared" si="8"/>
        <v>25</v>
      </c>
      <c r="E566" s="75" t="s">
        <v>42</v>
      </c>
      <c r="F566" s="75" t="s">
        <v>44</v>
      </c>
      <c r="G566" s="46">
        <v>180</v>
      </c>
      <c r="H566" s="47">
        <v>-9.9999999999999978E-2</v>
      </c>
      <c r="I566" s="48">
        <v>7284.4870394207564</v>
      </c>
      <c r="J566" s="48">
        <v>6266.8017940466616</v>
      </c>
      <c r="K566" s="48">
        <v>193.49883777239711</v>
      </c>
      <c r="L566" s="46">
        <v>21760</v>
      </c>
      <c r="M566" s="47">
        <v>-0.15737298636926889</v>
      </c>
      <c r="N566" s="48">
        <v>3484.1434191472244</v>
      </c>
      <c r="O566" s="49">
        <v>0.85102163240795115</v>
      </c>
      <c r="P566" s="48">
        <v>7259.9814753997061</v>
      </c>
      <c r="Q566" s="47">
        <v>-1.0149642540455917E-2</v>
      </c>
      <c r="R566" s="46">
        <v>2.9972528268471899</v>
      </c>
      <c r="S566" s="47">
        <v>-0.14873292990130582</v>
      </c>
      <c r="T566" s="50">
        <v>5.5536989869308453E-2</v>
      </c>
      <c r="U566" s="50">
        <v>-0.40212917117166858</v>
      </c>
      <c r="V566" s="50">
        <v>16.011688507110406</v>
      </c>
      <c r="W566" s="51">
        <v>0.47991078640533325</v>
      </c>
      <c r="X566" s="52">
        <v>1.1967271431664948</v>
      </c>
      <c r="Y566" s="52">
        <v>0.87000147896961644</v>
      </c>
      <c r="Z566" s="53">
        <v>0.53619326336978268</v>
      </c>
      <c r="AA566" s="54">
        <v>34.421569231845545</v>
      </c>
      <c r="AB566" s="47">
        <v>0.21690911856547634</v>
      </c>
      <c r="AC566" s="55">
        <v>0.15543213324868305</v>
      </c>
      <c r="AD566" s="54">
        <v>82.811459027315124</v>
      </c>
      <c r="AE566" s="47">
        <v>4.009222508560617E-2</v>
      </c>
      <c r="AF566" s="54">
        <v>67.194202041118174</v>
      </c>
      <c r="AG566" s="47">
        <v>0.12719373356458075</v>
      </c>
      <c r="AH566" s="54">
        <v>71.90854941052396</v>
      </c>
      <c r="AI566" s="47">
        <v>3.5589238105310672E-2</v>
      </c>
      <c r="AJ566" s="35">
        <v>33</v>
      </c>
    </row>
    <row r="567" spans="1:36" ht="12" customHeight="1" x14ac:dyDescent="0.25">
      <c r="A567" s="73" t="s">
        <v>36</v>
      </c>
      <c r="B567" s="74" t="s">
        <v>62</v>
      </c>
      <c r="C567" s="74" t="s">
        <v>48</v>
      </c>
      <c r="D567" s="46">
        <f t="shared" si="8"/>
        <v>26</v>
      </c>
      <c r="E567" s="75" t="s">
        <v>42</v>
      </c>
      <c r="F567" s="75" t="s">
        <v>44</v>
      </c>
      <c r="G567" s="46">
        <v>191</v>
      </c>
      <c r="H567" s="47">
        <v>6.1111111111111116E-2</v>
      </c>
      <c r="I567" s="48">
        <v>9671.7947101558948</v>
      </c>
      <c r="J567" s="48">
        <v>6979.2751475707582</v>
      </c>
      <c r="K567" s="48">
        <v>214.73979738111646</v>
      </c>
      <c r="L567" s="46">
        <v>26167</v>
      </c>
      <c r="M567" s="47">
        <v>0.20252757352941186</v>
      </c>
      <c r="N567" s="48">
        <v>2523.9041244135005</v>
      </c>
      <c r="O567" s="49">
        <v>-0.27560268887230566</v>
      </c>
      <c r="P567" s="48">
        <v>7419.1612004007138</v>
      </c>
      <c r="Q567" s="47">
        <v>2.1925637901471839E-2</v>
      </c>
      <c r="R567" s="46">
        <v>3.5269485718394558</v>
      </c>
      <c r="S567" s="47">
        <v>0.1767270816287636</v>
      </c>
      <c r="T567" s="50">
        <v>8.5082390929178908E-2</v>
      </c>
      <c r="U567" s="50">
        <v>0.53199500241906716</v>
      </c>
      <c r="V567" s="50">
        <v>9.6453705981331463</v>
      </c>
      <c r="W567" s="51">
        <v>0.34018726055947979</v>
      </c>
      <c r="X567" s="52">
        <v>-0.39760440669015829</v>
      </c>
      <c r="Y567" s="52">
        <v>-0.29114479149848238</v>
      </c>
      <c r="Z567" s="53">
        <v>-0.38429804741961865</v>
      </c>
      <c r="AA567" s="54">
        <v>46.301335939211249</v>
      </c>
      <c r="AB567" s="47">
        <v>0.34512565732694678</v>
      </c>
      <c r="AC567" s="55">
        <v>0.13478603351653048</v>
      </c>
      <c r="AD567" s="54">
        <v>88.03464357095271</v>
      </c>
      <c r="AE567" s="47">
        <v>6.3073209975865074E-2</v>
      </c>
      <c r="AF567" s="54">
        <v>71.537740965340433</v>
      </c>
      <c r="AG567" s="47">
        <v>6.4641573116149376E-2</v>
      </c>
      <c r="AH567" s="54">
        <v>75.782264355109788</v>
      </c>
      <c r="AI567" s="47">
        <v>5.3870019300082062E-2</v>
      </c>
      <c r="AJ567" s="35">
        <v>34</v>
      </c>
    </row>
    <row r="568" spans="1:36" ht="12" customHeight="1" x14ac:dyDescent="0.25">
      <c r="A568" s="73" t="s">
        <v>36</v>
      </c>
      <c r="B568" s="74" t="s">
        <v>62</v>
      </c>
      <c r="C568" s="74" t="s">
        <v>48</v>
      </c>
      <c r="D568" s="46">
        <f t="shared" si="8"/>
        <v>27</v>
      </c>
      <c r="E568" s="75" t="s">
        <v>42</v>
      </c>
      <c r="F568" s="75" t="s">
        <v>44</v>
      </c>
      <c r="G568" s="46">
        <v>174</v>
      </c>
      <c r="H568" s="47">
        <v>-8.9005235602094279E-2</v>
      </c>
      <c r="I568" s="48">
        <v>10480.293881871945</v>
      </c>
      <c r="J568" s="48">
        <v>6897.1152734175366</v>
      </c>
      <c r="K568" s="48">
        <v>260.03881984154327</v>
      </c>
      <c r="L568" s="46">
        <v>28633</v>
      </c>
      <c r="M568" s="47">
        <v>9.4240837696335067E-2</v>
      </c>
      <c r="N568" s="48">
        <v>2392.8659925531142</v>
      </c>
      <c r="O568" s="49">
        <v>-5.191882314104812E-2</v>
      </c>
      <c r="P568" s="48">
        <v>7364.2995263220491</v>
      </c>
      <c r="Q568" s="47">
        <v>-7.3945925417689962E-3</v>
      </c>
      <c r="R568" s="46">
        <v>3.8880819414878109</v>
      </c>
      <c r="S568" s="47">
        <v>0.10239258165877052</v>
      </c>
      <c r="T568" s="50">
        <v>0.10867253772288764</v>
      </c>
      <c r="U568" s="50">
        <v>0.27726238691793181</v>
      </c>
      <c r="V568" s="50">
        <v>8.3570215924042692</v>
      </c>
      <c r="W568" s="51">
        <v>0.32492784738050745</v>
      </c>
      <c r="X568" s="52">
        <v>-0.13357174746382849</v>
      </c>
      <c r="Y568" s="52">
        <v>-4.4855921864552895E-2</v>
      </c>
      <c r="Z568" s="53">
        <v>-5.9163064202228749E-2</v>
      </c>
      <c r="AA568" s="54">
        <v>79.820329649716655</v>
      </c>
      <c r="AB568" s="47">
        <v>0.72393145965620298</v>
      </c>
      <c r="AC568" s="55">
        <v>0.1529178857660988</v>
      </c>
      <c r="AD568" s="54">
        <v>91.2524983344437</v>
      </c>
      <c r="AE568" s="47">
        <v>3.6552141667927751E-2</v>
      </c>
      <c r="AF568" s="54">
        <v>71.562392151062454</v>
      </c>
      <c r="AG568" s="47">
        <v>3.4458993797370496E-4</v>
      </c>
      <c r="AH568" s="54">
        <v>79.673106470148227</v>
      </c>
      <c r="AI568" s="47">
        <v>5.1342383975309325E-2</v>
      </c>
      <c r="AJ568" s="35">
        <v>35</v>
      </c>
    </row>
    <row r="569" spans="1:36" ht="12" customHeight="1" x14ac:dyDescent="0.25">
      <c r="A569" s="73" t="s">
        <v>36</v>
      </c>
      <c r="B569" s="74" t="s">
        <v>62</v>
      </c>
      <c r="C569" s="74" t="s">
        <v>48</v>
      </c>
      <c r="D569" s="46">
        <f t="shared" si="8"/>
        <v>28</v>
      </c>
      <c r="E569" s="75" t="s">
        <v>42</v>
      </c>
      <c r="F569" s="75" t="s">
        <v>40</v>
      </c>
      <c r="G569" s="46">
        <v>183</v>
      </c>
      <c r="H569" s="47">
        <v>5.1724137931034475E-2</v>
      </c>
      <c r="I569" s="48">
        <v>10081.281763996307</v>
      </c>
      <c r="J569" s="48">
        <v>7977.2616972965279</v>
      </c>
      <c r="K569" s="48">
        <v>291.8076658021489</v>
      </c>
      <c r="L569" s="46">
        <v>20625</v>
      </c>
      <c r="M569" s="47">
        <v>-0.27967729542835185</v>
      </c>
      <c r="N569" s="48">
        <v>2104.0413680550623</v>
      </c>
      <c r="O569" s="49">
        <v>-0.12070238174511605</v>
      </c>
      <c r="P569" s="48">
        <v>7303.6691871016501</v>
      </c>
      <c r="Q569" s="47">
        <v>-8.2330083131042509E-3</v>
      </c>
      <c r="R569" s="46">
        <v>2.8239230818975138</v>
      </c>
      <c r="S569" s="47">
        <v>-0.27369764207775071</v>
      </c>
      <c r="T569" s="50">
        <v>0.13868912951644607</v>
      </c>
      <c r="U569" s="50">
        <v>0.2762113816657159</v>
      </c>
      <c r="V569" s="50">
        <v>10.201412693600302</v>
      </c>
      <c r="W569" s="51">
        <v>0.28808004773420182</v>
      </c>
      <c r="X569" s="52">
        <v>0.22069957350264691</v>
      </c>
      <c r="Y569" s="52">
        <v>-0.11340302145034353</v>
      </c>
      <c r="Z569" s="53">
        <v>-0.18010811838394844</v>
      </c>
      <c r="AA569" s="54">
        <v>93.983454976480061</v>
      </c>
      <c r="AB569" s="47">
        <v>0.17743756996390303</v>
      </c>
      <c r="AC569" s="55">
        <v>0.11941909918058531</v>
      </c>
      <c r="AD569" s="54">
        <v>93.890739506995359</v>
      </c>
      <c r="AE569" s="47">
        <v>2.891144046141525E-2</v>
      </c>
      <c r="AF569" s="54">
        <v>79.840260316521224</v>
      </c>
      <c r="AG569" s="47">
        <v>0.11567344126765433</v>
      </c>
      <c r="AH569" s="54">
        <v>85.386294494921074</v>
      </c>
      <c r="AI569" s="47">
        <v>7.1707860756169417E-2</v>
      </c>
      <c r="AJ569" s="35">
        <v>36</v>
      </c>
    </row>
    <row r="570" spans="1:36" ht="12" customHeight="1" x14ac:dyDescent="0.25">
      <c r="A570" s="73" t="s">
        <v>36</v>
      </c>
      <c r="B570" s="74" t="s">
        <v>62</v>
      </c>
      <c r="C570" s="74" t="s">
        <v>48</v>
      </c>
      <c r="D570" s="46">
        <f t="shared" si="8"/>
        <v>29</v>
      </c>
      <c r="E570" s="75" t="s">
        <v>42</v>
      </c>
      <c r="F570" s="75" t="s">
        <v>44</v>
      </c>
      <c r="G570" s="46">
        <v>182</v>
      </c>
      <c r="H570" s="47">
        <v>-5.464480874316946E-3</v>
      </c>
      <c r="I570" s="48">
        <v>11762.547591467717</v>
      </c>
      <c r="J570" s="48">
        <v>8374.7488204548645</v>
      </c>
      <c r="K570" s="48">
        <v>291.92319265707795</v>
      </c>
      <c r="L570" s="46">
        <v>23128</v>
      </c>
      <c r="M570" s="47">
        <v>0.12135757575757578</v>
      </c>
      <c r="N570" s="48">
        <v>2756.2295380703486</v>
      </c>
      <c r="O570" s="49">
        <v>0.30996927147784992</v>
      </c>
      <c r="P570" s="48">
        <v>7090.4355800332251</v>
      </c>
      <c r="Q570" s="47">
        <v>-2.919540871935955E-2</v>
      </c>
      <c r="R570" s="46">
        <v>3.2618588433591866</v>
      </c>
      <c r="S570" s="47">
        <v>0.15508062675963719</v>
      </c>
      <c r="T570" s="50">
        <v>0.10591396276140883</v>
      </c>
      <c r="U570" s="50">
        <v>-0.23632109358037823</v>
      </c>
      <c r="V570" s="50">
        <v>11.917284408813337</v>
      </c>
      <c r="W570" s="51">
        <v>0.38872499537714339</v>
      </c>
      <c r="X570" s="52">
        <v>0.1681994216633802</v>
      </c>
      <c r="Y570" s="52">
        <v>0.34936452015518271</v>
      </c>
      <c r="Z570" s="53">
        <v>0.24928818514773363</v>
      </c>
      <c r="AA570" s="54">
        <v>95.197093854146374</v>
      </c>
      <c r="AB570" s="47">
        <v>1.2913324775834623E-2</v>
      </c>
      <c r="AC570" s="55">
        <v>0.10244857651637397</v>
      </c>
      <c r="AD570" s="54">
        <v>94.323784143904092</v>
      </c>
      <c r="AE570" s="47">
        <v>4.6122188320443236E-3</v>
      </c>
      <c r="AF570" s="54">
        <v>78.154119213134152</v>
      </c>
      <c r="AG570" s="47">
        <v>-2.1118932938125279E-2</v>
      </c>
      <c r="AH570" s="54">
        <v>89.526225544148019</v>
      </c>
      <c r="AI570" s="47">
        <v>4.8484725490379521E-2</v>
      </c>
      <c r="AJ570" s="35">
        <v>37</v>
      </c>
    </row>
    <row r="571" spans="1:36" ht="12" customHeight="1" x14ac:dyDescent="0.25">
      <c r="A571" s="73" t="s">
        <v>36</v>
      </c>
      <c r="B571" s="74" t="s">
        <v>62</v>
      </c>
      <c r="C571" s="74" t="s">
        <v>48</v>
      </c>
      <c r="D571" s="46">
        <f t="shared" si="8"/>
        <v>30</v>
      </c>
      <c r="E571" s="75" t="s">
        <v>42</v>
      </c>
      <c r="F571" s="75" t="s">
        <v>44</v>
      </c>
      <c r="G571" s="46">
        <v>215</v>
      </c>
      <c r="H571" s="47">
        <v>0.18131868131868134</v>
      </c>
      <c r="I571" s="48">
        <v>13684.99139932678</v>
      </c>
      <c r="J571" s="48">
        <v>8935.23429964965</v>
      </c>
      <c r="K571" s="48">
        <v>301.53269861782223</v>
      </c>
      <c r="L571" s="46">
        <v>22993</v>
      </c>
      <c r="M571" s="47">
        <v>-5.8370805949498061E-3</v>
      </c>
      <c r="N571" s="48">
        <v>3319.0794188362975</v>
      </c>
      <c r="O571" s="49">
        <v>0.20421008954138231</v>
      </c>
      <c r="P571" s="48">
        <v>8504.1900834766075</v>
      </c>
      <c r="Q571" s="47">
        <v>0.1993889497317396</v>
      </c>
      <c r="R571" s="46">
        <v>2.7037260190920152</v>
      </c>
      <c r="S571" s="47">
        <v>-0.17110882201523625</v>
      </c>
      <c r="T571" s="50">
        <v>9.0848292724355059E-2</v>
      </c>
      <c r="U571" s="50">
        <v>-0.14224441843415891</v>
      </c>
      <c r="V571" s="50">
        <v>14.435173395539067</v>
      </c>
      <c r="W571" s="51">
        <v>0.39028753899623808</v>
      </c>
      <c r="X571" s="52">
        <v>0.21128043104045102</v>
      </c>
      <c r="Y571" s="52">
        <v>4.0196633550120264E-3</v>
      </c>
      <c r="Z571" s="53">
        <v>7.8663003927378142E-2</v>
      </c>
      <c r="AA571" s="54">
        <v>108.11557545094256</v>
      </c>
      <c r="AB571" s="47">
        <v>0.13570247865537666</v>
      </c>
      <c r="AC571" s="55">
        <v>9.4587821445405951E-2</v>
      </c>
      <c r="AD571" s="54">
        <v>96.982011992005354</v>
      </c>
      <c r="AE571" s="47">
        <v>2.8181946602627406E-2</v>
      </c>
      <c r="AF571" s="54">
        <v>87.748360696149476</v>
      </c>
      <c r="AG571" s="47">
        <v>0.12276053494827144</v>
      </c>
      <c r="AH571" s="54">
        <v>94.440724803920588</v>
      </c>
      <c r="AI571" s="47">
        <v>5.4894520906045408E-2</v>
      </c>
      <c r="AJ571" s="35">
        <v>38</v>
      </c>
    </row>
    <row r="572" spans="1:36" ht="12" customHeight="1" x14ac:dyDescent="0.25">
      <c r="A572" s="73" t="s">
        <v>36</v>
      </c>
      <c r="B572" s="74" t="s">
        <v>62</v>
      </c>
      <c r="C572" s="74" t="s">
        <v>48</v>
      </c>
      <c r="D572" s="46">
        <f t="shared" si="8"/>
        <v>31</v>
      </c>
      <c r="E572" s="75" t="s">
        <v>42</v>
      </c>
      <c r="F572" s="75" t="s">
        <v>44</v>
      </c>
      <c r="G572" s="46">
        <v>230</v>
      </c>
      <c r="H572" s="47">
        <v>6.9767441860465018E-2</v>
      </c>
      <c r="I572" s="48">
        <v>14806.85</v>
      </c>
      <c r="J572" s="48">
        <v>10224.049999999999</v>
      </c>
      <c r="K572" s="48">
        <v>289.43</v>
      </c>
      <c r="L572" s="46">
        <v>28055</v>
      </c>
      <c r="M572" s="47">
        <v>0.2201539599008393</v>
      </c>
      <c r="N572" s="48">
        <v>2532.65</v>
      </c>
      <c r="O572" s="49">
        <v>-0.23694203108644729</v>
      </c>
      <c r="P572" s="48">
        <v>6876.1200834766078</v>
      </c>
      <c r="Q572" s="47">
        <v>-0.19144327490554236</v>
      </c>
      <c r="R572" s="46">
        <v>4.0800625439070606</v>
      </c>
      <c r="S572" s="47">
        <v>0.50905177340315588</v>
      </c>
      <c r="T572" s="50">
        <v>0.11427950960456439</v>
      </c>
      <c r="U572" s="50">
        <v>0.2579158746692416</v>
      </c>
      <c r="V572" s="50">
        <v>9.0274460880413478</v>
      </c>
      <c r="W572" s="51">
        <v>0.36832544650957827</v>
      </c>
      <c r="X572" s="52">
        <v>-0.37462156908824396</v>
      </c>
      <c r="Y572" s="52">
        <v>-5.6271569784531406E-2</v>
      </c>
      <c r="Z572" s="53">
        <v>-0.26866681728316538</v>
      </c>
      <c r="AA572" s="54">
        <v>100</v>
      </c>
      <c r="AB572" s="47">
        <v>-7.5063888039193727E-2</v>
      </c>
      <c r="AC572" s="55">
        <v>8.4567227269480572E-2</v>
      </c>
      <c r="AD572" s="54">
        <v>100</v>
      </c>
      <c r="AE572" s="47">
        <v>3.1119049254653808E-2</v>
      </c>
      <c r="AF572" s="54">
        <v>100</v>
      </c>
      <c r="AG572" s="47">
        <v>0.1396224294864592</v>
      </c>
      <c r="AH572" s="54">
        <v>100</v>
      </c>
      <c r="AI572" s="47">
        <v>5.8865232214404095E-2</v>
      </c>
      <c r="AJ572" s="35">
        <v>39</v>
      </c>
    </row>
    <row r="573" spans="1:36" ht="12" customHeight="1" x14ac:dyDescent="0.25">
      <c r="A573" s="73" t="s">
        <v>36</v>
      </c>
      <c r="B573" s="74" t="s">
        <v>62</v>
      </c>
      <c r="C573" s="74" t="s">
        <v>48</v>
      </c>
      <c r="D573" s="46">
        <f t="shared" si="8"/>
        <v>32</v>
      </c>
      <c r="E573" s="75" t="s">
        <v>42</v>
      </c>
      <c r="F573" s="75" t="s">
        <v>44</v>
      </c>
      <c r="G573" s="46">
        <v>186</v>
      </c>
      <c r="H573" s="47">
        <v>-0.19130434782608696</v>
      </c>
      <c r="I573" s="48">
        <v>15378.331341709456</v>
      </c>
      <c r="J573" s="48">
        <v>10965.794466548203</v>
      </c>
      <c r="K573" s="48">
        <v>279.66062115669024</v>
      </c>
      <c r="L573" s="46">
        <v>31292</v>
      </c>
      <c r="M573" s="47">
        <v>0.11538050258420962</v>
      </c>
      <c r="N573" s="48">
        <v>2663.646194655556</v>
      </c>
      <c r="O573" s="49">
        <v>5.1722975798296655E-2</v>
      </c>
      <c r="P573" s="48">
        <v>6643.2673132041618</v>
      </c>
      <c r="Q573" s="47">
        <v>-3.386397669697383E-2</v>
      </c>
      <c r="R573" s="46">
        <v>4.7103328113568459</v>
      </c>
      <c r="S573" s="47">
        <v>0.154475638710734</v>
      </c>
      <c r="T573" s="50">
        <v>0.10499165456651573</v>
      </c>
      <c r="U573" s="50">
        <v>-8.1273143979939677E-2</v>
      </c>
      <c r="V573" s="50">
        <v>8.5122273892865774</v>
      </c>
      <c r="W573" s="51">
        <v>0.40095423969486993</v>
      </c>
      <c r="X573" s="52">
        <v>-5.7072475839792691E-2</v>
      </c>
      <c r="Y573" s="52">
        <v>8.8586855712786461E-2</v>
      </c>
      <c r="Z573" s="53">
        <v>1.9780565343419043E-2</v>
      </c>
      <c r="AA573" s="54">
        <v>105.7445311476351</v>
      </c>
      <c r="AB573" s="47">
        <v>5.7445311476350902E-2</v>
      </c>
      <c r="AC573" s="55">
        <v>8.8554451063056816E-2</v>
      </c>
      <c r="AD573" s="54">
        <v>103.0012921950688</v>
      </c>
      <c r="AE573" s="47">
        <v>3.0012921950687943E-2</v>
      </c>
      <c r="AF573" s="54">
        <v>107.05833333333334</v>
      </c>
      <c r="AG573" s="47">
        <v>7.0583333333333442E-2</v>
      </c>
      <c r="AH573" s="54">
        <v>106.53083478876424</v>
      </c>
      <c r="AI573" s="47">
        <v>6.5308347887642393E-2</v>
      </c>
      <c r="AJ573" s="35">
        <v>40</v>
      </c>
    </row>
    <row r="574" spans="1:36" ht="12" customHeight="1" x14ac:dyDescent="0.25">
      <c r="A574" s="73" t="s">
        <v>36</v>
      </c>
      <c r="B574" s="74" t="s">
        <v>62</v>
      </c>
      <c r="C574" s="74" t="s">
        <v>48</v>
      </c>
      <c r="D574" s="46">
        <f t="shared" si="8"/>
        <v>33</v>
      </c>
      <c r="E574" s="75" t="s">
        <v>42</v>
      </c>
      <c r="F574" s="75" t="s">
        <v>44</v>
      </c>
      <c r="G574" s="46">
        <v>222</v>
      </c>
      <c r="H574" s="47">
        <v>0.19354838709677424</v>
      </c>
      <c r="I574" s="48">
        <v>19717.57304018061</v>
      </c>
      <c r="J574" s="48">
        <v>12121.848280260705</v>
      </c>
      <c r="K574" s="48">
        <v>271.68083714846301</v>
      </c>
      <c r="L574" s="46">
        <v>27132</v>
      </c>
      <c r="M574" s="47">
        <v>-0.13294132685670457</v>
      </c>
      <c r="N574" s="48">
        <v>4749.5213029383458</v>
      </c>
      <c r="O574" s="49">
        <v>0.78309015381546221</v>
      </c>
      <c r="P574" s="48">
        <v>8210.4437270443141</v>
      </c>
      <c r="Q574" s="47">
        <v>0.23590446386603037</v>
      </c>
      <c r="R574" s="46">
        <v>3.3045717018472613</v>
      </c>
      <c r="S574" s="47">
        <v>-0.29844199248941072</v>
      </c>
      <c r="T574" s="50">
        <v>5.7201730410259354E-2</v>
      </c>
      <c r="U574" s="50">
        <v>-0.45517831253892527</v>
      </c>
      <c r="V574" s="50">
        <v>17.505238474636393</v>
      </c>
      <c r="W574" s="51">
        <v>0.57847315697371338</v>
      </c>
      <c r="X574" s="52">
        <v>1.0564815381539674</v>
      </c>
      <c r="Y574" s="52">
        <v>0.44274109038960918</v>
      </c>
      <c r="Z574" s="53">
        <v>0.3852331872445845</v>
      </c>
      <c r="AA574" s="54">
        <v>109.79751591617885</v>
      </c>
      <c r="AB574" s="47">
        <v>3.8328079235465884E-2</v>
      </c>
      <c r="AC574" s="55">
        <v>8.2152948221574013E-2</v>
      </c>
      <c r="AD574" s="54">
        <v>104.92046844630583</v>
      </c>
      <c r="AE574" s="47">
        <v>1.8632545382075483E-2</v>
      </c>
      <c r="AF574" s="54">
        <v>114.67500000000001</v>
      </c>
      <c r="AG574" s="47">
        <v>7.1145014400249229E-2</v>
      </c>
      <c r="AH574" s="54">
        <v>111.48904389893487</v>
      </c>
      <c r="AI574" s="47">
        <v>4.654247871052597E-2</v>
      </c>
      <c r="AJ574" s="35">
        <v>41</v>
      </c>
    </row>
    <row r="575" spans="1:36" ht="12" customHeight="1" x14ac:dyDescent="0.25">
      <c r="A575" s="73" t="s">
        <v>36</v>
      </c>
      <c r="B575" s="74" t="s">
        <v>62</v>
      </c>
      <c r="C575" s="74" t="s">
        <v>48</v>
      </c>
      <c r="D575" s="46">
        <f t="shared" si="8"/>
        <v>34</v>
      </c>
      <c r="E575" s="75" t="s">
        <v>42</v>
      </c>
      <c r="F575" s="75" t="s">
        <v>44</v>
      </c>
      <c r="G575" s="46">
        <v>127</v>
      </c>
      <c r="H575" s="47">
        <v>-0.42792792792792789</v>
      </c>
      <c r="I575" s="48">
        <v>17241.789807070258</v>
      </c>
      <c r="J575" s="48">
        <v>9641.6034683347334</v>
      </c>
      <c r="K575" s="48">
        <v>265.77598885362642</v>
      </c>
      <c r="L575" s="46">
        <v>17297</v>
      </c>
      <c r="M575" s="47">
        <v>-0.36248710010319918</v>
      </c>
      <c r="N575" s="48">
        <v>3938.4880018039071</v>
      </c>
      <c r="O575" s="49">
        <v>-0.17076106188484375</v>
      </c>
      <c r="P575" s="48">
        <v>7109.8702943364797</v>
      </c>
      <c r="Q575" s="47">
        <v>-0.13404554848633388</v>
      </c>
      <c r="R575" s="46">
        <v>2.4328151265682441</v>
      </c>
      <c r="S575" s="47">
        <v>-0.26380319567334665</v>
      </c>
      <c r="T575" s="50">
        <v>6.7481731246076065E-2</v>
      </c>
      <c r="U575" s="50">
        <v>0.179714857611597</v>
      </c>
      <c r="V575" s="50">
        <v>22.769775115938643</v>
      </c>
      <c r="W575" s="51">
        <v>0.5539465333061272</v>
      </c>
      <c r="X575" s="52">
        <v>0.30074064109038656</v>
      </c>
      <c r="Y575" s="52">
        <v>-4.239889677145503E-2</v>
      </c>
      <c r="Z575" s="53">
        <v>-5.7865601697148217E-3</v>
      </c>
      <c r="AA575" s="54">
        <v>111.36364288463339</v>
      </c>
      <c r="AB575" s="47">
        <v>1.4263774142669661E-2</v>
      </c>
      <c r="AC575" s="55">
        <v>9.6393447624172318E-2</v>
      </c>
      <c r="AD575" s="54">
        <v>108.46141966265878</v>
      </c>
      <c r="AE575" s="47">
        <v>3.3748907804058037E-2</v>
      </c>
      <c r="AF575" s="54">
        <v>107.65833333333335</v>
      </c>
      <c r="AG575" s="47">
        <v>-6.1187413705399263E-2</v>
      </c>
      <c r="AH575" s="54">
        <v>114.40763174720936</v>
      </c>
      <c r="AI575" s="47">
        <v>2.6178248070009458E-2</v>
      </c>
      <c r="AJ575" s="35">
        <v>42</v>
      </c>
    </row>
    <row r="576" spans="1:36" ht="12" customHeight="1" x14ac:dyDescent="0.25">
      <c r="A576" s="73" t="s">
        <v>36</v>
      </c>
      <c r="B576" s="74" t="s">
        <v>62</v>
      </c>
      <c r="C576" s="74" t="s">
        <v>48</v>
      </c>
      <c r="D576" s="46">
        <f t="shared" si="8"/>
        <v>35</v>
      </c>
      <c r="E576" s="75" t="s">
        <v>42</v>
      </c>
      <c r="F576" s="75" t="s">
        <v>44</v>
      </c>
      <c r="G576" s="46">
        <v>163</v>
      </c>
      <c r="H576" s="47">
        <v>0.2834645669291338</v>
      </c>
      <c r="I576" s="48">
        <v>17692.789814432359</v>
      </c>
      <c r="J576" s="48">
        <v>9623.1062019282781</v>
      </c>
      <c r="K576" s="48">
        <v>305.1098265895954</v>
      </c>
      <c r="L576" s="46">
        <v>18658</v>
      </c>
      <c r="M576" s="47">
        <v>7.8684164884083918E-2</v>
      </c>
      <c r="N576" s="48">
        <v>4399.3223783426556</v>
      </c>
      <c r="O576" s="49">
        <v>0.11700794221733757</v>
      </c>
      <c r="P576" s="48">
        <v>6562.7831694073648</v>
      </c>
      <c r="Q576" s="47">
        <v>-7.6947553510914091E-2</v>
      </c>
      <c r="R576" s="46">
        <v>2.8430011350938571</v>
      </c>
      <c r="S576" s="47">
        <v>0.16860549905583078</v>
      </c>
      <c r="T576" s="50">
        <v>6.9353823236872808E-2</v>
      </c>
      <c r="U576" s="50">
        <v>2.7742204537848147E-2</v>
      </c>
      <c r="V576" s="50">
        <v>23.578745730210397</v>
      </c>
      <c r="W576" s="51">
        <v>0.67034400875077593</v>
      </c>
      <c r="X576" s="52">
        <v>3.5528265437522188E-2</v>
      </c>
      <c r="Y576" s="52">
        <v>0.21012402541803454</v>
      </c>
      <c r="Z576" s="53">
        <v>0.13852074152308155</v>
      </c>
      <c r="AA576" s="54">
        <v>116.11098117149605</v>
      </c>
      <c r="AB576" s="47">
        <v>4.2629157630741599E-2</v>
      </c>
      <c r="AC576" s="55">
        <v>8.5283779717958128E-2</v>
      </c>
      <c r="AD576" s="54">
        <v>108.90018025468845</v>
      </c>
      <c r="AE576" s="47">
        <v>4.0453148538375228E-3</v>
      </c>
      <c r="AF576" s="54">
        <v>86.5</v>
      </c>
      <c r="AG576" s="47">
        <v>-0.19653223933741015</v>
      </c>
      <c r="AH576" s="54">
        <v>113.31284757986624</v>
      </c>
      <c r="AI576" s="47">
        <v>-9.5691533040568322E-3</v>
      </c>
      <c r="AJ576" s="35">
        <v>43</v>
      </c>
    </row>
    <row r="577" spans="1:36" ht="12" customHeight="1" x14ac:dyDescent="0.25">
      <c r="A577" s="76" t="s">
        <v>36</v>
      </c>
      <c r="B577" s="77" t="s">
        <v>62</v>
      </c>
      <c r="C577" s="77" t="s">
        <v>48</v>
      </c>
      <c r="D577" s="79">
        <f t="shared" si="8"/>
        <v>36</v>
      </c>
      <c r="E577" s="78" t="s">
        <v>42</v>
      </c>
      <c r="F577" s="78" t="s">
        <v>44</v>
      </c>
      <c r="G577" s="59">
        <v>150</v>
      </c>
      <c r="H577" s="60">
        <v>-7.9754601226993849E-2</v>
      </c>
      <c r="I577" s="61">
        <v>17076.314611336198</v>
      </c>
      <c r="J577" s="61">
        <v>9194.079367738168</v>
      </c>
      <c r="K577" s="61">
        <v>225.69689944943497</v>
      </c>
      <c r="L577" s="59">
        <v>20273</v>
      </c>
      <c r="M577" s="60">
        <v>8.6558044806517298E-2</v>
      </c>
      <c r="N577" s="61">
        <v>4626.4004190035093</v>
      </c>
      <c r="O577" s="62">
        <v>5.161659481440406E-2</v>
      </c>
      <c r="P577" s="61">
        <v>6677.1777122346775</v>
      </c>
      <c r="Q577" s="60">
        <v>1.7430797250862495E-2</v>
      </c>
      <c r="R577" s="59">
        <v>3.0361630128330304</v>
      </c>
      <c r="S577" s="60">
        <v>6.794294780779131E-2</v>
      </c>
      <c r="T577" s="63">
        <v>4.8784557973485639E-2</v>
      </c>
      <c r="U577" s="63">
        <v>-0.29658444629843084</v>
      </c>
      <c r="V577" s="63">
        <v>22.820502239449066</v>
      </c>
      <c r="W577" s="64">
        <v>0.69286764833688597</v>
      </c>
      <c r="X577" s="65">
        <v>-3.2157923048036774E-2</v>
      </c>
      <c r="Y577" s="65">
        <v>3.360012067249496E-2</v>
      </c>
      <c r="Z577" s="66">
        <v>7.551447588064289E-2</v>
      </c>
      <c r="AA577" s="67">
        <v>118.9541142348687</v>
      </c>
      <c r="AB577" s="60">
        <v>2.4486340867047929E-2</v>
      </c>
      <c r="AC577" s="111">
        <v>8.2176617542215835E-2</v>
      </c>
      <c r="AD577" s="67">
        <v>108.05247162494277</v>
      </c>
      <c r="AE577" s="60">
        <v>-7.7842720532060872E-3</v>
      </c>
      <c r="AF577" s="67">
        <v>86.274999999999991</v>
      </c>
      <c r="AG577" s="60">
        <v>-2.6011560693642855E-3</v>
      </c>
      <c r="AH577" s="67">
        <v>114.56840226884346</v>
      </c>
      <c r="AI577" s="60">
        <v>1.1080426587040559E-2</v>
      </c>
      <c r="AJ577" s="35">
        <v>44</v>
      </c>
    </row>
    <row r="578" spans="1:36" ht="12" customHeight="1" x14ac:dyDescent="0.25">
      <c r="A578" s="83" t="s">
        <v>36</v>
      </c>
      <c r="B578" s="84" t="s">
        <v>63</v>
      </c>
      <c r="C578" s="84" t="s">
        <v>48</v>
      </c>
      <c r="D578" s="86">
        <f t="shared" si="8"/>
        <v>1</v>
      </c>
      <c r="E578" s="85" t="s">
        <v>42</v>
      </c>
      <c r="F578" s="85" t="s">
        <v>44</v>
      </c>
      <c r="G578" s="86">
        <v>1886.4142857142899</v>
      </c>
      <c r="H578" s="87">
        <v>0.12641923073642425</v>
      </c>
      <c r="I578" s="88">
        <v>9044.8606183733718</v>
      </c>
      <c r="J578" s="88">
        <v>7557.7001972346525</v>
      </c>
      <c r="K578" s="88">
        <v>620.45451933454888</v>
      </c>
      <c r="L578" s="86">
        <v>187533.80408487</v>
      </c>
      <c r="M578" s="87">
        <v>-1.1080288405155181E-2</v>
      </c>
      <c r="N578" s="88">
        <v>2595.6952808762012</v>
      </c>
      <c r="O578" s="89">
        <v>-6.1996177856124102E-2</v>
      </c>
      <c r="P578" s="88">
        <v>11925.788061738895</v>
      </c>
      <c r="Q578" s="87">
        <v>4.9392224499460458E-2</v>
      </c>
      <c r="R578" s="86">
        <v>15.725065975851811</v>
      </c>
      <c r="S578" s="87">
        <v>-5.7626225440597145E-2</v>
      </c>
      <c r="T578" s="90">
        <v>0.2390321097802777</v>
      </c>
      <c r="U578" s="90">
        <v>5.2353201422623119E-2</v>
      </c>
      <c r="V578" s="90">
        <v>1.3841212753843022</v>
      </c>
      <c r="W578" s="91">
        <v>0.21765398373998304</v>
      </c>
      <c r="X578" s="92">
        <v>-5.1486373316248502E-2</v>
      </c>
      <c r="Y578" s="92">
        <v>-0.10614563340100458</v>
      </c>
      <c r="Z578" s="93">
        <v>-7.9929171645385474E-2</v>
      </c>
      <c r="AA578" s="94">
        <v>3.1286601243305459</v>
      </c>
      <c r="AB578" s="87" t="s">
        <v>41</v>
      </c>
      <c r="AC578" s="95">
        <v>0.1109321416489415</v>
      </c>
      <c r="AD578" s="94">
        <v>23.966347960412389</v>
      </c>
      <c r="AE578" s="87">
        <v>9.7704044911472776E-2</v>
      </c>
      <c r="AF578" s="94">
        <v>8.04593637258745</v>
      </c>
      <c r="AG578" s="87">
        <v>0.20637347130762018</v>
      </c>
      <c r="AH578" s="94">
        <v>12.228220004063841</v>
      </c>
      <c r="AI578" s="87">
        <v>0.17088251858766967</v>
      </c>
      <c r="AJ578" s="35">
        <v>9</v>
      </c>
    </row>
    <row r="579" spans="1:36" ht="12" customHeight="1" x14ac:dyDescent="0.25">
      <c r="A579" s="83" t="s">
        <v>36</v>
      </c>
      <c r="B579" s="84" t="s">
        <v>63</v>
      </c>
      <c r="C579" s="84" t="s">
        <v>48</v>
      </c>
      <c r="D579" s="86">
        <f t="shared" si="8"/>
        <v>2</v>
      </c>
      <c r="E579" s="85" t="s">
        <v>42</v>
      </c>
      <c r="F579" s="85" t="s">
        <v>44</v>
      </c>
      <c r="G579" s="86">
        <v>1856.3428571428601</v>
      </c>
      <c r="H579" s="87">
        <v>-1.5941052185174276E-2</v>
      </c>
      <c r="I579" s="88">
        <v>9549.4440586920664</v>
      </c>
      <c r="J579" s="88">
        <v>7669.6554044957011</v>
      </c>
      <c r="K579" s="88">
        <v>749.04038121349208</v>
      </c>
      <c r="L579" s="86">
        <v>188198.225791526</v>
      </c>
      <c r="M579" s="87">
        <v>3.5429436836640349E-3</v>
      </c>
      <c r="N579" s="88">
        <v>3169.4966085828369</v>
      </c>
      <c r="O579" s="89">
        <v>0.22105881685501383</v>
      </c>
      <c r="P579" s="88">
        <v>12731.315185674419</v>
      </c>
      <c r="Q579" s="87">
        <v>6.7544980655816822E-2</v>
      </c>
      <c r="R579" s="86">
        <v>14.782308272698421</v>
      </c>
      <c r="S579" s="87">
        <v>-5.9952543576041961E-2</v>
      </c>
      <c r="T579" s="90">
        <v>0.2363278696008472</v>
      </c>
      <c r="U579" s="90">
        <v>-1.1313292519219642E-2</v>
      </c>
      <c r="V579" s="90">
        <v>1.6841267207767427</v>
      </c>
      <c r="W579" s="91">
        <v>0.24895280356810509</v>
      </c>
      <c r="X579" s="92">
        <v>0.21674794740016101</v>
      </c>
      <c r="Y579" s="92">
        <v>0.1438008130625934</v>
      </c>
      <c r="Z579" s="93">
        <v>0.14275246246148249</v>
      </c>
      <c r="AA579" s="94">
        <v>3.3103354093274895</v>
      </c>
      <c r="AB579" s="87">
        <v>5.8068079553964758E-2</v>
      </c>
      <c r="AC579" s="95">
        <v>0.16211211166450609</v>
      </c>
      <c r="AD579" s="94">
        <v>24.641400094630669</v>
      </c>
      <c r="AE579" s="87">
        <v>2.8166666666666673E-2</v>
      </c>
      <c r="AF579" s="94">
        <v>8.5729452049919246</v>
      </c>
      <c r="AG579" s="87">
        <v>6.549999999999967E-2</v>
      </c>
      <c r="AH579" s="94">
        <v>13.701902684954087</v>
      </c>
      <c r="AI579" s="87">
        <v>0.12051489754032008</v>
      </c>
      <c r="AJ579" s="35">
        <v>10</v>
      </c>
    </row>
    <row r="580" spans="1:36" ht="12" customHeight="1" x14ac:dyDescent="0.25">
      <c r="A580" s="83" t="s">
        <v>36</v>
      </c>
      <c r="B580" s="84" t="s">
        <v>63</v>
      </c>
      <c r="C580" s="84" t="s">
        <v>48</v>
      </c>
      <c r="D580" s="86">
        <f t="shared" si="8"/>
        <v>3</v>
      </c>
      <c r="E580" s="85" t="s">
        <v>42</v>
      </c>
      <c r="F580" s="85" t="s">
        <v>44</v>
      </c>
      <c r="G580" s="86">
        <v>1791.12857142857</v>
      </c>
      <c r="H580" s="87">
        <v>-3.5130517761499558E-2</v>
      </c>
      <c r="I580" s="88">
        <v>8638.7382765103775</v>
      </c>
      <c r="J580" s="88">
        <v>7550.6043538167269</v>
      </c>
      <c r="K580" s="88">
        <v>703.87579590433768</v>
      </c>
      <c r="L580" s="86">
        <v>189432.481988235</v>
      </c>
      <c r="M580" s="87">
        <v>6.5582775369850133E-3</v>
      </c>
      <c r="N580" s="88">
        <v>3294.9383758585191</v>
      </c>
      <c r="O580" s="89">
        <v>3.9577820318845713E-2</v>
      </c>
      <c r="P580" s="88">
        <v>12867.492636070643</v>
      </c>
      <c r="Q580" s="87">
        <v>1.0696259452397605E-2</v>
      </c>
      <c r="R580" s="86">
        <v>14.721786702811913</v>
      </c>
      <c r="S580" s="87">
        <v>-4.0941894033075243E-3</v>
      </c>
      <c r="T580" s="90">
        <v>0.21362335667990692</v>
      </c>
      <c r="U580" s="90">
        <v>-9.6072092382873508E-2</v>
      </c>
      <c r="V580" s="90">
        <v>1.7393734914285484</v>
      </c>
      <c r="W580" s="91">
        <v>0.25606685537336332</v>
      </c>
      <c r="X580" s="92">
        <v>3.2804402406444222E-2</v>
      </c>
      <c r="Y580" s="92">
        <v>2.857590556642231E-2</v>
      </c>
      <c r="Z580" s="93">
        <v>3.9114315940917771E-2</v>
      </c>
      <c r="AA580" s="94">
        <v>3.8048261345848906</v>
      </c>
      <c r="AB580" s="87">
        <v>0.14937783158289064</v>
      </c>
      <c r="AC580" s="95">
        <v>0.14641332975003959</v>
      </c>
      <c r="AD580" s="94">
        <v>25.574090469423378</v>
      </c>
      <c r="AE580" s="87">
        <v>3.7850543037769357E-2</v>
      </c>
      <c r="AF580" s="94">
        <v>9.0530194085563114</v>
      </c>
      <c r="AG580" s="87">
        <v>5.599874863131582E-2</v>
      </c>
      <c r="AH580" s="94">
        <v>14.565689322199209</v>
      </c>
      <c r="AI580" s="87">
        <v>6.3041364189050597E-2</v>
      </c>
      <c r="AJ580" s="35">
        <v>11</v>
      </c>
    </row>
    <row r="581" spans="1:36" ht="12" customHeight="1" x14ac:dyDescent="0.25">
      <c r="A581" s="83" t="s">
        <v>36</v>
      </c>
      <c r="B581" s="84" t="s">
        <v>63</v>
      </c>
      <c r="C581" s="84" t="s">
        <v>48</v>
      </c>
      <c r="D581" s="86">
        <f t="shared" si="8"/>
        <v>4</v>
      </c>
      <c r="E581" s="85" t="s">
        <v>42</v>
      </c>
      <c r="F581" s="85" t="s">
        <v>44</v>
      </c>
      <c r="G581" s="86">
        <v>1868.88571428571</v>
      </c>
      <c r="H581" s="87">
        <v>4.3412373682991667E-2</v>
      </c>
      <c r="I581" s="88">
        <v>8978.5432649787108</v>
      </c>
      <c r="J581" s="88">
        <v>8666.5476719693834</v>
      </c>
      <c r="K581" s="88">
        <v>850.95635604746519</v>
      </c>
      <c r="L581" s="86">
        <v>200607.97772489901</v>
      </c>
      <c r="M581" s="87">
        <v>5.899461179713672E-2</v>
      </c>
      <c r="N581" s="88">
        <v>4312.1720550513646</v>
      </c>
      <c r="O581" s="89">
        <v>0.30872616211761428</v>
      </c>
      <c r="P581" s="88">
        <v>13860.777926287956</v>
      </c>
      <c r="Q581" s="87">
        <v>7.7193383226262569E-2</v>
      </c>
      <c r="R581" s="86">
        <v>14.473067730522661</v>
      </c>
      <c r="S581" s="87">
        <v>-1.6894618656697835E-2</v>
      </c>
      <c r="T581" s="90">
        <v>0.19733821962197401</v>
      </c>
      <c r="U581" s="90">
        <v>-7.6232942460194297E-2</v>
      </c>
      <c r="V581" s="90">
        <v>2.1495516299779474</v>
      </c>
      <c r="W581" s="91">
        <v>0.31110606330926216</v>
      </c>
      <c r="X581" s="92">
        <v>0.23581947210918996</v>
      </c>
      <c r="Y581" s="92">
        <v>0.21494077339938378</v>
      </c>
      <c r="Z581" s="93">
        <v>0.1611529856235232</v>
      </c>
      <c r="AA581" s="94">
        <v>4.0045829917127733</v>
      </c>
      <c r="AB581" s="87">
        <v>5.2500915958325844E-2</v>
      </c>
      <c r="AC581" s="95">
        <v>0.15620924073574985</v>
      </c>
      <c r="AD581" s="94">
        <v>26.894236802909429</v>
      </c>
      <c r="AE581" s="87">
        <v>5.1620460757516584E-2</v>
      </c>
      <c r="AF581" s="94">
        <v>9.437212870347361</v>
      </c>
      <c r="AG581" s="87">
        <v>4.2438157310028091E-2</v>
      </c>
      <c r="AH581" s="94">
        <v>16.122058970267528</v>
      </c>
      <c r="AI581" s="87">
        <v>0.10685176744064528</v>
      </c>
      <c r="AJ581" s="35">
        <v>12</v>
      </c>
    </row>
    <row r="582" spans="1:36" ht="12" customHeight="1" x14ac:dyDescent="0.25">
      <c r="A582" s="83" t="s">
        <v>36</v>
      </c>
      <c r="B582" s="84" t="s">
        <v>63</v>
      </c>
      <c r="C582" s="84" t="s">
        <v>48</v>
      </c>
      <c r="D582" s="86">
        <f t="shared" si="8"/>
        <v>5</v>
      </c>
      <c r="E582" s="85" t="s">
        <v>42</v>
      </c>
      <c r="F582" s="85" t="s">
        <v>44</v>
      </c>
      <c r="G582" s="86">
        <v>1864.05714285714</v>
      </c>
      <c r="H582" s="87">
        <v>-2.5836632982212393E-3</v>
      </c>
      <c r="I582" s="88">
        <v>9992.5995680007945</v>
      </c>
      <c r="J582" s="88">
        <v>8973.217448936055</v>
      </c>
      <c r="K582" s="88">
        <v>900.93029045512151</v>
      </c>
      <c r="L582" s="86">
        <v>187066.976270738</v>
      </c>
      <c r="M582" s="87">
        <v>-6.7499815349967185E-2</v>
      </c>
      <c r="N582" s="88">
        <v>3026.2935855719679</v>
      </c>
      <c r="O582" s="89">
        <v>-0.29819739404254353</v>
      </c>
      <c r="P582" s="88">
        <v>13803.517013707844</v>
      </c>
      <c r="Q582" s="87">
        <v>-4.1311471033319558E-3</v>
      </c>
      <c r="R582" s="86">
        <v>13.552124149589384</v>
      </c>
      <c r="S582" s="87">
        <v>-6.3631539496707634E-2</v>
      </c>
      <c r="T582" s="90">
        <v>0.29770088888611451</v>
      </c>
      <c r="U582" s="90">
        <v>0.50858201445415752</v>
      </c>
      <c r="V582" s="90">
        <v>1.6177593960743122</v>
      </c>
      <c r="W582" s="91">
        <v>0.21924076179763821</v>
      </c>
      <c r="X582" s="92">
        <v>-0.24739681824208659</v>
      </c>
      <c r="Y582" s="92">
        <v>-0.29528611732746313</v>
      </c>
      <c r="Z582" s="93">
        <v>-0.35632618865889937</v>
      </c>
      <c r="AA582" s="94">
        <v>4.7684411855243356</v>
      </c>
      <c r="AB582" s="87">
        <v>0.19074600161672706</v>
      </c>
      <c r="AC582" s="95">
        <v>0.16579004739780742</v>
      </c>
      <c r="AD582" s="94">
        <v>29.097143619603997</v>
      </c>
      <c r="AE582" s="87">
        <v>8.1909995544333869E-2</v>
      </c>
      <c r="AF582" s="94">
        <v>10.447648379804802</v>
      </c>
      <c r="AG582" s="87">
        <v>0.10706927175843695</v>
      </c>
      <c r="AH582" s="94">
        <v>18.067083122063718</v>
      </c>
      <c r="AI582" s="87">
        <v>0.12064365695369461</v>
      </c>
      <c r="AJ582" s="35">
        <v>13</v>
      </c>
    </row>
    <row r="583" spans="1:36" ht="12" customHeight="1" x14ac:dyDescent="0.25">
      <c r="A583" s="83" t="s">
        <v>36</v>
      </c>
      <c r="B583" s="84" t="s">
        <v>63</v>
      </c>
      <c r="C583" s="84" t="s">
        <v>48</v>
      </c>
      <c r="D583" s="86">
        <f t="shared" si="8"/>
        <v>6</v>
      </c>
      <c r="E583" s="85" t="s">
        <v>42</v>
      </c>
      <c r="F583" s="85" t="s">
        <v>44</v>
      </c>
      <c r="G583" s="86">
        <v>1736.94285714286</v>
      </c>
      <c r="H583" s="87">
        <v>-6.8192268783909271E-2</v>
      </c>
      <c r="I583" s="88">
        <v>9984.808260494834</v>
      </c>
      <c r="J583" s="88">
        <v>8692.3581219443258</v>
      </c>
      <c r="K583" s="88">
        <v>799.25395481489784</v>
      </c>
      <c r="L583" s="86">
        <v>176076.00482517001</v>
      </c>
      <c r="M583" s="87">
        <v>-5.875420485581051E-2</v>
      </c>
      <c r="N583" s="88">
        <v>3142.067275531298</v>
      </c>
      <c r="O583" s="89">
        <v>3.8255934755070609E-2</v>
      </c>
      <c r="P583" s="88">
        <v>14194.987676961155</v>
      </c>
      <c r="Q583" s="87">
        <v>2.8360211594230078E-2</v>
      </c>
      <c r="R583" s="86">
        <v>12.404097053986604</v>
      </c>
      <c r="S583" s="87">
        <v>-8.4711967137458988E-2</v>
      </c>
      <c r="T583" s="90">
        <v>0.25437200566615825</v>
      </c>
      <c r="U583" s="90">
        <v>-0.14554502467922337</v>
      </c>
      <c r="V583" s="90">
        <v>1.784494871206971</v>
      </c>
      <c r="W583" s="91">
        <v>0.22135047574792596</v>
      </c>
      <c r="X583" s="92">
        <v>0.10306568179252285</v>
      </c>
      <c r="Y583" s="92">
        <v>9.622818006056022E-3</v>
      </c>
      <c r="Z583" s="93">
        <v>3.6675931515074797E-2</v>
      </c>
      <c r="AA583" s="94">
        <v>5.7006669053682444</v>
      </c>
      <c r="AB583" s="87">
        <v>0.1954990496000848</v>
      </c>
      <c r="AC583" s="95">
        <v>0.17509913974267535</v>
      </c>
      <c r="AD583" s="94">
        <v>30.503169366614859</v>
      </c>
      <c r="AE583" s="87">
        <v>4.8321779120049424E-2</v>
      </c>
      <c r="AF583" s="94">
        <v>11.148315338917625</v>
      </c>
      <c r="AG583" s="87">
        <v>6.7064561673725986E-2</v>
      </c>
      <c r="AH583" s="94">
        <v>19.218476560244206</v>
      </c>
      <c r="AI583" s="87">
        <v>6.3728795091134272E-2</v>
      </c>
      <c r="AJ583" s="35">
        <v>14</v>
      </c>
    </row>
    <row r="584" spans="1:36" ht="12" customHeight="1" x14ac:dyDescent="0.25">
      <c r="A584" s="83" t="s">
        <v>36</v>
      </c>
      <c r="B584" s="84" t="s">
        <v>63</v>
      </c>
      <c r="C584" s="84" t="s">
        <v>48</v>
      </c>
      <c r="D584" s="86">
        <f t="shared" si="8"/>
        <v>7</v>
      </c>
      <c r="E584" s="85" t="s">
        <v>42</v>
      </c>
      <c r="F584" s="85" t="s">
        <v>44</v>
      </c>
      <c r="G584" s="86">
        <v>2085.6428571428601</v>
      </c>
      <c r="H584" s="87">
        <v>0.2007550211373017</v>
      </c>
      <c r="I584" s="88">
        <v>12992.707724260601</v>
      </c>
      <c r="J584" s="88">
        <v>11384.462072627599</v>
      </c>
      <c r="K584" s="88">
        <v>1045.1081192850197</v>
      </c>
      <c r="L584" s="86">
        <v>207550.881816379</v>
      </c>
      <c r="M584" s="87">
        <v>0.17875733279194472</v>
      </c>
      <c r="N584" s="88">
        <v>4632.2975383779203</v>
      </c>
      <c r="O584" s="89">
        <v>0.47428337211355109</v>
      </c>
      <c r="P584" s="88">
        <v>15819.872390249609</v>
      </c>
      <c r="Q584" s="87">
        <v>0.11446890622706829</v>
      </c>
      <c r="R584" s="86">
        <v>13.119630594763869</v>
      </c>
      <c r="S584" s="87">
        <v>5.7685258158093555E-2</v>
      </c>
      <c r="T584" s="90">
        <v>0.2256133399520322</v>
      </c>
      <c r="U584" s="90">
        <v>-0.11305751054960567</v>
      </c>
      <c r="V584" s="90">
        <v>2.2318852600569197</v>
      </c>
      <c r="W584" s="91">
        <v>0.29281510141845279</v>
      </c>
      <c r="X584" s="92">
        <v>0.25070982050363044</v>
      </c>
      <c r="Y584" s="92">
        <v>0.32285733938024497</v>
      </c>
      <c r="Z584" s="93">
        <v>0.21300178694572486</v>
      </c>
      <c r="AA584" s="94">
        <v>6.7855734464858628</v>
      </c>
      <c r="AB584" s="87">
        <v>0.19031221418953215</v>
      </c>
      <c r="AC584" s="95">
        <v>0.17792917340921835</v>
      </c>
      <c r="AD584" s="94">
        <v>31.697492373308744</v>
      </c>
      <c r="AE584" s="87">
        <v>3.9154062725070382E-2</v>
      </c>
      <c r="AF584" s="94">
        <v>11.53317929540639</v>
      </c>
      <c r="AG584" s="87">
        <v>3.4522162747338436E-2</v>
      </c>
      <c r="AH584" s="94">
        <v>21.191969970036812</v>
      </c>
      <c r="AI584" s="87">
        <v>0.10268729696686885</v>
      </c>
      <c r="AJ584" s="35">
        <v>15</v>
      </c>
    </row>
    <row r="585" spans="1:36" ht="12" customHeight="1" x14ac:dyDescent="0.25">
      <c r="A585" s="83" t="s">
        <v>36</v>
      </c>
      <c r="B585" s="84" t="s">
        <v>63</v>
      </c>
      <c r="C585" s="84" t="s">
        <v>48</v>
      </c>
      <c r="D585" s="86">
        <f t="shared" si="8"/>
        <v>8</v>
      </c>
      <c r="E585" s="85" t="s">
        <v>42</v>
      </c>
      <c r="F585" s="85" t="s">
        <v>44</v>
      </c>
      <c r="G585" s="86">
        <v>2200.9714285714299</v>
      </c>
      <c r="H585" s="87">
        <v>5.5296414260761484E-2</v>
      </c>
      <c r="I585" s="88">
        <v>13600.286122622294</v>
      </c>
      <c r="J585" s="88">
        <v>11933.128752718483</v>
      </c>
      <c r="K585" s="88">
        <v>1001.4617211491947</v>
      </c>
      <c r="L585" s="86">
        <v>200519.63745125299</v>
      </c>
      <c r="M585" s="87">
        <v>-3.3877207861475522E-2</v>
      </c>
      <c r="N585" s="88">
        <v>4465.1095369562127</v>
      </c>
      <c r="O585" s="89">
        <v>-3.6091809741619407E-2</v>
      </c>
      <c r="P585" s="88">
        <v>17151.11897336844</v>
      </c>
      <c r="Q585" s="87">
        <v>8.4150273167774126E-2</v>
      </c>
      <c r="R585" s="86">
        <v>11.691344323516834</v>
      </c>
      <c r="S585" s="87">
        <v>-0.10886634809802298</v>
      </c>
      <c r="T585" s="90">
        <v>0.22428603662697011</v>
      </c>
      <c r="U585" s="90">
        <v>-5.8830888516799851E-3</v>
      </c>
      <c r="V585" s="90">
        <v>2.2267692051067547</v>
      </c>
      <c r="W585" s="91">
        <v>0.26033925505906952</v>
      </c>
      <c r="X585" s="92">
        <v>-2.292257152159527E-3</v>
      </c>
      <c r="Y585" s="92">
        <v>-0.11090905558512532</v>
      </c>
      <c r="Z585" s="93">
        <v>-8.6557816844119256E-2</v>
      </c>
      <c r="AA585" s="94">
        <v>7.2685621414472275</v>
      </c>
      <c r="AB585" s="87">
        <v>7.1178758695994437E-2</v>
      </c>
      <c r="AC585" s="95">
        <v>0.12491808784632971</v>
      </c>
      <c r="AD585" s="94">
        <v>36.135261137311772</v>
      </c>
      <c r="AE585" s="87">
        <v>0.14000378048012108</v>
      </c>
      <c r="AF585" s="94">
        <v>12.16210332186364</v>
      </c>
      <c r="AG585" s="87">
        <v>5.4531713272484073E-2</v>
      </c>
      <c r="AH585" s="94">
        <v>23.339828824065044</v>
      </c>
      <c r="AI585" s="87">
        <v>0.10135248667608887</v>
      </c>
      <c r="AJ585" s="35">
        <v>16</v>
      </c>
    </row>
    <row r="586" spans="1:36" ht="12" customHeight="1" x14ac:dyDescent="0.25">
      <c r="A586" s="83" t="s">
        <v>36</v>
      </c>
      <c r="B586" s="84" t="s">
        <v>63</v>
      </c>
      <c r="C586" s="84" t="s">
        <v>48</v>
      </c>
      <c r="D586" s="86">
        <f t="shared" si="8"/>
        <v>9</v>
      </c>
      <c r="E586" s="85" t="s">
        <v>42</v>
      </c>
      <c r="F586" s="85" t="s">
        <v>44</v>
      </c>
      <c r="G586" s="86">
        <v>2885</v>
      </c>
      <c r="H586" s="87">
        <v>0.31078484824882446</v>
      </c>
      <c r="I586" s="88">
        <v>15545.671438246356</v>
      </c>
      <c r="J586" s="88">
        <v>13510.598096379808</v>
      </c>
      <c r="K586" s="88">
        <v>1385.9287231693893</v>
      </c>
      <c r="L586" s="86">
        <v>225667</v>
      </c>
      <c r="M586" s="87">
        <v>0.12541097155564329</v>
      </c>
      <c r="N586" s="88">
        <v>4992.9310806962267</v>
      </c>
      <c r="O586" s="89">
        <v>0.11821021172524704</v>
      </c>
      <c r="P586" s="88">
        <v>17584.381739061009</v>
      </c>
      <c r="Q586" s="87">
        <v>2.5261486808255684E-2</v>
      </c>
      <c r="R586" s="86">
        <v>12.83337699037296</v>
      </c>
      <c r="S586" s="87">
        <v>9.7681894849248163E-2</v>
      </c>
      <c r="T586" s="90">
        <v>0.27757818018512126</v>
      </c>
      <c r="U586" s="90">
        <v>0.23760794189245948</v>
      </c>
      <c r="V586" s="90">
        <v>2.2125215829945124</v>
      </c>
      <c r="W586" s="91">
        <v>0.28394123573905333</v>
      </c>
      <c r="X586" s="92">
        <v>-6.3983380404073475E-3</v>
      </c>
      <c r="Y586" s="92">
        <v>9.0658555025167731E-2</v>
      </c>
      <c r="Z586" s="93">
        <v>2.7365551170410826E-2</v>
      </c>
      <c r="AA586" s="94">
        <v>9.0117066732260138</v>
      </c>
      <c r="AB586" s="87">
        <v>0.23981971920401213</v>
      </c>
      <c r="AC586" s="95">
        <v>0.32309823387667091</v>
      </c>
      <c r="AD586" s="94">
        <v>39.830073114542017</v>
      </c>
      <c r="AE586" s="87">
        <v>0.10224948875255624</v>
      </c>
      <c r="AF586" s="94">
        <v>12.603288832960521</v>
      </c>
      <c r="AG586" s="87">
        <v>3.6275428634434226E-2</v>
      </c>
      <c r="AH586" s="94">
        <v>25.840981621216208</v>
      </c>
      <c r="AI586" s="87">
        <v>0.10716243105314871</v>
      </c>
      <c r="AJ586" s="35">
        <v>17</v>
      </c>
    </row>
    <row r="587" spans="1:36" ht="12" customHeight="1" x14ac:dyDescent="0.25">
      <c r="A587" s="83" t="s">
        <v>36</v>
      </c>
      <c r="B587" s="84" t="s">
        <v>63</v>
      </c>
      <c r="C587" s="84" t="s">
        <v>48</v>
      </c>
      <c r="D587" s="86">
        <f t="shared" si="8"/>
        <v>10</v>
      </c>
      <c r="E587" s="85" t="s">
        <v>42</v>
      </c>
      <c r="F587" s="85" t="s">
        <v>44</v>
      </c>
      <c r="G587" s="86">
        <v>2990.4675925925899</v>
      </c>
      <c r="H587" s="87">
        <v>3.6557224468835248E-2</v>
      </c>
      <c r="I587" s="88">
        <v>17227.444585713994</v>
      </c>
      <c r="J587" s="88">
        <v>15086.388439558254</v>
      </c>
      <c r="K587" s="88">
        <v>1537.1230927521622</v>
      </c>
      <c r="L587" s="86">
        <v>243398.16783651701</v>
      </c>
      <c r="M587" s="87">
        <v>7.8572267263343765E-2</v>
      </c>
      <c r="N587" s="88">
        <v>6307.1890165597697</v>
      </c>
      <c r="O587" s="89">
        <v>0.26322372863201626</v>
      </c>
      <c r="P587" s="88">
        <v>19412.427843168542</v>
      </c>
      <c r="Q587" s="87">
        <v>0.10395850881960822</v>
      </c>
      <c r="R587" s="86">
        <v>12.538265167186269</v>
      </c>
      <c r="S587" s="87">
        <v>-2.299564825439715E-2</v>
      </c>
      <c r="T587" s="90">
        <v>0.24370969202229167</v>
      </c>
      <c r="U587" s="90">
        <v>-0.12201423087449514</v>
      </c>
      <c r="V587" s="90">
        <v>2.5913050507414308</v>
      </c>
      <c r="W587" s="91">
        <v>0.32490469855265131</v>
      </c>
      <c r="X587" s="92">
        <v>0.17119989728383045</v>
      </c>
      <c r="Y587" s="92">
        <v>0.14426739641030539</v>
      </c>
      <c r="Z587" s="93">
        <v>0.1347848342077792</v>
      </c>
      <c r="AA587" s="94">
        <v>10.696854074922442</v>
      </c>
      <c r="AB587" s="87">
        <v>0.18699536755929258</v>
      </c>
      <c r="AC587" s="95">
        <v>0.27163774208478603</v>
      </c>
      <c r="AD587" s="94">
        <v>43.179370242009647</v>
      </c>
      <c r="AE587" s="87">
        <v>8.4089655518226891E-2</v>
      </c>
      <c r="AF587" s="94">
        <v>14.144085648311018</v>
      </c>
      <c r="AG587" s="87">
        <v>0.1222535510985796</v>
      </c>
      <c r="AH587" s="94">
        <v>27.870055713010668</v>
      </c>
      <c r="AI587" s="87">
        <v>7.8521556244927293E-2</v>
      </c>
      <c r="AJ587" s="35">
        <v>18</v>
      </c>
    </row>
    <row r="588" spans="1:36" ht="12" customHeight="1" x14ac:dyDescent="0.25">
      <c r="A588" s="83" t="s">
        <v>36</v>
      </c>
      <c r="B588" s="84" t="s">
        <v>63</v>
      </c>
      <c r="C588" s="84" t="s">
        <v>48</v>
      </c>
      <c r="D588" s="86">
        <f t="shared" si="8"/>
        <v>11</v>
      </c>
      <c r="E588" s="85" t="s">
        <v>39</v>
      </c>
      <c r="F588" s="85" t="s">
        <v>44</v>
      </c>
      <c r="G588" s="86">
        <v>2997.5787037036998</v>
      </c>
      <c r="H588" s="87">
        <v>2.377926157342225E-3</v>
      </c>
      <c r="I588" s="88">
        <v>16016.487480152733</v>
      </c>
      <c r="J588" s="88">
        <v>13991.27969520708</v>
      </c>
      <c r="K588" s="88">
        <v>1500.0114375804853</v>
      </c>
      <c r="L588" s="86">
        <v>245914.55788538401</v>
      </c>
      <c r="M588" s="87">
        <v>1.0338574325494454E-2</v>
      </c>
      <c r="N588" s="88">
        <v>5862.8177448988808</v>
      </c>
      <c r="O588" s="89">
        <v>-7.0454725630415549E-2</v>
      </c>
      <c r="P588" s="88">
        <v>19743.914536557964</v>
      </c>
      <c r="Q588" s="87">
        <v>1.7076003891294711E-2</v>
      </c>
      <c r="R588" s="86">
        <v>12.45520777706199</v>
      </c>
      <c r="S588" s="87">
        <v>-6.6243127750758024E-3</v>
      </c>
      <c r="T588" s="90">
        <v>0.25585162337437745</v>
      </c>
      <c r="U588" s="90">
        <v>4.9821290451490086E-2</v>
      </c>
      <c r="V588" s="90">
        <v>2.3840873006109002</v>
      </c>
      <c r="W588" s="91">
        <v>0.29694302687763607</v>
      </c>
      <c r="X588" s="92">
        <v>-7.9966559734540255E-2</v>
      </c>
      <c r="Y588" s="92">
        <v>-8.6061149006387838E-2</v>
      </c>
      <c r="Z588" s="93">
        <v>-5.383574830848499E-2</v>
      </c>
      <c r="AA588" s="94">
        <v>9.665627014015195</v>
      </c>
      <c r="AB588" s="87">
        <v>-9.6404704942628094E-2</v>
      </c>
      <c r="AC588" s="95">
        <v>0.29957844889972141</v>
      </c>
      <c r="AD588" s="94">
        <v>49.921902801538998</v>
      </c>
      <c r="AE588" s="87">
        <v>0.15615171137835349</v>
      </c>
      <c r="AF588" s="94">
        <v>16.01342486554217</v>
      </c>
      <c r="AG588" s="87">
        <v>0.13216401990993143</v>
      </c>
      <c r="AH588" s="94">
        <v>32.218539565002622</v>
      </c>
      <c r="AI588" s="87">
        <v>0.15602709577512397</v>
      </c>
      <c r="AJ588" s="35">
        <v>19</v>
      </c>
    </row>
    <row r="589" spans="1:36" ht="12" customHeight="1" x14ac:dyDescent="0.25">
      <c r="A589" s="83" t="s">
        <v>36</v>
      </c>
      <c r="B589" s="84" t="s">
        <v>63</v>
      </c>
      <c r="C589" s="84" t="s">
        <v>48</v>
      </c>
      <c r="D589" s="86">
        <f t="shared" si="8"/>
        <v>12</v>
      </c>
      <c r="E589" s="85" t="s">
        <v>42</v>
      </c>
      <c r="F589" s="85" t="s">
        <v>44</v>
      </c>
      <c r="G589" s="86">
        <v>3298.5648148148098</v>
      </c>
      <c r="H589" s="87">
        <v>0.10040974428435279</v>
      </c>
      <c r="I589" s="88">
        <v>16787.992811867272</v>
      </c>
      <c r="J589" s="88">
        <v>14543.258403863889</v>
      </c>
      <c r="K589" s="88">
        <v>1549.8049540313539</v>
      </c>
      <c r="L589" s="86">
        <v>251031.76632607699</v>
      </c>
      <c r="M589" s="87">
        <v>2.0808887788896113E-2</v>
      </c>
      <c r="N589" s="88">
        <v>6282.3955749834577</v>
      </c>
      <c r="O589" s="89">
        <v>7.1565900278862227E-2</v>
      </c>
      <c r="P589" s="88">
        <v>21099.705673898356</v>
      </c>
      <c r="Q589" s="87">
        <v>6.866881108252354E-2</v>
      </c>
      <c r="R589" s="86">
        <v>11.897406068399279</v>
      </c>
      <c r="S589" s="87">
        <v>-4.4784616896554774E-2</v>
      </c>
      <c r="T589" s="90">
        <v>0.24669012569069795</v>
      </c>
      <c r="U589" s="90">
        <v>-3.5807854423006047E-2</v>
      </c>
      <c r="V589" s="90">
        <v>2.5026297137323081</v>
      </c>
      <c r="W589" s="91">
        <v>0.29774801943115115</v>
      </c>
      <c r="X589" s="92">
        <v>4.9722345776110011E-2</v>
      </c>
      <c r="Y589" s="92">
        <v>2.7109326727743355E-3</v>
      </c>
      <c r="Z589" s="93">
        <v>1.6906033535798774E-2</v>
      </c>
      <c r="AA589" s="94">
        <v>9.4926023255697007</v>
      </c>
      <c r="AB589" s="87">
        <v>-1.7901030962048092E-2</v>
      </c>
      <c r="AC589" s="95">
        <v>0.16102776178342168</v>
      </c>
      <c r="AD589" s="94">
        <v>55.260406809720855</v>
      </c>
      <c r="AE589" s="87">
        <v>0.10693710993758998</v>
      </c>
      <c r="AF589" s="94">
        <v>18.270980512750661</v>
      </c>
      <c r="AG589" s="87">
        <v>0.1409789389942635</v>
      </c>
      <c r="AH589" s="94">
        <v>34.495354910327272</v>
      </c>
      <c r="AI589" s="87">
        <v>7.066786316403495E-2</v>
      </c>
      <c r="AJ589" s="35">
        <v>20</v>
      </c>
    </row>
    <row r="590" spans="1:36" ht="12" customHeight="1" x14ac:dyDescent="0.25">
      <c r="A590" s="83" t="s">
        <v>36</v>
      </c>
      <c r="B590" s="84" t="s">
        <v>63</v>
      </c>
      <c r="C590" s="84" t="s">
        <v>48</v>
      </c>
      <c r="D590" s="86">
        <f t="shared" si="8"/>
        <v>13</v>
      </c>
      <c r="E590" s="85" t="s">
        <v>39</v>
      </c>
      <c r="F590" s="85" t="s">
        <v>44</v>
      </c>
      <c r="G590" s="86">
        <v>3310.4444444444398</v>
      </c>
      <c r="H590" s="87">
        <v>3.601454055495612E-3</v>
      </c>
      <c r="I590" s="88">
        <v>17803.895016605464</v>
      </c>
      <c r="J590" s="88">
        <v>15124.951022022298</v>
      </c>
      <c r="K590" s="88">
        <v>1795.9787220411054</v>
      </c>
      <c r="L590" s="86">
        <v>251178.22923145301</v>
      </c>
      <c r="M590" s="87">
        <v>5.8344371120644389E-4</v>
      </c>
      <c r="N590" s="88">
        <v>6448.6659489805124</v>
      </c>
      <c r="O590" s="89">
        <v>2.6466078427016759E-2</v>
      </c>
      <c r="P590" s="88">
        <v>23035.92682148554</v>
      </c>
      <c r="Q590" s="87">
        <v>9.1765315474632958E-2</v>
      </c>
      <c r="R590" s="86">
        <v>10.90376051191393</v>
      </c>
      <c r="S590" s="87">
        <v>-8.3517831598988068E-2</v>
      </c>
      <c r="T590" s="90">
        <v>0.27850391635265842</v>
      </c>
      <c r="U590" s="90">
        <v>0.1289625621329038</v>
      </c>
      <c r="V590" s="90">
        <v>2.5673665941160313</v>
      </c>
      <c r="W590" s="91">
        <v>0.2799395048852934</v>
      </c>
      <c r="X590" s="92">
        <v>2.5867542460837223E-2</v>
      </c>
      <c r="Y590" s="92">
        <v>-5.9810690193274785E-2</v>
      </c>
      <c r="Z590" s="93">
        <v>-3.7296427594825474E-2</v>
      </c>
      <c r="AA590" s="94">
        <v>9.2855359927819237</v>
      </c>
      <c r="AB590" s="87">
        <v>-2.1813442266512495E-2</v>
      </c>
      <c r="AC590" s="95">
        <v>0.17983827126254082</v>
      </c>
      <c r="AD590" s="94">
        <v>57.019936189147792</v>
      </c>
      <c r="AE590" s="87">
        <v>3.1840688134735506E-2</v>
      </c>
      <c r="AF590" s="94">
        <v>21.113878031064896</v>
      </c>
      <c r="AG590" s="87">
        <v>0.15559633027522946</v>
      </c>
      <c r="AH590" s="94">
        <v>37.464476741538988</v>
      </c>
      <c r="AI590" s="87">
        <v>8.6073091259102119E-2</v>
      </c>
      <c r="AJ590" s="35">
        <v>21</v>
      </c>
    </row>
    <row r="591" spans="1:36" ht="12" customHeight="1" x14ac:dyDescent="0.25">
      <c r="A591" s="83" t="s">
        <v>36</v>
      </c>
      <c r="B591" s="84" t="s">
        <v>63</v>
      </c>
      <c r="C591" s="84" t="s">
        <v>48</v>
      </c>
      <c r="D591" s="86">
        <f t="shared" si="8"/>
        <v>14</v>
      </c>
      <c r="E591" s="85" t="s">
        <v>42</v>
      </c>
      <c r="F591" s="85" t="s">
        <v>44</v>
      </c>
      <c r="G591" s="86">
        <v>3432</v>
      </c>
      <c r="H591" s="87">
        <v>3.6718802443446386E-2</v>
      </c>
      <c r="I591" s="88">
        <v>22000.990746514017</v>
      </c>
      <c r="J591" s="88">
        <v>18964.721656238205</v>
      </c>
      <c r="K591" s="88">
        <v>1899.6652254459505</v>
      </c>
      <c r="L591" s="86">
        <v>257973</v>
      </c>
      <c r="M591" s="87">
        <v>2.7051591172281952E-2</v>
      </c>
      <c r="N591" s="88">
        <v>8701.9322002055997</v>
      </c>
      <c r="O591" s="89">
        <v>0.3494158743920226</v>
      </c>
      <c r="P591" s="88">
        <v>26500.744810753862</v>
      </c>
      <c r="Q591" s="87">
        <v>0.15040931567974503</v>
      </c>
      <c r="R591" s="86">
        <v>9.7345565885875001</v>
      </c>
      <c r="S591" s="87">
        <v>-0.10722942071672481</v>
      </c>
      <c r="T591" s="90">
        <v>0.21830384123207341</v>
      </c>
      <c r="U591" s="90">
        <v>-0.21615521931963089</v>
      </c>
      <c r="V591" s="90">
        <v>3.3731949468376921</v>
      </c>
      <c r="W591" s="91">
        <v>0.32836557094328916</v>
      </c>
      <c r="X591" s="92">
        <v>0.31387350546995618</v>
      </c>
      <c r="Y591" s="92">
        <v>0.1729876105833601</v>
      </c>
      <c r="Z591" s="93">
        <v>0.14021390307357307</v>
      </c>
      <c r="AA591" s="94">
        <v>10.755745858305731</v>
      </c>
      <c r="AB591" s="87">
        <v>0.15833333333333366</v>
      </c>
      <c r="AC591" s="95">
        <v>0.15529546461888011</v>
      </c>
      <c r="AD591" s="94">
        <v>60.426877376449369</v>
      </c>
      <c r="AE591" s="87">
        <v>5.974999999999997E-2</v>
      </c>
      <c r="AF591" s="94">
        <v>22.99477266566559</v>
      </c>
      <c r="AG591" s="87">
        <v>8.9083333333333181E-2</v>
      </c>
      <c r="AH591" s="94">
        <v>40.839316208677467</v>
      </c>
      <c r="AI591" s="87">
        <v>9.0081051723234218E-2</v>
      </c>
      <c r="AJ591" s="35">
        <v>22</v>
      </c>
    </row>
    <row r="592" spans="1:36" ht="12" customHeight="1" x14ac:dyDescent="0.25">
      <c r="A592" s="83" t="s">
        <v>36</v>
      </c>
      <c r="B592" s="84" t="s">
        <v>63</v>
      </c>
      <c r="C592" s="84" t="s">
        <v>48</v>
      </c>
      <c r="D592" s="86">
        <f t="shared" si="8"/>
        <v>15</v>
      </c>
      <c r="E592" s="85" t="s">
        <v>42</v>
      </c>
      <c r="F592" s="85" t="s">
        <v>44</v>
      </c>
      <c r="G592" s="86">
        <v>3584.3240740740698</v>
      </c>
      <c r="H592" s="87">
        <v>4.4383471466803659E-2</v>
      </c>
      <c r="I592" s="88">
        <v>26122.508419567068</v>
      </c>
      <c r="J592" s="88">
        <v>22708.422507843461</v>
      </c>
      <c r="K592" s="88">
        <v>1916.9035017164995</v>
      </c>
      <c r="L592" s="86">
        <v>268211.41572634398</v>
      </c>
      <c r="M592" s="87">
        <v>3.968793527362946E-2</v>
      </c>
      <c r="N592" s="88">
        <v>10009.406164730211</v>
      </c>
      <c r="O592" s="89">
        <v>0.15025099419801502</v>
      </c>
      <c r="P592" s="88">
        <v>27542.97837358819</v>
      </c>
      <c r="Q592" s="87">
        <v>3.9328463040457562E-2</v>
      </c>
      <c r="R592" s="86">
        <v>9.7379234768430187</v>
      </c>
      <c r="S592" s="87">
        <v>3.458697091005547E-4</v>
      </c>
      <c r="T592" s="90">
        <v>0.1915102125110103</v>
      </c>
      <c r="U592" s="90">
        <v>-0.12273548907726028</v>
      </c>
      <c r="V592" s="90">
        <v>3.7319090753925273</v>
      </c>
      <c r="W592" s="91">
        <v>0.36341044998708416</v>
      </c>
      <c r="X592" s="92">
        <v>0.10634254296245849</v>
      </c>
      <c r="Y592" s="92">
        <v>0.10672519333595876</v>
      </c>
      <c r="Z592" s="93">
        <v>3.8085247591027077E-2</v>
      </c>
      <c r="AA592" s="94">
        <v>12.762195427412692</v>
      </c>
      <c r="AB592" s="87">
        <v>0.18654676258992797</v>
      </c>
      <c r="AC592" s="95">
        <v>0.14149056358875509</v>
      </c>
      <c r="AD592" s="94">
        <v>63.729282014070854</v>
      </c>
      <c r="AE592" s="87">
        <v>5.4651254226625978E-2</v>
      </c>
      <c r="AF592" s="94">
        <v>24.182428304912989</v>
      </c>
      <c r="AG592" s="87">
        <v>5.1648940240263119E-2</v>
      </c>
      <c r="AH592" s="94">
        <v>45.366207285163732</v>
      </c>
      <c r="AI592" s="87">
        <v>0.11084639746060199</v>
      </c>
      <c r="AJ592" s="35">
        <v>23</v>
      </c>
    </row>
    <row r="593" spans="1:36" ht="12" customHeight="1" x14ac:dyDescent="0.25">
      <c r="A593" s="83" t="s">
        <v>36</v>
      </c>
      <c r="B593" s="84" t="s">
        <v>63</v>
      </c>
      <c r="C593" s="84" t="s">
        <v>48</v>
      </c>
      <c r="D593" s="86">
        <f t="shared" si="8"/>
        <v>16</v>
      </c>
      <c r="E593" s="85" t="s">
        <v>42</v>
      </c>
      <c r="F593" s="85" t="s">
        <v>40</v>
      </c>
      <c r="G593" s="86">
        <v>3823.8333333333298</v>
      </c>
      <c r="H593" s="87">
        <v>6.6821318136846219E-2</v>
      </c>
      <c r="I593" s="88">
        <v>23352.324335978607</v>
      </c>
      <c r="J593" s="88">
        <v>19533.825077150748</v>
      </c>
      <c r="K593" s="88">
        <v>2795.9050098704438</v>
      </c>
      <c r="L593" s="86">
        <v>259346.58871612599</v>
      </c>
      <c r="M593" s="87">
        <v>-3.3051639454685922E-2</v>
      </c>
      <c r="N593" s="88">
        <v>8531.0714813968407</v>
      </c>
      <c r="O593" s="89">
        <v>-0.1476945444118879</v>
      </c>
      <c r="P593" s="88">
        <v>27924.882669230217</v>
      </c>
      <c r="Q593" s="87">
        <v>1.3865758831958619E-2</v>
      </c>
      <c r="R593" s="86">
        <v>9.287293765495173</v>
      </c>
      <c r="S593" s="87">
        <v>-4.6275749898780028E-2</v>
      </c>
      <c r="T593" s="90">
        <v>0.32773198723833158</v>
      </c>
      <c r="U593" s="90">
        <v>0.71130292709319409</v>
      </c>
      <c r="V593" s="90">
        <v>3.289448117914028</v>
      </c>
      <c r="W593" s="91">
        <v>0.30550070997422779</v>
      </c>
      <c r="X593" s="92">
        <v>-0.11856155885361719</v>
      </c>
      <c r="Y593" s="92">
        <v>-0.15935078370727784</v>
      </c>
      <c r="Z593" s="93">
        <v>-0.11146187595263318</v>
      </c>
      <c r="AA593" s="94">
        <v>13.399802232250385</v>
      </c>
      <c r="AB593" s="87">
        <v>4.9960589340932504E-2</v>
      </c>
      <c r="AC593" s="95">
        <v>8.1625089809168799E-2</v>
      </c>
      <c r="AD593" s="94">
        <v>65.976817832193092</v>
      </c>
      <c r="AE593" s="87">
        <v>3.5266925141664185E-2</v>
      </c>
      <c r="AF593" s="94">
        <v>26.680903871922343</v>
      </c>
      <c r="AG593" s="87">
        <v>0.10331781140861507</v>
      </c>
      <c r="AH593" s="94">
        <v>48.948917908368792</v>
      </c>
      <c r="AI593" s="87">
        <v>7.8973113196013855E-2</v>
      </c>
      <c r="AJ593" s="35">
        <v>24</v>
      </c>
    </row>
    <row r="594" spans="1:36" ht="12" customHeight="1" x14ac:dyDescent="0.25">
      <c r="A594" s="83" t="s">
        <v>36</v>
      </c>
      <c r="B594" s="84" t="s">
        <v>63</v>
      </c>
      <c r="C594" s="84" t="s">
        <v>48</v>
      </c>
      <c r="D594" s="86">
        <f t="shared" si="8"/>
        <v>17</v>
      </c>
      <c r="E594" s="85" t="s">
        <v>39</v>
      </c>
      <c r="F594" s="85" t="s">
        <v>44</v>
      </c>
      <c r="G594" s="86">
        <v>3708.9537037036998</v>
      </c>
      <c r="H594" s="87">
        <v>-3.0043053557851196E-2</v>
      </c>
      <c r="I594" s="88">
        <v>28956.970590655568</v>
      </c>
      <c r="J594" s="88">
        <v>21738.172422146818</v>
      </c>
      <c r="K594" s="88">
        <v>2050.8918490538467</v>
      </c>
      <c r="L594" s="86">
        <v>270198.08307418902</v>
      </c>
      <c r="M594" s="87">
        <v>4.1841669912769941E-2</v>
      </c>
      <c r="N594" s="88">
        <v>10478.034648371735</v>
      </c>
      <c r="O594" s="89">
        <v>0.22822023836284955</v>
      </c>
      <c r="P594" s="88">
        <v>29329.243683708264</v>
      </c>
      <c r="Q594" s="87">
        <v>5.0290668401822058E-2</v>
      </c>
      <c r="R594" s="86">
        <v>9.2125827037359986</v>
      </c>
      <c r="S594" s="87">
        <v>-8.0444383095478189E-3</v>
      </c>
      <c r="T594" s="90">
        <v>0.19573249353327449</v>
      </c>
      <c r="U594" s="90">
        <v>-0.40276658625044459</v>
      </c>
      <c r="V594" s="90">
        <v>3.8779085806818077</v>
      </c>
      <c r="W594" s="91">
        <v>0.35725553517058634</v>
      </c>
      <c r="X594" s="92">
        <v>0.17889337106825876</v>
      </c>
      <c r="Y594" s="92">
        <v>0.16940983607116533</v>
      </c>
      <c r="Z594" s="93">
        <v>0.14329202857789075</v>
      </c>
      <c r="AA594" s="94">
        <v>14.175144487647676</v>
      </c>
      <c r="AB594" s="87">
        <v>5.7862216319223947E-2</v>
      </c>
      <c r="AC594" s="95">
        <v>5.2237477319792593E-2</v>
      </c>
      <c r="AD594" s="94">
        <v>65.739234764738327</v>
      </c>
      <c r="AE594" s="87">
        <v>-3.6010082823187961E-3</v>
      </c>
      <c r="AF594" s="94">
        <v>30.372313547686858</v>
      </c>
      <c r="AG594" s="87">
        <v>0.13835399630704304</v>
      </c>
      <c r="AH594" s="94">
        <v>51.032615049273971</v>
      </c>
      <c r="AI594" s="87">
        <v>4.2568809075735015E-2</v>
      </c>
      <c r="AJ594" s="35">
        <v>25</v>
      </c>
    </row>
    <row r="595" spans="1:36" ht="12" customHeight="1" x14ac:dyDescent="0.25">
      <c r="A595" s="83" t="s">
        <v>36</v>
      </c>
      <c r="B595" s="84" t="s">
        <v>63</v>
      </c>
      <c r="C595" s="84" t="s">
        <v>48</v>
      </c>
      <c r="D595" s="86">
        <f t="shared" si="8"/>
        <v>18</v>
      </c>
      <c r="E595" s="85" t="s">
        <v>42</v>
      </c>
      <c r="F595" s="85" t="s">
        <v>44</v>
      </c>
      <c r="G595" s="86">
        <v>4019</v>
      </c>
      <c r="H595" s="87">
        <v>8.3594005497208856E-2</v>
      </c>
      <c r="I595" s="88">
        <v>31709.674888400881</v>
      </c>
      <c r="J595" s="88">
        <v>24106.47537157793</v>
      </c>
      <c r="K595" s="88">
        <v>2118.8901564780249</v>
      </c>
      <c r="L595" s="86">
        <v>264766</v>
      </c>
      <c r="M595" s="87">
        <v>-2.0104077025215328E-2</v>
      </c>
      <c r="N595" s="88">
        <v>11585.983375607771</v>
      </c>
      <c r="O595" s="89">
        <v>0.10574012822225298</v>
      </c>
      <c r="P595" s="88">
        <v>32283.571811798676</v>
      </c>
      <c r="Q595" s="87">
        <v>0.10072977537199423</v>
      </c>
      <c r="R595" s="86">
        <v>8.2012610482968924</v>
      </c>
      <c r="S595" s="87">
        <v>-0.10977612771161149</v>
      </c>
      <c r="T595" s="90">
        <v>0.18288392860453878</v>
      </c>
      <c r="U595" s="90">
        <v>-6.5643494837260952E-2</v>
      </c>
      <c r="V595" s="90">
        <v>4.3759332299493785</v>
      </c>
      <c r="W595" s="91">
        <v>0.35888170748731846</v>
      </c>
      <c r="X595" s="92">
        <v>0.1284260933196133</v>
      </c>
      <c r="Y595" s="92">
        <v>4.5518463862446179E-3</v>
      </c>
      <c r="Z595" s="93">
        <v>1.9624877577298222E-2</v>
      </c>
      <c r="AA595" s="94">
        <v>14.389485610147725</v>
      </c>
      <c r="AB595" s="87">
        <v>1.5120912713576073E-2</v>
      </c>
      <c r="AC595" s="95">
        <v>0.10551341239307373</v>
      </c>
      <c r="AD595" s="94">
        <v>66.128870995364153</v>
      </c>
      <c r="AE595" s="87">
        <v>5.9269967473796203E-3</v>
      </c>
      <c r="AF595" s="94">
        <v>31.347070916787686</v>
      </c>
      <c r="AG595" s="87">
        <v>3.2093616035221872E-2</v>
      </c>
      <c r="AH595" s="94">
        <v>53.343867795912963</v>
      </c>
      <c r="AI595" s="87">
        <v>4.5289718044183802E-2</v>
      </c>
      <c r="AJ595" s="35">
        <v>26</v>
      </c>
    </row>
    <row r="596" spans="1:36" ht="12" customHeight="1" x14ac:dyDescent="0.25">
      <c r="A596" s="83" t="s">
        <v>36</v>
      </c>
      <c r="B596" s="84" t="s">
        <v>63</v>
      </c>
      <c r="C596" s="84" t="s">
        <v>48</v>
      </c>
      <c r="D596" s="86">
        <f t="shared" si="8"/>
        <v>19</v>
      </c>
      <c r="E596" s="85" t="s">
        <v>42</v>
      </c>
      <c r="F596" s="85" t="s">
        <v>44</v>
      </c>
      <c r="G596" s="86">
        <v>4147</v>
      </c>
      <c r="H596" s="87">
        <v>3.1848718586713121E-2</v>
      </c>
      <c r="I596" s="88">
        <v>33701.440454654228</v>
      </c>
      <c r="J596" s="88">
        <v>27083.04270477387</v>
      </c>
      <c r="K596" s="88">
        <v>2021.6615174782685</v>
      </c>
      <c r="L596" s="86">
        <v>246446</v>
      </c>
      <c r="M596" s="87">
        <v>-6.9193174350180908E-2</v>
      </c>
      <c r="N596" s="88">
        <v>10233.50089175042</v>
      </c>
      <c r="O596" s="89">
        <v>-0.11673437118033181</v>
      </c>
      <c r="P596" s="88">
        <v>39847.379038993662</v>
      </c>
      <c r="Q596" s="87">
        <v>0.23429276262518894</v>
      </c>
      <c r="R596" s="86">
        <v>6.184748054792613</v>
      </c>
      <c r="S596" s="87">
        <v>-0.2458784059706326</v>
      </c>
      <c r="T596" s="90">
        <v>0.19755326538428311</v>
      </c>
      <c r="U596" s="90">
        <v>8.0211185814280883E-2</v>
      </c>
      <c r="V596" s="90">
        <v>4.1524313203502672</v>
      </c>
      <c r="W596" s="91">
        <v>0.25681741531196239</v>
      </c>
      <c r="X596" s="92">
        <v>-5.1075255917855222E-2</v>
      </c>
      <c r="Y596" s="92">
        <v>-0.2843953593788634</v>
      </c>
      <c r="Z596" s="93">
        <v>-0.27305253155331172</v>
      </c>
      <c r="AA596" s="94">
        <v>16.943008008162753</v>
      </c>
      <c r="AB596" s="87">
        <v>0.17745751774575158</v>
      </c>
      <c r="AC596" s="95">
        <v>6.7278126375095545E-2</v>
      </c>
      <c r="AD596" s="94">
        <v>66.190642592902392</v>
      </c>
      <c r="AE596" s="87">
        <v>9.3410936265003741E-4</v>
      </c>
      <c r="AF596" s="94">
        <v>34.20800138999698</v>
      </c>
      <c r="AG596" s="87">
        <v>9.1266277503367688E-2</v>
      </c>
      <c r="AH596" s="94">
        <v>56.092386711624329</v>
      </c>
      <c r="AI596" s="87">
        <v>5.1524552479525143E-2</v>
      </c>
      <c r="AJ596" s="35">
        <v>27</v>
      </c>
    </row>
    <row r="597" spans="1:36" ht="12" customHeight="1" x14ac:dyDescent="0.25">
      <c r="A597" s="83" t="s">
        <v>36</v>
      </c>
      <c r="B597" s="84" t="s">
        <v>63</v>
      </c>
      <c r="C597" s="84" t="s">
        <v>48</v>
      </c>
      <c r="D597" s="86">
        <f t="shared" si="8"/>
        <v>20</v>
      </c>
      <c r="E597" s="85" t="s">
        <v>42</v>
      </c>
      <c r="F597" s="85" t="s">
        <v>44</v>
      </c>
      <c r="G597" s="86">
        <v>3903</v>
      </c>
      <c r="H597" s="87">
        <v>-5.8837714010127828E-2</v>
      </c>
      <c r="I597" s="88">
        <v>29780.83350948292</v>
      </c>
      <c r="J597" s="88">
        <v>24019.728049466998</v>
      </c>
      <c r="K597" s="88">
        <v>1563.937507158877</v>
      </c>
      <c r="L597" s="86">
        <v>230389</v>
      </c>
      <c r="M597" s="87">
        <v>-6.515423257021824E-2</v>
      </c>
      <c r="N597" s="88">
        <v>8814.3309369283179</v>
      </c>
      <c r="O597" s="89">
        <v>-0.1386788323794591</v>
      </c>
      <c r="P597" s="88">
        <v>34058.566685657206</v>
      </c>
      <c r="Q597" s="87">
        <v>-0.14527460758891231</v>
      </c>
      <c r="R597" s="86">
        <v>6.76449488101981</v>
      </c>
      <c r="S597" s="87">
        <v>9.3738147632052016E-2</v>
      </c>
      <c r="T597" s="90">
        <v>0.17743122176257764</v>
      </c>
      <c r="U597" s="90">
        <v>-0.10185629471911695</v>
      </c>
      <c r="V597" s="90">
        <v>3.8258471267848368</v>
      </c>
      <c r="W597" s="91">
        <v>0.25879923304700375</v>
      </c>
      <c r="X597" s="92">
        <v>-7.8648909125818456E-2</v>
      </c>
      <c r="Y597" s="92">
        <v>7.7168354514975945E-3</v>
      </c>
      <c r="Z597" s="93">
        <v>-2.076798313326858E-2</v>
      </c>
      <c r="AA597" s="94">
        <v>18.177210500536685</v>
      </c>
      <c r="AB597" s="87">
        <v>7.2844355133357741E-2</v>
      </c>
      <c r="AC597" s="95">
        <v>4.6749659375937815E-2</v>
      </c>
      <c r="AD597" s="94">
        <v>70.129769851302683</v>
      </c>
      <c r="AE597" s="87">
        <v>5.9511844938980651E-2</v>
      </c>
      <c r="AF597" s="94">
        <v>43.932701713138279</v>
      </c>
      <c r="AG597" s="87">
        <v>0.28428145252546</v>
      </c>
      <c r="AH597" s="94">
        <v>58.121248274023046</v>
      </c>
      <c r="AI597" s="87">
        <v>3.6169998841897533E-2</v>
      </c>
      <c r="AJ597" s="35">
        <v>28</v>
      </c>
    </row>
    <row r="598" spans="1:36" ht="12" customHeight="1" x14ac:dyDescent="0.25">
      <c r="A598" s="83" t="s">
        <v>36</v>
      </c>
      <c r="B598" s="84" t="s">
        <v>63</v>
      </c>
      <c r="C598" s="84" t="s">
        <v>48</v>
      </c>
      <c r="D598" s="86">
        <f t="shared" si="8"/>
        <v>21</v>
      </c>
      <c r="E598" s="85" t="s">
        <v>42</v>
      </c>
      <c r="F598" s="85" t="s">
        <v>44</v>
      </c>
      <c r="G598" s="86">
        <v>4076</v>
      </c>
      <c r="H598" s="87">
        <v>4.4324878298744652E-2</v>
      </c>
      <c r="I598" s="88">
        <v>31319.939181300706</v>
      </c>
      <c r="J598" s="88">
        <v>25875.343237916157</v>
      </c>
      <c r="K598" s="88">
        <v>1588.5254045191843</v>
      </c>
      <c r="L598" s="86">
        <v>223179</v>
      </c>
      <c r="M598" s="87">
        <v>-3.1294896891778667E-2</v>
      </c>
      <c r="N598" s="88">
        <v>9228.4375393693372</v>
      </c>
      <c r="O598" s="89">
        <v>4.6981059073478493E-2</v>
      </c>
      <c r="P598" s="88">
        <v>35395.384899299948</v>
      </c>
      <c r="Q598" s="87">
        <v>3.9250571698476788E-2</v>
      </c>
      <c r="R598" s="86">
        <v>6.3053135496321175</v>
      </c>
      <c r="S598" s="87">
        <v>-6.788109673585363E-2</v>
      </c>
      <c r="T598" s="90">
        <v>0.1721337331203027</v>
      </c>
      <c r="U598" s="90">
        <v>-2.9856575351566716E-2</v>
      </c>
      <c r="V598" s="90">
        <v>4.1349936774379925</v>
      </c>
      <c r="W598" s="91">
        <v>0.26072431661992912</v>
      </c>
      <c r="X598" s="92">
        <v>8.0804731712569966E-2</v>
      </c>
      <c r="Y598" s="92">
        <v>7.438521166620804E-3</v>
      </c>
      <c r="Z598" s="93">
        <v>7.5003619227716062E-3</v>
      </c>
      <c r="AA598" s="94">
        <v>18.414765463018693</v>
      </c>
      <c r="AB598" s="87">
        <v>1.3068834872930202E-2</v>
      </c>
      <c r="AC598" s="95">
        <v>6.469401868413989E-2</v>
      </c>
      <c r="AD598" s="94">
        <v>73.598482636142521</v>
      </c>
      <c r="AE598" s="87">
        <v>4.9461345619622232E-2</v>
      </c>
      <c r="AF598" s="94">
        <v>47.873958945603732</v>
      </c>
      <c r="AG598" s="87">
        <v>8.9711241940005682E-2</v>
      </c>
      <c r="AH598" s="94">
        <v>60.082215502686608</v>
      </c>
      <c r="AI598" s="87">
        <v>3.3739248328222837E-2</v>
      </c>
      <c r="AJ598" s="35">
        <v>29</v>
      </c>
    </row>
    <row r="599" spans="1:36" ht="12" customHeight="1" x14ac:dyDescent="0.25">
      <c r="A599" s="83" t="s">
        <v>36</v>
      </c>
      <c r="B599" s="84" t="s">
        <v>63</v>
      </c>
      <c r="C599" s="84" t="s">
        <v>48</v>
      </c>
      <c r="D599" s="86">
        <f t="shared" si="8"/>
        <v>22</v>
      </c>
      <c r="E599" s="85" t="s">
        <v>42</v>
      </c>
      <c r="F599" s="85" t="s">
        <v>44</v>
      </c>
      <c r="G599" s="86">
        <v>3875</v>
      </c>
      <c r="H599" s="87">
        <v>-4.9313052011776271E-2</v>
      </c>
      <c r="I599" s="88">
        <v>35249.5699412834</v>
      </c>
      <c r="J599" s="88">
        <v>27923.222894531336</v>
      </c>
      <c r="K599" s="88">
        <v>1695.1986171741628</v>
      </c>
      <c r="L599" s="86">
        <v>225485</v>
      </c>
      <c r="M599" s="87">
        <v>1.0332513363712437E-2</v>
      </c>
      <c r="N599" s="88">
        <v>9655.8524235458117</v>
      </c>
      <c r="O599" s="89">
        <v>4.6314978278076291E-2</v>
      </c>
      <c r="P599" s="88">
        <v>37109.264859062627</v>
      </c>
      <c r="Q599" s="87">
        <v>4.8421000778454015E-2</v>
      </c>
      <c r="R599" s="86">
        <v>6.0762454027685555</v>
      </c>
      <c r="S599" s="87">
        <v>-3.6329382363059048E-2</v>
      </c>
      <c r="T599" s="90">
        <v>0.17556177775049858</v>
      </c>
      <c r="U599" s="90">
        <v>1.9915007756208025E-2</v>
      </c>
      <c r="V599" s="90">
        <v>4.2822593181567781</v>
      </c>
      <c r="W599" s="91">
        <v>0.26020058495412934</v>
      </c>
      <c r="X599" s="92">
        <v>3.5614477846077408E-2</v>
      </c>
      <c r="Y599" s="92">
        <v>-2.008756500312292E-3</v>
      </c>
      <c r="Z599" s="93">
        <v>-1.4893853326832268E-2</v>
      </c>
      <c r="AA599" s="94">
        <v>18.704938462793123</v>
      </c>
      <c r="AB599" s="87">
        <v>1.5757626691318416E-2</v>
      </c>
      <c r="AC599" s="95">
        <v>5.1077764375437915E-2</v>
      </c>
      <c r="AD599" s="94">
        <v>74.282721870412288</v>
      </c>
      <c r="AE599" s="87">
        <v>9.2969203951189794E-3</v>
      </c>
      <c r="AF599" s="94">
        <v>50.502636760471312</v>
      </c>
      <c r="AG599" s="87">
        <v>5.4908302399941267E-2</v>
      </c>
      <c r="AH599" s="94">
        <v>61.457629748226687</v>
      </c>
      <c r="AI599" s="87">
        <v>2.2892202526695771E-2</v>
      </c>
      <c r="AJ599" s="35">
        <v>30</v>
      </c>
    </row>
    <row r="600" spans="1:36" ht="12" customHeight="1" x14ac:dyDescent="0.25">
      <c r="A600" s="83" t="s">
        <v>36</v>
      </c>
      <c r="B600" s="84" t="s">
        <v>63</v>
      </c>
      <c r="C600" s="84" t="s">
        <v>48</v>
      </c>
      <c r="D600" s="86">
        <f t="shared" si="8"/>
        <v>23</v>
      </c>
      <c r="E600" s="85" t="s">
        <v>42</v>
      </c>
      <c r="F600" s="85" t="s">
        <v>40</v>
      </c>
      <c r="G600" s="86">
        <v>3868</v>
      </c>
      <c r="H600" s="87">
        <v>-1.8064516129032704E-3</v>
      </c>
      <c r="I600" s="88">
        <v>36543.8757778746</v>
      </c>
      <c r="J600" s="88">
        <v>29266.63152355198</v>
      </c>
      <c r="K600" s="88">
        <v>1495.008276092829</v>
      </c>
      <c r="L600" s="86">
        <v>216884</v>
      </c>
      <c r="M600" s="87">
        <v>-3.8144444198061955E-2</v>
      </c>
      <c r="N600" s="88">
        <v>9964.8643728020616</v>
      </c>
      <c r="O600" s="89">
        <v>3.2002555103547659E-2</v>
      </c>
      <c r="P600" s="88">
        <v>34382.183987799202</v>
      </c>
      <c r="Q600" s="87">
        <v>-7.3487871064560562E-2</v>
      </c>
      <c r="R600" s="86">
        <v>6.3080344191329747</v>
      </c>
      <c r="S600" s="87">
        <v>3.8146750336780055E-2</v>
      </c>
      <c r="T600" s="90">
        <v>0.15002796025736989</v>
      </c>
      <c r="U600" s="90">
        <v>-0.14544064101137288</v>
      </c>
      <c r="V600" s="90">
        <v>4.5945594754809305</v>
      </c>
      <c r="W600" s="91">
        <v>0.28982639312087255</v>
      </c>
      <c r="X600" s="92">
        <v>7.2928828947840696E-2</v>
      </c>
      <c r="Y600" s="92">
        <v>0.11385757711484756</v>
      </c>
      <c r="Z600" s="93">
        <v>5.6714795166417753E-2</v>
      </c>
      <c r="AA600" s="94">
        <v>21.664703060492361</v>
      </c>
      <c r="AB600" s="87">
        <v>0.15823439374508741</v>
      </c>
      <c r="AC600" s="95">
        <v>0.1325290644502973</v>
      </c>
      <c r="AD600" s="94">
        <v>75.665455322999122</v>
      </c>
      <c r="AE600" s="87">
        <v>1.861446939167144E-2</v>
      </c>
      <c r="AF600" s="94">
        <v>53.734819589060159</v>
      </c>
      <c r="AG600" s="87">
        <v>6.4000278716510373E-2</v>
      </c>
      <c r="AH600" s="94">
        <v>64.493870296745996</v>
      </c>
      <c r="AI600" s="87">
        <v>4.9403801626549448E-2</v>
      </c>
      <c r="AJ600" s="35">
        <v>31</v>
      </c>
    </row>
    <row r="601" spans="1:36" ht="12" customHeight="1" x14ac:dyDescent="0.25">
      <c r="A601" s="83" t="s">
        <v>36</v>
      </c>
      <c r="B601" s="84" t="s">
        <v>63</v>
      </c>
      <c r="C601" s="84" t="s">
        <v>48</v>
      </c>
      <c r="D601" s="86">
        <f t="shared" si="8"/>
        <v>24</v>
      </c>
      <c r="E601" s="85" t="s">
        <v>42</v>
      </c>
      <c r="F601" s="85" t="s">
        <v>44</v>
      </c>
      <c r="G601" s="86">
        <v>3923</v>
      </c>
      <c r="H601" s="87">
        <v>1.4219234746638998E-2</v>
      </c>
      <c r="I601" s="88">
        <v>43007.87843146982</v>
      </c>
      <c r="J601" s="88">
        <v>36040.31272353325</v>
      </c>
      <c r="K601" s="88">
        <v>1502.1655766927806</v>
      </c>
      <c r="L601" s="86">
        <v>236037</v>
      </c>
      <c r="M601" s="87">
        <v>8.8309879935818181E-2</v>
      </c>
      <c r="N601" s="88">
        <v>11165.40243707176</v>
      </c>
      <c r="O601" s="89">
        <v>0.1204771103103448</v>
      </c>
      <c r="P601" s="88">
        <v>33789.404840130643</v>
      </c>
      <c r="Q601" s="87">
        <v>-1.7240881145854869E-2</v>
      </c>
      <c r="R601" s="86">
        <v>6.9855329242042785</v>
      </c>
      <c r="S601" s="87">
        <v>0.10740247437718087</v>
      </c>
      <c r="T601" s="90">
        <v>0.13453752206057867</v>
      </c>
      <c r="U601" s="90">
        <v>-0.1032503419377141</v>
      </c>
      <c r="V601" s="90">
        <v>4.7303611031625383</v>
      </c>
      <c r="W601" s="91">
        <v>0.3304409322951718</v>
      </c>
      <c r="X601" s="92">
        <v>2.9557050769789539E-2</v>
      </c>
      <c r="Y601" s="92">
        <v>0.1401340255349377</v>
      </c>
      <c r="Z601" s="93">
        <v>2.5525574594945116E-2</v>
      </c>
      <c r="AA601" s="94">
        <v>28.286064018011938</v>
      </c>
      <c r="AB601" s="87">
        <v>0.30562897349810703</v>
      </c>
      <c r="AC601" s="95">
        <v>0.12798403710114384</v>
      </c>
      <c r="AD601" s="94">
        <v>79.61934242946505</v>
      </c>
      <c r="AE601" s="87">
        <v>5.2254851168048289E-2</v>
      </c>
      <c r="AF601" s="94">
        <v>59.611937185479746</v>
      </c>
      <c r="AG601" s="87">
        <v>0.10937261242086893</v>
      </c>
      <c r="AH601" s="94">
        <v>69.437327817432831</v>
      </c>
      <c r="AI601" s="87">
        <v>7.6650036630477425E-2</v>
      </c>
      <c r="AJ601" s="35">
        <v>32</v>
      </c>
    </row>
    <row r="602" spans="1:36" ht="12" customHeight="1" x14ac:dyDescent="0.25">
      <c r="A602" s="83" t="s">
        <v>36</v>
      </c>
      <c r="B602" s="84" t="s">
        <v>63</v>
      </c>
      <c r="C602" s="84" t="s">
        <v>48</v>
      </c>
      <c r="D602" s="86">
        <f t="shared" si="8"/>
        <v>25</v>
      </c>
      <c r="E602" s="85" t="s">
        <v>39</v>
      </c>
      <c r="F602" s="85" t="s">
        <v>44</v>
      </c>
      <c r="G602" s="86">
        <v>4069</v>
      </c>
      <c r="H602" s="87">
        <v>3.721641600815695E-2</v>
      </c>
      <c r="I602" s="88">
        <v>65353.250185036202</v>
      </c>
      <c r="J602" s="88">
        <v>55644.485124698309</v>
      </c>
      <c r="K602" s="88">
        <v>1582.0412590799031</v>
      </c>
      <c r="L602" s="86">
        <v>273180</v>
      </c>
      <c r="M602" s="87">
        <v>0.15736092222829479</v>
      </c>
      <c r="N602" s="88">
        <v>16512.968326629121</v>
      </c>
      <c r="O602" s="89">
        <v>0.47894072064990567</v>
      </c>
      <c r="P602" s="88">
        <v>37228.119736023276</v>
      </c>
      <c r="Q602" s="87">
        <v>0.10176902825493328</v>
      </c>
      <c r="R602" s="86">
        <v>7.3380015412290929</v>
      </c>
      <c r="S602" s="87">
        <v>5.0456940200444889E-2</v>
      </c>
      <c r="T602" s="90">
        <v>9.5805988831739824E-2</v>
      </c>
      <c r="U602" s="90">
        <v>-0.2878864768402607</v>
      </c>
      <c r="V602" s="90">
        <v>6.0447208165418846</v>
      </c>
      <c r="W602" s="91">
        <v>0.44356170668083933</v>
      </c>
      <c r="X602" s="92">
        <v>0.27785610542514738</v>
      </c>
      <c r="Y602" s="92">
        <v>0.34233281452135755</v>
      </c>
      <c r="Z602" s="93">
        <v>0.1171768295864683</v>
      </c>
      <c r="AA602" s="94">
        <v>34.421569231845545</v>
      </c>
      <c r="AB602" s="87">
        <v>0.21690911856547634</v>
      </c>
      <c r="AC602" s="95">
        <v>0.15543213324868305</v>
      </c>
      <c r="AD602" s="94">
        <v>82.811459027315124</v>
      </c>
      <c r="AE602" s="87">
        <v>4.009222508560617E-2</v>
      </c>
      <c r="AF602" s="94">
        <v>67.194202041118174</v>
      </c>
      <c r="AG602" s="87">
        <v>0.12719373356458075</v>
      </c>
      <c r="AH602" s="94">
        <v>71.90854941052396</v>
      </c>
      <c r="AI602" s="87">
        <v>3.5589238105310672E-2</v>
      </c>
      <c r="AJ602" s="35">
        <v>33</v>
      </c>
    </row>
    <row r="603" spans="1:36" ht="12" customHeight="1" x14ac:dyDescent="0.25">
      <c r="A603" s="83" t="s">
        <v>36</v>
      </c>
      <c r="B603" s="84" t="s">
        <v>63</v>
      </c>
      <c r="C603" s="84" t="s">
        <v>48</v>
      </c>
      <c r="D603" s="86">
        <f t="shared" si="8"/>
        <v>26</v>
      </c>
      <c r="E603" s="85" t="s">
        <v>39</v>
      </c>
      <c r="F603" s="85" t="s">
        <v>40</v>
      </c>
      <c r="G603" s="86">
        <v>4046</v>
      </c>
      <c r="H603" s="87">
        <v>-5.6524944703858493E-3</v>
      </c>
      <c r="I603" s="88">
        <v>88998.53151203267</v>
      </c>
      <c r="J603" s="88">
        <v>71911.076630846073</v>
      </c>
      <c r="K603" s="88">
        <v>5564.0420654720874</v>
      </c>
      <c r="L603" s="86">
        <v>300432</v>
      </c>
      <c r="M603" s="87">
        <v>9.9758401054250045E-2</v>
      </c>
      <c r="N603" s="88">
        <v>22520.259293173905</v>
      </c>
      <c r="O603" s="89">
        <v>0.36379231448396321</v>
      </c>
      <c r="P603" s="88">
        <v>39483.080068156414</v>
      </c>
      <c r="Q603" s="87">
        <v>6.0571426870940082E-2</v>
      </c>
      <c r="R603" s="86">
        <v>7.6091328103427793</v>
      </c>
      <c r="S603" s="87">
        <v>3.6948925070445338E-2</v>
      </c>
      <c r="T603" s="90">
        <v>0.24706829495336224</v>
      </c>
      <c r="U603" s="90">
        <v>1.5788397778272323</v>
      </c>
      <c r="V603" s="90">
        <v>7.4959589168843221</v>
      </c>
      <c r="W603" s="91">
        <v>0.57037746939446021</v>
      </c>
      <c r="X603" s="92">
        <v>0.24008356124091002</v>
      </c>
      <c r="Y603" s="92">
        <v>0.28590331582629158</v>
      </c>
      <c r="Z603" s="93">
        <v>9.937135886600329E-2</v>
      </c>
      <c r="AA603" s="94">
        <v>46.301335939211249</v>
      </c>
      <c r="AB603" s="87">
        <v>0.34512565732694678</v>
      </c>
      <c r="AC603" s="95">
        <v>0.13478603351653048</v>
      </c>
      <c r="AD603" s="94">
        <v>88.03464357095271</v>
      </c>
      <c r="AE603" s="87">
        <v>6.3073209975865074E-2</v>
      </c>
      <c r="AF603" s="94">
        <v>71.537740965340433</v>
      </c>
      <c r="AG603" s="87">
        <v>6.4641573116149376E-2</v>
      </c>
      <c r="AH603" s="94">
        <v>75.782264355109788</v>
      </c>
      <c r="AI603" s="87">
        <v>5.3870019300082062E-2</v>
      </c>
      <c r="AJ603" s="35">
        <v>34</v>
      </c>
    </row>
    <row r="604" spans="1:36" ht="12" customHeight="1" x14ac:dyDescent="0.25">
      <c r="A604" s="83" t="s">
        <v>36</v>
      </c>
      <c r="B604" s="84" t="s">
        <v>63</v>
      </c>
      <c r="C604" s="84" t="s">
        <v>48</v>
      </c>
      <c r="D604" s="86">
        <f t="shared" si="8"/>
        <v>27</v>
      </c>
      <c r="E604" s="85" t="s">
        <v>39</v>
      </c>
      <c r="F604" s="85" t="s">
        <v>44</v>
      </c>
      <c r="G604" s="86">
        <v>4294</v>
      </c>
      <c r="H604" s="87">
        <v>6.1295106277805322E-2</v>
      </c>
      <c r="I604" s="88">
        <v>88947.964692998474</v>
      </c>
      <c r="J604" s="88">
        <v>73838.855077754255</v>
      </c>
      <c r="K604" s="88">
        <v>2011.4615466758528</v>
      </c>
      <c r="L604" s="86">
        <v>334676</v>
      </c>
      <c r="M604" s="87">
        <v>0.11398253182084472</v>
      </c>
      <c r="N604" s="88">
        <v>24784.241979995622</v>
      </c>
      <c r="O604" s="89">
        <v>0.10053093338529862</v>
      </c>
      <c r="P604" s="88">
        <v>44334.943101071243</v>
      </c>
      <c r="Q604" s="87">
        <v>0.12288461347340318</v>
      </c>
      <c r="R604" s="86">
        <v>7.5488086053709944</v>
      </c>
      <c r="S604" s="87">
        <v>-7.9278685857328002E-3</v>
      </c>
      <c r="T604" s="90">
        <v>8.1158889115890087E-2</v>
      </c>
      <c r="U604" s="90">
        <v>-0.6715123276695214</v>
      </c>
      <c r="V604" s="90">
        <v>7.4054434677107475</v>
      </c>
      <c r="W604" s="91">
        <v>0.55902275375643307</v>
      </c>
      <c r="X604" s="92">
        <v>-1.2075232825741966E-2</v>
      </c>
      <c r="Y604" s="92">
        <v>-1.9907370552490145E-2</v>
      </c>
      <c r="Z604" s="93">
        <v>6.1425385203188007E-2</v>
      </c>
      <c r="AA604" s="94">
        <v>79.820329649716655</v>
      </c>
      <c r="AB604" s="87">
        <v>0.72393145965620298</v>
      </c>
      <c r="AC604" s="95">
        <v>0.1529178857660988</v>
      </c>
      <c r="AD604" s="94">
        <v>91.2524983344437</v>
      </c>
      <c r="AE604" s="87">
        <v>3.6552141667927751E-2</v>
      </c>
      <c r="AF604" s="94">
        <v>71.562392151062454</v>
      </c>
      <c r="AG604" s="87">
        <v>3.4458993797370496E-4</v>
      </c>
      <c r="AH604" s="94">
        <v>79.673106470148227</v>
      </c>
      <c r="AI604" s="87">
        <v>5.1342383975309325E-2</v>
      </c>
      <c r="AJ604" s="35">
        <v>35</v>
      </c>
    </row>
    <row r="605" spans="1:36" ht="12" customHeight="1" x14ac:dyDescent="0.25">
      <c r="A605" s="83" t="s">
        <v>36</v>
      </c>
      <c r="B605" s="84" t="s">
        <v>63</v>
      </c>
      <c r="C605" s="84" t="s">
        <v>48</v>
      </c>
      <c r="D605" s="86">
        <f t="shared" si="8"/>
        <v>28</v>
      </c>
      <c r="E605" s="85" t="s">
        <v>39</v>
      </c>
      <c r="F605" s="85" t="s">
        <v>44</v>
      </c>
      <c r="G605" s="86">
        <v>4727</v>
      </c>
      <c r="H605" s="87">
        <v>0.10083837913367488</v>
      </c>
      <c r="I605" s="88">
        <v>103705.8505570141</v>
      </c>
      <c r="J605" s="88">
        <v>85993.34761228977</v>
      </c>
      <c r="K605" s="88">
        <v>2214.3590125972582</v>
      </c>
      <c r="L605" s="86">
        <v>346108</v>
      </c>
      <c r="M605" s="87">
        <v>3.4158409924822886E-2</v>
      </c>
      <c r="N605" s="88">
        <v>25136.131767544164</v>
      </c>
      <c r="O605" s="89">
        <v>1.4198125883073898E-2</v>
      </c>
      <c r="P605" s="88">
        <v>50064.586282028118</v>
      </c>
      <c r="Q605" s="87">
        <v>0.12923537914314887</v>
      </c>
      <c r="R605" s="86">
        <v>6.9132300035453156</v>
      </c>
      <c r="S605" s="87">
        <v>-8.4195882430170954E-2</v>
      </c>
      <c r="T605" s="90">
        <v>8.8094661226133616E-2</v>
      </c>
      <c r="U605" s="90">
        <v>8.545917995919905E-2</v>
      </c>
      <c r="V605" s="90">
        <v>7.2625110565326905</v>
      </c>
      <c r="W605" s="91">
        <v>0.50207409337101383</v>
      </c>
      <c r="X605" s="92">
        <v>-1.9300992817144813E-2</v>
      </c>
      <c r="Y605" s="92">
        <v>-0.10187181112529786</v>
      </c>
      <c r="Z605" s="93">
        <v>-0.1193540945500494</v>
      </c>
      <c r="AA605" s="94">
        <v>93.983454976480061</v>
      </c>
      <c r="AB605" s="87">
        <v>0.17743756996390303</v>
      </c>
      <c r="AC605" s="95">
        <v>0.11941909918058531</v>
      </c>
      <c r="AD605" s="94">
        <v>93.890739506995359</v>
      </c>
      <c r="AE605" s="87">
        <v>2.891144046141525E-2</v>
      </c>
      <c r="AF605" s="94">
        <v>79.840260316521224</v>
      </c>
      <c r="AG605" s="87">
        <v>0.11567344126765433</v>
      </c>
      <c r="AH605" s="94">
        <v>85.386294494921074</v>
      </c>
      <c r="AI605" s="87">
        <v>7.1707860756169417E-2</v>
      </c>
      <c r="AJ605" s="35">
        <v>36</v>
      </c>
    </row>
    <row r="606" spans="1:36" ht="12" customHeight="1" x14ac:dyDescent="0.25">
      <c r="A606" s="83" t="s">
        <v>36</v>
      </c>
      <c r="B606" s="84" t="s">
        <v>63</v>
      </c>
      <c r="C606" s="84" t="s">
        <v>48</v>
      </c>
      <c r="D606" s="86">
        <f t="shared" si="8"/>
        <v>29</v>
      </c>
      <c r="E606" s="85" t="s">
        <v>39</v>
      </c>
      <c r="F606" s="85" t="s">
        <v>40</v>
      </c>
      <c r="G606" s="86">
        <v>4893</v>
      </c>
      <c r="H606" s="87">
        <v>3.5117410619843525E-2</v>
      </c>
      <c r="I606" s="88">
        <v>112103.24199745724</v>
      </c>
      <c r="J606" s="88">
        <v>90606.924622121747</v>
      </c>
      <c r="K606" s="88">
        <v>4419.9589666919001</v>
      </c>
      <c r="L606" s="86">
        <v>399424</v>
      </c>
      <c r="M606" s="87">
        <v>0.15404440232528582</v>
      </c>
      <c r="N606" s="88">
        <v>29376.249321938121</v>
      </c>
      <c r="O606" s="89">
        <v>0.16868616036890804</v>
      </c>
      <c r="P606" s="88">
        <v>57999.479054310701</v>
      </c>
      <c r="Q606" s="87">
        <v>0.15849312581118857</v>
      </c>
      <c r="R606" s="86">
        <v>6.8866825446135378</v>
      </c>
      <c r="S606" s="87">
        <v>-3.8400948497537835E-3</v>
      </c>
      <c r="T606" s="90">
        <v>0.1504602891353827</v>
      </c>
      <c r="U606" s="90">
        <v>0.70793879040138807</v>
      </c>
      <c r="V606" s="90">
        <v>7.3546530308489526</v>
      </c>
      <c r="W606" s="91">
        <v>0.50649160649236535</v>
      </c>
      <c r="X606" s="92">
        <v>1.2687343757415537E-2</v>
      </c>
      <c r="Y606" s="92">
        <v>8.7985283042419926E-3</v>
      </c>
      <c r="Z606" s="93">
        <v>5.3921466530976542E-2</v>
      </c>
      <c r="AA606" s="94">
        <v>95.197093854146374</v>
      </c>
      <c r="AB606" s="87">
        <v>1.2913324775834623E-2</v>
      </c>
      <c r="AC606" s="95">
        <v>0.10244857651637397</v>
      </c>
      <c r="AD606" s="94">
        <v>94.323784143904092</v>
      </c>
      <c r="AE606" s="87">
        <v>4.6122188320443236E-3</v>
      </c>
      <c r="AF606" s="94">
        <v>78.154119213134152</v>
      </c>
      <c r="AG606" s="87">
        <v>-2.1118932938125279E-2</v>
      </c>
      <c r="AH606" s="94">
        <v>89.526225544148019</v>
      </c>
      <c r="AI606" s="87">
        <v>4.8484725490379521E-2</v>
      </c>
      <c r="AJ606" s="35">
        <v>37</v>
      </c>
    </row>
    <row r="607" spans="1:36" ht="12" customHeight="1" x14ac:dyDescent="0.25">
      <c r="A607" s="83" t="s">
        <v>36</v>
      </c>
      <c r="B607" s="84" t="s">
        <v>63</v>
      </c>
      <c r="C607" s="84" t="s">
        <v>48</v>
      </c>
      <c r="D607" s="86">
        <f t="shared" si="8"/>
        <v>30</v>
      </c>
      <c r="E607" s="85" t="s">
        <v>39</v>
      </c>
      <c r="F607" s="85" t="s">
        <v>44</v>
      </c>
      <c r="G607" s="86">
        <v>6365</v>
      </c>
      <c r="H607" s="87">
        <v>0.30083793173921936</v>
      </c>
      <c r="I607" s="88">
        <v>143686.75916054129</v>
      </c>
      <c r="J607" s="88">
        <v>119254.55826750014</v>
      </c>
      <c r="K607" s="88">
        <v>2920.5104000449492</v>
      </c>
      <c r="L607" s="86">
        <v>456802</v>
      </c>
      <c r="M607" s="87">
        <v>0.1436518586764941</v>
      </c>
      <c r="N607" s="88">
        <v>32386.016081610214</v>
      </c>
      <c r="O607" s="89">
        <v>0.10245578755434948</v>
      </c>
      <c r="P607" s="88">
        <v>63992.931573604605</v>
      </c>
      <c r="Q607" s="87">
        <v>0.10333631641211194</v>
      </c>
      <c r="R607" s="86">
        <v>7.1383196357333123</v>
      </c>
      <c r="S607" s="87">
        <v>3.6539667610581805E-2</v>
      </c>
      <c r="T607" s="90">
        <v>9.0178130977440776E-2</v>
      </c>
      <c r="U607" s="90">
        <v>-0.40065161714331565</v>
      </c>
      <c r="V607" s="90">
        <v>7.0897272957671404</v>
      </c>
      <c r="W607" s="91">
        <v>0.50608739567369021</v>
      </c>
      <c r="X607" s="92">
        <v>-3.6021513723432763E-2</v>
      </c>
      <c r="Y607" s="92">
        <v>-7.9806025113515755E-4</v>
      </c>
      <c r="Z607" s="93">
        <v>-9.7514235336391461E-2</v>
      </c>
      <c r="AA607" s="94">
        <v>108.11557545094256</v>
      </c>
      <c r="AB607" s="87">
        <v>0.13570247865537666</v>
      </c>
      <c r="AC607" s="95">
        <v>9.4587821445405951E-2</v>
      </c>
      <c r="AD607" s="94">
        <v>96.982011992005354</v>
      </c>
      <c r="AE607" s="87">
        <v>2.8181946602627406E-2</v>
      </c>
      <c r="AF607" s="94">
        <v>87.748360696149476</v>
      </c>
      <c r="AG607" s="87">
        <v>0.12276053494827144</v>
      </c>
      <c r="AH607" s="94">
        <v>94.440724803920588</v>
      </c>
      <c r="AI607" s="87">
        <v>5.4894520906045408E-2</v>
      </c>
      <c r="AJ607" s="35">
        <v>38</v>
      </c>
    </row>
    <row r="608" spans="1:36" ht="12" customHeight="1" x14ac:dyDescent="0.25">
      <c r="A608" s="83" t="s">
        <v>36</v>
      </c>
      <c r="B608" s="84" t="s">
        <v>63</v>
      </c>
      <c r="C608" s="84" t="s">
        <v>48</v>
      </c>
      <c r="D608" s="86">
        <f t="shared" si="8"/>
        <v>31</v>
      </c>
      <c r="E608" s="85" t="s">
        <v>39</v>
      </c>
      <c r="F608" s="85" t="s">
        <v>44</v>
      </c>
      <c r="G608" s="86">
        <v>6524</v>
      </c>
      <c r="H608" s="87">
        <v>2.4980361351139013E-2</v>
      </c>
      <c r="I608" s="88">
        <v>148160.20000000001</v>
      </c>
      <c r="J608" s="88">
        <v>121781.77</v>
      </c>
      <c r="K608" s="88">
        <v>2671.06</v>
      </c>
      <c r="L608" s="86">
        <v>467569</v>
      </c>
      <c r="M608" s="87">
        <v>2.3570387169933538E-2</v>
      </c>
      <c r="N608" s="88">
        <v>33759.25</v>
      </c>
      <c r="O608" s="89">
        <v>4.2402063746567187E-2</v>
      </c>
      <c r="P608" s="88">
        <v>67342.931573604612</v>
      </c>
      <c r="Q608" s="87">
        <v>5.2349531700182306E-2</v>
      </c>
      <c r="R608" s="86">
        <v>6.9431043329165956</v>
      </c>
      <c r="S608" s="87">
        <v>-2.7347514930474603E-2</v>
      </c>
      <c r="T608" s="90">
        <v>7.9120833549323519E-2</v>
      </c>
      <c r="U608" s="90">
        <v>-0.12261617432372141</v>
      </c>
      <c r="V608" s="90">
        <v>7.2201642966064901</v>
      </c>
      <c r="W608" s="91">
        <v>0.50130354012138223</v>
      </c>
      <c r="X608" s="92">
        <v>1.8398027935041528E-2</v>
      </c>
      <c r="Y608" s="92">
        <v>-9.4526273390781457E-3</v>
      </c>
      <c r="Z608" s="93">
        <v>1.2086059172033387E-2</v>
      </c>
      <c r="AA608" s="94">
        <v>100</v>
      </c>
      <c r="AB608" s="87">
        <v>-7.5063888039193727E-2</v>
      </c>
      <c r="AC608" s="95">
        <v>8.4567227269480572E-2</v>
      </c>
      <c r="AD608" s="94">
        <v>100</v>
      </c>
      <c r="AE608" s="87">
        <v>3.1119049254653808E-2</v>
      </c>
      <c r="AF608" s="94">
        <v>100</v>
      </c>
      <c r="AG608" s="87">
        <v>0.1396224294864592</v>
      </c>
      <c r="AH608" s="94">
        <v>100</v>
      </c>
      <c r="AI608" s="87">
        <v>5.8865232214404095E-2</v>
      </c>
      <c r="AJ608" s="35">
        <v>39</v>
      </c>
    </row>
    <row r="609" spans="1:36" ht="12" customHeight="1" x14ac:dyDescent="0.25">
      <c r="A609" s="83" t="s">
        <v>36</v>
      </c>
      <c r="B609" s="84" t="s">
        <v>63</v>
      </c>
      <c r="C609" s="84" t="s">
        <v>48</v>
      </c>
      <c r="D609" s="86">
        <f t="shared" si="8"/>
        <v>32</v>
      </c>
      <c r="E609" s="85" t="s">
        <v>42</v>
      </c>
      <c r="F609" s="85" t="s">
        <v>44</v>
      </c>
      <c r="G609" s="86">
        <v>6714</v>
      </c>
      <c r="H609" s="87">
        <v>2.9123237277743685E-2</v>
      </c>
      <c r="I609" s="88">
        <v>144036.62016106505</v>
      </c>
      <c r="J609" s="88">
        <v>117977.62669798595</v>
      </c>
      <c r="K609" s="88">
        <v>2834.1745154510777</v>
      </c>
      <c r="L609" s="86">
        <v>452822</v>
      </c>
      <c r="M609" s="87">
        <v>-3.1539729964989105E-2</v>
      </c>
      <c r="N609" s="88">
        <v>34720.467324110075</v>
      </c>
      <c r="O609" s="89">
        <v>2.8472709675424479E-2</v>
      </c>
      <c r="P609" s="88">
        <v>73411.118322369104</v>
      </c>
      <c r="Q609" s="87">
        <v>9.0108740545874033E-2</v>
      </c>
      <c r="R609" s="86">
        <v>6.1683027087467837</v>
      </c>
      <c r="S609" s="87">
        <v>-0.11159296865186819</v>
      </c>
      <c r="T609" s="90">
        <v>8.1628351628867973E-2</v>
      </c>
      <c r="U609" s="90">
        <v>3.1692260648155113E-2</v>
      </c>
      <c r="V609" s="90">
        <v>7.6675751893923163</v>
      </c>
      <c r="W609" s="91">
        <v>0.47295924810248258</v>
      </c>
      <c r="X609" s="92">
        <v>6.1966857595763036E-2</v>
      </c>
      <c r="Y609" s="92">
        <v>-5.6541176653243985E-2</v>
      </c>
      <c r="Z609" s="93">
        <v>1.4867498478566218E-2</v>
      </c>
      <c r="AA609" s="94">
        <v>105.7445311476351</v>
      </c>
      <c r="AB609" s="87">
        <v>5.7445311476350902E-2</v>
      </c>
      <c r="AC609" s="95">
        <v>8.8554451063056816E-2</v>
      </c>
      <c r="AD609" s="94">
        <v>103.0012921950688</v>
      </c>
      <c r="AE609" s="87">
        <v>3.0012921950687943E-2</v>
      </c>
      <c r="AF609" s="94">
        <v>107.05833333333334</v>
      </c>
      <c r="AG609" s="87">
        <v>7.0583333333333442E-2</v>
      </c>
      <c r="AH609" s="94">
        <v>106.53083478876424</v>
      </c>
      <c r="AI609" s="87">
        <v>6.5308347887642393E-2</v>
      </c>
      <c r="AJ609" s="35">
        <v>40</v>
      </c>
    </row>
    <row r="610" spans="1:36" ht="12" customHeight="1" x14ac:dyDescent="0.25">
      <c r="A610" s="83" t="s">
        <v>36</v>
      </c>
      <c r="B610" s="84" t="s">
        <v>63</v>
      </c>
      <c r="C610" s="84" t="s">
        <v>48</v>
      </c>
      <c r="D610" s="86">
        <f t="shared" si="8"/>
        <v>33</v>
      </c>
      <c r="E610" s="85" t="s">
        <v>39</v>
      </c>
      <c r="F610" s="85" t="s">
        <v>44</v>
      </c>
      <c r="G610" s="86">
        <v>6429</v>
      </c>
      <c r="H610" s="87">
        <v>-4.244861483467377E-2</v>
      </c>
      <c r="I610" s="88">
        <v>155741.28901609316</v>
      </c>
      <c r="J610" s="88">
        <v>126665.66587816188</v>
      </c>
      <c r="K610" s="88">
        <v>2803.6102027468928</v>
      </c>
      <c r="L610" s="86">
        <v>462734</v>
      </c>
      <c r="M610" s="87">
        <v>2.1889395833241343E-2</v>
      </c>
      <c r="N610" s="88">
        <v>33598.077212207849</v>
      </c>
      <c r="O610" s="89">
        <v>-3.2326469036977334E-2</v>
      </c>
      <c r="P610" s="88">
        <v>71798.529374499238</v>
      </c>
      <c r="Q610" s="87">
        <v>-2.1966549273756186E-2</v>
      </c>
      <c r="R610" s="86">
        <v>6.4448952371488231</v>
      </c>
      <c r="S610" s="87">
        <v>4.484094595581789E-2</v>
      </c>
      <c r="T610" s="90">
        <v>8.3445555084569009E-2</v>
      </c>
      <c r="U610" s="90">
        <v>2.226191536934552E-2</v>
      </c>
      <c r="V610" s="90">
        <v>7.2607755670013114</v>
      </c>
      <c r="W610" s="91">
        <v>0.46794937869773295</v>
      </c>
      <c r="X610" s="92">
        <v>-5.3054533192421816E-2</v>
      </c>
      <c r="Y610" s="92">
        <v>-1.0592602692196529E-2</v>
      </c>
      <c r="Z610" s="93">
        <v>-6.6220260498321803E-2</v>
      </c>
      <c r="AA610" s="94">
        <v>109.79751591617885</v>
      </c>
      <c r="AB610" s="87">
        <v>3.8328079235465884E-2</v>
      </c>
      <c r="AC610" s="95">
        <v>8.2152948221574013E-2</v>
      </c>
      <c r="AD610" s="94">
        <v>104.92046844630583</v>
      </c>
      <c r="AE610" s="87">
        <v>1.8632545382075483E-2</v>
      </c>
      <c r="AF610" s="94">
        <v>114.67500000000001</v>
      </c>
      <c r="AG610" s="87">
        <v>7.1145014400249229E-2</v>
      </c>
      <c r="AH610" s="94">
        <v>111.48904389893487</v>
      </c>
      <c r="AI610" s="87">
        <v>4.654247871052597E-2</v>
      </c>
      <c r="AJ610" s="35">
        <v>41</v>
      </c>
    </row>
    <row r="611" spans="1:36" ht="12" customHeight="1" x14ac:dyDescent="0.25">
      <c r="A611" s="83" t="s">
        <v>36</v>
      </c>
      <c r="B611" s="84" t="s">
        <v>63</v>
      </c>
      <c r="C611" s="84" t="s">
        <v>48</v>
      </c>
      <c r="D611" s="86">
        <f t="shared" si="8"/>
        <v>34</v>
      </c>
      <c r="E611" s="85" t="s">
        <v>39</v>
      </c>
      <c r="F611" s="85" t="s">
        <v>44</v>
      </c>
      <c r="G611" s="86">
        <v>6782</v>
      </c>
      <c r="H611" s="87">
        <v>5.4907450614403386E-2</v>
      </c>
      <c r="I611" s="88">
        <v>156239.84134364218</v>
      </c>
      <c r="J611" s="88">
        <v>128228.18513031316</v>
      </c>
      <c r="K611" s="88">
        <v>3127.4309157055495</v>
      </c>
      <c r="L611" s="86">
        <v>463736</v>
      </c>
      <c r="M611" s="87">
        <v>2.1653909157313134E-3</v>
      </c>
      <c r="N611" s="88">
        <v>32001.526540915966</v>
      </c>
      <c r="O611" s="89">
        <v>-4.7519108346824601E-2</v>
      </c>
      <c r="P611" s="88">
        <v>72904.364693943178</v>
      </c>
      <c r="Q611" s="87">
        <v>1.540192158638698E-2</v>
      </c>
      <c r="R611" s="86">
        <v>6.3608811618726957</v>
      </c>
      <c r="S611" s="87">
        <v>-1.3035754994412341E-2</v>
      </c>
      <c r="T611" s="90">
        <v>9.772755408111336E-2</v>
      </c>
      <c r="U611" s="90">
        <v>0.17115350220955539</v>
      </c>
      <c r="V611" s="90">
        <v>6.9008070412726132</v>
      </c>
      <c r="W611" s="91">
        <v>0.43895213510549419</v>
      </c>
      <c r="X611" s="92">
        <v>-4.9577145362360353E-2</v>
      </c>
      <c r="Y611" s="92">
        <v>-6.1966624836506612E-2</v>
      </c>
      <c r="Z611" s="93">
        <v>-6.2340171995808935E-2</v>
      </c>
      <c r="AA611" s="94">
        <v>111.36364288463339</v>
      </c>
      <c r="AB611" s="87">
        <v>1.4263774142669661E-2</v>
      </c>
      <c r="AC611" s="95">
        <v>9.6393447624172318E-2</v>
      </c>
      <c r="AD611" s="94">
        <v>108.46141966265878</v>
      </c>
      <c r="AE611" s="87">
        <v>3.3748907804058037E-2</v>
      </c>
      <c r="AF611" s="94">
        <v>107.65833333333335</v>
      </c>
      <c r="AG611" s="87">
        <v>-6.1187413705399263E-2</v>
      </c>
      <c r="AH611" s="94">
        <v>114.40763174720936</v>
      </c>
      <c r="AI611" s="87">
        <v>2.6178248070009458E-2</v>
      </c>
      <c r="AJ611" s="35">
        <v>42</v>
      </c>
    </row>
    <row r="612" spans="1:36" ht="12" customHeight="1" x14ac:dyDescent="0.25">
      <c r="A612" s="83" t="s">
        <v>36</v>
      </c>
      <c r="B612" s="84" t="s">
        <v>63</v>
      </c>
      <c r="C612" s="84" t="s">
        <v>48</v>
      </c>
      <c r="D612" s="86">
        <f t="shared" si="8"/>
        <v>35</v>
      </c>
      <c r="E612" s="85" t="s">
        <v>39</v>
      </c>
      <c r="F612" s="85" t="s">
        <v>44</v>
      </c>
      <c r="G612" s="86">
        <v>6581</v>
      </c>
      <c r="H612" s="87">
        <v>-2.9637275140076635E-2</v>
      </c>
      <c r="I612" s="88">
        <v>156745.07572052535</v>
      </c>
      <c r="J612" s="88">
        <v>126834.45488975986</v>
      </c>
      <c r="K612" s="88">
        <v>3929.1791907514448</v>
      </c>
      <c r="L612" s="86">
        <v>451935</v>
      </c>
      <c r="M612" s="87">
        <v>-2.5447668501043741E-2</v>
      </c>
      <c r="N612" s="88">
        <v>37086.228788185341</v>
      </c>
      <c r="O612" s="89">
        <v>0.15888936550474431</v>
      </c>
      <c r="P612" s="88">
        <v>74044.111887296283</v>
      </c>
      <c r="Q612" s="87">
        <v>1.5633456215383479E-2</v>
      </c>
      <c r="R612" s="86">
        <v>6.1035913387400393</v>
      </c>
      <c r="S612" s="87">
        <v>-4.0448770631788977E-2</v>
      </c>
      <c r="T612" s="90">
        <v>0.10594712159040484</v>
      </c>
      <c r="U612" s="90">
        <v>8.4106960279280996E-2</v>
      </c>
      <c r="V612" s="90">
        <v>8.2060979539503123</v>
      </c>
      <c r="W612" s="91">
        <v>0.50086668396583478</v>
      </c>
      <c r="X612" s="92">
        <v>0.18915047252748329</v>
      </c>
      <c r="Y612" s="92">
        <v>0.14105079781753549</v>
      </c>
      <c r="Z612" s="93">
        <v>0.14482981954839089</v>
      </c>
      <c r="AA612" s="94">
        <v>116.11098117149605</v>
      </c>
      <c r="AB612" s="87">
        <v>4.2629157630741599E-2</v>
      </c>
      <c r="AC612" s="95">
        <v>8.5283779717958128E-2</v>
      </c>
      <c r="AD612" s="94">
        <v>108.90018025468845</v>
      </c>
      <c r="AE612" s="87">
        <v>4.0453148538375228E-3</v>
      </c>
      <c r="AF612" s="94">
        <v>86.5</v>
      </c>
      <c r="AG612" s="87">
        <v>-0.19653223933741015</v>
      </c>
      <c r="AH612" s="94">
        <v>113.31284757986624</v>
      </c>
      <c r="AI612" s="87">
        <v>-9.5691533040568322E-3</v>
      </c>
      <c r="AJ612" s="35">
        <v>43</v>
      </c>
    </row>
    <row r="613" spans="1:36" ht="12" customHeight="1" x14ac:dyDescent="0.25">
      <c r="A613" s="96" t="s">
        <v>36</v>
      </c>
      <c r="B613" s="97" t="s">
        <v>63</v>
      </c>
      <c r="C613" s="97" t="s">
        <v>48</v>
      </c>
      <c r="D613" s="260">
        <f t="shared" si="8"/>
        <v>36</v>
      </c>
      <c r="E613" s="85" t="s">
        <v>39</v>
      </c>
      <c r="F613" s="85" t="s">
        <v>44</v>
      </c>
      <c r="G613" s="86">
        <v>6860</v>
      </c>
      <c r="H613" s="87">
        <v>4.239477283087667E-2</v>
      </c>
      <c r="I613" s="88">
        <v>185757.78691735811</v>
      </c>
      <c r="J613" s="88">
        <v>151451.25098852796</v>
      </c>
      <c r="K613" s="88">
        <v>4374.1987829614609</v>
      </c>
      <c r="L613" s="86">
        <v>490180</v>
      </c>
      <c r="M613" s="87">
        <v>8.4625001382942155E-2</v>
      </c>
      <c r="N613" s="88">
        <v>40397.178651787392</v>
      </c>
      <c r="O613" s="89">
        <v>8.9277070540448866E-2</v>
      </c>
      <c r="P613" s="88">
        <v>81195.560138074725</v>
      </c>
      <c r="Q613" s="87">
        <v>9.6583618447119379E-2</v>
      </c>
      <c r="R613" s="86">
        <v>6.0370296007126347</v>
      </c>
      <c r="S613" s="87">
        <v>-1.0905339878332199E-2</v>
      </c>
      <c r="T613" s="90">
        <v>0.10827980886155084</v>
      </c>
      <c r="U613" s="90">
        <v>2.2017467167859905E-2</v>
      </c>
      <c r="V613" s="90">
        <v>8.241294759432737</v>
      </c>
      <c r="W613" s="91">
        <v>0.49752940410893348</v>
      </c>
      <c r="X613" s="92">
        <v>4.2891037469863225E-3</v>
      </c>
      <c r="Y613" s="92">
        <v>-6.6630102654799961E-3</v>
      </c>
      <c r="Z613" s="93">
        <v>-5.7921623259160226E-2</v>
      </c>
      <c r="AA613" s="94">
        <v>118.9541142348687</v>
      </c>
      <c r="AB613" s="87">
        <v>2.4486340867047929E-2</v>
      </c>
      <c r="AC613" s="95">
        <v>8.2176617542215835E-2</v>
      </c>
      <c r="AD613" s="94">
        <v>108.05247162494277</v>
      </c>
      <c r="AE613" s="87">
        <v>-7.7842720532060872E-3</v>
      </c>
      <c r="AF613" s="94">
        <v>86.274999999999991</v>
      </c>
      <c r="AG613" s="87">
        <v>-2.6011560693642855E-3</v>
      </c>
      <c r="AH613" s="94">
        <v>114.56840226884346</v>
      </c>
      <c r="AI613" s="87">
        <v>1.1080426587040559E-2</v>
      </c>
      <c r="AJ613" s="35">
        <v>44</v>
      </c>
    </row>
    <row r="614" spans="1:36" ht="12" customHeight="1" x14ac:dyDescent="0.25">
      <c r="A614" s="73" t="s">
        <v>36</v>
      </c>
      <c r="B614" s="74" t="s">
        <v>64</v>
      </c>
      <c r="C614" s="74" t="s">
        <v>48</v>
      </c>
      <c r="D614" s="46">
        <f t="shared" si="8"/>
        <v>1</v>
      </c>
      <c r="E614" s="75" t="s">
        <v>42</v>
      </c>
      <c r="F614" s="75" t="s">
        <v>44</v>
      </c>
      <c r="G614" s="46">
        <v>812</v>
      </c>
      <c r="H614" s="47">
        <v>0.26479750778816191</v>
      </c>
      <c r="I614" s="48">
        <v>1190.3357176956017</v>
      </c>
      <c r="J614" s="48">
        <v>956.17405029137717</v>
      </c>
      <c r="K614" s="48">
        <v>86.379007714735209</v>
      </c>
      <c r="L614" s="46">
        <v>54550</v>
      </c>
      <c r="M614" s="47">
        <v>-0.18888376726688771</v>
      </c>
      <c r="N614" s="48">
        <v>502.87177754021985</v>
      </c>
      <c r="O614" s="49">
        <v>-0.17087449481361838</v>
      </c>
      <c r="P614" s="48">
        <v>2907.3491556060176</v>
      </c>
      <c r="Q614" s="47">
        <v>-3.9446980243736052E-2</v>
      </c>
      <c r="R614" s="46">
        <v>18.76279630701233</v>
      </c>
      <c r="S614" s="47">
        <v>-0.15557369968090939</v>
      </c>
      <c r="T614" s="50">
        <v>0.17177143672141471</v>
      </c>
      <c r="U614" s="50">
        <v>-1.6714026478180655E-3</v>
      </c>
      <c r="V614" s="50">
        <v>0.92185477092615919</v>
      </c>
      <c r="W614" s="51">
        <v>0.17296573291535036</v>
      </c>
      <c r="X614" s="52">
        <v>2.2203072416126846E-2</v>
      </c>
      <c r="Y614" s="52">
        <v>-0.13682484138484252</v>
      </c>
      <c r="Z614" s="53">
        <v>-9.1423443741763158E-2</v>
      </c>
      <c r="AA614" s="54">
        <v>3.1286601243305459</v>
      </c>
      <c r="AB614" s="47" t="s">
        <v>41</v>
      </c>
      <c r="AC614" s="55">
        <v>0.1109321416489415</v>
      </c>
      <c r="AD614" s="54">
        <v>23.966347960412389</v>
      </c>
      <c r="AE614" s="47">
        <v>9.7704044911472776E-2</v>
      </c>
      <c r="AF614" s="54">
        <v>8.04593637258745</v>
      </c>
      <c r="AG614" s="47">
        <v>0.20637347130762018</v>
      </c>
      <c r="AH614" s="54">
        <v>12.228220004063841</v>
      </c>
      <c r="AI614" s="47">
        <v>0.17088251858766967</v>
      </c>
      <c r="AJ614" s="35">
        <v>9</v>
      </c>
    </row>
    <row r="615" spans="1:36" ht="12" customHeight="1" x14ac:dyDescent="0.25">
      <c r="A615" s="73" t="s">
        <v>36</v>
      </c>
      <c r="B615" s="74" t="s">
        <v>64</v>
      </c>
      <c r="C615" s="74" t="s">
        <v>48</v>
      </c>
      <c r="D615" s="46">
        <f t="shared" ref="D615:D678" si="9">D579</f>
        <v>2</v>
      </c>
      <c r="E615" s="75" t="s">
        <v>42</v>
      </c>
      <c r="F615" s="75" t="s">
        <v>44</v>
      </c>
      <c r="G615" s="46">
        <v>725</v>
      </c>
      <c r="H615" s="47">
        <v>-0.1071428571428571</v>
      </c>
      <c r="I615" s="48">
        <v>2092.4947365809498</v>
      </c>
      <c r="J615" s="48">
        <v>1596.9465959271743</v>
      </c>
      <c r="K615" s="48">
        <v>131.34342668425589</v>
      </c>
      <c r="L615" s="46">
        <v>79902</v>
      </c>
      <c r="M615" s="47">
        <v>0.46474793767186062</v>
      </c>
      <c r="N615" s="48">
        <v>942.07309287828582</v>
      </c>
      <c r="O615" s="49">
        <v>0.87338628842207888</v>
      </c>
      <c r="P615" s="48">
        <v>3568.0603143519484</v>
      </c>
      <c r="Q615" s="47">
        <v>0.22725552501044888</v>
      </c>
      <c r="R615" s="46">
        <v>22.393679747678888</v>
      </c>
      <c r="S615" s="47">
        <v>0.19351504867691638</v>
      </c>
      <c r="T615" s="50">
        <v>0.13941957123832771</v>
      </c>
      <c r="U615" s="50">
        <v>-0.18834252132126283</v>
      </c>
      <c r="V615" s="50">
        <v>1.1790356848117516</v>
      </c>
      <c r="W615" s="51">
        <v>0.26402947536759636</v>
      </c>
      <c r="X615" s="52">
        <v>0.27898202840259811</v>
      </c>
      <c r="Y615" s="52">
        <v>0.52648429788582862</v>
      </c>
      <c r="Z615" s="53">
        <v>0.30466412105970558</v>
      </c>
      <c r="AA615" s="54">
        <v>3.3103354093274895</v>
      </c>
      <c r="AB615" s="47">
        <v>5.8068079553964758E-2</v>
      </c>
      <c r="AC615" s="55">
        <v>0.16211211166450609</v>
      </c>
      <c r="AD615" s="54">
        <v>24.641400094630669</v>
      </c>
      <c r="AE615" s="47">
        <v>2.8166666666666673E-2</v>
      </c>
      <c r="AF615" s="54">
        <v>8.5729452049919246</v>
      </c>
      <c r="AG615" s="47">
        <v>6.549999999999967E-2</v>
      </c>
      <c r="AH615" s="54">
        <v>13.701902684954087</v>
      </c>
      <c r="AI615" s="47">
        <v>0.12051489754032008</v>
      </c>
      <c r="AJ615" s="35">
        <v>10</v>
      </c>
    </row>
    <row r="616" spans="1:36" ht="12" customHeight="1" x14ac:dyDescent="0.25">
      <c r="A616" s="73" t="s">
        <v>36</v>
      </c>
      <c r="B616" s="74" t="s">
        <v>64</v>
      </c>
      <c r="C616" s="74" t="s">
        <v>48</v>
      </c>
      <c r="D616" s="46">
        <f t="shared" si="9"/>
        <v>3</v>
      </c>
      <c r="E616" s="75" t="s">
        <v>42</v>
      </c>
      <c r="F616" s="75" t="s">
        <v>44</v>
      </c>
      <c r="G616" s="46">
        <v>729</v>
      </c>
      <c r="H616" s="47">
        <v>5.5172413793103114E-3</v>
      </c>
      <c r="I616" s="48">
        <v>1907.6729261722992</v>
      </c>
      <c r="J616" s="48">
        <v>1587.3487289229606</v>
      </c>
      <c r="K616" s="48">
        <v>133.87798537739775</v>
      </c>
      <c r="L616" s="46">
        <v>76184</v>
      </c>
      <c r="M616" s="47">
        <v>-4.6532001702085046E-2</v>
      </c>
      <c r="N616" s="48">
        <v>1051.7285074970041</v>
      </c>
      <c r="O616" s="49">
        <v>0.1163979901853387</v>
      </c>
      <c r="P616" s="48">
        <v>4006.4878998056106</v>
      </c>
      <c r="Q616" s="47">
        <v>0.12287560938646624</v>
      </c>
      <c r="R616" s="46">
        <v>19.015157890205121</v>
      </c>
      <c r="S616" s="47">
        <v>-0.15086943707069633</v>
      </c>
      <c r="T616" s="50">
        <v>0.12729329330058034</v>
      </c>
      <c r="U616" s="50">
        <v>-8.6976870105405557E-2</v>
      </c>
      <c r="V616" s="50">
        <v>1.3805110095256277</v>
      </c>
      <c r="W616" s="51">
        <v>0.26250634815296275</v>
      </c>
      <c r="X616" s="52">
        <v>0.17088144770278446</v>
      </c>
      <c r="Y616" s="52">
        <v>-5.7687771886567596E-3</v>
      </c>
      <c r="Z616" s="53">
        <v>3.9759386266187968E-2</v>
      </c>
      <c r="AA616" s="54">
        <v>3.8048261345848906</v>
      </c>
      <c r="AB616" s="47">
        <v>0.14937783158289064</v>
      </c>
      <c r="AC616" s="55">
        <v>0.14641332975003959</v>
      </c>
      <c r="AD616" s="54">
        <v>25.574090469423378</v>
      </c>
      <c r="AE616" s="47">
        <v>3.7850543037769357E-2</v>
      </c>
      <c r="AF616" s="54">
        <v>9.0530194085563114</v>
      </c>
      <c r="AG616" s="47">
        <v>5.599874863131582E-2</v>
      </c>
      <c r="AH616" s="54">
        <v>14.565689322199209</v>
      </c>
      <c r="AI616" s="47">
        <v>6.3041364189050597E-2</v>
      </c>
      <c r="AJ616" s="35">
        <v>11</v>
      </c>
    </row>
    <row r="617" spans="1:36" ht="12" customHeight="1" x14ac:dyDescent="0.25">
      <c r="A617" s="73" t="s">
        <v>36</v>
      </c>
      <c r="B617" s="74" t="s">
        <v>64</v>
      </c>
      <c r="C617" s="74" t="s">
        <v>48</v>
      </c>
      <c r="D617" s="46">
        <f t="shared" si="9"/>
        <v>4</v>
      </c>
      <c r="E617" s="75" t="s">
        <v>42</v>
      </c>
      <c r="F617" s="75" t="s">
        <v>40</v>
      </c>
      <c r="G617" s="46">
        <v>784</v>
      </c>
      <c r="H617" s="47">
        <v>7.5445816186556991E-2</v>
      </c>
      <c r="I617" s="48">
        <v>2514.3676876037857</v>
      </c>
      <c r="J617" s="48">
        <v>2064.866179582104</v>
      </c>
      <c r="K617" s="48">
        <v>388.67407680558017</v>
      </c>
      <c r="L617" s="46">
        <v>82057</v>
      </c>
      <c r="M617" s="47">
        <v>7.7089677622597996E-2</v>
      </c>
      <c r="N617" s="48">
        <v>1178.6911906929697</v>
      </c>
      <c r="O617" s="49">
        <v>0.12071811526543352</v>
      </c>
      <c r="P617" s="48">
        <v>4193.1886187119908</v>
      </c>
      <c r="Q617" s="47">
        <v>4.6599596348572137E-2</v>
      </c>
      <c r="R617" s="46">
        <v>19.569117314165847</v>
      </c>
      <c r="S617" s="47">
        <v>2.9132517708205574E-2</v>
      </c>
      <c r="T617" s="50">
        <v>0.32975055712181323</v>
      </c>
      <c r="U617" s="50">
        <v>1.5904786385184195</v>
      </c>
      <c r="V617" s="50">
        <v>1.4364297874562435</v>
      </c>
      <c r="W617" s="51">
        <v>0.28109663024293546</v>
      </c>
      <c r="X617" s="52">
        <v>4.0505854386362783E-2</v>
      </c>
      <c r="Y617" s="52">
        <v>7.0818409614765265E-2</v>
      </c>
      <c r="Z617" s="53">
        <v>-2.7114426571940256E-2</v>
      </c>
      <c r="AA617" s="54">
        <v>4.0045829917127733</v>
      </c>
      <c r="AB617" s="47">
        <v>5.2500915958325844E-2</v>
      </c>
      <c r="AC617" s="55">
        <v>0.15620924073574985</v>
      </c>
      <c r="AD617" s="54">
        <v>26.894236802909429</v>
      </c>
      <c r="AE617" s="47">
        <v>5.1620460757516584E-2</v>
      </c>
      <c r="AF617" s="54">
        <v>9.437212870347361</v>
      </c>
      <c r="AG617" s="47">
        <v>4.2438157310028091E-2</v>
      </c>
      <c r="AH617" s="54">
        <v>16.122058970267528</v>
      </c>
      <c r="AI617" s="47">
        <v>0.10685176744064528</v>
      </c>
      <c r="AJ617" s="35">
        <v>12</v>
      </c>
    </row>
    <row r="618" spans="1:36" ht="12" customHeight="1" x14ac:dyDescent="0.25">
      <c r="A618" s="73" t="s">
        <v>36</v>
      </c>
      <c r="B618" s="74" t="s">
        <v>64</v>
      </c>
      <c r="C618" s="74" t="s">
        <v>48</v>
      </c>
      <c r="D618" s="46">
        <f t="shared" si="9"/>
        <v>5</v>
      </c>
      <c r="E618" s="75" t="s">
        <v>39</v>
      </c>
      <c r="F618" s="75" t="s">
        <v>44</v>
      </c>
      <c r="G618" s="46">
        <v>941</v>
      </c>
      <c r="H618" s="47">
        <v>0.20025510204081631</v>
      </c>
      <c r="I618" s="48">
        <v>3337.33789369534</v>
      </c>
      <c r="J618" s="48">
        <v>2854.9881419986123</v>
      </c>
      <c r="K618" s="48">
        <v>188.36774826803358</v>
      </c>
      <c r="L618" s="46">
        <v>87816</v>
      </c>
      <c r="M618" s="47">
        <v>7.0182921627649053E-2</v>
      </c>
      <c r="N618" s="48">
        <v>1389.9646140094362</v>
      </c>
      <c r="O618" s="49">
        <v>0.17924408444272477</v>
      </c>
      <c r="P618" s="48">
        <v>4542.9960534429438</v>
      </c>
      <c r="Q618" s="47">
        <v>8.3422775968137186E-2</v>
      </c>
      <c r="R618" s="46">
        <v>19.329974969590385</v>
      </c>
      <c r="S618" s="47">
        <v>-1.2220395061066425E-2</v>
      </c>
      <c r="T618" s="50">
        <v>0.13551981566255528</v>
      </c>
      <c r="U618" s="50">
        <v>-0.5890232397318047</v>
      </c>
      <c r="V618" s="50">
        <v>1.5828147649738502</v>
      </c>
      <c r="W618" s="51">
        <v>0.30595769788442606</v>
      </c>
      <c r="X618" s="52">
        <v>0.10190889857334273</v>
      </c>
      <c r="Y618" s="52">
        <v>8.844313651147151E-2</v>
      </c>
      <c r="Z618" s="53">
        <v>4.3358155725137584E-2</v>
      </c>
      <c r="AA618" s="54">
        <v>4.7684411855243356</v>
      </c>
      <c r="AB618" s="47">
        <v>0.19074600161672706</v>
      </c>
      <c r="AC618" s="55">
        <v>0.16579004739780742</v>
      </c>
      <c r="AD618" s="54">
        <v>29.097143619603997</v>
      </c>
      <c r="AE618" s="47">
        <v>8.1909995544333869E-2</v>
      </c>
      <c r="AF618" s="54">
        <v>10.447648379804802</v>
      </c>
      <c r="AG618" s="47">
        <v>0.10706927175843695</v>
      </c>
      <c r="AH618" s="54">
        <v>18.067083122063718</v>
      </c>
      <c r="AI618" s="47">
        <v>0.12064365695369461</v>
      </c>
      <c r="AJ618" s="35">
        <v>13</v>
      </c>
    </row>
    <row r="619" spans="1:36" ht="12" customHeight="1" x14ac:dyDescent="0.25">
      <c r="A619" s="73" t="s">
        <v>36</v>
      </c>
      <c r="B619" s="74" t="s">
        <v>64</v>
      </c>
      <c r="C619" s="74" t="s">
        <v>48</v>
      </c>
      <c r="D619" s="46">
        <f t="shared" si="9"/>
        <v>6</v>
      </c>
      <c r="E619" s="75" t="s">
        <v>39</v>
      </c>
      <c r="F619" s="75" t="s">
        <v>44</v>
      </c>
      <c r="G619" s="46">
        <v>987</v>
      </c>
      <c r="H619" s="47">
        <v>4.8884165781083899E-2</v>
      </c>
      <c r="I619" s="48">
        <v>4093.1484364588796</v>
      </c>
      <c r="J619" s="48">
        <v>3519.1425097448096</v>
      </c>
      <c r="K619" s="48">
        <v>224.33882824154298</v>
      </c>
      <c r="L619" s="46">
        <v>92161</v>
      </c>
      <c r="M619" s="47">
        <v>4.9478454951261686E-2</v>
      </c>
      <c r="N619" s="48">
        <v>1429.6875015135417</v>
      </c>
      <c r="O619" s="49">
        <v>2.8578344443980219E-2</v>
      </c>
      <c r="P619" s="48">
        <v>5015.6141598535896</v>
      </c>
      <c r="Q619" s="47">
        <v>0.10403225115119108</v>
      </c>
      <c r="R619" s="46">
        <v>18.374818529240748</v>
      </c>
      <c r="S619" s="47">
        <v>-4.9413226962387369E-2</v>
      </c>
      <c r="T619" s="50">
        <v>0.15691459007933287</v>
      </c>
      <c r="U619" s="50">
        <v>0.15787192678929429</v>
      </c>
      <c r="V619" s="50">
        <v>1.5512933903858919</v>
      </c>
      <c r="W619" s="51">
        <v>0.28504734533951387</v>
      </c>
      <c r="X619" s="52">
        <v>-1.9914759001176674E-2</v>
      </c>
      <c r="Y619" s="52">
        <v>-6.8343933457137518E-2</v>
      </c>
      <c r="Z619" s="53">
        <v>-0.10108574849019134</v>
      </c>
      <c r="AA619" s="54">
        <v>5.7006669053682444</v>
      </c>
      <c r="AB619" s="47">
        <v>0.1954990496000848</v>
      </c>
      <c r="AC619" s="55">
        <v>0.17509913974267535</v>
      </c>
      <c r="AD619" s="54">
        <v>30.503169366614859</v>
      </c>
      <c r="AE619" s="47">
        <v>4.8321779120049424E-2</v>
      </c>
      <c r="AF619" s="54">
        <v>11.148315338917625</v>
      </c>
      <c r="AG619" s="47">
        <v>6.7064561673725986E-2</v>
      </c>
      <c r="AH619" s="54">
        <v>19.218476560244206</v>
      </c>
      <c r="AI619" s="47">
        <v>6.3728795091134272E-2</v>
      </c>
      <c r="AJ619" s="35">
        <v>14</v>
      </c>
    </row>
    <row r="620" spans="1:36" ht="12" customHeight="1" x14ac:dyDescent="0.25">
      <c r="A620" s="73" t="s">
        <v>36</v>
      </c>
      <c r="B620" s="74" t="s">
        <v>64</v>
      </c>
      <c r="C620" s="74" t="s">
        <v>48</v>
      </c>
      <c r="D620" s="46">
        <f t="shared" si="9"/>
        <v>7</v>
      </c>
      <c r="E620" s="75" t="s">
        <v>39</v>
      </c>
      <c r="F620" s="75" t="s">
        <v>44</v>
      </c>
      <c r="G620" s="46">
        <v>1031</v>
      </c>
      <c r="H620" s="47">
        <v>4.4579533941236038E-2</v>
      </c>
      <c r="I620" s="48">
        <v>5309.9468569232668</v>
      </c>
      <c r="J620" s="48">
        <v>4504.1733370751454</v>
      </c>
      <c r="K620" s="48">
        <v>379.16691382243096</v>
      </c>
      <c r="L620" s="46">
        <v>106744</v>
      </c>
      <c r="M620" s="47">
        <v>0.15823396013498114</v>
      </c>
      <c r="N620" s="48">
        <v>1898.5728994346346</v>
      </c>
      <c r="O620" s="49">
        <v>0.32796355666864696</v>
      </c>
      <c r="P620" s="48">
        <v>5700.7793436722595</v>
      </c>
      <c r="Q620" s="47">
        <v>0.13660643781232773</v>
      </c>
      <c r="R620" s="46">
        <v>18.724457405720063</v>
      </c>
      <c r="S620" s="47">
        <v>1.9028153988183139E-2</v>
      </c>
      <c r="T620" s="50">
        <v>0.19971153803751279</v>
      </c>
      <c r="U620" s="50">
        <v>0.27274039932515293</v>
      </c>
      <c r="V620" s="50">
        <v>1.7786225918408853</v>
      </c>
      <c r="W620" s="51">
        <v>0.33303742961776078</v>
      </c>
      <c r="X620" s="52">
        <v>0.14654171987314668</v>
      </c>
      <c r="Y620" s="52">
        <v>0.16835829227276933</v>
      </c>
      <c r="Z620" s="53">
        <v>9.2429994964807943E-2</v>
      </c>
      <c r="AA620" s="54">
        <v>6.7855734464858628</v>
      </c>
      <c r="AB620" s="47">
        <v>0.19031221418953215</v>
      </c>
      <c r="AC620" s="55">
        <v>0.17792917340921835</v>
      </c>
      <c r="AD620" s="54">
        <v>31.697492373308744</v>
      </c>
      <c r="AE620" s="47">
        <v>3.9154062725070382E-2</v>
      </c>
      <c r="AF620" s="54">
        <v>11.53317929540639</v>
      </c>
      <c r="AG620" s="47">
        <v>3.4522162747338436E-2</v>
      </c>
      <c r="AH620" s="54">
        <v>21.191969970036812</v>
      </c>
      <c r="AI620" s="47">
        <v>0.10268729696686885</v>
      </c>
      <c r="AJ620" s="35">
        <v>15</v>
      </c>
    </row>
    <row r="621" spans="1:36" ht="12" customHeight="1" x14ac:dyDescent="0.25">
      <c r="A621" s="73" t="s">
        <v>36</v>
      </c>
      <c r="B621" s="74" t="s">
        <v>64</v>
      </c>
      <c r="C621" s="74" t="s">
        <v>48</v>
      </c>
      <c r="D621" s="46">
        <f t="shared" si="9"/>
        <v>8</v>
      </c>
      <c r="E621" s="75" t="s">
        <v>42</v>
      </c>
      <c r="F621" s="75" t="s">
        <v>44</v>
      </c>
      <c r="G621" s="46">
        <v>1158</v>
      </c>
      <c r="H621" s="47">
        <v>0.1231813773035888</v>
      </c>
      <c r="I621" s="48">
        <v>6148.3712309634693</v>
      </c>
      <c r="J621" s="48">
        <v>5446.1208749034213</v>
      </c>
      <c r="K621" s="48">
        <v>284.98360096721268</v>
      </c>
      <c r="L621" s="46">
        <v>103414</v>
      </c>
      <c r="M621" s="47">
        <v>-3.1196132803717358E-2</v>
      </c>
      <c r="N621" s="48">
        <v>2042.852263319541</v>
      </c>
      <c r="O621" s="49">
        <v>7.5993586513254607E-2</v>
      </c>
      <c r="P621" s="48">
        <v>7021.0975101973918</v>
      </c>
      <c r="Q621" s="47">
        <v>0.23160309966928594</v>
      </c>
      <c r="R621" s="46">
        <v>14.729036286677724</v>
      </c>
      <c r="S621" s="47">
        <v>-0.21337980762111664</v>
      </c>
      <c r="T621" s="50">
        <v>0.13950279522618411</v>
      </c>
      <c r="U621" s="50">
        <v>-0.3014785395124211</v>
      </c>
      <c r="V621" s="50">
        <v>1.9754117076213482</v>
      </c>
      <c r="W621" s="51">
        <v>0.29095910722682844</v>
      </c>
      <c r="X621" s="52">
        <v>0.11064130000551997</v>
      </c>
      <c r="Y621" s="52">
        <v>-0.1263471269257247</v>
      </c>
      <c r="Z621" s="53">
        <v>-8.9593817469342682E-2</v>
      </c>
      <c r="AA621" s="54">
        <v>7.2685621414472275</v>
      </c>
      <c r="AB621" s="47">
        <v>7.1178758695994437E-2</v>
      </c>
      <c r="AC621" s="55">
        <v>0.12491808784632971</v>
      </c>
      <c r="AD621" s="54">
        <v>36.135261137311772</v>
      </c>
      <c r="AE621" s="47">
        <v>0.14000378048012108</v>
      </c>
      <c r="AF621" s="54">
        <v>12.16210332186364</v>
      </c>
      <c r="AG621" s="47">
        <v>5.4531713272484073E-2</v>
      </c>
      <c r="AH621" s="54">
        <v>23.339828824065044</v>
      </c>
      <c r="AI621" s="47">
        <v>0.10135248667608887</v>
      </c>
      <c r="AJ621" s="35">
        <v>16</v>
      </c>
    </row>
    <row r="622" spans="1:36" ht="12" customHeight="1" x14ac:dyDescent="0.25">
      <c r="A622" s="73" t="s">
        <v>36</v>
      </c>
      <c r="B622" s="74" t="s">
        <v>64</v>
      </c>
      <c r="C622" s="74" t="s">
        <v>48</v>
      </c>
      <c r="D622" s="46">
        <f t="shared" si="9"/>
        <v>9</v>
      </c>
      <c r="E622" s="75" t="s">
        <v>42</v>
      </c>
      <c r="F622" s="75" t="s">
        <v>44</v>
      </c>
      <c r="G622" s="46">
        <v>1129</v>
      </c>
      <c r="H622" s="47">
        <v>-2.5043177892918878E-2</v>
      </c>
      <c r="I622" s="48">
        <v>7841.0034323029149</v>
      </c>
      <c r="J622" s="48">
        <v>6972.6653325826655</v>
      </c>
      <c r="K622" s="48">
        <v>507.7412796622246</v>
      </c>
      <c r="L622" s="46">
        <v>113440</v>
      </c>
      <c r="M622" s="47">
        <v>9.695012280735682E-2</v>
      </c>
      <c r="N622" s="48">
        <v>2732.2478090121203</v>
      </c>
      <c r="O622" s="49">
        <v>0.33746715710726116</v>
      </c>
      <c r="P622" s="48">
        <v>8172.1265398213873</v>
      </c>
      <c r="Q622" s="47">
        <v>0.16393861899115469</v>
      </c>
      <c r="R622" s="46">
        <v>13.881331798672733</v>
      </c>
      <c r="S622" s="47">
        <v>-5.7553289400999907E-2</v>
      </c>
      <c r="T622" s="50">
        <v>0.18583280696116838</v>
      </c>
      <c r="U622" s="50">
        <v>0.33210812485776131</v>
      </c>
      <c r="V622" s="50">
        <v>2.4085400291009522</v>
      </c>
      <c r="W622" s="51">
        <v>0.334337432943352</v>
      </c>
      <c r="X622" s="52">
        <v>0.21925977243556316</v>
      </c>
      <c r="Y622" s="52">
        <v>0.14908736189758209</v>
      </c>
      <c r="Z622" s="53">
        <v>8.8479271444766638E-2</v>
      </c>
      <c r="AA622" s="54">
        <v>9.0117066732260138</v>
      </c>
      <c r="AB622" s="47">
        <v>0.23981971920401213</v>
      </c>
      <c r="AC622" s="55">
        <v>0.32309823387667091</v>
      </c>
      <c r="AD622" s="54">
        <v>39.830073114542017</v>
      </c>
      <c r="AE622" s="47">
        <v>0.10224948875255624</v>
      </c>
      <c r="AF622" s="54">
        <v>12.603288832960521</v>
      </c>
      <c r="AG622" s="47">
        <v>3.6275428634434226E-2</v>
      </c>
      <c r="AH622" s="54">
        <v>25.840981621216208</v>
      </c>
      <c r="AI622" s="47">
        <v>0.10716243105314871</v>
      </c>
      <c r="AJ622" s="35">
        <v>17</v>
      </c>
    </row>
    <row r="623" spans="1:36" ht="12" customHeight="1" x14ac:dyDescent="0.25">
      <c r="A623" s="73" t="s">
        <v>36</v>
      </c>
      <c r="B623" s="74" t="s">
        <v>64</v>
      </c>
      <c r="C623" s="74" t="s">
        <v>48</v>
      </c>
      <c r="D623" s="46">
        <f t="shared" si="9"/>
        <v>10</v>
      </c>
      <c r="E623" s="75" t="s">
        <v>39</v>
      </c>
      <c r="F623" s="75" t="s">
        <v>44</v>
      </c>
      <c r="G623" s="46">
        <v>1168.1775147929</v>
      </c>
      <c r="H623" s="47">
        <v>3.4701075990168251E-2</v>
      </c>
      <c r="I623" s="48">
        <v>7694.7150478703079</v>
      </c>
      <c r="J623" s="48">
        <v>6746.1639781402619</v>
      </c>
      <c r="K623" s="48">
        <v>417.82623008831831</v>
      </c>
      <c r="L623" s="46">
        <v>113157.567890746</v>
      </c>
      <c r="M623" s="47">
        <v>-2.4897047712799658E-3</v>
      </c>
      <c r="N623" s="48">
        <v>2466.4962778186464</v>
      </c>
      <c r="O623" s="49">
        <v>-9.726479798681209E-2</v>
      </c>
      <c r="P623" s="48">
        <v>8342.0332716920529</v>
      </c>
      <c r="Q623" s="47">
        <v>2.0791005993695544E-2</v>
      </c>
      <c r="R623" s="46">
        <v>13.564746651722922</v>
      </c>
      <c r="S623" s="47">
        <v>-2.2806539858090669E-2</v>
      </c>
      <c r="T623" s="50">
        <v>0.16940071381654026</v>
      </c>
      <c r="U623" s="50">
        <v>-8.8424070073169436E-2</v>
      </c>
      <c r="V623" s="50">
        <v>2.1797006809125277</v>
      </c>
      <c r="W623" s="51">
        <v>0.29567087513166385</v>
      </c>
      <c r="X623" s="52">
        <v>-9.5011644159322728E-2</v>
      </c>
      <c r="Y623" s="52">
        <v>-0.11565129716791112</v>
      </c>
      <c r="Z623" s="53">
        <v>-9.0235207245962124E-2</v>
      </c>
      <c r="AA623" s="54">
        <v>10.696854074922442</v>
      </c>
      <c r="AB623" s="47">
        <v>0.18699536755929258</v>
      </c>
      <c r="AC623" s="55">
        <v>0.27163774208478603</v>
      </c>
      <c r="AD623" s="54">
        <v>43.179370242009647</v>
      </c>
      <c r="AE623" s="47">
        <v>8.4089655518226891E-2</v>
      </c>
      <c r="AF623" s="54">
        <v>14.144085648311018</v>
      </c>
      <c r="AG623" s="47">
        <v>0.1222535510985796</v>
      </c>
      <c r="AH623" s="54">
        <v>27.870055713010668</v>
      </c>
      <c r="AI623" s="47">
        <v>7.8521556244927293E-2</v>
      </c>
      <c r="AJ623" s="35">
        <v>18</v>
      </c>
    </row>
    <row r="624" spans="1:36" ht="12" customHeight="1" x14ac:dyDescent="0.25">
      <c r="A624" s="73" t="s">
        <v>36</v>
      </c>
      <c r="B624" s="74" t="s">
        <v>64</v>
      </c>
      <c r="C624" s="74" t="s">
        <v>48</v>
      </c>
      <c r="D624" s="46">
        <f t="shared" si="9"/>
        <v>11</v>
      </c>
      <c r="E624" s="75" t="s">
        <v>42</v>
      </c>
      <c r="F624" s="75" t="s">
        <v>44</v>
      </c>
      <c r="G624" s="46">
        <v>1188.5769230769199</v>
      </c>
      <c r="H624" s="47">
        <v>1.7462592821465561E-2</v>
      </c>
      <c r="I624" s="48">
        <v>7529.3257802431435</v>
      </c>
      <c r="J624" s="48">
        <v>6540.3969876549327</v>
      </c>
      <c r="K624" s="48">
        <v>534.19398445289153</v>
      </c>
      <c r="L624" s="46">
        <v>116958.24590058799</v>
      </c>
      <c r="M624" s="47">
        <v>3.358748407805634E-2</v>
      </c>
      <c r="N624" s="48">
        <v>3120.6850691076879</v>
      </c>
      <c r="O624" s="49">
        <v>0.2652299933197555</v>
      </c>
      <c r="P624" s="48">
        <v>9749.3724150001253</v>
      </c>
      <c r="Q624" s="47">
        <v>0.16870457087287738</v>
      </c>
      <c r="R624" s="46">
        <v>11.996489714624005</v>
      </c>
      <c r="S624" s="47">
        <v>-0.11561269645236805</v>
      </c>
      <c r="T624" s="50">
        <v>0.17117843442165603</v>
      </c>
      <c r="U624" s="50">
        <v>1.0494174227866804E-2</v>
      </c>
      <c r="V624" s="50">
        <v>2.6682044049807345</v>
      </c>
      <c r="W624" s="51">
        <v>0.32009086700865841</v>
      </c>
      <c r="X624" s="52">
        <v>0.22411504861470055</v>
      </c>
      <c r="Y624" s="52">
        <v>8.2591807076433321E-2</v>
      </c>
      <c r="Z624" s="53">
        <v>0.16211031229533515</v>
      </c>
      <c r="AA624" s="54">
        <v>9.665627014015195</v>
      </c>
      <c r="AB624" s="47">
        <v>-9.6404704942628094E-2</v>
      </c>
      <c r="AC624" s="55">
        <v>0.29957844889972141</v>
      </c>
      <c r="AD624" s="54">
        <v>49.921902801538998</v>
      </c>
      <c r="AE624" s="47">
        <v>0.15615171137835349</v>
      </c>
      <c r="AF624" s="54">
        <v>16.01342486554217</v>
      </c>
      <c r="AG624" s="47">
        <v>0.13216401990993143</v>
      </c>
      <c r="AH624" s="54">
        <v>32.218539565002622</v>
      </c>
      <c r="AI624" s="47">
        <v>0.15602709577512397</v>
      </c>
      <c r="AJ624" s="35">
        <v>19</v>
      </c>
    </row>
    <row r="625" spans="1:36" ht="12" customHeight="1" x14ac:dyDescent="0.25">
      <c r="A625" s="73" t="s">
        <v>36</v>
      </c>
      <c r="B625" s="74" t="s">
        <v>64</v>
      </c>
      <c r="C625" s="74" t="s">
        <v>48</v>
      </c>
      <c r="D625" s="46">
        <f t="shared" si="9"/>
        <v>12</v>
      </c>
      <c r="E625" s="75" t="s">
        <v>39</v>
      </c>
      <c r="F625" s="75" t="s">
        <v>44</v>
      </c>
      <c r="G625" s="46">
        <v>1189</v>
      </c>
      <c r="H625" s="47">
        <v>3.5595249652398131E-4</v>
      </c>
      <c r="I625" s="48">
        <v>9747.1195465122182</v>
      </c>
      <c r="J625" s="48">
        <v>8674.0681555163774</v>
      </c>
      <c r="K625" s="48">
        <v>518.89468616475176</v>
      </c>
      <c r="L625" s="46">
        <v>123269.420792793</v>
      </c>
      <c r="M625" s="47">
        <v>5.3960922922607457E-2</v>
      </c>
      <c r="N625" s="48">
        <v>3317.1799981699769</v>
      </c>
      <c r="O625" s="49">
        <v>6.2965318419161642E-2</v>
      </c>
      <c r="P625" s="48">
        <v>10305.989402584175</v>
      </c>
      <c r="Q625" s="47">
        <v>5.709259672219047E-2</v>
      </c>
      <c r="R625" s="46">
        <v>11.960949694153946</v>
      </c>
      <c r="S625" s="47">
        <v>-2.9625349844408788E-3</v>
      </c>
      <c r="T625" s="50">
        <v>0.15642644850475879</v>
      </c>
      <c r="U625" s="50">
        <v>-8.6178997761828802E-2</v>
      </c>
      <c r="V625" s="50">
        <v>2.6909999064130568</v>
      </c>
      <c r="W625" s="51">
        <v>0.3218691450757955</v>
      </c>
      <c r="X625" s="52">
        <v>8.5433864773516444E-3</v>
      </c>
      <c r="Y625" s="52">
        <v>5.5555414115859847E-3</v>
      </c>
      <c r="Z625" s="53">
        <v>-8.2562266720441424E-2</v>
      </c>
      <c r="AA625" s="54">
        <v>9.4926023255697007</v>
      </c>
      <c r="AB625" s="47">
        <v>-1.7901030962048092E-2</v>
      </c>
      <c r="AC625" s="55">
        <v>0.16102776178342168</v>
      </c>
      <c r="AD625" s="54">
        <v>55.260406809720855</v>
      </c>
      <c r="AE625" s="47">
        <v>0.10693710993758998</v>
      </c>
      <c r="AF625" s="54">
        <v>18.270980512750661</v>
      </c>
      <c r="AG625" s="47">
        <v>0.1409789389942635</v>
      </c>
      <c r="AH625" s="54">
        <v>34.495354910327272</v>
      </c>
      <c r="AI625" s="47">
        <v>7.066786316403495E-2</v>
      </c>
      <c r="AJ625" s="35">
        <v>20</v>
      </c>
    </row>
    <row r="626" spans="1:36" ht="12" customHeight="1" x14ac:dyDescent="0.25">
      <c r="A626" s="73" t="s">
        <v>36</v>
      </c>
      <c r="B626" s="74" t="s">
        <v>64</v>
      </c>
      <c r="C626" s="74" t="s">
        <v>48</v>
      </c>
      <c r="D626" s="46">
        <f t="shared" si="9"/>
        <v>13</v>
      </c>
      <c r="E626" s="75" t="s">
        <v>42</v>
      </c>
      <c r="F626" s="75" t="s">
        <v>44</v>
      </c>
      <c r="G626" s="46">
        <v>1202.28106508876</v>
      </c>
      <c r="H626" s="47">
        <v>1.1169945406863002E-2</v>
      </c>
      <c r="I626" s="48">
        <v>9057.258671843696</v>
      </c>
      <c r="J626" s="48">
        <v>7785.0268953395234</v>
      </c>
      <c r="K626" s="48">
        <v>577.3539641357338</v>
      </c>
      <c r="L626" s="46">
        <v>118490.166941831</v>
      </c>
      <c r="M626" s="47">
        <v>-3.8770798306869358E-2</v>
      </c>
      <c r="N626" s="48">
        <v>3146.1405493602706</v>
      </c>
      <c r="O626" s="49">
        <v>-5.1561702682418664E-2</v>
      </c>
      <c r="P626" s="48">
        <v>10930.952634755349</v>
      </c>
      <c r="Q626" s="47">
        <v>6.0640779624173469E-2</v>
      </c>
      <c r="R626" s="46">
        <v>10.839875617527364</v>
      </c>
      <c r="S626" s="47">
        <v>-9.3727848146917703E-2</v>
      </c>
      <c r="T626" s="50">
        <v>0.18351181553320359</v>
      </c>
      <c r="U626" s="50">
        <v>0.17315081488678574</v>
      </c>
      <c r="V626" s="50">
        <v>2.6551912538909397</v>
      </c>
      <c r="W626" s="51">
        <v>0.28781942932924309</v>
      </c>
      <c r="X626" s="52">
        <v>-1.3306820426407184E-2</v>
      </c>
      <c r="Y626" s="52">
        <v>-0.10578744892908021</v>
      </c>
      <c r="Z626" s="53">
        <v>-4.5182281514026063E-2</v>
      </c>
      <c r="AA626" s="54">
        <v>9.2855359927819237</v>
      </c>
      <c r="AB626" s="47">
        <v>-2.1813442266512495E-2</v>
      </c>
      <c r="AC626" s="55">
        <v>0.17983827126254082</v>
      </c>
      <c r="AD626" s="54">
        <v>57.019936189147792</v>
      </c>
      <c r="AE626" s="47">
        <v>3.1840688134735506E-2</v>
      </c>
      <c r="AF626" s="54">
        <v>21.113878031064896</v>
      </c>
      <c r="AG626" s="47">
        <v>0.15559633027522946</v>
      </c>
      <c r="AH626" s="54">
        <v>37.464476741538988</v>
      </c>
      <c r="AI626" s="47">
        <v>8.6073091259102119E-2</v>
      </c>
      <c r="AJ626" s="35">
        <v>21</v>
      </c>
    </row>
    <row r="627" spans="1:36" ht="12" customHeight="1" x14ac:dyDescent="0.25">
      <c r="A627" s="73" t="s">
        <v>36</v>
      </c>
      <c r="B627" s="74" t="s">
        <v>64</v>
      </c>
      <c r="C627" s="74" t="s">
        <v>48</v>
      </c>
      <c r="D627" s="46">
        <f t="shared" si="9"/>
        <v>14</v>
      </c>
      <c r="E627" s="75" t="s">
        <v>42</v>
      </c>
      <c r="F627" s="75" t="s">
        <v>44</v>
      </c>
      <c r="G627" s="46">
        <v>1331</v>
      </c>
      <c r="H627" s="47">
        <v>0.10706226576207212</v>
      </c>
      <c r="I627" s="48">
        <v>11607.422399644998</v>
      </c>
      <c r="J627" s="48">
        <v>10127.259037192998</v>
      </c>
      <c r="K627" s="48">
        <v>702.72579924774288</v>
      </c>
      <c r="L627" s="46">
        <v>133001</v>
      </c>
      <c r="M627" s="47">
        <v>0.12246444943648882</v>
      </c>
      <c r="N627" s="48">
        <v>5315.0780570563365</v>
      </c>
      <c r="O627" s="49">
        <v>0.68939625349448952</v>
      </c>
      <c r="P627" s="48">
        <v>13616.922607278311</v>
      </c>
      <c r="Q627" s="47">
        <v>0.24572149036515123</v>
      </c>
      <c r="R627" s="46">
        <v>9.7673317118590592</v>
      </c>
      <c r="S627" s="47">
        <v>-9.8944300055811674E-2</v>
      </c>
      <c r="T627" s="50">
        <v>0.13221363669622857</v>
      </c>
      <c r="U627" s="50">
        <v>-0.27953610882179636</v>
      </c>
      <c r="V627" s="50">
        <v>3.9962692438826304</v>
      </c>
      <c r="W627" s="51">
        <v>0.39032887314901837</v>
      </c>
      <c r="X627" s="52">
        <v>0.50507773706563075</v>
      </c>
      <c r="Y627" s="52">
        <v>0.35615887384208667</v>
      </c>
      <c r="Z627" s="53">
        <v>0.29895139832635892</v>
      </c>
      <c r="AA627" s="54">
        <v>10.755745858305731</v>
      </c>
      <c r="AB627" s="47">
        <v>0.15833333333333366</v>
      </c>
      <c r="AC627" s="55">
        <v>0.15529546461888011</v>
      </c>
      <c r="AD627" s="54">
        <v>60.426877376449369</v>
      </c>
      <c r="AE627" s="47">
        <v>5.974999999999997E-2</v>
      </c>
      <c r="AF627" s="54">
        <v>22.99477266566559</v>
      </c>
      <c r="AG627" s="47">
        <v>8.9083333333333181E-2</v>
      </c>
      <c r="AH627" s="54">
        <v>40.839316208677467</v>
      </c>
      <c r="AI627" s="47">
        <v>9.0081051723234218E-2</v>
      </c>
      <c r="AJ627" s="35">
        <v>22</v>
      </c>
    </row>
    <row r="628" spans="1:36" ht="12" customHeight="1" x14ac:dyDescent="0.25">
      <c r="A628" s="73" t="s">
        <v>36</v>
      </c>
      <c r="B628" s="74" t="s">
        <v>64</v>
      </c>
      <c r="C628" s="74" t="s">
        <v>48</v>
      </c>
      <c r="D628" s="46">
        <f t="shared" si="9"/>
        <v>15</v>
      </c>
      <c r="E628" s="75" t="s">
        <v>42</v>
      </c>
      <c r="F628" s="75" t="s">
        <v>44</v>
      </c>
      <c r="G628" s="46">
        <v>1223.32544378698</v>
      </c>
      <c r="H628" s="47">
        <v>-8.0897487763350817E-2</v>
      </c>
      <c r="I628" s="48">
        <v>14419.245460619955</v>
      </c>
      <c r="J628" s="48">
        <v>12478.734096434157</v>
      </c>
      <c r="K628" s="48">
        <v>785.70717560247374</v>
      </c>
      <c r="L628" s="46">
        <v>143266.980989629</v>
      </c>
      <c r="M628" s="47">
        <v>7.7187246634453865E-2</v>
      </c>
      <c r="N628" s="48">
        <v>3975.2945202036831</v>
      </c>
      <c r="O628" s="49">
        <v>-0.2520722221706504</v>
      </c>
      <c r="P628" s="48">
        <v>15405.964177270911</v>
      </c>
      <c r="Q628" s="47">
        <v>0.13138369230624458</v>
      </c>
      <c r="R628" s="46">
        <v>9.2994491835179645</v>
      </c>
      <c r="S628" s="47">
        <v>-4.7902799059543866E-2</v>
      </c>
      <c r="T628" s="50">
        <v>0.19764753821616626</v>
      </c>
      <c r="U628" s="50">
        <v>0.49491038258237552</v>
      </c>
      <c r="V628" s="50">
        <v>2.7747457877202368</v>
      </c>
      <c r="W628" s="51">
        <v>0.2580360745008487</v>
      </c>
      <c r="X628" s="52">
        <v>-0.30566595532377239</v>
      </c>
      <c r="Y628" s="52">
        <v>-0.33892649954609788</v>
      </c>
      <c r="Z628" s="53">
        <v>-0.44926072015766289</v>
      </c>
      <c r="AA628" s="54">
        <v>12.762195427412692</v>
      </c>
      <c r="AB628" s="47">
        <v>0.18654676258992797</v>
      </c>
      <c r="AC628" s="55">
        <v>0.14149056358875509</v>
      </c>
      <c r="AD628" s="54">
        <v>63.729282014070854</v>
      </c>
      <c r="AE628" s="47">
        <v>5.4651254226625978E-2</v>
      </c>
      <c r="AF628" s="54">
        <v>24.182428304912989</v>
      </c>
      <c r="AG628" s="47">
        <v>5.1648940240263119E-2</v>
      </c>
      <c r="AH628" s="54">
        <v>45.366207285163732</v>
      </c>
      <c r="AI628" s="47">
        <v>0.11084639746060199</v>
      </c>
      <c r="AJ628" s="35">
        <v>23</v>
      </c>
    </row>
    <row r="629" spans="1:36" ht="12" customHeight="1" x14ac:dyDescent="0.25">
      <c r="A629" s="73" t="s">
        <v>36</v>
      </c>
      <c r="B629" s="74" t="s">
        <v>64</v>
      </c>
      <c r="C629" s="74" t="s">
        <v>48</v>
      </c>
      <c r="D629" s="46">
        <f t="shared" si="9"/>
        <v>16</v>
      </c>
      <c r="E629" s="75" t="s">
        <v>42</v>
      </c>
      <c r="F629" s="75" t="s">
        <v>44</v>
      </c>
      <c r="G629" s="46">
        <v>1411.2958579881699</v>
      </c>
      <c r="H629" s="47">
        <v>0.15365528049453503</v>
      </c>
      <c r="I629" s="48">
        <v>13439.486156080848</v>
      </c>
      <c r="J629" s="48">
        <v>11585.245135556919</v>
      </c>
      <c r="K629" s="48">
        <v>885.88789135837908</v>
      </c>
      <c r="L629" s="46">
        <v>144753.23009601401</v>
      </c>
      <c r="M629" s="47">
        <v>1.0373982170341245E-2</v>
      </c>
      <c r="N629" s="48">
        <v>4208.2280448925067</v>
      </c>
      <c r="O629" s="49">
        <v>5.8595287344115787E-2</v>
      </c>
      <c r="P629" s="48">
        <v>17066.235184777321</v>
      </c>
      <c r="Q629" s="47">
        <v>0.10776806880778556</v>
      </c>
      <c r="R629" s="46">
        <v>8.4818490152491552</v>
      </c>
      <c r="S629" s="47">
        <v>-8.7919203829609271E-2</v>
      </c>
      <c r="T629" s="50">
        <v>0.21051328062735913</v>
      </c>
      <c r="U629" s="50">
        <v>6.5094372170331205E-2</v>
      </c>
      <c r="V629" s="50">
        <v>2.9071738448262687</v>
      </c>
      <c r="W629" s="51">
        <v>0.24658209612897794</v>
      </c>
      <c r="X629" s="52">
        <v>4.7726194483147966E-2</v>
      </c>
      <c r="Y629" s="52">
        <v>-4.43890583672365E-2</v>
      </c>
      <c r="Z629" s="53">
        <v>2.72534256095112E-2</v>
      </c>
      <c r="AA629" s="54">
        <v>13.399802232250385</v>
      </c>
      <c r="AB629" s="47">
        <v>4.9960589340932504E-2</v>
      </c>
      <c r="AC629" s="55">
        <v>8.1625089809168799E-2</v>
      </c>
      <c r="AD629" s="54">
        <v>65.976817832193092</v>
      </c>
      <c r="AE629" s="47">
        <v>3.5266925141664185E-2</v>
      </c>
      <c r="AF629" s="54">
        <v>26.680903871922343</v>
      </c>
      <c r="AG629" s="47">
        <v>0.10331781140861507</v>
      </c>
      <c r="AH629" s="54">
        <v>48.948917908368792</v>
      </c>
      <c r="AI629" s="47">
        <v>7.8973113196013855E-2</v>
      </c>
      <c r="AJ629" s="35">
        <v>24</v>
      </c>
    </row>
    <row r="630" spans="1:36" ht="12" customHeight="1" x14ac:dyDescent="0.25">
      <c r="A630" s="73" t="s">
        <v>36</v>
      </c>
      <c r="B630" s="74" t="s">
        <v>64</v>
      </c>
      <c r="C630" s="74" t="s">
        <v>48</v>
      </c>
      <c r="D630" s="46">
        <f t="shared" si="9"/>
        <v>17</v>
      </c>
      <c r="E630" s="75" t="s">
        <v>42</v>
      </c>
      <c r="F630" s="75" t="s">
        <v>44</v>
      </c>
      <c r="G630" s="46">
        <v>1295.6508875739601</v>
      </c>
      <c r="H630" s="47">
        <v>-8.1942400496423207E-2</v>
      </c>
      <c r="I630" s="48">
        <v>19832.247989981901</v>
      </c>
      <c r="J630" s="48">
        <v>15922.934194011479</v>
      </c>
      <c r="K630" s="48">
        <v>830.42497863508629</v>
      </c>
      <c r="L630" s="46">
        <v>133094.717008351</v>
      </c>
      <c r="M630" s="47">
        <v>-8.0540607487169624E-2</v>
      </c>
      <c r="N630" s="48">
        <v>5246.4598664913265</v>
      </c>
      <c r="O630" s="49">
        <v>0.24671472423147645</v>
      </c>
      <c r="P630" s="48">
        <v>17299.348000685746</v>
      </c>
      <c r="Q630" s="47">
        <v>1.365929939348054E-2</v>
      </c>
      <c r="R630" s="46">
        <v>7.6936261992691932</v>
      </c>
      <c r="S630" s="47">
        <v>-9.2930540801050565E-2</v>
      </c>
      <c r="T630" s="50">
        <v>0.15828291834250691</v>
      </c>
      <c r="U630" s="50">
        <v>-0.24810958305907549</v>
      </c>
      <c r="V630" s="50">
        <v>3.9418994115011632</v>
      </c>
      <c r="W630" s="51">
        <v>0.30327500587209166</v>
      </c>
      <c r="X630" s="52">
        <v>0.35592146252840595</v>
      </c>
      <c r="Y630" s="52">
        <v>0.22991494773188959</v>
      </c>
      <c r="Z630" s="53">
        <v>9.0794547563929656E-2</v>
      </c>
      <c r="AA630" s="54">
        <v>14.175144487647676</v>
      </c>
      <c r="AB630" s="47">
        <v>5.7862216319223947E-2</v>
      </c>
      <c r="AC630" s="55">
        <v>5.2237477319792593E-2</v>
      </c>
      <c r="AD630" s="54">
        <v>65.739234764738327</v>
      </c>
      <c r="AE630" s="47">
        <v>-3.6010082823187961E-3</v>
      </c>
      <c r="AF630" s="54">
        <v>30.372313547686858</v>
      </c>
      <c r="AG630" s="47">
        <v>0.13835399630704304</v>
      </c>
      <c r="AH630" s="54">
        <v>51.032615049273971</v>
      </c>
      <c r="AI630" s="47">
        <v>4.2568809075735015E-2</v>
      </c>
      <c r="AJ630" s="35">
        <v>25</v>
      </c>
    </row>
    <row r="631" spans="1:36" ht="12" customHeight="1" x14ac:dyDescent="0.25">
      <c r="A631" s="73" t="s">
        <v>36</v>
      </c>
      <c r="B631" s="74" t="s">
        <v>64</v>
      </c>
      <c r="C631" s="74" t="s">
        <v>48</v>
      </c>
      <c r="D631" s="46">
        <f t="shared" si="9"/>
        <v>18</v>
      </c>
      <c r="E631" s="75" t="s">
        <v>42</v>
      </c>
      <c r="F631" s="75" t="s">
        <v>44</v>
      </c>
      <c r="G631" s="46">
        <v>1375</v>
      </c>
      <c r="H631" s="47">
        <v>6.1242664352754161E-2</v>
      </c>
      <c r="I631" s="48">
        <v>21926.14176191888</v>
      </c>
      <c r="J631" s="48">
        <v>15714.331491805586</v>
      </c>
      <c r="K631" s="48">
        <v>1236.6386672267902</v>
      </c>
      <c r="L631" s="46">
        <v>148316</v>
      </c>
      <c r="M631" s="47">
        <v>0.1143642913391818</v>
      </c>
      <c r="N631" s="48">
        <v>7090.5338763891896</v>
      </c>
      <c r="O631" s="49">
        <v>0.35148920544990725</v>
      </c>
      <c r="P631" s="48">
        <v>23319.00718012681</v>
      </c>
      <c r="Q631" s="47">
        <v>0.34797029224468146</v>
      </c>
      <c r="R631" s="46">
        <v>6.3603050873623621</v>
      </c>
      <c r="S631" s="47">
        <v>-0.1733020395549606</v>
      </c>
      <c r="T631" s="50">
        <v>0.17440698948561273</v>
      </c>
      <c r="U631" s="50">
        <v>0.10186867485103535</v>
      </c>
      <c r="V631" s="50">
        <v>4.7806938404414829</v>
      </c>
      <c r="W631" s="51">
        <v>0.30406671354481873</v>
      </c>
      <c r="X631" s="52">
        <v>0.212789404644115</v>
      </c>
      <c r="Y631" s="52">
        <v>2.6105272686434144E-3</v>
      </c>
      <c r="Z631" s="53">
        <v>0.14311491500156936</v>
      </c>
      <c r="AA631" s="54">
        <v>14.389485610147725</v>
      </c>
      <c r="AB631" s="47">
        <v>1.5120912713576073E-2</v>
      </c>
      <c r="AC631" s="55">
        <v>0.10551341239307373</v>
      </c>
      <c r="AD631" s="54">
        <v>66.128870995364153</v>
      </c>
      <c r="AE631" s="47">
        <v>5.9269967473796203E-3</v>
      </c>
      <c r="AF631" s="54">
        <v>31.347070916787686</v>
      </c>
      <c r="AG631" s="47">
        <v>3.2093616035221872E-2</v>
      </c>
      <c r="AH631" s="54">
        <v>53.343867795912963</v>
      </c>
      <c r="AI631" s="47">
        <v>4.5289718044183802E-2</v>
      </c>
      <c r="AJ631" s="35">
        <v>26</v>
      </c>
    </row>
    <row r="632" spans="1:36" ht="12" customHeight="1" x14ac:dyDescent="0.25">
      <c r="A632" s="73" t="s">
        <v>36</v>
      </c>
      <c r="B632" s="74" t="s">
        <v>64</v>
      </c>
      <c r="C632" s="74" t="s">
        <v>48</v>
      </c>
      <c r="D632" s="46">
        <f t="shared" si="9"/>
        <v>19</v>
      </c>
      <c r="E632" s="75" t="s">
        <v>42</v>
      </c>
      <c r="F632" s="75" t="s">
        <v>44</v>
      </c>
      <c r="G632" s="46">
        <v>1274</v>
      </c>
      <c r="H632" s="47">
        <v>-7.3454545454545439E-2</v>
      </c>
      <c r="I632" s="48">
        <v>22891.377703024053</v>
      </c>
      <c r="J632" s="48">
        <v>15942.676466977748</v>
      </c>
      <c r="K632" s="48">
        <v>919.52171193485731</v>
      </c>
      <c r="L632" s="46">
        <v>114087</v>
      </c>
      <c r="M632" s="47">
        <v>-0.23078427142048064</v>
      </c>
      <c r="N632" s="48">
        <v>5684.08139370962</v>
      </c>
      <c r="O632" s="49">
        <v>-0.19835635894257897</v>
      </c>
      <c r="P632" s="48">
        <v>19511.806015770868</v>
      </c>
      <c r="Q632" s="47">
        <v>-0.16326600592157958</v>
      </c>
      <c r="R632" s="46">
        <v>5.8470753505742392</v>
      </c>
      <c r="S632" s="47">
        <v>-8.06926286929045E-2</v>
      </c>
      <c r="T632" s="50">
        <v>0.16177138366675411</v>
      </c>
      <c r="U632" s="50">
        <v>-7.2448964666642302E-2</v>
      </c>
      <c r="V632" s="50">
        <v>4.9822340790007802</v>
      </c>
      <c r="W632" s="51">
        <v>0.29131498074116408</v>
      </c>
      <c r="X632" s="52">
        <v>4.2157110512788254E-2</v>
      </c>
      <c r="Y632" s="52">
        <v>-4.1937286245490646E-2</v>
      </c>
      <c r="Z632" s="53">
        <v>-0.11545883070658021</v>
      </c>
      <c r="AA632" s="54">
        <v>16.943008008162753</v>
      </c>
      <c r="AB632" s="47">
        <v>0.17745751774575158</v>
      </c>
      <c r="AC632" s="55">
        <v>6.7278126375095545E-2</v>
      </c>
      <c r="AD632" s="54">
        <v>66.190642592902392</v>
      </c>
      <c r="AE632" s="47">
        <v>9.3410936265003741E-4</v>
      </c>
      <c r="AF632" s="54">
        <v>34.20800138999698</v>
      </c>
      <c r="AG632" s="47">
        <v>9.1266277503367688E-2</v>
      </c>
      <c r="AH632" s="54">
        <v>56.092386711624329</v>
      </c>
      <c r="AI632" s="47">
        <v>5.1524552479525143E-2</v>
      </c>
      <c r="AJ632" s="35">
        <v>27</v>
      </c>
    </row>
    <row r="633" spans="1:36" ht="12" customHeight="1" x14ac:dyDescent="0.25">
      <c r="A633" s="73" t="s">
        <v>36</v>
      </c>
      <c r="B633" s="74" t="s">
        <v>64</v>
      </c>
      <c r="C633" s="74" t="s">
        <v>48</v>
      </c>
      <c r="D633" s="46">
        <f t="shared" si="9"/>
        <v>20</v>
      </c>
      <c r="E633" s="75" t="s">
        <v>42</v>
      </c>
      <c r="F633" s="75" t="s">
        <v>44</v>
      </c>
      <c r="G633" s="46">
        <v>1179</v>
      </c>
      <c r="H633" s="47">
        <v>-7.4568288854003129E-2</v>
      </c>
      <c r="I633" s="48">
        <v>23502.230272460878</v>
      </c>
      <c r="J633" s="48">
        <v>17889.991691976084</v>
      </c>
      <c r="K633" s="48">
        <v>925.64304980676036</v>
      </c>
      <c r="L633" s="46">
        <v>111407</v>
      </c>
      <c r="M633" s="47">
        <v>-2.3490844706232972E-2</v>
      </c>
      <c r="N633" s="48">
        <v>5466.7083723914238</v>
      </c>
      <c r="O633" s="49">
        <v>-3.8242418829321445E-2</v>
      </c>
      <c r="P633" s="48">
        <v>21939.145486094236</v>
      </c>
      <c r="Q633" s="47">
        <v>0.12440362867288735</v>
      </c>
      <c r="R633" s="46">
        <v>5.0780008761331876</v>
      </c>
      <c r="S633" s="47">
        <v>-0.13153147998435166</v>
      </c>
      <c r="T633" s="50">
        <v>0.16932365634895497</v>
      </c>
      <c r="U633" s="50">
        <v>4.6684849390658423E-2</v>
      </c>
      <c r="V633" s="50">
        <v>4.9069702733144451</v>
      </c>
      <c r="W633" s="51">
        <v>0.24917599347050259</v>
      </c>
      <c r="X633" s="52">
        <v>-1.510643709085413E-2</v>
      </c>
      <c r="Y633" s="52">
        <v>-0.14465094504735532</v>
      </c>
      <c r="Z633" s="53">
        <v>-0.15058604705613299</v>
      </c>
      <c r="AA633" s="54">
        <v>18.177210500536685</v>
      </c>
      <c r="AB633" s="47">
        <v>7.2844355133357741E-2</v>
      </c>
      <c r="AC633" s="55">
        <v>4.6749659375937815E-2</v>
      </c>
      <c r="AD633" s="54">
        <v>70.129769851302683</v>
      </c>
      <c r="AE633" s="47">
        <v>5.9511844938980651E-2</v>
      </c>
      <c r="AF633" s="54">
        <v>43.932701713138279</v>
      </c>
      <c r="AG633" s="47">
        <v>0.28428145252546</v>
      </c>
      <c r="AH633" s="54">
        <v>58.121248274023046</v>
      </c>
      <c r="AI633" s="47">
        <v>3.6169998841897533E-2</v>
      </c>
      <c r="AJ633" s="35">
        <v>28</v>
      </c>
    </row>
    <row r="634" spans="1:36" ht="12" customHeight="1" x14ac:dyDescent="0.25">
      <c r="A634" s="73" t="s">
        <v>36</v>
      </c>
      <c r="B634" s="74" t="s">
        <v>64</v>
      </c>
      <c r="C634" s="74" t="s">
        <v>48</v>
      </c>
      <c r="D634" s="46">
        <f t="shared" si="9"/>
        <v>21</v>
      </c>
      <c r="E634" s="75" t="s">
        <v>42</v>
      </c>
      <c r="F634" s="75" t="s">
        <v>44</v>
      </c>
      <c r="G634" s="46">
        <v>1114</v>
      </c>
      <c r="H634" s="47">
        <v>-5.5131467345207796E-2</v>
      </c>
      <c r="I634" s="48">
        <v>19659.427044892072</v>
      </c>
      <c r="J634" s="48">
        <v>13563.948117454322</v>
      </c>
      <c r="K634" s="48">
        <v>718.53259595859811</v>
      </c>
      <c r="L634" s="46">
        <v>101127</v>
      </c>
      <c r="M634" s="47">
        <v>-9.2274273609378232E-2</v>
      </c>
      <c r="N634" s="48">
        <v>5334.240407385887</v>
      </c>
      <c r="O634" s="49">
        <v>-2.4231759951663268E-2</v>
      </c>
      <c r="P634" s="48">
        <v>20466.180495380089</v>
      </c>
      <c r="Q634" s="47">
        <v>-6.713866734908891E-2</v>
      </c>
      <c r="R634" s="46">
        <v>4.9411760060861276</v>
      </c>
      <c r="S634" s="47">
        <v>-2.6944633012991881E-2</v>
      </c>
      <c r="T634" s="50">
        <v>0.13470195212118763</v>
      </c>
      <c r="U634" s="50">
        <v>-0.20447056822595611</v>
      </c>
      <c r="V634" s="50">
        <v>5.2747934848120552</v>
      </c>
      <c r="W634" s="51">
        <v>0.26063683004212757</v>
      </c>
      <c r="X634" s="52">
        <v>7.4959331524370842E-2</v>
      </c>
      <c r="Y634" s="52">
        <v>4.5994946832555561E-2</v>
      </c>
      <c r="Z634" s="53">
        <v>0.12602439533336809</v>
      </c>
      <c r="AA634" s="54">
        <v>18.414765463018693</v>
      </c>
      <c r="AB634" s="47">
        <v>1.3068834872930202E-2</v>
      </c>
      <c r="AC634" s="55">
        <v>6.469401868413989E-2</v>
      </c>
      <c r="AD634" s="54">
        <v>73.598482636142521</v>
      </c>
      <c r="AE634" s="47">
        <v>4.9461345619622232E-2</v>
      </c>
      <c r="AF634" s="54">
        <v>47.873958945603732</v>
      </c>
      <c r="AG634" s="47">
        <v>8.9711241940005682E-2</v>
      </c>
      <c r="AH634" s="54">
        <v>60.082215502686608</v>
      </c>
      <c r="AI634" s="47">
        <v>3.3739248328222837E-2</v>
      </c>
      <c r="AJ634" s="35">
        <v>29</v>
      </c>
    </row>
    <row r="635" spans="1:36" ht="12" customHeight="1" x14ac:dyDescent="0.25">
      <c r="A635" s="73" t="s">
        <v>36</v>
      </c>
      <c r="B635" s="74" t="s">
        <v>64</v>
      </c>
      <c r="C635" s="74" t="s">
        <v>48</v>
      </c>
      <c r="D635" s="46">
        <f t="shared" si="9"/>
        <v>22</v>
      </c>
      <c r="E635" s="75" t="s">
        <v>42</v>
      </c>
      <c r="F635" s="75" t="s">
        <v>44</v>
      </c>
      <c r="G635" s="46">
        <v>1079</v>
      </c>
      <c r="H635" s="47">
        <v>-3.1418312387791691E-2</v>
      </c>
      <c r="I635" s="48">
        <v>31528.987374557561</v>
      </c>
      <c r="J635" s="48">
        <v>22532.359583160091</v>
      </c>
      <c r="K635" s="48">
        <v>906.86354095172965</v>
      </c>
      <c r="L635" s="46">
        <v>105676</v>
      </c>
      <c r="M635" s="47">
        <v>4.4983041126504197E-2</v>
      </c>
      <c r="N635" s="48">
        <v>6718.0898523156147</v>
      </c>
      <c r="O635" s="49">
        <v>0.25942764840775157</v>
      </c>
      <c r="P635" s="48">
        <v>23094.186174441609</v>
      </c>
      <c r="Q635" s="47">
        <v>0.12840723649704699</v>
      </c>
      <c r="R635" s="46">
        <v>4.5758702732271157</v>
      </c>
      <c r="S635" s="47">
        <v>-7.3930929076207574E-2</v>
      </c>
      <c r="T635" s="50">
        <v>0.13498830186666061</v>
      </c>
      <c r="U635" s="50">
        <v>2.1258024918255902E-3</v>
      </c>
      <c r="V635" s="50">
        <v>6.3572522165066951</v>
      </c>
      <c r="W635" s="51">
        <v>0.29089961436920175</v>
      </c>
      <c r="X635" s="52">
        <v>0.20521348083321378</v>
      </c>
      <c r="Y635" s="52">
        <v>0.11611092846004434</v>
      </c>
      <c r="Z635" s="53">
        <v>-5.3855936741944943E-2</v>
      </c>
      <c r="AA635" s="54">
        <v>18.704938462793123</v>
      </c>
      <c r="AB635" s="47">
        <v>1.5757626691318416E-2</v>
      </c>
      <c r="AC635" s="55">
        <v>5.1077764375437915E-2</v>
      </c>
      <c r="AD635" s="54">
        <v>74.282721870412288</v>
      </c>
      <c r="AE635" s="47">
        <v>9.2969203951189794E-3</v>
      </c>
      <c r="AF635" s="54">
        <v>50.502636760471312</v>
      </c>
      <c r="AG635" s="47">
        <v>5.4908302399941267E-2</v>
      </c>
      <c r="AH635" s="54">
        <v>61.457629748226687</v>
      </c>
      <c r="AI635" s="47">
        <v>2.2892202526695771E-2</v>
      </c>
      <c r="AJ635" s="35">
        <v>30</v>
      </c>
    </row>
    <row r="636" spans="1:36" ht="12" customHeight="1" x14ac:dyDescent="0.25">
      <c r="A636" s="73" t="s">
        <v>36</v>
      </c>
      <c r="B636" s="74" t="s">
        <v>64</v>
      </c>
      <c r="C636" s="74" t="s">
        <v>48</v>
      </c>
      <c r="D636" s="46">
        <f t="shared" si="9"/>
        <v>23</v>
      </c>
      <c r="E636" s="75" t="s">
        <v>42</v>
      </c>
      <c r="F636" s="75" t="s">
        <v>44</v>
      </c>
      <c r="G636" s="46">
        <v>997</v>
      </c>
      <c r="H636" s="47">
        <v>-7.5996292863762749E-2</v>
      </c>
      <c r="I636" s="48">
        <v>31108.502419657438</v>
      </c>
      <c r="J636" s="48">
        <v>21825.415481218079</v>
      </c>
      <c r="K636" s="48">
        <v>911.53185912942035</v>
      </c>
      <c r="L636" s="46">
        <v>100372</v>
      </c>
      <c r="M636" s="47">
        <v>-5.0191150308490085E-2</v>
      </c>
      <c r="N636" s="48">
        <v>6412.2392170753801</v>
      </c>
      <c r="O636" s="49">
        <v>-4.5526428190717505E-2</v>
      </c>
      <c r="P636" s="48">
        <v>27419.449935423781</v>
      </c>
      <c r="Q636" s="47">
        <v>0.1872879922380184</v>
      </c>
      <c r="R636" s="46">
        <v>3.6606131864931117</v>
      </c>
      <c r="S636" s="47">
        <v>-0.20001814563867049</v>
      </c>
      <c r="T636" s="50">
        <v>0.14215499894359362</v>
      </c>
      <c r="U636" s="50">
        <v>5.3091245521498465E-2</v>
      </c>
      <c r="V636" s="50">
        <v>6.388474093447754</v>
      </c>
      <c r="W636" s="51">
        <v>0.23385732508044479</v>
      </c>
      <c r="X636" s="52">
        <v>4.9112219993396877E-3</v>
      </c>
      <c r="Y636" s="52">
        <v>-0.19608925715645831</v>
      </c>
      <c r="Z636" s="53">
        <v>-0.11512008353826471</v>
      </c>
      <c r="AA636" s="54">
        <v>21.664703060492361</v>
      </c>
      <c r="AB636" s="47">
        <v>0.15823439374508741</v>
      </c>
      <c r="AC636" s="55">
        <v>0.1325290644502973</v>
      </c>
      <c r="AD636" s="54">
        <v>75.665455322999122</v>
      </c>
      <c r="AE636" s="47">
        <v>1.861446939167144E-2</v>
      </c>
      <c r="AF636" s="54">
        <v>53.734819589060159</v>
      </c>
      <c r="AG636" s="47">
        <v>6.4000278716510373E-2</v>
      </c>
      <c r="AH636" s="54">
        <v>64.493870296745996</v>
      </c>
      <c r="AI636" s="47">
        <v>4.9403801626549448E-2</v>
      </c>
      <c r="AJ636" s="35">
        <v>31</v>
      </c>
    </row>
    <row r="637" spans="1:36" ht="12" customHeight="1" x14ac:dyDescent="0.25">
      <c r="A637" s="73" t="s">
        <v>36</v>
      </c>
      <c r="B637" s="74" t="s">
        <v>64</v>
      </c>
      <c r="C637" s="74" t="s">
        <v>48</v>
      </c>
      <c r="D637" s="46">
        <f t="shared" si="9"/>
        <v>24</v>
      </c>
      <c r="E637" s="75" t="s">
        <v>42</v>
      </c>
      <c r="F637" s="75" t="s">
        <v>44</v>
      </c>
      <c r="G637" s="46">
        <v>1001</v>
      </c>
      <c r="H637" s="47">
        <v>4.0120361083249012E-3</v>
      </c>
      <c r="I637" s="48">
        <v>32747.193338224584</v>
      </c>
      <c r="J637" s="48">
        <v>22549.21913717773</v>
      </c>
      <c r="K637" s="48">
        <v>821.68106444175442</v>
      </c>
      <c r="L637" s="46">
        <v>101803</v>
      </c>
      <c r="M637" s="47">
        <v>1.4256964093571911E-2</v>
      </c>
      <c r="N637" s="48">
        <v>6139.2493970046489</v>
      </c>
      <c r="O637" s="49">
        <v>-4.2573243266373573E-2</v>
      </c>
      <c r="P637" s="48">
        <v>25500.021233466461</v>
      </c>
      <c r="Q637" s="47">
        <v>-7.0002451051272452E-2</v>
      </c>
      <c r="R637" s="46">
        <v>3.9922711854997521</v>
      </c>
      <c r="S637" s="47">
        <v>9.0601760445596424E-2</v>
      </c>
      <c r="T637" s="50">
        <v>0.1338406393528587</v>
      </c>
      <c r="U637" s="50">
        <v>-5.8487986018937121E-2</v>
      </c>
      <c r="V637" s="50">
        <v>6.0305191369651672</v>
      </c>
      <c r="W637" s="51">
        <v>0.24075467784110868</v>
      </c>
      <c r="X637" s="52">
        <v>-5.6031370127918034E-2</v>
      </c>
      <c r="Y637" s="52">
        <v>2.94938495439101E-2</v>
      </c>
      <c r="Z637" s="53">
        <v>-2.038270573706279E-2</v>
      </c>
      <c r="AA637" s="54">
        <v>28.286064018011938</v>
      </c>
      <c r="AB637" s="47">
        <v>0.30562897349810703</v>
      </c>
      <c r="AC637" s="55">
        <v>0.12798403710114384</v>
      </c>
      <c r="AD637" s="54">
        <v>79.61934242946505</v>
      </c>
      <c r="AE637" s="47">
        <v>5.2254851168048289E-2</v>
      </c>
      <c r="AF637" s="54">
        <v>59.611937185479746</v>
      </c>
      <c r="AG637" s="47">
        <v>0.10937261242086893</v>
      </c>
      <c r="AH637" s="54">
        <v>69.437327817432831</v>
      </c>
      <c r="AI637" s="47">
        <v>7.6650036630477425E-2</v>
      </c>
      <c r="AJ637" s="35">
        <v>32</v>
      </c>
    </row>
    <row r="638" spans="1:36" ht="12" customHeight="1" x14ac:dyDescent="0.25">
      <c r="A638" s="73" t="s">
        <v>36</v>
      </c>
      <c r="B638" s="74" t="s">
        <v>64</v>
      </c>
      <c r="C638" s="74" t="s">
        <v>48</v>
      </c>
      <c r="D638" s="46">
        <f t="shared" si="9"/>
        <v>25</v>
      </c>
      <c r="E638" s="75" t="s">
        <v>42</v>
      </c>
      <c r="F638" s="75" t="s">
        <v>44</v>
      </c>
      <c r="G638" s="46">
        <v>1036</v>
      </c>
      <c r="H638" s="47">
        <v>3.4965034965035002E-2</v>
      </c>
      <c r="I638" s="48">
        <v>33840.159718423165</v>
      </c>
      <c r="J638" s="48">
        <v>22631.239951729684</v>
      </c>
      <c r="K638" s="48">
        <v>727.071659696236</v>
      </c>
      <c r="L638" s="46">
        <v>115676</v>
      </c>
      <c r="M638" s="47">
        <v>0.13627299784878644</v>
      </c>
      <c r="N638" s="48">
        <v>7336.7865647626704</v>
      </c>
      <c r="O638" s="49">
        <v>0.19506247267659504</v>
      </c>
      <c r="P638" s="48">
        <v>28718.011331958616</v>
      </c>
      <c r="Q638" s="47">
        <v>0.12619558505578166</v>
      </c>
      <c r="R638" s="46">
        <v>4.0279947891541799</v>
      </c>
      <c r="S638" s="47">
        <v>8.9481906399992983E-3</v>
      </c>
      <c r="T638" s="50">
        <v>9.909946994890606E-2</v>
      </c>
      <c r="U638" s="50">
        <v>-0.25957115545720533</v>
      </c>
      <c r="V638" s="50">
        <v>6.3425313502910461</v>
      </c>
      <c r="W638" s="51">
        <v>0.25547683229019358</v>
      </c>
      <c r="X638" s="52">
        <v>5.1738864638260162E-2</v>
      </c>
      <c r="Y638" s="52">
        <v>6.1150024502539813E-2</v>
      </c>
      <c r="Z638" s="53">
        <v>0.11176372025948382</v>
      </c>
      <c r="AA638" s="54">
        <v>34.421569231845545</v>
      </c>
      <c r="AB638" s="47">
        <v>0.21690911856547634</v>
      </c>
      <c r="AC638" s="55">
        <v>0.15543213324868305</v>
      </c>
      <c r="AD638" s="54">
        <v>82.811459027315124</v>
      </c>
      <c r="AE638" s="47">
        <v>4.009222508560617E-2</v>
      </c>
      <c r="AF638" s="54">
        <v>67.194202041118174</v>
      </c>
      <c r="AG638" s="47">
        <v>0.12719373356458075</v>
      </c>
      <c r="AH638" s="54">
        <v>71.90854941052396</v>
      </c>
      <c r="AI638" s="47">
        <v>3.5589238105310672E-2</v>
      </c>
      <c r="AJ638" s="35">
        <v>33</v>
      </c>
    </row>
    <row r="639" spans="1:36" ht="12" customHeight="1" x14ac:dyDescent="0.25">
      <c r="A639" s="73" t="s">
        <v>36</v>
      </c>
      <c r="B639" s="74" t="s">
        <v>64</v>
      </c>
      <c r="C639" s="74" t="s">
        <v>48</v>
      </c>
      <c r="D639" s="46">
        <f t="shared" si="9"/>
        <v>26</v>
      </c>
      <c r="E639" s="75" t="s">
        <v>42</v>
      </c>
      <c r="F639" s="75" t="s">
        <v>44</v>
      </c>
      <c r="G639" s="46">
        <v>958</v>
      </c>
      <c r="H639" s="47">
        <v>-7.528957528957525E-2</v>
      </c>
      <c r="I639" s="48">
        <v>34574.18439533827</v>
      </c>
      <c r="J639" s="48">
        <v>23021.936794309062</v>
      </c>
      <c r="K639" s="48">
        <v>627.43105099931086</v>
      </c>
      <c r="L639" s="46">
        <v>104870</v>
      </c>
      <c r="M639" s="47">
        <v>-9.3416093225906827E-2</v>
      </c>
      <c r="N639" s="48">
        <v>6726.4542227940055</v>
      </c>
      <c r="O639" s="49">
        <v>-8.3187964728316688E-2</v>
      </c>
      <c r="P639" s="48">
        <v>27512.293862606712</v>
      </c>
      <c r="Q639" s="47">
        <v>-4.1984713196701495E-2</v>
      </c>
      <c r="R639" s="46">
        <v>3.8117505041095061</v>
      </c>
      <c r="S639" s="47">
        <v>-5.3685343791142759E-2</v>
      </c>
      <c r="T639" s="50">
        <v>9.3278126962215657E-2</v>
      </c>
      <c r="U639" s="50">
        <v>-5.8742423039111924E-2</v>
      </c>
      <c r="V639" s="50">
        <v>6.4140881308229289</v>
      </c>
      <c r="W639" s="51">
        <v>0.24448903666067098</v>
      </c>
      <c r="X639" s="52">
        <v>1.1282053896130906E-2</v>
      </c>
      <c r="Y639" s="52">
        <v>-4.3008970837095983E-2</v>
      </c>
      <c r="Z639" s="53">
        <v>-6.8489730704070689E-2</v>
      </c>
      <c r="AA639" s="54">
        <v>46.301335939211249</v>
      </c>
      <c r="AB639" s="47">
        <v>0.34512565732694678</v>
      </c>
      <c r="AC639" s="55">
        <v>0.13478603351653048</v>
      </c>
      <c r="AD639" s="54">
        <v>88.03464357095271</v>
      </c>
      <c r="AE639" s="47">
        <v>6.3073209975865074E-2</v>
      </c>
      <c r="AF639" s="54">
        <v>71.537740965340433</v>
      </c>
      <c r="AG639" s="47">
        <v>6.4641573116149376E-2</v>
      </c>
      <c r="AH639" s="54">
        <v>75.782264355109788</v>
      </c>
      <c r="AI639" s="47">
        <v>5.3870019300082062E-2</v>
      </c>
      <c r="AJ639" s="35">
        <v>34</v>
      </c>
    </row>
    <row r="640" spans="1:36" ht="12" customHeight="1" x14ac:dyDescent="0.25">
      <c r="A640" s="73" t="s">
        <v>36</v>
      </c>
      <c r="B640" s="74" t="s">
        <v>64</v>
      </c>
      <c r="C640" s="74" t="s">
        <v>48</v>
      </c>
      <c r="D640" s="46">
        <f t="shared" si="9"/>
        <v>27</v>
      </c>
      <c r="E640" s="75" t="s">
        <v>42</v>
      </c>
      <c r="F640" s="75" t="s">
        <v>44</v>
      </c>
      <c r="G640" s="46">
        <v>1060</v>
      </c>
      <c r="H640" s="47">
        <v>0.10647181628392488</v>
      </c>
      <c r="I640" s="48">
        <v>38859.221004599553</v>
      </c>
      <c r="J640" s="48">
        <v>28192.258260933053</v>
      </c>
      <c r="K640" s="48">
        <v>732.60547089218051</v>
      </c>
      <c r="L640" s="46">
        <v>136238</v>
      </c>
      <c r="M640" s="47">
        <v>0.29911318775626961</v>
      </c>
      <c r="N640" s="48">
        <v>8977.365167554939</v>
      </c>
      <c r="O640" s="49">
        <v>0.33463558513982727</v>
      </c>
      <c r="P640" s="48">
        <v>29887.361289793073</v>
      </c>
      <c r="Q640" s="47">
        <v>8.6327495593321979E-2</v>
      </c>
      <c r="R640" s="46">
        <v>4.5583816744145649</v>
      </c>
      <c r="S640" s="47">
        <v>0.19587619113583221</v>
      </c>
      <c r="T640" s="50">
        <v>8.1605845057956108E-2</v>
      </c>
      <c r="U640" s="50">
        <v>-0.12513417973098517</v>
      </c>
      <c r="V640" s="50">
        <v>6.589472223282006</v>
      </c>
      <c r="W640" s="51">
        <v>0.30037329426672499</v>
      </c>
      <c r="X640" s="52">
        <v>2.7343573845870273E-2</v>
      </c>
      <c r="Y640" s="52">
        <v>0.22857572007867333</v>
      </c>
      <c r="Z640" s="53">
        <v>0.14518811322297917</v>
      </c>
      <c r="AA640" s="54">
        <v>79.820329649716655</v>
      </c>
      <c r="AB640" s="47">
        <v>0.72393145965620298</v>
      </c>
      <c r="AC640" s="55">
        <v>0.1529178857660988</v>
      </c>
      <c r="AD640" s="54">
        <v>91.2524983344437</v>
      </c>
      <c r="AE640" s="47">
        <v>3.6552141667927751E-2</v>
      </c>
      <c r="AF640" s="54">
        <v>71.562392151062454</v>
      </c>
      <c r="AG640" s="47">
        <v>3.4458993797370496E-4</v>
      </c>
      <c r="AH640" s="54">
        <v>79.673106470148227</v>
      </c>
      <c r="AI640" s="47">
        <v>5.1342383975309325E-2</v>
      </c>
      <c r="AJ640" s="35">
        <v>35</v>
      </c>
    </row>
    <row r="641" spans="1:36" ht="12" customHeight="1" x14ac:dyDescent="0.25">
      <c r="A641" s="73" t="s">
        <v>36</v>
      </c>
      <c r="B641" s="74" t="s">
        <v>64</v>
      </c>
      <c r="C641" s="74" t="s">
        <v>48</v>
      </c>
      <c r="D641" s="46">
        <f t="shared" si="9"/>
        <v>28</v>
      </c>
      <c r="E641" s="75" t="s">
        <v>42</v>
      </c>
      <c r="F641" s="75" t="s">
        <v>44</v>
      </c>
      <c r="G641" s="46">
        <v>1288</v>
      </c>
      <c r="H641" s="47">
        <v>0.21509433962264146</v>
      </c>
      <c r="I641" s="48">
        <v>50640.340303696852</v>
      </c>
      <c r="J641" s="48">
        <v>34765.100553466254</v>
      </c>
      <c r="K641" s="48">
        <v>751.23753056687656</v>
      </c>
      <c r="L641" s="46">
        <v>136996</v>
      </c>
      <c r="M641" s="47">
        <v>5.5637927744094373E-3</v>
      </c>
      <c r="N641" s="48">
        <v>14355.153735897251</v>
      </c>
      <c r="O641" s="49">
        <v>0.59903863416163095</v>
      </c>
      <c r="P641" s="48">
        <v>31602.496029698093</v>
      </c>
      <c r="Q641" s="47">
        <v>5.7386623170736728E-2</v>
      </c>
      <c r="R641" s="46">
        <v>4.3349740435457864</v>
      </c>
      <c r="S641" s="47">
        <v>-4.9010295062111187E-2</v>
      </c>
      <c r="T641" s="50">
        <v>5.2332252540653226E-2</v>
      </c>
      <c r="U641" s="50">
        <v>-0.35871931105563459</v>
      </c>
      <c r="V641" s="50">
        <v>10.478520347964357</v>
      </c>
      <c r="W641" s="51">
        <v>0.4542411372319185</v>
      </c>
      <c r="X641" s="52">
        <v>0.59019114018593433</v>
      </c>
      <c r="Y641" s="52">
        <v>0.51225540320026641</v>
      </c>
      <c r="Z641" s="53">
        <v>0.32462852306787404</v>
      </c>
      <c r="AA641" s="54">
        <v>93.983454976480061</v>
      </c>
      <c r="AB641" s="47">
        <v>0.17743756996390303</v>
      </c>
      <c r="AC641" s="55">
        <v>0.11941909918058531</v>
      </c>
      <c r="AD641" s="54">
        <v>93.890739506995359</v>
      </c>
      <c r="AE641" s="47">
        <v>2.891144046141525E-2</v>
      </c>
      <c r="AF641" s="54">
        <v>79.840260316521224</v>
      </c>
      <c r="AG641" s="47">
        <v>0.11567344126765433</v>
      </c>
      <c r="AH641" s="54">
        <v>85.386294494921074</v>
      </c>
      <c r="AI641" s="47">
        <v>7.1707860756169417E-2</v>
      </c>
      <c r="AJ641" s="35">
        <v>36</v>
      </c>
    </row>
    <row r="642" spans="1:36" ht="12" customHeight="1" x14ac:dyDescent="0.25">
      <c r="A642" s="73" t="s">
        <v>36</v>
      </c>
      <c r="B642" s="74" t="s">
        <v>64</v>
      </c>
      <c r="C642" s="74" t="s">
        <v>48</v>
      </c>
      <c r="D642" s="46">
        <f t="shared" si="9"/>
        <v>29</v>
      </c>
      <c r="E642" s="75" t="s">
        <v>42</v>
      </c>
      <c r="F642" s="75" t="s">
        <v>44</v>
      </c>
      <c r="G642" s="46">
        <v>1173</v>
      </c>
      <c r="H642" s="47">
        <v>-8.9285714285714302E-2</v>
      </c>
      <c r="I642" s="48">
        <v>64771.584976691607</v>
      </c>
      <c r="J642" s="48">
        <v>41716.721139991518</v>
      </c>
      <c r="K642" s="48">
        <v>1911.2108421650264</v>
      </c>
      <c r="L642" s="46">
        <v>204468</v>
      </c>
      <c r="M642" s="47">
        <v>0.4925107302402989</v>
      </c>
      <c r="N642" s="48">
        <v>15520.136445825678</v>
      </c>
      <c r="O642" s="49">
        <v>8.1154317909895246E-2</v>
      </c>
      <c r="P642" s="48">
        <v>38359.733881769513</v>
      </c>
      <c r="Q642" s="47">
        <v>0.21381975163358558</v>
      </c>
      <c r="R642" s="46">
        <v>5.3302768113616539</v>
      </c>
      <c r="S642" s="47">
        <v>0.22959832234699173</v>
      </c>
      <c r="T642" s="50">
        <v>0.12314394585616346</v>
      </c>
      <c r="U642" s="50">
        <v>1.3531176258943112</v>
      </c>
      <c r="V642" s="50">
        <v>7.5904965304231844</v>
      </c>
      <c r="W642" s="51">
        <v>0.40459447642835794</v>
      </c>
      <c r="X642" s="52">
        <v>-0.27561370514513761</v>
      </c>
      <c r="Y642" s="52">
        <v>-0.10929582711530783</v>
      </c>
      <c r="Z642" s="53">
        <v>-0.11676409275240143</v>
      </c>
      <c r="AA642" s="54">
        <v>95.197093854146374</v>
      </c>
      <c r="AB642" s="47">
        <v>1.2913324775834623E-2</v>
      </c>
      <c r="AC642" s="55">
        <v>0.10244857651637397</v>
      </c>
      <c r="AD642" s="54">
        <v>94.323784143904092</v>
      </c>
      <c r="AE642" s="47">
        <v>4.6122188320443236E-3</v>
      </c>
      <c r="AF642" s="54">
        <v>78.154119213134152</v>
      </c>
      <c r="AG642" s="47">
        <v>-2.1118932938125279E-2</v>
      </c>
      <c r="AH642" s="54">
        <v>89.526225544148019</v>
      </c>
      <c r="AI642" s="47">
        <v>4.8484725490379521E-2</v>
      </c>
      <c r="AJ642" s="35">
        <v>37</v>
      </c>
    </row>
    <row r="643" spans="1:36" ht="12" customHeight="1" x14ac:dyDescent="0.25">
      <c r="A643" s="73" t="s">
        <v>36</v>
      </c>
      <c r="B643" s="74" t="s">
        <v>64</v>
      </c>
      <c r="C643" s="74" t="s">
        <v>48</v>
      </c>
      <c r="D643" s="46">
        <f t="shared" si="9"/>
        <v>30</v>
      </c>
      <c r="E643" s="75" t="s">
        <v>42</v>
      </c>
      <c r="F643" s="75" t="s">
        <v>44</v>
      </c>
      <c r="G643" s="46">
        <v>1713</v>
      </c>
      <c r="H643" s="47">
        <v>0.46035805626598458</v>
      </c>
      <c r="I643" s="48">
        <v>65271.403118774448</v>
      </c>
      <c r="J643" s="48">
        <v>47185.997753658019</v>
      </c>
      <c r="K643" s="48">
        <v>1187.8398544780314</v>
      </c>
      <c r="L643" s="46">
        <v>160423</v>
      </c>
      <c r="M643" s="47">
        <v>-0.21541268071287434</v>
      </c>
      <c r="N643" s="48">
        <v>15278.606512330833</v>
      </c>
      <c r="O643" s="49">
        <v>-1.5562358896645367E-2</v>
      </c>
      <c r="P643" s="48">
        <v>34444.251437434774</v>
      </c>
      <c r="Q643" s="47">
        <v>-0.10207272178693538</v>
      </c>
      <c r="R643" s="46">
        <v>4.6574680332767731</v>
      </c>
      <c r="S643" s="47">
        <v>-0.1262239845875861</v>
      </c>
      <c r="T643" s="50">
        <v>7.7745300497094882E-2</v>
      </c>
      <c r="U643" s="50">
        <v>-0.36866323426160008</v>
      </c>
      <c r="V643" s="50">
        <v>9.5239501270583595</v>
      </c>
      <c r="W643" s="51">
        <v>0.44357493267296572</v>
      </c>
      <c r="X643" s="52">
        <v>0.25472030569881321</v>
      </c>
      <c r="Y643" s="52">
        <v>9.6344509170554815E-2</v>
      </c>
      <c r="Z643" s="53">
        <v>-1.2454082734526639E-2</v>
      </c>
      <c r="AA643" s="54">
        <v>108.11557545094256</v>
      </c>
      <c r="AB643" s="47">
        <v>0.13570247865537666</v>
      </c>
      <c r="AC643" s="55">
        <v>9.4587821445405951E-2</v>
      </c>
      <c r="AD643" s="54">
        <v>96.982011992005354</v>
      </c>
      <c r="AE643" s="47">
        <v>2.8181946602627406E-2</v>
      </c>
      <c r="AF643" s="54">
        <v>87.748360696149476</v>
      </c>
      <c r="AG643" s="47">
        <v>0.12276053494827144</v>
      </c>
      <c r="AH643" s="54">
        <v>94.440724803920588</v>
      </c>
      <c r="AI643" s="47">
        <v>5.4894520906045408E-2</v>
      </c>
      <c r="AJ643" s="35">
        <v>38</v>
      </c>
    </row>
    <row r="644" spans="1:36" ht="12" customHeight="1" x14ac:dyDescent="0.25">
      <c r="A644" s="73" t="s">
        <v>36</v>
      </c>
      <c r="B644" s="74" t="s">
        <v>64</v>
      </c>
      <c r="C644" s="74" t="s">
        <v>48</v>
      </c>
      <c r="D644" s="46">
        <f t="shared" si="9"/>
        <v>31</v>
      </c>
      <c r="E644" s="75" t="s">
        <v>42</v>
      </c>
      <c r="F644" s="75" t="s">
        <v>44</v>
      </c>
      <c r="G644" s="46">
        <v>1784</v>
      </c>
      <c r="H644" s="47">
        <v>4.14477524810275E-2</v>
      </c>
      <c r="I644" s="48">
        <v>56094.71</v>
      </c>
      <c r="J644" s="48">
        <v>42072.99</v>
      </c>
      <c r="K644" s="48">
        <v>872.01</v>
      </c>
      <c r="L644" s="46">
        <v>161142</v>
      </c>
      <c r="M644" s="47">
        <v>4.4819009742991245E-3</v>
      </c>
      <c r="N644" s="48">
        <v>12680.75</v>
      </c>
      <c r="O644" s="49">
        <v>-0.17003229386359242</v>
      </c>
      <c r="P644" s="48">
        <v>35205.621437434776</v>
      </c>
      <c r="Q644" s="47">
        <v>2.2104414183103049E-2</v>
      </c>
      <c r="R644" s="46">
        <v>4.5771667540756651</v>
      </c>
      <c r="S644" s="47">
        <v>-1.7241402115348858E-2</v>
      </c>
      <c r="T644" s="50">
        <v>6.8766437316404791E-2</v>
      </c>
      <c r="U644" s="50">
        <v>-0.11549075150884014</v>
      </c>
      <c r="V644" s="50">
        <v>7.8693016097603357</v>
      </c>
      <c r="W644" s="51">
        <v>0.36019105705989124</v>
      </c>
      <c r="X644" s="52">
        <v>-0.17373552939940595</v>
      </c>
      <c r="Y644" s="52">
        <v>-0.18798148739065668</v>
      </c>
      <c r="Z644" s="53">
        <v>-0.13072824903508753</v>
      </c>
      <c r="AA644" s="54">
        <v>100</v>
      </c>
      <c r="AB644" s="47">
        <v>-7.5063888039193727E-2</v>
      </c>
      <c r="AC644" s="55">
        <v>8.4567227269480572E-2</v>
      </c>
      <c r="AD644" s="54">
        <v>100</v>
      </c>
      <c r="AE644" s="47">
        <v>3.1119049254653808E-2</v>
      </c>
      <c r="AF644" s="54">
        <v>100</v>
      </c>
      <c r="AG644" s="47">
        <v>0.1396224294864592</v>
      </c>
      <c r="AH644" s="54">
        <v>100</v>
      </c>
      <c r="AI644" s="47">
        <v>5.8865232214404095E-2</v>
      </c>
      <c r="AJ644" s="35">
        <v>39</v>
      </c>
    </row>
    <row r="645" spans="1:36" ht="12" customHeight="1" x14ac:dyDescent="0.25">
      <c r="A645" s="73" t="s">
        <v>36</v>
      </c>
      <c r="B645" s="74" t="s">
        <v>64</v>
      </c>
      <c r="C645" s="74" t="s">
        <v>48</v>
      </c>
      <c r="D645" s="46">
        <f t="shared" si="9"/>
        <v>32</v>
      </c>
      <c r="E645" s="75" t="s">
        <v>42</v>
      </c>
      <c r="F645" s="75" t="s">
        <v>44</v>
      </c>
      <c r="G645" s="46">
        <v>1735</v>
      </c>
      <c r="H645" s="47">
        <v>-2.746636771300448E-2</v>
      </c>
      <c r="I645" s="48">
        <v>55626.826400866332</v>
      </c>
      <c r="J645" s="48">
        <v>37106.068463313684</v>
      </c>
      <c r="K645" s="48">
        <v>796.99540748812944</v>
      </c>
      <c r="L645" s="46">
        <v>135488</v>
      </c>
      <c r="M645" s="47">
        <v>-0.1592012014248303</v>
      </c>
      <c r="N645" s="48">
        <v>12711.665767458049</v>
      </c>
      <c r="O645" s="49">
        <v>2.438007803800879E-3</v>
      </c>
      <c r="P645" s="48">
        <v>35121.767781188559</v>
      </c>
      <c r="Q645" s="47">
        <v>-2.3818257659572462E-3</v>
      </c>
      <c r="R645" s="46">
        <v>3.8576645926281716</v>
      </c>
      <c r="S645" s="47">
        <v>-0.15719378386352745</v>
      </c>
      <c r="T645" s="50">
        <v>6.2697951792316881E-2</v>
      </c>
      <c r="U645" s="50">
        <v>-8.8247781343766429E-2</v>
      </c>
      <c r="V645" s="50">
        <v>9.382134039514975</v>
      </c>
      <c r="W645" s="51">
        <v>0.36193126287528438</v>
      </c>
      <c r="X645" s="52">
        <v>0.19224481469591481</v>
      </c>
      <c r="Y645" s="52">
        <v>4.8313409821938436E-3</v>
      </c>
      <c r="Z645" s="53">
        <v>6.8242182244921817E-2</v>
      </c>
      <c r="AA645" s="54">
        <v>105.7445311476351</v>
      </c>
      <c r="AB645" s="47">
        <v>5.7445311476350902E-2</v>
      </c>
      <c r="AC645" s="55">
        <v>8.8554451063056816E-2</v>
      </c>
      <c r="AD645" s="54">
        <v>103.0012921950688</v>
      </c>
      <c r="AE645" s="47">
        <v>3.0012921950687943E-2</v>
      </c>
      <c r="AF645" s="54">
        <v>107.05833333333334</v>
      </c>
      <c r="AG645" s="47">
        <v>7.0583333333333442E-2</v>
      </c>
      <c r="AH645" s="54">
        <v>106.53083478876424</v>
      </c>
      <c r="AI645" s="47">
        <v>6.5308347887642393E-2</v>
      </c>
      <c r="AJ645" s="35">
        <v>40</v>
      </c>
    </row>
    <row r="646" spans="1:36" ht="12" customHeight="1" x14ac:dyDescent="0.25">
      <c r="A646" s="73" t="s">
        <v>36</v>
      </c>
      <c r="B646" s="74" t="s">
        <v>64</v>
      </c>
      <c r="C646" s="74" t="s">
        <v>48</v>
      </c>
      <c r="D646" s="46">
        <f t="shared" si="9"/>
        <v>33</v>
      </c>
      <c r="E646" s="75" t="s">
        <v>42</v>
      </c>
      <c r="F646" s="75" t="s">
        <v>44</v>
      </c>
      <c r="G646" s="46">
        <v>1699</v>
      </c>
      <c r="H646" s="47">
        <v>-2.074927953890493E-2</v>
      </c>
      <c r="I646" s="48">
        <v>63672.027955334735</v>
      </c>
      <c r="J646" s="48">
        <v>42824.904106289301</v>
      </c>
      <c r="K646" s="48">
        <v>718.10769566165243</v>
      </c>
      <c r="L646" s="46">
        <v>146237</v>
      </c>
      <c r="M646" s="47">
        <v>7.9335439300897592E-2</v>
      </c>
      <c r="N646" s="48">
        <v>13903.407234085425</v>
      </c>
      <c r="O646" s="49">
        <v>9.3751793701046138E-2</v>
      </c>
      <c r="P646" s="48">
        <v>47129.180825411371</v>
      </c>
      <c r="Q646" s="47">
        <v>0.34187951811053363</v>
      </c>
      <c r="R646" s="46">
        <v>3.1028971316461145</v>
      </c>
      <c r="S646" s="47">
        <v>-0.19565398775839271</v>
      </c>
      <c r="T646" s="50">
        <v>5.1649763512727175E-2</v>
      </c>
      <c r="U646" s="50">
        <v>-0.17621290590458449</v>
      </c>
      <c r="V646" s="50">
        <v>9.5074483435009096</v>
      </c>
      <c r="W646" s="51">
        <v>0.29500634194322573</v>
      </c>
      <c r="X646" s="52">
        <v>1.3356695124813189E-2</v>
      </c>
      <c r="Y646" s="52">
        <v>-0.18491058329802224</v>
      </c>
      <c r="Z646" s="53">
        <v>-0.11782559612660545</v>
      </c>
      <c r="AA646" s="54">
        <v>109.79751591617885</v>
      </c>
      <c r="AB646" s="47">
        <v>3.8328079235465884E-2</v>
      </c>
      <c r="AC646" s="55">
        <v>8.2152948221574013E-2</v>
      </c>
      <c r="AD646" s="54">
        <v>104.92046844630583</v>
      </c>
      <c r="AE646" s="47">
        <v>1.8632545382075483E-2</v>
      </c>
      <c r="AF646" s="54">
        <v>114.67500000000001</v>
      </c>
      <c r="AG646" s="47">
        <v>7.1145014400249229E-2</v>
      </c>
      <c r="AH646" s="54">
        <v>111.48904389893487</v>
      </c>
      <c r="AI646" s="47">
        <v>4.654247871052597E-2</v>
      </c>
      <c r="AJ646" s="35">
        <v>41</v>
      </c>
    </row>
    <row r="647" spans="1:36" ht="12" customHeight="1" x14ac:dyDescent="0.25">
      <c r="A647" s="73" t="s">
        <v>36</v>
      </c>
      <c r="B647" s="74" t="s">
        <v>64</v>
      </c>
      <c r="C647" s="74" t="s">
        <v>48</v>
      </c>
      <c r="D647" s="46">
        <f t="shared" si="9"/>
        <v>34</v>
      </c>
      <c r="E647" s="75" t="s">
        <v>42</v>
      </c>
      <c r="F647" s="75" t="s">
        <v>44</v>
      </c>
      <c r="G647" s="46">
        <v>1524</v>
      </c>
      <c r="H647" s="47">
        <v>-0.10300176574455566</v>
      </c>
      <c r="I647" s="48">
        <v>57825.390996235226</v>
      </c>
      <c r="J647" s="48">
        <v>37751.414399102541</v>
      </c>
      <c r="K647" s="48">
        <v>830.91570554996508</v>
      </c>
      <c r="L647" s="46">
        <v>137750</v>
      </c>
      <c r="M647" s="47">
        <v>-5.8035927979922963E-2</v>
      </c>
      <c r="N647" s="48">
        <v>12194.732505934238</v>
      </c>
      <c r="O647" s="49">
        <v>-0.12289611455544658</v>
      </c>
      <c r="P647" s="48">
        <v>35311.988393814885</v>
      </c>
      <c r="Q647" s="47">
        <v>-0.2507404589817277</v>
      </c>
      <c r="R647" s="46">
        <v>3.9009414724470108</v>
      </c>
      <c r="S647" s="47">
        <v>0.25719329611727315</v>
      </c>
      <c r="T647" s="50">
        <v>6.813726378546002E-2</v>
      </c>
      <c r="U647" s="50">
        <v>0.31921734295395399</v>
      </c>
      <c r="V647" s="50">
        <v>8.8528003672843845</v>
      </c>
      <c r="W647" s="51">
        <v>0.34534256100033783</v>
      </c>
      <c r="X647" s="52">
        <v>-6.8856327435534159E-2</v>
      </c>
      <c r="Y647" s="52">
        <v>0.17062758287006363</v>
      </c>
      <c r="Z647" s="53">
        <v>6.354848417640141E-2</v>
      </c>
      <c r="AA647" s="54">
        <v>111.36364288463339</v>
      </c>
      <c r="AB647" s="47">
        <v>1.4263774142669661E-2</v>
      </c>
      <c r="AC647" s="55">
        <v>9.6393447624172318E-2</v>
      </c>
      <c r="AD647" s="54">
        <v>108.46141966265878</v>
      </c>
      <c r="AE647" s="47">
        <v>3.3748907804058037E-2</v>
      </c>
      <c r="AF647" s="54">
        <v>107.65833333333335</v>
      </c>
      <c r="AG647" s="47">
        <v>-6.1187413705399263E-2</v>
      </c>
      <c r="AH647" s="54">
        <v>114.40763174720936</v>
      </c>
      <c r="AI647" s="47">
        <v>2.6178248070009458E-2</v>
      </c>
      <c r="AJ647" s="35">
        <v>42</v>
      </c>
    </row>
    <row r="648" spans="1:36" ht="12" customHeight="1" x14ac:dyDescent="0.25">
      <c r="A648" s="73" t="s">
        <v>36</v>
      </c>
      <c r="B648" s="74" t="s">
        <v>64</v>
      </c>
      <c r="C648" s="74" t="s">
        <v>48</v>
      </c>
      <c r="D648" s="46">
        <f t="shared" si="9"/>
        <v>35</v>
      </c>
      <c r="E648" s="75" t="s">
        <v>42</v>
      </c>
      <c r="F648" s="75" t="s">
        <v>44</v>
      </c>
      <c r="G648" s="46">
        <v>1538</v>
      </c>
      <c r="H648" s="47">
        <v>9.1863517060366551E-3</v>
      </c>
      <c r="I648" s="48">
        <v>69632.290619404477</v>
      </c>
      <c r="J648" s="48">
        <v>48427.210934510374</v>
      </c>
      <c r="K648" s="48">
        <v>829.37572254335259</v>
      </c>
      <c r="L648" s="46">
        <v>137387</v>
      </c>
      <c r="M648" s="47">
        <v>-2.6352087114337452E-3</v>
      </c>
      <c r="N648" s="48">
        <v>14915.990002964822</v>
      </c>
      <c r="O648" s="49">
        <v>0.22315024095086589</v>
      </c>
      <c r="P648" s="48">
        <v>36076.641315796485</v>
      </c>
      <c r="Q648" s="47">
        <v>2.1654201781385218E-2</v>
      </c>
      <c r="R648" s="46">
        <v>3.808198185562353</v>
      </c>
      <c r="S648" s="47">
        <v>-2.3774590708350529E-2</v>
      </c>
      <c r="T648" s="50">
        <v>5.560312941873112E-2</v>
      </c>
      <c r="U648" s="50">
        <v>-0.18395417823343219</v>
      </c>
      <c r="V648" s="50">
        <v>10.856915139689214</v>
      </c>
      <c r="W648" s="51">
        <v>0.41345284535768911</v>
      </c>
      <c r="X648" s="52">
        <v>0.22638201351642984</v>
      </c>
      <c r="Y648" s="52">
        <v>0.19722528309299436</v>
      </c>
      <c r="Z648" s="53">
        <v>6.8604854923237674E-2</v>
      </c>
      <c r="AA648" s="54">
        <v>116.11098117149605</v>
      </c>
      <c r="AB648" s="47">
        <v>4.2629157630741599E-2</v>
      </c>
      <c r="AC648" s="55">
        <v>8.5283779717958128E-2</v>
      </c>
      <c r="AD648" s="54">
        <v>108.90018025468845</v>
      </c>
      <c r="AE648" s="47">
        <v>4.0453148538375228E-3</v>
      </c>
      <c r="AF648" s="54">
        <v>86.5</v>
      </c>
      <c r="AG648" s="47">
        <v>-0.19653223933741015</v>
      </c>
      <c r="AH648" s="54">
        <v>113.31284757986624</v>
      </c>
      <c r="AI648" s="47">
        <v>-9.5691533040568322E-3</v>
      </c>
      <c r="AJ648" s="35">
        <v>43</v>
      </c>
    </row>
    <row r="649" spans="1:36" ht="12" customHeight="1" x14ac:dyDescent="0.25">
      <c r="A649" s="76" t="s">
        <v>36</v>
      </c>
      <c r="B649" s="77" t="s">
        <v>64</v>
      </c>
      <c r="C649" s="77" t="s">
        <v>48</v>
      </c>
      <c r="D649" s="79">
        <f t="shared" si="9"/>
        <v>36</v>
      </c>
      <c r="E649" s="78" t="s">
        <v>42</v>
      </c>
      <c r="F649" s="78" t="s">
        <v>44</v>
      </c>
      <c r="G649" s="59">
        <v>1534</v>
      </c>
      <c r="H649" s="60">
        <v>-2.6007802340701769E-3</v>
      </c>
      <c r="I649" s="61">
        <v>90652.234536566422</v>
      </c>
      <c r="J649" s="61">
        <v>62572.738025543353</v>
      </c>
      <c r="K649" s="61">
        <v>809.60880904085786</v>
      </c>
      <c r="L649" s="59">
        <v>148779</v>
      </c>
      <c r="M649" s="60">
        <v>8.2919053476675275E-2</v>
      </c>
      <c r="N649" s="61">
        <v>17762.795900329475</v>
      </c>
      <c r="O649" s="62">
        <v>0.1908559805147898</v>
      </c>
      <c r="P649" s="61">
        <v>33527.744811900528</v>
      </c>
      <c r="Q649" s="60">
        <v>-7.0652267254709744E-2</v>
      </c>
      <c r="R649" s="59">
        <v>4.4374890358623684</v>
      </c>
      <c r="S649" s="60">
        <v>0.16524635001554899</v>
      </c>
      <c r="T649" s="63">
        <v>4.5578906247852616E-2</v>
      </c>
      <c r="U649" s="63">
        <v>-0.18028163658539742</v>
      </c>
      <c r="V649" s="63">
        <v>11.939047782502554</v>
      </c>
      <c r="W649" s="64">
        <v>0.52979393633492011</v>
      </c>
      <c r="X649" s="65">
        <v>9.9672202360450379E-2</v>
      </c>
      <c r="Y649" s="65">
        <v>0.28138902001407495</v>
      </c>
      <c r="Z649" s="66">
        <v>4.9556609922819628E-2</v>
      </c>
      <c r="AA649" s="67">
        <v>118.9541142348687</v>
      </c>
      <c r="AB649" s="60">
        <v>2.4486340867047929E-2</v>
      </c>
      <c r="AC649" s="111">
        <v>8.2176617542215835E-2</v>
      </c>
      <c r="AD649" s="67">
        <v>108.05247162494277</v>
      </c>
      <c r="AE649" s="60">
        <v>-7.7842720532060872E-3</v>
      </c>
      <c r="AF649" s="67">
        <v>86.274999999999991</v>
      </c>
      <c r="AG649" s="60">
        <v>-2.6011560693642855E-3</v>
      </c>
      <c r="AH649" s="67">
        <v>114.56840226884346</v>
      </c>
      <c r="AI649" s="60">
        <v>1.1080426587040559E-2</v>
      </c>
      <c r="AJ649" s="35">
        <v>44</v>
      </c>
    </row>
    <row r="650" spans="1:36" ht="12" customHeight="1" x14ac:dyDescent="0.25">
      <c r="A650" s="83" t="s">
        <v>36</v>
      </c>
      <c r="B650" s="84" t="s">
        <v>65</v>
      </c>
      <c r="C650" s="84" t="s">
        <v>48</v>
      </c>
      <c r="D650" s="86">
        <f t="shared" si="9"/>
        <v>1</v>
      </c>
      <c r="E650" s="85" t="s">
        <v>42</v>
      </c>
      <c r="F650" s="85" t="s">
        <v>44</v>
      </c>
      <c r="G650" s="86">
        <v>991.58571428571395</v>
      </c>
      <c r="H650" s="87">
        <v>0.30249010151807965</v>
      </c>
      <c r="I650" s="88">
        <v>777.78738744107557</v>
      </c>
      <c r="J650" s="88">
        <v>594.93950918803034</v>
      </c>
      <c r="K650" s="88">
        <v>58.273194521809032</v>
      </c>
      <c r="L650" s="86">
        <v>39134.195915129902</v>
      </c>
      <c r="M650" s="87">
        <v>-2.8807290472348535E-2</v>
      </c>
      <c r="N650" s="88">
        <v>638.13075419678762</v>
      </c>
      <c r="O650" s="89">
        <v>0.18341152530223903</v>
      </c>
      <c r="P650" s="88">
        <v>1836.1792313447504</v>
      </c>
      <c r="Q650" s="87">
        <v>5.3690568193942356E-2</v>
      </c>
      <c r="R650" s="86">
        <v>21.31284095097266</v>
      </c>
      <c r="S650" s="87">
        <v>-7.8294198654254576E-2</v>
      </c>
      <c r="T650" s="90">
        <v>9.1318580304372329E-2</v>
      </c>
      <c r="U650" s="90">
        <v>-8.9830506458759452E-2</v>
      </c>
      <c r="V650" s="90">
        <v>1.6306218622217203</v>
      </c>
      <c r="W650" s="91">
        <v>0.34753184400710385</v>
      </c>
      <c r="X650" s="92">
        <v>0.21851360053742797</v>
      </c>
      <c r="Y650" s="92">
        <v>0.12311105463403971</v>
      </c>
      <c r="Z650" s="93">
        <v>0.16625763250190045</v>
      </c>
      <c r="AA650" s="94">
        <v>3.1286601243305459</v>
      </c>
      <c r="AB650" s="87" t="s">
        <v>41</v>
      </c>
      <c r="AC650" s="95">
        <v>0.1109321416489415</v>
      </c>
      <c r="AD650" s="94">
        <v>23.966347960412389</v>
      </c>
      <c r="AE650" s="87">
        <v>9.7704044911472776E-2</v>
      </c>
      <c r="AF650" s="94">
        <v>8.04593637258745</v>
      </c>
      <c r="AG650" s="87">
        <v>0.20637347130762018</v>
      </c>
      <c r="AH650" s="94">
        <v>12.228220004063841</v>
      </c>
      <c r="AI650" s="87">
        <v>0.17088251858766967</v>
      </c>
      <c r="AJ650" s="35">
        <v>9</v>
      </c>
    </row>
    <row r="651" spans="1:36" ht="12" customHeight="1" x14ac:dyDescent="0.25">
      <c r="A651" s="83" t="s">
        <v>36</v>
      </c>
      <c r="B651" s="84" t="s">
        <v>65</v>
      </c>
      <c r="C651" s="84" t="s">
        <v>48</v>
      </c>
      <c r="D651" s="86">
        <f t="shared" si="9"/>
        <v>2</v>
      </c>
      <c r="E651" s="85" t="s">
        <v>39</v>
      </c>
      <c r="F651" s="85" t="s">
        <v>44</v>
      </c>
      <c r="G651" s="86">
        <v>688.65714285714296</v>
      </c>
      <c r="H651" s="87">
        <v>-0.30549912838022752</v>
      </c>
      <c r="I651" s="88">
        <v>877.68260672769031</v>
      </c>
      <c r="J651" s="88">
        <v>681.57460718046218</v>
      </c>
      <c r="K651" s="88">
        <v>63.749136669186115</v>
      </c>
      <c r="L651" s="86">
        <v>41778.774208473798</v>
      </c>
      <c r="M651" s="87">
        <v>6.7577172125349971E-2</v>
      </c>
      <c r="N651" s="88">
        <v>802.47737114759423</v>
      </c>
      <c r="O651" s="89">
        <v>0.25754379626737944</v>
      </c>
      <c r="P651" s="88">
        <v>1853.530525045411</v>
      </c>
      <c r="Q651" s="87">
        <v>9.4496732151541085E-3</v>
      </c>
      <c r="R651" s="86">
        <v>22.54010583799273</v>
      </c>
      <c r="S651" s="87">
        <v>5.7583355022600147E-2</v>
      </c>
      <c r="T651" s="90">
        <v>7.9440416591461949E-2</v>
      </c>
      <c r="U651" s="90">
        <v>-0.13007389814120507</v>
      </c>
      <c r="V651" s="90">
        <v>1.9207776828091605</v>
      </c>
      <c r="W651" s="91">
        <v>0.43294532261772906</v>
      </c>
      <c r="X651" s="92">
        <v>0.17794181919780172</v>
      </c>
      <c r="Y651" s="92">
        <v>0.24577166116863602</v>
      </c>
      <c r="Z651" s="93">
        <v>0.16817187863415983</v>
      </c>
      <c r="AA651" s="94">
        <v>3.3103354093274895</v>
      </c>
      <c r="AB651" s="87">
        <v>5.8068079553964758E-2</v>
      </c>
      <c r="AC651" s="95">
        <v>0.16211211166450609</v>
      </c>
      <c r="AD651" s="94">
        <v>24.641400094630669</v>
      </c>
      <c r="AE651" s="87">
        <v>2.8166666666666673E-2</v>
      </c>
      <c r="AF651" s="94">
        <v>8.5729452049919246</v>
      </c>
      <c r="AG651" s="87">
        <v>6.549999999999967E-2</v>
      </c>
      <c r="AH651" s="94">
        <v>13.701902684954087</v>
      </c>
      <c r="AI651" s="87">
        <v>0.12051489754032008</v>
      </c>
      <c r="AJ651" s="35">
        <v>10</v>
      </c>
    </row>
    <row r="652" spans="1:36" ht="12" customHeight="1" x14ac:dyDescent="0.25">
      <c r="A652" s="83" t="s">
        <v>36</v>
      </c>
      <c r="B652" s="84" t="s">
        <v>65</v>
      </c>
      <c r="C652" s="84" t="s">
        <v>48</v>
      </c>
      <c r="D652" s="86">
        <f t="shared" si="9"/>
        <v>3</v>
      </c>
      <c r="E652" s="85" t="s">
        <v>39</v>
      </c>
      <c r="F652" s="85" t="s">
        <v>44</v>
      </c>
      <c r="G652" s="86">
        <v>940.87142857142896</v>
      </c>
      <c r="H652" s="87">
        <v>0.36624071692320492</v>
      </c>
      <c r="I652" s="88">
        <v>921.44531212274728</v>
      </c>
      <c r="J652" s="88">
        <v>734.26506327253935</v>
      </c>
      <c r="K652" s="88">
        <v>74.207148813805858</v>
      </c>
      <c r="L652" s="86">
        <v>43837.518011765504</v>
      </c>
      <c r="M652" s="87">
        <v>4.9277266801047936E-2</v>
      </c>
      <c r="N652" s="88">
        <v>893.48037272093461</v>
      </c>
      <c r="O652" s="89">
        <v>0.11340257662742603</v>
      </c>
      <c r="P652" s="88">
        <v>2055.4764473957084</v>
      </c>
      <c r="Q652" s="87">
        <v>0.10895203484461091</v>
      </c>
      <c r="R652" s="86">
        <v>21.32718089147054</v>
      </c>
      <c r="S652" s="87">
        <v>-5.3811856751698528E-2</v>
      </c>
      <c r="T652" s="90">
        <v>8.3054033506993849E-2</v>
      </c>
      <c r="U652" s="90">
        <v>4.5488393321445386E-2</v>
      </c>
      <c r="V652" s="90">
        <v>2.0381636854557654</v>
      </c>
      <c r="W652" s="91">
        <v>0.43468285606141366</v>
      </c>
      <c r="X652" s="92">
        <v>6.1113789324606538E-2</v>
      </c>
      <c r="Y652" s="92">
        <v>4.0132860962185379E-3</v>
      </c>
      <c r="Z652" s="93">
        <v>1.2392092342190186E-2</v>
      </c>
      <c r="AA652" s="94">
        <v>3.8048261345848906</v>
      </c>
      <c r="AB652" s="87">
        <v>0.14937783158289064</v>
      </c>
      <c r="AC652" s="95">
        <v>0.14641332975003959</v>
      </c>
      <c r="AD652" s="94">
        <v>25.574090469423378</v>
      </c>
      <c r="AE652" s="87">
        <v>3.7850543037769357E-2</v>
      </c>
      <c r="AF652" s="94">
        <v>9.0530194085563114</v>
      </c>
      <c r="AG652" s="87">
        <v>5.599874863131582E-2</v>
      </c>
      <c r="AH652" s="94">
        <v>14.565689322199209</v>
      </c>
      <c r="AI652" s="87">
        <v>6.3041364189050597E-2</v>
      </c>
      <c r="AJ652" s="35">
        <v>11</v>
      </c>
    </row>
    <row r="653" spans="1:36" ht="12" customHeight="1" x14ac:dyDescent="0.25">
      <c r="A653" s="83" t="s">
        <v>36</v>
      </c>
      <c r="B653" s="84" t="s">
        <v>65</v>
      </c>
      <c r="C653" s="84" t="s">
        <v>48</v>
      </c>
      <c r="D653" s="86">
        <f t="shared" si="9"/>
        <v>4</v>
      </c>
      <c r="E653" s="85" t="s">
        <v>42</v>
      </c>
      <c r="F653" s="85" t="s">
        <v>44</v>
      </c>
      <c r="G653" s="86">
        <v>681.11428571428598</v>
      </c>
      <c r="H653" s="87">
        <v>-0.27608144425380732</v>
      </c>
      <c r="I653" s="88">
        <v>943.61968597487055</v>
      </c>
      <c r="J653" s="88">
        <v>750.67438404378777</v>
      </c>
      <c r="K653" s="88">
        <v>81.734272099403711</v>
      </c>
      <c r="L653" s="86">
        <v>42209.022275100797</v>
      </c>
      <c r="M653" s="87">
        <v>-3.7148447506257898E-2</v>
      </c>
      <c r="N653" s="88">
        <v>973.4585074274313</v>
      </c>
      <c r="O653" s="89">
        <v>8.9513029215110285E-2</v>
      </c>
      <c r="P653" s="88">
        <v>2282.8789140147946</v>
      </c>
      <c r="Q653" s="87">
        <v>0.11063248470066656</v>
      </c>
      <c r="R653" s="86">
        <v>18.489382864757257</v>
      </c>
      <c r="S653" s="87">
        <v>-0.13306015648079461</v>
      </c>
      <c r="T653" s="90">
        <v>8.3962769317619618E-2</v>
      </c>
      <c r="U653" s="90">
        <v>1.0941501240264717E-2</v>
      </c>
      <c r="V653" s="90">
        <v>2.3062806361228527</v>
      </c>
      <c r="W653" s="91">
        <v>0.42641705674851338</v>
      </c>
      <c r="X653" s="92">
        <v>0.13154829152356928</v>
      </c>
      <c r="Y653" s="92">
        <v>-1.9015701212132585E-2</v>
      </c>
      <c r="Z653" s="93">
        <v>1.1033897546143159E-2</v>
      </c>
      <c r="AA653" s="94">
        <v>4.0045829917127733</v>
      </c>
      <c r="AB653" s="87">
        <v>5.2500915958325844E-2</v>
      </c>
      <c r="AC653" s="95">
        <v>0.15620924073574985</v>
      </c>
      <c r="AD653" s="94">
        <v>26.894236802909429</v>
      </c>
      <c r="AE653" s="87">
        <v>5.1620460757516584E-2</v>
      </c>
      <c r="AF653" s="94">
        <v>9.437212870347361</v>
      </c>
      <c r="AG653" s="87">
        <v>4.2438157310028091E-2</v>
      </c>
      <c r="AH653" s="94">
        <v>16.122058970267528</v>
      </c>
      <c r="AI653" s="87">
        <v>0.10685176744064528</v>
      </c>
      <c r="AJ653" s="35">
        <v>12</v>
      </c>
    </row>
    <row r="654" spans="1:36" ht="12" customHeight="1" x14ac:dyDescent="0.25">
      <c r="A654" s="83" t="s">
        <v>36</v>
      </c>
      <c r="B654" s="84" t="s">
        <v>65</v>
      </c>
      <c r="C654" s="84" t="s">
        <v>48</v>
      </c>
      <c r="D654" s="86">
        <f t="shared" si="9"/>
        <v>5</v>
      </c>
      <c r="E654" s="85" t="s">
        <v>42</v>
      </c>
      <c r="F654" s="85" t="s">
        <v>44</v>
      </c>
      <c r="G654" s="86">
        <v>778.94285714285695</v>
      </c>
      <c r="H654" s="87">
        <v>0.1436301858299418</v>
      </c>
      <c r="I654" s="88">
        <v>1149.3188360302265</v>
      </c>
      <c r="J654" s="88">
        <v>922.83983298894145</v>
      </c>
      <c r="K654" s="88">
        <v>88.766110505990056</v>
      </c>
      <c r="L654" s="86">
        <v>42249.023729261702</v>
      </c>
      <c r="M654" s="87">
        <v>9.4769914119763321E-4</v>
      </c>
      <c r="N654" s="88">
        <v>814.90819908352239</v>
      </c>
      <c r="O654" s="89">
        <v>-0.16287320634025937</v>
      </c>
      <c r="P654" s="88">
        <v>2384.3638994351008</v>
      </c>
      <c r="Q654" s="87">
        <v>4.4454826227217303E-2</v>
      </c>
      <c r="R654" s="86">
        <v>17.719201225648174</v>
      </c>
      <c r="S654" s="87">
        <v>-4.1655345921638665E-2</v>
      </c>
      <c r="T654" s="90">
        <v>0.1089277425430495</v>
      </c>
      <c r="U654" s="90">
        <v>0.29733384723163225</v>
      </c>
      <c r="V654" s="90">
        <v>1.9288213718394547</v>
      </c>
      <c r="W654" s="91">
        <v>0.34177174015954065</v>
      </c>
      <c r="X654" s="92">
        <v>-0.16366579954378602</v>
      </c>
      <c r="Y654" s="92">
        <v>-0.19850358996988648</v>
      </c>
      <c r="Z654" s="93">
        <v>-0.26139261981700379</v>
      </c>
      <c r="AA654" s="94">
        <v>4.7684411855243356</v>
      </c>
      <c r="AB654" s="87">
        <v>0.19074600161672706</v>
      </c>
      <c r="AC654" s="95">
        <v>0.16579004739780742</v>
      </c>
      <c r="AD654" s="94">
        <v>29.097143619603997</v>
      </c>
      <c r="AE654" s="87">
        <v>8.1909995544333869E-2</v>
      </c>
      <c r="AF654" s="94">
        <v>10.447648379804802</v>
      </c>
      <c r="AG654" s="87">
        <v>0.10706927175843695</v>
      </c>
      <c r="AH654" s="94">
        <v>18.067083122063718</v>
      </c>
      <c r="AI654" s="87">
        <v>0.12064365695369461</v>
      </c>
      <c r="AJ654" s="35">
        <v>13</v>
      </c>
    </row>
    <row r="655" spans="1:36" ht="12" customHeight="1" x14ac:dyDescent="0.25">
      <c r="A655" s="83" t="s">
        <v>36</v>
      </c>
      <c r="B655" s="84" t="s">
        <v>65</v>
      </c>
      <c r="C655" s="84" t="s">
        <v>48</v>
      </c>
      <c r="D655" s="86">
        <f t="shared" si="9"/>
        <v>6</v>
      </c>
      <c r="E655" s="85" t="s">
        <v>39</v>
      </c>
      <c r="F655" s="85" t="s">
        <v>44</v>
      </c>
      <c r="G655" s="86">
        <v>745.05714285714305</v>
      </c>
      <c r="H655" s="87">
        <v>-4.3502182445071647E-2</v>
      </c>
      <c r="I655" s="88">
        <v>1343.2932835430811</v>
      </c>
      <c r="J655" s="88">
        <v>1108.4595048037067</v>
      </c>
      <c r="K655" s="88">
        <v>110.56960970088399</v>
      </c>
      <c r="L655" s="86">
        <v>46969.995174829797</v>
      </c>
      <c r="M655" s="87">
        <v>0.11174155113786322</v>
      </c>
      <c r="N655" s="88">
        <v>945.34405217351423</v>
      </c>
      <c r="O655" s="89">
        <v>0.16006202077324172</v>
      </c>
      <c r="P655" s="88">
        <v>2553.2914532953714</v>
      </c>
      <c r="Q655" s="87">
        <v>7.0848058847180484E-2</v>
      </c>
      <c r="R655" s="86">
        <v>18.395861198770945</v>
      </c>
      <c r="S655" s="87">
        <v>3.8187950151123085E-2</v>
      </c>
      <c r="T655" s="90">
        <v>0.11696229478216399</v>
      </c>
      <c r="U655" s="90">
        <v>7.376038510978189E-2</v>
      </c>
      <c r="V655" s="90">
        <v>2.0126552039334755</v>
      </c>
      <c r="W655" s="91">
        <v>0.37024525772544242</v>
      </c>
      <c r="X655" s="92">
        <v>4.3463761506370657E-2</v>
      </c>
      <c r="Y655" s="92">
        <v>8.3311503615278948E-2</v>
      </c>
      <c r="Z655" s="93">
        <v>4.2792571383893127E-2</v>
      </c>
      <c r="AA655" s="94">
        <v>5.7006669053682444</v>
      </c>
      <c r="AB655" s="87">
        <v>0.1954990496000848</v>
      </c>
      <c r="AC655" s="95">
        <v>0.17509913974267535</v>
      </c>
      <c r="AD655" s="94">
        <v>30.503169366614859</v>
      </c>
      <c r="AE655" s="87">
        <v>4.8321779120049424E-2</v>
      </c>
      <c r="AF655" s="94">
        <v>11.148315338917625</v>
      </c>
      <c r="AG655" s="87">
        <v>6.7064561673725986E-2</v>
      </c>
      <c r="AH655" s="94">
        <v>19.218476560244206</v>
      </c>
      <c r="AI655" s="87">
        <v>6.3728795091134272E-2</v>
      </c>
      <c r="AJ655" s="35">
        <v>14</v>
      </c>
    </row>
    <row r="656" spans="1:36" ht="12" customHeight="1" x14ac:dyDescent="0.25">
      <c r="A656" s="83" t="s">
        <v>36</v>
      </c>
      <c r="B656" s="84" t="s">
        <v>65</v>
      </c>
      <c r="C656" s="84" t="s">
        <v>48</v>
      </c>
      <c r="D656" s="86">
        <f t="shared" si="9"/>
        <v>7</v>
      </c>
      <c r="E656" s="85" t="s">
        <v>42</v>
      </c>
      <c r="F656" s="85" t="s">
        <v>44</v>
      </c>
      <c r="G656" s="86">
        <v>825.357142857143</v>
      </c>
      <c r="H656" s="87">
        <v>0.10777696820953331</v>
      </c>
      <c r="I656" s="88">
        <v>1548.9473243934951</v>
      </c>
      <c r="J656" s="88">
        <v>1251.9949468331261</v>
      </c>
      <c r="K656" s="88">
        <v>111.38131509951835</v>
      </c>
      <c r="L656" s="86">
        <v>47101.1181836209</v>
      </c>
      <c r="M656" s="87">
        <v>2.7916334311519631E-3</v>
      </c>
      <c r="N656" s="88">
        <v>1001.2395849046135</v>
      </c>
      <c r="O656" s="89">
        <v>5.9127185073609478E-2</v>
      </c>
      <c r="P656" s="88">
        <v>2902.1260336421583</v>
      </c>
      <c r="Q656" s="87">
        <v>0.13662152822254914</v>
      </c>
      <c r="R656" s="86">
        <v>16.229866531505923</v>
      </c>
      <c r="S656" s="87">
        <v>-0.11774358611760638</v>
      </c>
      <c r="T656" s="90">
        <v>0.11124341943604783</v>
      </c>
      <c r="U656" s="90">
        <v>-4.8895033709515201E-2</v>
      </c>
      <c r="V656" s="90">
        <v>2.1257235995997816</v>
      </c>
      <c r="W656" s="91">
        <v>0.34500210304376794</v>
      </c>
      <c r="X656" s="92">
        <v>5.6178721246107344E-2</v>
      </c>
      <c r="Y656" s="92">
        <v>-6.8179548974517057E-2</v>
      </c>
      <c r="Z656" s="93">
        <v>-5.6002396181111198E-2</v>
      </c>
      <c r="AA656" s="94">
        <v>6.7855734464858628</v>
      </c>
      <c r="AB656" s="87">
        <v>0.19031221418953215</v>
      </c>
      <c r="AC656" s="95">
        <v>0.17792917340921835</v>
      </c>
      <c r="AD656" s="94">
        <v>31.697492373308744</v>
      </c>
      <c r="AE656" s="87">
        <v>3.9154062725070382E-2</v>
      </c>
      <c r="AF656" s="94">
        <v>11.53317929540639</v>
      </c>
      <c r="AG656" s="87">
        <v>3.4522162747338436E-2</v>
      </c>
      <c r="AH656" s="94">
        <v>21.191969970036812</v>
      </c>
      <c r="AI656" s="87">
        <v>0.10268729696686885</v>
      </c>
      <c r="AJ656" s="35">
        <v>15</v>
      </c>
    </row>
    <row r="657" spans="1:36" ht="12" customHeight="1" x14ac:dyDescent="0.25">
      <c r="A657" s="83" t="s">
        <v>36</v>
      </c>
      <c r="B657" s="84" t="s">
        <v>65</v>
      </c>
      <c r="C657" s="84" t="s">
        <v>48</v>
      </c>
      <c r="D657" s="86">
        <f t="shared" si="9"/>
        <v>8</v>
      </c>
      <c r="E657" s="85" t="s">
        <v>39</v>
      </c>
      <c r="F657" s="85" t="s">
        <v>44</v>
      </c>
      <c r="G657" s="86">
        <v>850.02857142857101</v>
      </c>
      <c r="H657" s="87">
        <v>2.9891821722197509E-2</v>
      </c>
      <c r="I657" s="88">
        <v>1469.17741136976</v>
      </c>
      <c r="J657" s="88">
        <v>1180.4612722532422</v>
      </c>
      <c r="K657" s="88">
        <v>155.32831982244861</v>
      </c>
      <c r="L657" s="86">
        <v>51687.362548747398</v>
      </c>
      <c r="M657" s="87">
        <v>9.737018019927457E-2</v>
      </c>
      <c r="N657" s="88">
        <v>1102.8867544071775</v>
      </c>
      <c r="O657" s="89">
        <v>0.10152132520034929</v>
      </c>
      <c r="P657" s="88">
        <v>3178.1320264857136</v>
      </c>
      <c r="Q657" s="87">
        <v>9.5104757561879083E-2</v>
      </c>
      <c r="R657" s="86">
        <v>16.263440951476703</v>
      </c>
      <c r="S657" s="87">
        <v>2.0686812122332476E-3</v>
      </c>
      <c r="T657" s="90">
        <v>0.14083795929341858</v>
      </c>
      <c r="U657" s="90">
        <v>0.26603407201433793</v>
      </c>
      <c r="V657" s="90">
        <v>2.1337648121763277</v>
      </c>
      <c r="W657" s="91">
        <v>0.34702358027168484</v>
      </c>
      <c r="X657" s="92">
        <v>3.7828119225189472E-3</v>
      </c>
      <c r="Y657" s="92">
        <v>5.8593185667057401E-3</v>
      </c>
      <c r="Z657" s="93">
        <v>4.2960594163441689E-2</v>
      </c>
      <c r="AA657" s="94">
        <v>7.2685621414472275</v>
      </c>
      <c r="AB657" s="87">
        <v>7.1178758695994437E-2</v>
      </c>
      <c r="AC657" s="95">
        <v>0.12491808784632971</v>
      </c>
      <c r="AD657" s="94">
        <v>36.135261137311772</v>
      </c>
      <c r="AE657" s="87">
        <v>0.14000378048012108</v>
      </c>
      <c r="AF657" s="94">
        <v>12.16210332186364</v>
      </c>
      <c r="AG657" s="87">
        <v>5.4531713272484073E-2</v>
      </c>
      <c r="AH657" s="94">
        <v>23.339828824065044</v>
      </c>
      <c r="AI657" s="87">
        <v>0.10135248667608887</v>
      </c>
      <c r="AJ657" s="35">
        <v>16</v>
      </c>
    </row>
    <row r="658" spans="1:36" ht="12" customHeight="1" x14ac:dyDescent="0.25">
      <c r="A658" s="83" t="s">
        <v>36</v>
      </c>
      <c r="B658" s="84" t="s">
        <v>65</v>
      </c>
      <c r="C658" s="84" t="s">
        <v>48</v>
      </c>
      <c r="D658" s="86">
        <f t="shared" si="9"/>
        <v>9</v>
      </c>
      <c r="E658" s="85" t="s">
        <v>39</v>
      </c>
      <c r="F658" s="85" t="s">
        <v>44</v>
      </c>
      <c r="G658" s="86">
        <v>839</v>
      </c>
      <c r="H658" s="87">
        <v>-1.2974353803232974E-2</v>
      </c>
      <c r="I658" s="88">
        <v>1791.2101189177126</v>
      </c>
      <c r="J658" s="88">
        <v>1430.2037517275346</v>
      </c>
      <c r="K658" s="88">
        <v>139.13273140373587</v>
      </c>
      <c r="L658" s="86">
        <v>53654</v>
      </c>
      <c r="M658" s="87">
        <v>3.8048709670527758E-2</v>
      </c>
      <c r="N658" s="88">
        <v>1349.4215751358158</v>
      </c>
      <c r="O658" s="89">
        <v>0.22353593398730731</v>
      </c>
      <c r="P658" s="88">
        <v>3663.5758466338507</v>
      </c>
      <c r="Q658" s="87">
        <v>0.15274501376990512</v>
      </c>
      <c r="R658" s="86">
        <v>14.645254321484327</v>
      </c>
      <c r="S658" s="87">
        <v>-9.9498417021365082E-2</v>
      </c>
      <c r="T658" s="90">
        <v>0.10310545938153724</v>
      </c>
      <c r="U658" s="90">
        <v>-0.26791427610272533</v>
      </c>
      <c r="V658" s="90">
        <v>2.5150437528158496</v>
      </c>
      <c r="W658" s="91">
        <v>0.36833455389648473</v>
      </c>
      <c r="X658" s="92">
        <v>0.17868836268353183</v>
      </c>
      <c r="Y658" s="92">
        <v>6.14107364350156E-2</v>
      </c>
      <c r="Z658" s="93">
        <v>6.4811031178394207E-2</v>
      </c>
      <c r="AA658" s="94">
        <v>9.0117066732260138</v>
      </c>
      <c r="AB658" s="87">
        <v>0.23981971920401213</v>
      </c>
      <c r="AC658" s="95">
        <v>0.32309823387667091</v>
      </c>
      <c r="AD658" s="94">
        <v>39.830073114542017</v>
      </c>
      <c r="AE658" s="87">
        <v>0.10224948875255624</v>
      </c>
      <c r="AF658" s="94">
        <v>12.603288832960521</v>
      </c>
      <c r="AG658" s="87">
        <v>3.6275428634434226E-2</v>
      </c>
      <c r="AH658" s="94">
        <v>25.840981621216208</v>
      </c>
      <c r="AI658" s="87">
        <v>0.10716243105314871</v>
      </c>
      <c r="AJ658" s="35">
        <v>17</v>
      </c>
    </row>
    <row r="659" spans="1:36" ht="12" customHeight="1" x14ac:dyDescent="0.25">
      <c r="A659" s="83" t="s">
        <v>36</v>
      </c>
      <c r="B659" s="84" t="s">
        <v>65</v>
      </c>
      <c r="C659" s="84" t="s">
        <v>48</v>
      </c>
      <c r="D659" s="86">
        <f t="shared" si="9"/>
        <v>10</v>
      </c>
      <c r="E659" s="85" t="s">
        <v>42</v>
      </c>
      <c r="F659" s="85" t="s">
        <v>44</v>
      </c>
      <c r="G659" s="86">
        <v>754.354892614508</v>
      </c>
      <c r="H659" s="87">
        <v>-0.10088808985159947</v>
      </c>
      <c r="I659" s="88">
        <v>2324.8797142791263</v>
      </c>
      <c r="J659" s="88">
        <v>1700.120576485197</v>
      </c>
      <c r="K659" s="88">
        <v>187.7130417372511</v>
      </c>
      <c r="L659" s="86">
        <v>50086.2642727364</v>
      </c>
      <c r="M659" s="87">
        <v>-6.649524224221115E-2</v>
      </c>
      <c r="N659" s="88">
        <v>836.34370035403833</v>
      </c>
      <c r="O659" s="89">
        <v>-0.38022059542818376</v>
      </c>
      <c r="P659" s="88">
        <v>3786.8602485274432</v>
      </c>
      <c r="Q659" s="87">
        <v>3.3651385164270131E-2</v>
      </c>
      <c r="R659" s="86">
        <v>13.226330253991529</v>
      </c>
      <c r="S659" s="87">
        <v>-9.6886270210498227E-2</v>
      </c>
      <c r="T659" s="90">
        <v>0.22444485641224896</v>
      </c>
      <c r="U659" s="90">
        <v>1.1768474507416777</v>
      </c>
      <c r="V659" s="90">
        <v>1.669806507827911</v>
      </c>
      <c r="W659" s="91">
        <v>0.22085412332796242</v>
      </c>
      <c r="X659" s="92">
        <v>-0.33607258086131053</v>
      </c>
      <c r="Y659" s="92">
        <v>-0.40039803219214021</v>
      </c>
      <c r="Z659" s="93">
        <v>-0.56045639787973101</v>
      </c>
      <c r="AA659" s="94">
        <v>10.696854074922442</v>
      </c>
      <c r="AB659" s="87">
        <v>0.18699536755929258</v>
      </c>
      <c r="AC659" s="95">
        <v>0.27163774208478603</v>
      </c>
      <c r="AD659" s="94">
        <v>43.179370242009647</v>
      </c>
      <c r="AE659" s="87">
        <v>8.4089655518226891E-2</v>
      </c>
      <c r="AF659" s="94">
        <v>14.144085648311018</v>
      </c>
      <c r="AG659" s="87">
        <v>0.1222535510985796</v>
      </c>
      <c r="AH659" s="94">
        <v>27.870055713010668</v>
      </c>
      <c r="AI659" s="87">
        <v>7.8521556244927293E-2</v>
      </c>
      <c r="AJ659" s="35">
        <v>18</v>
      </c>
    </row>
    <row r="660" spans="1:36" ht="12" customHeight="1" x14ac:dyDescent="0.25">
      <c r="A660" s="83" t="s">
        <v>36</v>
      </c>
      <c r="B660" s="84" t="s">
        <v>65</v>
      </c>
      <c r="C660" s="84" t="s">
        <v>48</v>
      </c>
      <c r="D660" s="86">
        <f t="shared" si="9"/>
        <v>11</v>
      </c>
      <c r="E660" s="85" t="s">
        <v>42</v>
      </c>
      <c r="F660" s="85" t="s">
        <v>44</v>
      </c>
      <c r="G660" s="86">
        <v>878.84437321937298</v>
      </c>
      <c r="H660" s="87">
        <v>0.16502773671076576</v>
      </c>
      <c r="I660" s="88">
        <v>2231.5495359662982</v>
      </c>
      <c r="J660" s="88">
        <v>1524.6340386526931</v>
      </c>
      <c r="K660" s="88">
        <v>160.64048351863457</v>
      </c>
      <c r="L660" s="86">
        <v>50844.196214027499</v>
      </c>
      <c r="M660" s="87">
        <v>1.5132530890383578E-2</v>
      </c>
      <c r="N660" s="88">
        <v>941.0788264337649</v>
      </c>
      <c r="O660" s="89">
        <v>0.12522976622576398</v>
      </c>
      <c r="P660" s="88">
        <v>4163.5865417607165</v>
      </c>
      <c r="Q660" s="87">
        <v>9.9482491697380881E-2</v>
      </c>
      <c r="R660" s="86">
        <v>12.21163429751271</v>
      </c>
      <c r="S660" s="87">
        <v>-7.6717875404071156E-2</v>
      </c>
      <c r="T660" s="90">
        <v>0.17069822315244787</v>
      </c>
      <c r="U660" s="90">
        <v>-0.2394647581545909</v>
      </c>
      <c r="V660" s="90">
        <v>1.8509070779137009</v>
      </c>
      <c r="W660" s="91">
        <v>0.2260260035415998</v>
      </c>
      <c r="X660" s="92">
        <v>0.10845602124366249</v>
      </c>
      <c r="Y660" s="92">
        <v>2.3417630314998883E-2</v>
      </c>
      <c r="Z660" s="93">
        <v>9.5039158496661419E-2</v>
      </c>
      <c r="AA660" s="94">
        <v>9.665627014015195</v>
      </c>
      <c r="AB660" s="87">
        <v>-9.6404704942628094E-2</v>
      </c>
      <c r="AC660" s="95">
        <v>0.29957844889972141</v>
      </c>
      <c r="AD660" s="94">
        <v>49.921902801538998</v>
      </c>
      <c r="AE660" s="87">
        <v>0.15615171137835349</v>
      </c>
      <c r="AF660" s="94">
        <v>16.01342486554217</v>
      </c>
      <c r="AG660" s="87">
        <v>0.13216401990993143</v>
      </c>
      <c r="AH660" s="94">
        <v>32.218539565002622</v>
      </c>
      <c r="AI660" s="87">
        <v>0.15602709577512397</v>
      </c>
      <c r="AJ660" s="35">
        <v>19</v>
      </c>
    </row>
    <row r="661" spans="1:36" ht="12" customHeight="1" x14ac:dyDescent="0.25">
      <c r="A661" s="83" t="s">
        <v>36</v>
      </c>
      <c r="B661" s="84" t="s">
        <v>65</v>
      </c>
      <c r="C661" s="84" t="s">
        <v>48</v>
      </c>
      <c r="D661" s="86">
        <f t="shared" si="9"/>
        <v>12</v>
      </c>
      <c r="E661" s="85" t="s">
        <v>42</v>
      </c>
      <c r="F661" s="85" t="s">
        <v>44</v>
      </c>
      <c r="G661" s="86">
        <v>812.43518518518499</v>
      </c>
      <c r="H661" s="87">
        <v>-7.5564218259620453E-2</v>
      </c>
      <c r="I661" s="88">
        <v>2372.3114595536622</v>
      </c>
      <c r="J661" s="88">
        <v>1584.1376194702866</v>
      </c>
      <c r="K661" s="88">
        <v>261.5529683208685</v>
      </c>
      <c r="L661" s="86">
        <v>56454.812881129299</v>
      </c>
      <c r="M661" s="87">
        <v>0.11034920570843587</v>
      </c>
      <c r="N661" s="88">
        <v>934.11452443020403</v>
      </c>
      <c r="O661" s="89">
        <v>-7.4003386410809169E-3</v>
      </c>
      <c r="P661" s="88">
        <v>4814.6539986899579</v>
      </c>
      <c r="Q661" s="87">
        <v>0.15637178437365096</v>
      </c>
      <c r="R661" s="86">
        <v>11.725622006584556</v>
      </c>
      <c r="S661" s="87">
        <v>-3.9799119355150125E-2</v>
      </c>
      <c r="T661" s="90">
        <v>0.28000096506411987</v>
      </c>
      <c r="U661" s="90">
        <v>0.64032735603847191</v>
      </c>
      <c r="V661" s="90">
        <v>1.6546233647024329</v>
      </c>
      <c r="W661" s="91">
        <v>0.19401488137763828</v>
      </c>
      <c r="X661" s="92">
        <v>-0.10604730812986807</v>
      </c>
      <c r="Y661" s="92">
        <v>-0.14162583801146533</v>
      </c>
      <c r="Z661" s="93">
        <v>-0.1425462511920397</v>
      </c>
      <c r="AA661" s="94">
        <v>9.4926023255697007</v>
      </c>
      <c r="AB661" s="87">
        <v>-1.7901030962048092E-2</v>
      </c>
      <c r="AC661" s="95">
        <v>0.16102776178342168</v>
      </c>
      <c r="AD661" s="94">
        <v>55.260406809720855</v>
      </c>
      <c r="AE661" s="87">
        <v>0.10693710993758998</v>
      </c>
      <c r="AF661" s="94">
        <v>18.270980512750661</v>
      </c>
      <c r="AG661" s="87">
        <v>0.1409789389942635</v>
      </c>
      <c r="AH661" s="94">
        <v>34.495354910327272</v>
      </c>
      <c r="AI661" s="87">
        <v>7.066786316403495E-2</v>
      </c>
      <c r="AJ661" s="35">
        <v>20</v>
      </c>
    </row>
    <row r="662" spans="1:36" ht="12" customHeight="1" x14ac:dyDescent="0.25">
      <c r="A662" s="83" t="s">
        <v>36</v>
      </c>
      <c r="B662" s="84" t="s">
        <v>65</v>
      </c>
      <c r="C662" s="84" t="s">
        <v>48</v>
      </c>
      <c r="D662" s="86">
        <f t="shared" si="9"/>
        <v>13</v>
      </c>
      <c r="E662" s="85" t="s">
        <v>42</v>
      </c>
      <c r="F662" s="85" t="s">
        <v>40</v>
      </c>
      <c r="G662" s="86">
        <v>956.27449046679806</v>
      </c>
      <c r="H662" s="87">
        <v>0.17704711453237532</v>
      </c>
      <c r="I662" s="88">
        <v>3086.266707384159</v>
      </c>
      <c r="J662" s="88">
        <v>1972.98574105834</v>
      </c>
      <c r="K662" s="88">
        <v>617.40165012523903</v>
      </c>
      <c r="L662" s="86">
        <v>59326.603826716499</v>
      </c>
      <c r="M662" s="87">
        <v>5.0868841805109088E-2</v>
      </c>
      <c r="N662" s="88">
        <v>1236.9488714161755</v>
      </c>
      <c r="O662" s="89">
        <v>0.32419402446471524</v>
      </c>
      <c r="P662" s="88">
        <v>5585.025558203788</v>
      </c>
      <c r="Q662" s="87">
        <v>0.16000559120623081</v>
      </c>
      <c r="R662" s="86">
        <v>10.622440883833065</v>
      </c>
      <c r="S662" s="87">
        <v>-9.4082951175809448E-2</v>
      </c>
      <c r="T662" s="90">
        <v>0.49913271630894451</v>
      </c>
      <c r="U662" s="90">
        <v>0.78261069991185117</v>
      </c>
      <c r="V662" s="90">
        <v>2.0849817647224591</v>
      </c>
      <c r="W662" s="91">
        <v>0.22147595539634257</v>
      </c>
      <c r="X662" s="92">
        <v>0.26009447781333717</v>
      </c>
      <c r="Y662" s="92">
        <v>0.14154107058031773</v>
      </c>
      <c r="Z662" s="93">
        <v>7.943619160493734E-2</v>
      </c>
      <c r="AA662" s="94">
        <v>9.2855359927819237</v>
      </c>
      <c r="AB662" s="87">
        <v>-2.1813442266512495E-2</v>
      </c>
      <c r="AC662" s="95">
        <v>0.17983827126254082</v>
      </c>
      <c r="AD662" s="94">
        <v>57.019936189147792</v>
      </c>
      <c r="AE662" s="87">
        <v>3.1840688134735506E-2</v>
      </c>
      <c r="AF662" s="94">
        <v>21.113878031064896</v>
      </c>
      <c r="AG662" s="87">
        <v>0.15559633027522946</v>
      </c>
      <c r="AH662" s="94">
        <v>37.464476741538988</v>
      </c>
      <c r="AI662" s="87">
        <v>8.6073091259102119E-2</v>
      </c>
      <c r="AJ662" s="35">
        <v>21</v>
      </c>
    </row>
    <row r="663" spans="1:36" ht="12" customHeight="1" x14ac:dyDescent="0.25">
      <c r="A663" s="83" t="s">
        <v>36</v>
      </c>
      <c r="B663" s="84" t="s">
        <v>65</v>
      </c>
      <c r="C663" s="84" t="s">
        <v>48</v>
      </c>
      <c r="D663" s="86">
        <f t="shared" si="9"/>
        <v>14</v>
      </c>
      <c r="E663" s="85" t="s">
        <v>39</v>
      </c>
      <c r="F663" s="85" t="s">
        <v>44</v>
      </c>
      <c r="G663" s="86">
        <v>879</v>
      </c>
      <c r="H663" s="87">
        <v>-8.0807855105574422E-2</v>
      </c>
      <c r="I663" s="88">
        <v>3608.4197871356587</v>
      </c>
      <c r="J663" s="88">
        <v>2465.0529113399716</v>
      </c>
      <c r="K663" s="88">
        <v>289.00524900264946</v>
      </c>
      <c r="L663" s="86">
        <v>59793</v>
      </c>
      <c r="M663" s="87">
        <v>7.8615013029528225E-3</v>
      </c>
      <c r="N663" s="88">
        <v>1315.5874248597679</v>
      </c>
      <c r="O663" s="89">
        <v>6.3574619178527136E-2</v>
      </c>
      <c r="P663" s="88">
        <v>5985.9143833795952</v>
      </c>
      <c r="Q663" s="87">
        <v>7.1779228402445883E-2</v>
      </c>
      <c r="R663" s="86">
        <v>9.9889500868940591</v>
      </c>
      <c r="S663" s="87">
        <v>-5.9637027295972422E-2</v>
      </c>
      <c r="T663" s="90">
        <v>0.21967772231743196</v>
      </c>
      <c r="U663" s="90">
        <v>-0.55988113954553986</v>
      </c>
      <c r="V663" s="90">
        <v>2.200236524107785</v>
      </c>
      <c r="W663" s="91">
        <v>0.2197805281867394</v>
      </c>
      <c r="X663" s="92">
        <v>5.527854551795941E-2</v>
      </c>
      <c r="Y663" s="92">
        <v>-7.6551299059489653E-3</v>
      </c>
      <c r="Z663" s="93">
        <v>7.2768790942724787E-3</v>
      </c>
      <c r="AA663" s="94">
        <v>10.755745858305731</v>
      </c>
      <c r="AB663" s="87">
        <v>0.15833333333333366</v>
      </c>
      <c r="AC663" s="95">
        <v>0.15529546461888011</v>
      </c>
      <c r="AD663" s="94">
        <v>60.426877376449369</v>
      </c>
      <c r="AE663" s="87">
        <v>5.974999999999997E-2</v>
      </c>
      <c r="AF663" s="94">
        <v>22.99477266566559</v>
      </c>
      <c r="AG663" s="87">
        <v>8.9083333333333181E-2</v>
      </c>
      <c r="AH663" s="94">
        <v>40.839316208677467</v>
      </c>
      <c r="AI663" s="87">
        <v>9.0081051723234218E-2</v>
      </c>
      <c r="AJ663" s="35">
        <v>22</v>
      </c>
    </row>
    <row r="664" spans="1:36" ht="12" customHeight="1" x14ac:dyDescent="0.25">
      <c r="A664" s="83" t="s">
        <v>36</v>
      </c>
      <c r="B664" s="84" t="s">
        <v>65</v>
      </c>
      <c r="C664" s="84" t="s">
        <v>48</v>
      </c>
      <c r="D664" s="86">
        <f t="shared" si="9"/>
        <v>15</v>
      </c>
      <c r="E664" s="85" t="s">
        <v>39</v>
      </c>
      <c r="F664" s="85" t="s">
        <v>44</v>
      </c>
      <c r="G664" s="86">
        <v>908.35048213894402</v>
      </c>
      <c r="H664" s="87">
        <v>3.3390764663189909E-2</v>
      </c>
      <c r="I664" s="88">
        <v>4527.7480697303745</v>
      </c>
      <c r="J664" s="88">
        <v>3342.102197945534</v>
      </c>
      <c r="K664" s="88">
        <v>349.15067061012422</v>
      </c>
      <c r="L664" s="86">
        <v>67440.603284026904</v>
      </c>
      <c r="M664" s="87">
        <v>0.12790131426800633</v>
      </c>
      <c r="N664" s="88">
        <v>1739.1074034539927</v>
      </c>
      <c r="O664" s="89">
        <v>0.32192461754441659</v>
      </c>
      <c r="P664" s="88">
        <v>6657.7753844823237</v>
      </c>
      <c r="Q664" s="87">
        <v>0.11224032922492322</v>
      </c>
      <c r="R664" s="86">
        <v>10.12960026275665</v>
      </c>
      <c r="S664" s="87">
        <v>1.4080576500940856E-2</v>
      </c>
      <c r="T664" s="90">
        <v>0.20076429432517268</v>
      </c>
      <c r="U664" s="90">
        <v>-8.6096249509222345E-2</v>
      </c>
      <c r="V664" s="90">
        <v>2.5787245646805994</v>
      </c>
      <c r="W664" s="91">
        <v>0.26121449027965626</v>
      </c>
      <c r="X664" s="92">
        <v>0.17202152424330586</v>
      </c>
      <c r="Y664" s="92">
        <v>0.18852426297616298</v>
      </c>
      <c r="Z664" s="93">
        <v>0.11614206155125228</v>
      </c>
      <c r="AA664" s="94">
        <v>12.762195427412692</v>
      </c>
      <c r="AB664" s="87">
        <v>0.18654676258992797</v>
      </c>
      <c r="AC664" s="95">
        <v>0.14149056358875509</v>
      </c>
      <c r="AD664" s="94">
        <v>63.729282014070854</v>
      </c>
      <c r="AE664" s="87">
        <v>5.4651254226625978E-2</v>
      </c>
      <c r="AF664" s="94">
        <v>24.182428304912989</v>
      </c>
      <c r="AG664" s="87">
        <v>5.1648940240263119E-2</v>
      </c>
      <c r="AH664" s="94">
        <v>45.366207285163732</v>
      </c>
      <c r="AI664" s="87">
        <v>0.11084639746060199</v>
      </c>
      <c r="AJ664" s="35">
        <v>23</v>
      </c>
    </row>
    <row r="665" spans="1:36" ht="12" customHeight="1" x14ac:dyDescent="0.25">
      <c r="A665" s="83" t="s">
        <v>36</v>
      </c>
      <c r="B665" s="84" t="s">
        <v>65</v>
      </c>
      <c r="C665" s="84" t="s">
        <v>48</v>
      </c>
      <c r="D665" s="86">
        <f t="shared" si="9"/>
        <v>16</v>
      </c>
      <c r="E665" s="85" t="s">
        <v>39</v>
      </c>
      <c r="F665" s="85" t="s">
        <v>44</v>
      </c>
      <c r="G665" s="86">
        <v>888.87080867850102</v>
      </c>
      <c r="H665" s="87">
        <v>-2.1445107195378066E-2</v>
      </c>
      <c r="I665" s="88">
        <v>4259.0023387231859</v>
      </c>
      <c r="J665" s="88">
        <v>3016.4197063146644</v>
      </c>
      <c r="K665" s="88">
        <v>431.11123900462354</v>
      </c>
      <c r="L665" s="86">
        <v>64603.181187860202</v>
      </c>
      <c r="M665" s="87">
        <v>-4.2072905015645645E-2</v>
      </c>
      <c r="N665" s="88">
        <v>1763.7946125295241</v>
      </c>
      <c r="O665" s="89">
        <v>1.4195333207426275E-2</v>
      </c>
      <c r="P665" s="88">
        <v>6573.048868646476</v>
      </c>
      <c r="Q665" s="87">
        <v>-1.2725949877090303E-2</v>
      </c>
      <c r="R665" s="86">
        <v>9.8284954940801015</v>
      </c>
      <c r="S665" s="87">
        <v>-2.9725237014891492E-2</v>
      </c>
      <c r="T665" s="90">
        <v>0.24442258522739829</v>
      </c>
      <c r="U665" s="90">
        <v>0.21746043562663298</v>
      </c>
      <c r="V665" s="90">
        <v>2.7301977706029197</v>
      </c>
      <c r="W665" s="91">
        <v>0.26833736486318338</v>
      </c>
      <c r="X665" s="92">
        <v>5.873958312452876E-2</v>
      </c>
      <c r="Y665" s="92">
        <v>2.7268298079104802E-2</v>
      </c>
      <c r="Z665" s="93">
        <v>4.2502323741241438E-2</v>
      </c>
      <c r="AA665" s="94">
        <v>13.399802232250385</v>
      </c>
      <c r="AB665" s="87">
        <v>4.9960589340932504E-2</v>
      </c>
      <c r="AC665" s="95">
        <v>8.1625089809168799E-2</v>
      </c>
      <c r="AD665" s="94">
        <v>65.976817832193092</v>
      </c>
      <c r="AE665" s="87">
        <v>3.5266925141664185E-2</v>
      </c>
      <c r="AF665" s="94">
        <v>26.680903871922343</v>
      </c>
      <c r="AG665" s="87">
        <v>0.10331781140861507</v>
      </c>
      <c r="AH665" s="94">
        <v>48.948917908368792</v>
      </c>
      <c r="AI665" s="87">
        <v>7.8973113196013855E-2</v>
      </c>
      <c r="AJ665" s="35">
        <v>24</v>
      </c>
    </row>
    <row r="666" spans="1:36" ht="12" customHeight="1" x14ac:dyDescent="0.25">
      <c r="A666" s="83" t="s">
        <v>36</v>
      </c>
      <c r="B666" s="84" t="s">
        <v>65</v>
      </c>
      <c r="C666" s="84" t="s">
        <v>48</v>
      </c>
      <c r="D666" s="86">
        <f t="shared" si="9"/>
        <v>17</v>
      </c>
      <c r="E666" s="85" t="s">
        <v>42</v>
      </c>
      <c r="F666" s="85" t="s">
        <v>44</v>
      </c>
      <c r="G666" s="86">
        <v>861.39540872233204</v>
      </c>
      <c r="H666" s="87">
        <v>-3.091045367663392E-2</v>
      </c>
      <c r="I666" s="88">
        <v>4723.9081326501064</v>
      </c>
      <c r="J666" s="88">
        <v>2834.0863918979417</v>
      </c>
      <c r="K666" s="88">
        <v>375.95890946130925</v>
      </c>
      <c r="L666" s="86">
        <v>61098.199917459599</v>
      </c>
      <c r="M666" s="87">
        <v>-5.4254004306822479E-2</v>
      </c>
      <c r="N666" s="88">
        <v>1475.9795102242656</v>
      </c>
      <c r="O666" s="89">
        <v>-0.16317948828094675</v>
      </c>
      <c r="P666" s="88">
        <v>7523.2535233326344</v>
      </c>
      <c r="Q666" s="87">
        <v>0.14456071659814462</v>
      </c>
      <c r="R666" s="86">
        <v>8.121246974858618</v>
      </c>
      <c r="S666" s="87">
        <v>-0.17370395298545882</v>
      </c>
      <c r="T666" s="90">
        <v>0.25471824429607748</v>
      </c>
      <c r="U666" s="90">
        <v>4.212237203489444E-2</v>
      </c>
      <c r="V666" s="90">
        <v>2.4157495838146379</v>
      </c>
      <c r="W666" s="91">
        <v>0.19618898999570594</v>
      </c>
      <c r="X666" s="92">
        <v>-0.11517414239146528</v>
      </c>
      <c r="Y666" s="92">
        <v>-0.26887189156181657</v>
      </c>
      <c r="Z666" s="93">
        <v>-0.24005025915824552</v>
      </c>
      <c r="AA666" s="94">
        <v>14.175144487647676</v>
      </c>
      <c r="AB666" s="87">
        <v>5.7862216319223947E-2</v>
      </c>
      <c r="AC666" s="95">
        <v>5.2237477319792593E-2</v>
      </c>
      <c r="AD666" s="94">
        <v>65.739234764738327</v>
      </c>
      <c r="AE666" s="87">
        <v>-3.6010082823187961E-3</v>
      </c>
      <c r="AF666" s="94">
        <v>30.372313547686858</v>
      </c>
      <c r="AG666" s="87">
        <v>0.13835399630704304</v>
      </c>
      <c r="AH666" s="94">
        <v>51.032615049273971</v>
      </c>
      <c r="AI666" s="87">
        <v>4.2568809075735015E-2</v>
      </c>
      <c r="AJ666" s="35">
        <v>25</v>
      </c>
    </row>
    <row r="667" spans="1:36" ht="12" customHeight="1" x14ac:dyDescent="0.25">
      <c r="A667" s="83" t="s">
        <v>36</v>
      </c>
      <c r="B667" s="84" t="s">
        <v>65</v>
      </c>
      <c r="C667" s="84" t="s">
        <v>48</v>
      </c>
      <c r="D667" s="86">
        <f t="shared" si="9"/>
        <v>18</v>
      </c>
      <c r="E667" s="85" t="s">
        <v>39</v>
      </c>
      <c r="F667" s="85" t="s">
        <v>44</v>
      </c>
      <c r="G667" s="86">
        <v>1127</v>
      </c>
      <c r="H667" s="87">
        <v>0.30834224165604374</v>
      </c>
      <c r="I667" s="88">
        <v>5035.1834983443514</v>
      </c>
      <c r="J667" s="88">
        <v>3452.3045163738593</v>
      </c>
      <c r="K667" s="88">
        <v>309.02408795113939</v>
      </c>
      <c r="L667" s="86">
        <v>85783</v>
      </c>
      <c r="M667" s="87">
        <v>0.4040184508854312</v>
      </c>
      <c r="N667" s="88">
        <v>2585.088743039089</v>
      </c>
      <c r="O667" s="89">
        <v>0.75143945097605136</v>
      </c>
      <c r="P667" s="88">
        <v>6821.1260983312241</v>
      </c>
      <c r="Q667" s="87">
        <v>-9.3327630502392456E-2</v>
      </c>
      <c r="R667" s="86">
        <v>12.576075968011594</v>
      </c>
      <c r="S667" s="87">
        <v>0.54854002186413364</v>
      </c>
      <c r="T667" s="90">
        <v>0.11954099787995814</v>
      </c>
      <c r="U667" s="90">
        <v>-0.5306932245457574</v>
      </c>
      <c r="V667" s="90">
        <v>3.013521027521874</v>
      </c>
      <c r="W667" s="91">
        <v>0.37898269373315446</v>
      </c>
      <c r="X667" s="92">
        <v>0.24744760289405199</v>
      </c>
      <c r="Y667" s="92">
        <v>0.93172253825991658</v>
      </c>
      <c r="Z667" s="93">
        <v>0.55051517835639996</v>
      </c>
      <c r="AA667" s="94">
        <v>14.389485610147725</v>
      </c>
      <c r="AB667" s="87">
        <v>1.5120912713576073E-2</v>
      </c>
      <c r="AC667" s="95">
        <v>0.10551341239307373</v>
      </c>
      <c r="AD667" s="94">
        <v>66.128870995364153</v>
      </c>
      <c r="AE667" s="87">
        <v>5.9269967473796203E-3</v>
      </c>
      <c r="AF667" s="94">
        <v>31.347070916787686</v>
      </c>
      <c r="AG667" s="87">
        <v>3.2093616035221872E-2</v>
      </c>
      <c r="AH667" s="94">
        <v>53.343867795912963</v>
      </c>
      <c r="AI667" s="87">
        <v>4.5289718044183802E-2</v>
      </c>
      <c r="AJ667" s="35">
        <v>26</v>
      </c>
    </row>
    <row r="668" spans="1:36" ht="12" customHeight="1" x14ac:dyDescent="0.25">
      <c r="A668" s="83" t="s">
        <v>36</v>
      </c>
      <c r="B668" s="84" t="s">
        <v>65</v>
      </c>
      <c r="C668" s="84" t="s">
        <v>48</v>
      </c>
      <c r="D668" s="86">
        <f t="shared" si="9"/>
        <v>19</v>
      </c>
      <c r="E668" s="85" t="s">
        <v>39</v>
      </c>
      <c r="F668" s="85" t="s">
        <v>44</v>
      </c>
      <c r="G668" s="86">
        <v>1000</v>
      </c>
      <c r="H668" s="87">
        <v>-0.11268855368234254</v>
      </c>
      <c r="I668" s="88">
        <v>6632.9164184164883</v>
      </c>
      <c r="J668" s="88">
        <v>4701.0270305695149</v>
      </c>
      <c r="K668" s="88">
        <v>315.8325409551486</v>
      </c>
      <c r="L668" s="86">
        <v>68991</v>
      </c>
      <c r="M668" s="87">
        <v>-0.19574974062459927</v>
      </c>
      <c r="N668" s="88">
        <v>2541.2806615966742</v>
      </c>
      <c r="O668" s="89">
        <v>-1.6946451668391482E-2</v>
      </c>
      <c r="P668" s="88">
        <v>6649.3202514959912</v>
      </c>
      <c r="Q668" s="87">
        <v>-2.5187314287777873E-2</v>
      </c>
      <c r="R668" s="86">
        <v>10.37564704218873</v>
      </c>
      <c r="S668" s="87">
        <v>-0.17496943652534047</v>
      </c>
      <c r="T668" s="90">
        <v>0.12428085796580711</v>
      </c>
      <c r="U668" s="90">
        <v>3.9650497903729098E-2</v>
      </c>
      <c r="V668" s="90">
        <v>3.6834959075773277</v>
      </c>
      <c r="W668" s="91">
        <v>0.38218653418368992</v>
      </c>
      <c r="X668" s="92">
        <v>0.22232294845023803</v>
      </c>
      <c r="Y668" s="92">
        <v>8.4537909079069884E-3</v>
      </c>
      <c r="Z668" s="93">
        <v>-9.9113097559665936E-2</v>
      </c>
      <c r="AA668" s="94">
        <v>16.943008008162753</v>
      </c>
      <c r="AB668" s="87">
        <v>0.17745751774575158</v>
      </c>
      <c r="AC668" s="95">
        <v>6.7278126375095545E-2</v>
      </c>
      <c r="AD668" s="94">
        <v>66.190642592902392</v>
      </c>
      <c r="AE668" s="87">
        <v>9.3410936265003741E-4</v>
      </c>
      <c r="AF668" s="94">
        <v>34.20800138999698</v>
      </c>
      <c r="AG668" s="87">
        <v>9.1266277503367688E-2</v>
      </c>
      <c r="AH668" s="94">
        <v>56.092386711624329</v>
      </c>
      <c r="AI668" s="87">
        <v>5.1524552479525143E-2</v>
      </c>
      <c r="AJ668" s="35">
        <v>27</v>
      </c>
    </row>
    <row r="669" spans="1:36" ht="12" customHeight="1" x14ac:dyDescent="0.25">
      <c r="A669" s="83" t="s">
        <v>36</v>
      </c>
      <c r="B669" s="84" t="s">
        <v>65</v>
      </c>
      <c r="C669" s="84" t="s">
        <v>48</v>
      </c>
      <c r="D669" s="86">
        <f t="shared" si="9"/>
        <v>20</v>
      </c>
      <c r="E669" s="85" t="s">
        <v>39</v>
      </c>
      <c r="F669" s="85" t="s">
        <v>44</v>
      </c>
      <c r="G669" s="86">
        <v>989</v>
      </c>
      <c r="H669" s="87">
        <v>-1.100000000000001E-2</v>
      </c>
      <c r="I669" s="88">
        <v>5757.9256406542918</v>
      </c>
      <c r="J669" s="88">
        <v>3657.0489329109928</v>
      </c>
      <c r="K669" s="88">
        <v>276.12688332282028</v>
      </c>
      <c r="L669" s="86">
        <v>62123</v>
      </c>
      <c r="M669" s="87">
        <v>-9.9549216564479459E-2</v>
      </c>
      <c r="N669" s="88">
        <v>2273.8988069991196</v>
      </c>
      <c r="O669" s="89">
        <v>-0.10521539735385221</v>
      </c>
      <c r="P669" s="88">
        <v>6953.5635450438231</v>
      </c>
      <c r="Q669" s="87">
        <v>4.5755548242601529E-2</v>
      </c>
      <c r="R669" s="86">
        <v>8.9339803393726633</v>
      </c>
      <c r="S669" s="87">
        <v>-0.13894716126657569</v>
      </c>
      <c r="T669" s="90">
        <v>0.12143323285666652</v>
      </c>
      <c r="U669" s="90">
        <v>-2.2912821457380383E-2</v>
      </c>
      <c r="V669" s="90">
        <v>3.660317124091109</v>
      </c>
      <c r="W669" s="91">
        <v>0.3270120122249906</v>
      </c>
      <c r="X669" s="92">
        <v>-6.2926046526989854E-3</v>
      </c>
      <c r="Y669" s="92">
        <v>-0.14436542636580918</v>
      </c>
      <c r="Z669" s="93">
        <v>-4.3531925780494501E-2</v>
      </c>
      <c r="AA669" s="94">
        <v>18.177210500536685</v>
      </c>
      <c r="AB669" s="87">
        <v>7.2844355133357741E-2</v>
      </c>
      <c r="AC669" s="95">
        <v>4.6749659375937815E-2</v>
      </c>
      <c r="AD669" s="94">
        <v>70.129769851302683</v>
      </c>
      <c r="AE669" s="87">
        <v>5.9511844938980651E-2</v>
      </c>
      <c r="AF669" s="94">
        <v>43.932701713138279</v>
      </c>
      <c r="AG669" s="87">
        <v>0.28428145252546</v>
      </c>
      <c r="AH669" s="94">
        <v>58.121248274023046</v>
      </c>
      <c r="AI669" s="87">
        <v>3.6169998841897533E-2</v>
      </c>
      <c r="AJ669" s="35">
        <v>28</v>
      </c>
    </row>
    <row r="670" spans="1:36" ht="12" customHeight="1" x14ac:dyDescent="0.25">
      <c r="A670" s="83" t="s">
        <v>36</v>
      </c>
      <c r="B670" s="84" t="s">
        <v>65</v>
      </c>
      <c r="C670" s="84" t="s">
        <v>48</v>
      </c>
      <c r="D670" s="86">
        <f t="shared" si="9"/>
        <v>21</v>
      </c>
      <c r="E670" s="85" t="s">
        <v>39</v>
      </c>
      <c r="F670" s="85" t="s">
        <v>44</v>
      </c>
      <c r="G670" s="86">
        <v>911</v>
      </c>
      <c r="H670" s="87">
        <v>-7.8867542972699711E-2</v>
      </c>
      <c r="I670" s="88">
        <v>7165.6640342339715</v>
      </c>
      <c r="J670" s="88">
        <v>4520.8540731056446</v>
      </c>
      <c r="K670" s="88">
        <v>244.34996097339109</v>
      </c>
      <c r="L670" s="86">
        <v>58399</v>
      </c>
      <c r="M670" s="87">
        <v>-5.9945591809796639E-2</v>
      </c>
      <c r="N670" s="88">
        <v>2689.7701271735855</v>
      </c>
      <c r="O670" s="89">
        <v>0.18288910610023756</v>
      </c>
      <c r="P670" s="88">
        <v>7299.9555651428391</v>
      </c>
      <c r="Q670" s="87">
        <v>4.9815036255174139E-2</v>
      </c>
      <c r="R670" s="86">
        <v>7.9999117088950804</v>
      </c>
      <c r="S670" s="87">
        <v>-0.10455234900854649</v>
      </c>
      <c r="T670" s="90">
        <v>9.0844179770170327E-2</v>
      </c>
      <c r="U670" s="90">
        <v>-0.25190017894526384</v>
      </c>
      <c r="V670" s="90">
        <v>4.6058496329964305</v>
      </c>
      <c r="W670" s="91">
        <v>0.3684639040841825</v>
      </c>
      <c r="X670" s="92">
        <v>0.25831983318661389</v>
      </c>
      <c r="Y670" s="92">
        <v>0.1267595388229108</v>
      </c>
      <c r="Z670" s="93">
        <v>6.774110793581288E-2</v>
      </c>
      <c r="AA670" s="94">
        <v>18.414765463018693</v>
      </c>
      <c r="AB670" s="87">
        <v>1.3068834872930202E-2</v>
      </c>
      <c r="AC670" s="95">
        <v>6.469401868413989E-2</v>
      </c>
      <c r="AD670" s="94">
        <v>73.598482636142521</v>
      </c>
      <c r="AE670" s="87">
        <v>4.9461345619622232E-2</v>
      </c>
      <c r="AF670" s="94">
        <v>47.873958945603732</v>
      </c>
      <c r="AG670" s="87">
        <v>8.9711241940005682E-2</v>
      </c>
      <c r="AH670" s="94">
        <v>60.082215502686608</v>
      </c>
      <c r="AI670" s="87">
        <v>3.3739248328222837E-2</v>
      </c>
      <c r="AJ670" s="35">
        <v>29</v>
      </c>
    </row>
    <row r="671" spans="1:36" ht="12" customHeight="1" x14ac:dyDescent="0.25">
      <c r="A671" s="83" t="s">
        <v>36</v>
      </c>
      <c r="B671" s="84" t="s">
        <v>65</v>
      </c>
      <c r="C671" s="84" t="s">
        <v>48</v>
      </c>
      <c r="D671" s="86">
        <f t="shared" si="9"/>
        <v>22</v>
      </c>
      <c r="E671" s="85" t="s">
        <v>39</v>
      </c>
      <c r="F671" s="85" t="s">
        <v>44</v>
      </c>
      <c r="G671" s="86">
        <v>974</v>
      </c>
      <c r="H671" s="87">
        <v>6.915477497255762E-2</v>
      </c>
      <c r="I671" s="88">
        <v>7365.5082396479675</v>
      </c>
      <c r="J671" s="88">
        <v>4754.6722993827161</v>
      </c>
      <c r="K671" s="88">
        <v>254.81837831629093</v>
      </c>
      <c r="L671" s="86">
        <v>64308</v>
      </c>
      <c r="M671" s="87">
        <v>0.10118323943903151</v>
      </c>
      <c r="N671" s="88">
        <v>2530.1038420195528</v>
      </c>
      <c r="O671" s="89">
        <v>-5.9360568972416372E-2</v>
      </c>
      <c r="P671" s="88">
        <v>7315.6411684430186</v>
      </c>
      <c r="Q671" s="87">
        <v>2.1487258600694226E-3</v>
      </c>
      <c r="R671" s="86">
        <v>8.7904803583588844</v>
      </c>
      <c r="S671" s="87">
        <v>9.8822171822818161E-2</v>
      </c>
      <c r="T671" s="90">
        <v>0.1007145928496328</v>
      </c>
      <c r="U671" s="90">
        <v>0.10865212393830803</v>
      </c>
      <c r="V671" s="90">
        <v>3.9343531784840966</v>
      </c>
      <c r="W671" s="91">
        <v>0.34584854338311299</v>
      </c>
      <c r="X671" s="92">
        <v>-0.14579209223456091</v>
      </c>
      <c r="Y671" s="92">
        <v>-6.1377411600954557E-2</v>
      </c>
      <c r="Z671" s="93">
        <v>-8.8117986790952452E-2</v>
      </c>
      <c r="AA671" s="94">
        <v>18.704938462793123</v>
      </c>
      <c r="AB671" s="87">
        <v>1.5757626691318416E-2</v>
      </c>
      <c r="AC671" s="95">
        <v>5.1077764375437915E-2</v>
      </c>
      <c r="AD671" s="94">
        <v>74.282721870412288</v>
      </c>
      <c r="AE671" s="87">
        <v>9.2969203951189794E-3</v>
      </c>
      <c r="AF671" s="94">
        <v>50.502636760471312</v>
      </c>
      <c r="AG671" s="87">
        <v>5.4908302399941267E-2</v>
      </c>
      <c r="AH671" s="94">
        <v>61.457629748226687</v>
      </c>
      <c r="AI671" s="87">
        <v>2.2892202526695771E-2</v>
      </c>
      <c r="AJ671" s="35">
        <v>30</v>
      </c>
    </row>
    <row r="672" spans="1:36" ht="12" customHeight="1" x14ac:dyDescent="0.25">
      <c r="A672" s="83" t="s">
        <v>36</v>
      </c>
      <c r="B672" s="84" t="s">
        <v>65</v>
      </c>
      <c r="C672" s="84" t="s">
        <v>48</v>
      </c>
      <c r="D672" s="86">
        <f t="shared" si="9"/>
        <v>23</v>
      </c>
      <c r="E672" s="85" t="s">
        <v>39</v>
      </c>
      <c r="F672" s="85" t="s">
        <v>44</v>
      </c>
      <c r="G672" s="86">
        <v>1009</v>
      </c>
      <c r="H672" s="87">
        <v>3.5934291581108724E-2</v>
      </c>
      <c r="I672" s="88">
        <v>8443.932535297874</v>
      </c>
      <c r="J672" s="88">
        <v>5542.9389568811239</v>
      </c>
      <c r="K672" s="88">
        <v>269.88087260559922</v>
      </c>
      <c r="L672" s="86">
        <v>64424</v>
      </c>
      <c r="M672" s="87">
        <v>1.8038191204827747E-3</v>
      </c>
      <c r="N672" s="88">
        <v>3104.2831764815164</v>
      </c>
      <c r="O672" s="89">
        <v>0.22693903899361234</v>
      </c>
      <c r="P672" s="88">
        <v>7670.2640170140085</v>
      </c>
      <c r="Q672" s="87">
        <v>4.8474609457432427E-2</v>
      </c>
      <c r="R672" s="86">
        <v>8.3991893704175133</v>
      </c>
      <c r="S672" s="87">
        <v>-4.4513038194697985E-2</v>
      </c>
      <c r="T672" s="90">
        <v>8.6938226077522329E-2</v>
      </c>
      <c r="U672" s="90">
        <v>-0.1367862032930881</v>
      </c>
      <c r="V672" s="90">
        <v>4.818519769777593</v>
      </c>
      <c r="W672" s="91">
        <v>0.40471660031462603</v>
      </c>
      <c r="X672" s="92">
        <v>0.22472984787658667</v>
      </c>
      <c r="Y672" s="92">
        <v>0.17021340137986951</v>
      </c>
      <c r="Z672" s="93">
        <v>0.11942157427783906</v>
      </c>
      <c r="AA672" s="94">
        <v>21.664703060492361</v>
      </c>
      <c r="AB672" s="87">
        <v>0.15823439374508741</v>
      </c>
      <c r="AC672" s="95">
        <v>0.1325290644502973</v>
      </c>
      <c r="AD672" s="94">
        <v>75.665455322999122</v>
      </c>
      <c r="AE672" s="87">
        <v>1.861446939167144E-2</v>
      </c>
      <c r="AF672" s="94">
        <v>53.734819589060159</v>
      </c>
      <c r="AG672" s="87">
        <v>6.4000278716510373E-2</v>
      </c>
      <c r="AH672" s="94">
        <v>64.493870296745996</v>
      </c>
      <c r="AI672" s="87">
        <v>4.9403801626549448E-2</v>
      </c>
      <c r="AJ672" s="35">
        <v>31</v>
      </c>
    </row>
    <row r="673" spans="1:36" ht="12" customHeight="1" x14ac:dyDescent="0.25">
      <c r="A673" s="83" t="s">
        <v>36</v>
      </c>
      <c r="B673" s="84" t="s">
        <v>65</v>
      </c>
      <c r="C673" s="84" t="s">
        <v>48</v>
      </c>
      <c r="D673" s="86">
        <f t="shared" si="9"/>
        <v>24</v>
      </c>
      <c r="E673" s="85" t="s">
        <v>39</v>
      </c>
      <c r="F673" s="85" t="s">
        <v>44</v>
      </c>
      <c r="G673" s="86">
        <v>991</v>
      </c>
      <c r="H673" s="87">
        <v>-1.783944499504464E-2</v>
      </c>
      <c r="I673" s="88">
        <v>8678.0545897136253</v>
      </c>
      <c r="J673" s="88">
        <v>6397.704181634781</v>
      </c>
      <c r="K673" s="88">
        <v>257.95169098691065</v>
      </c>
      <c r="L673" s="86">
        <v>61696</v>
      </c>
      <c r="M673" s="87">
        <v>-4.2344467900161442E-2</v>
      </c>
      <c r="N673" s="88">
        <v>3406.9736288052209</v>
      </c>
      <c r="O673" s="89">
        <v>9.7507358419144818E-2</v>
      </c>
      <c r="P673" s="88">
        <v>8125.6962894532217</v>
      </c>
      <c r="Q673" s="87">
        <v>5.937634890128729E-2</v>
      </c>
      <c r="R673" s="86">
        <v>7.5927031730288217</v>
      </c>
      <c r="S673" s="87">
        <v>-9.6019527816480488E-2</v>
      </c>
      <c r="T673" s="90">
        <v>7.5712852252798557E-2</v>
      </c>
      <c r="U673" s="90">
        <v>-0.12911896562870018</v>
      </c>
      <c r="V673" s="90">
        <v>5.5221953267719481</v>
      </c>
      <c r="W673" s="91">
        <v>0.41928389979666297</v>
      </c>
      <c r="X673" s="92">
        <v>0.14603562724965946</v>
      </c>
      <c r="Y673" s="92">
        <v>3.5993827460282901E-2</v>
      </c>
      <c r="Z673" s="93">
        <v>1.8305037321199813E-2</v>
      </c>
      <c r="AA673" s="94">
        <v>28.286064018011938</v>
      </c>
      <c r="AB673" s="87">
        <v>0.30562897349810703</v>
      </c>
      <c r="AC673" s="95">
        <v>0.12798403710114384</v>
      </c>
      <c r="AD673" s="94">
        <v>79.61934242946505</v>
      </c>
      <c r="AE673" s="87">
        <v>5.2254851168048289E-2</v>
      </c>
      <c r="AF673" s="94">
        <v>59.611937185479746</v>
      </c>
      <c r="AG673" s="87">
        <v>0.10937261242086893</v>
      </c>
      <c r="AH673" s="94">
        <v>69.437327817432831</v>
      </c>
      <c r="AI673" s="87">
        <v>7.6650036630477425E-2</v>
      </c>
      <c r="AJ673" s="35">
        <v>32</v>
      </c>
    </row>
    <row r="674" spans="1:36" ht="12" customHeight="1" x14ac:dyDescent="0.25">
      <c r="A674" s="83" t="s">
        <v>36</v>
      </c>
      <c r="B674" s="84" t="s">
        <v>65</v>
      </c>
      <c r="C674" s="84" t="s">
        <v>48</v>
      </c>
      <c r="D674" s="86">
        <f t="shared" si="9"/>
        <v>25</v>
      </c>
      <c r="E674" s="85" t="s">
        <v>39</v>
      </c>
      <c r="F674" s="85" t="s">
        <v>44</v>
      </c>
      <c r="G674" s="86">
        <v>987</v>
      </c>
      <c r="H674" s="87">
        <v>-4.0363269424823489E-3</v>
      </c>
      <c r="I674" s="88">
        <v>8686.9499517296863</v>
      </c>
      <c r="J674" s="88">
        <v>6192.0416090104591</v>
      </c>
      <c r="K674" s="88">
        <v>283.78936605767115</v>
      </c>
      <c r="L674" s="86">
        <v>70736</v>
      </c>
      <c r="M674" s="87">
        <v>0.14652489626556009</v>
      </c>
      <c r="N674" s="88">
        <v>3765.9522445695893</v>
      </c>
      <c r="O674" s="89">
        <v>0.10536583339808758</v>
      </c>
      <c r="P674" s="88">
        <v>7759.9261520271057</v>
      </c>
      <c r="Q674" s="87">
        <v>-4.5014005495242149E-2</v>
      </c>
      <c r="R674" s="86">
        <v>9.1155506655848537</v>
      </c>
      <c r="S674" s="87">
        <v>0.2005672364442701</v>
      </c>
      <c r="T674" s="90">
        <v>7.5356602428214126E-2</v>
      </c>
      <c r="U674" s="90">
        <v>-4.7052754451112344E-3</v>
      </c>
      <c r="V674" s="90">
        <v>5.3239542023433462</v>
      </c>
      <c r="W674" s="91">
        <v>0.48530774272714172</v>
      </c>
      <c r="X674" s="92">
        <v>-3.5898970010625364E-2</v>
      </c>
      <c r="Y674" s="92">
        <v>0.15746810922741816</v>
      </c>
      <c r="Z674" s="93">
        <v>0.13124806248004203</v>
      </c>
      <c r="AA674" s="94">
        <v>34.421569231845545</v>
      </c>
      <c r="AB674" s="87">
        <v>0.21690911856547634</v>
      </c>
      <c r="AC674" s="95">
        <v>0.15543213324868305</v>
      </c>
      <c r="AD674" s="94">
        <v>82.811459027315124</v>
      </c>
      <c r="AE674" s="87">
        <v>4.009222508560617E-2</v>
      </c>
      <c r="AF674" s="94">
        <v>67.194202041118174</v>
      </c>
      <c r="AG674" s="87">
        <v>0.12719373356458075</v>
      </c>
      <c r="AH674" s="94">
        <v>71.90854941052396</v>
      </c>
      <c r="AI674" s="87">
        <v>3.5589238105310672E-2</v>
      </c>
      <c r="AJ674" s="35">
        <v>33</v>
      </c>
    </row>
    <row r="675" spans="1:36" ht="12" customHeight="1" x14ac:dyDescent="0.25">
      <c r="A675" s="83" t="s">
        <v>36</v>
      </c>
      <c r="B675" s="84" t="s">
        <v>65</v>
      </c>
      <c r="C675" s="84" t="s">
        <v>48</v>
      </c>
      <c r="D675" s="86">
        <f t="shared" si="9"/>
        <v>26</v>
      </c>
      <c r="E675" s="85" t="s">
        <v>39</v>
      </c>
      <c r="F675" s="85" t="s">
        <v>44</v>
      </c>
      <c r="G675" s="86">
        <v>1026</v>
      </c>
      <c r="H675" s="87">
        <v>3.951367781155013E-2</v>
      </c>
      <c r="I675" s="88">
        <v>10483.986332677463</v>
      </c>
      <c r="J675" s="88">
        <v>7963.4445209626147</v>
      </c>
      <c r="K675" s="88">
        <v>287.45665885596139</v>
      </c>
      <c r="L675" s="86">
        <v>76790</v>
      </c>
      <c r="M675" s="87">
        <v>8.5585840307622618E-2</v>
      </c>
      <c r="N675" s="88">
        <v>4061.4351975177833</v>
      </c>
      <c r="O675" s="89">
        <v>7.8461683462468956E-2</v>
      </c>
      <c r="P675" s="88">
        <v>8066.3039067376567</v>
      </c>
      <c r="Q675" s="87">
        <v>3.9482045152003931E-2</v>
      </c>
      <c r="R675" s="86">
        <v>9.5198495975162203</v>
      </c>
      <c r="S675" s="87">
        <v>4.4352661376538594E-2</v>
      </c>
      <c r="T675" s="90">
        <v>7.0777113231215785E-2</v>
      </c>
      <c r="U675" s="90">
        <v>-6.0770908579123262E-2</v>
      </c>
      <c r="V675" s="90">
        <v>5.2890157540275862</v>
      </c>
      <c r="W675" s="91">
        <v>0.50350634497236468</v>
      </c>
      <c r="X675" s="92">
        <v>-6.5624997864147661E-3</v>
      </c>
      <c r="Y675" s="92">
        <v>3.7499097259313441E-2</v>
      </c>
      <c r="Z675" s="93">
        <v>-6.3828112656084707E-2</v>
      </c>
      <c r="AA675" s="94">
        <v>46.301335939211249</v>
      </c>
      <c r="AB675" s="87">
        <v>0.34512565732694678</v>
      </c>
      <c r="AC675" s="95">
        <v>0.13478603351653048</v>
      </c>
      <c r="AD675" s="94">
        <v>88.03464357095271</v>
      </c>
      <c r="AE675" s="87">
        <v>6.3073209975865074E-2</v>
      </c>
      <c r="AF675" s="94">
        <v>71.537740965340433</v>
      </c>
      <c r="AG675" s="87">
        <v>6.4641573116149376E-2</v>
      </c>
      <c r="AH675" s="94">
        <v>75.782264355109788</v>
      </c>
      <c r="AI675" s="87">
        <v>5.3870019300082062E-2</v>
      </c>
      <c r="AJ675" s="35">
        <v>34</v>
      </c>
    </row>
    <row r="676" spans="1:36" ht="12" customHeight="1" x14ac:dyDescent="0.25">
      <c r="A676" s="83" t="s">
        <v>36</v>
      </c>
      <c r="B676" s="84" t="s">
        <v>65</v>
      </c>
      <c r="C676" s="84" t="s">
        <v>48</v>
      </c>
      <c r="D676" s="86">
        <f t="shared" si="9"/>
        <v>27</v>
      </c>
      <c r="E676" s="85" t="s">
        <v>39</v>
      </c>
      <c r="F676" s="85" t="s">
        <v>44</v>
      </c>
      <c r="G676" s="86">
        <v>972</v>
      </c>
      <c r="H676" s="87">
        <v>-5.2631578947368474E-2</v>
      </c>
      <c r="I676" s="88">
        <v>12977.957005183616</v>
      </c>
      <c r="J676" s="88">
        <v>9717.2353216032698</v>
      </c>
      <c r="K676" s="88">
        <v>335.97255873234587</v>
      </c>
      <c r="L676" s="86">
        <v>84747</v>
      </c>
      <c r="M676" s="87">
        <v>0.10362026305508532</v>
      </c>
      <c r="N676" s="88">
        <v>5602.8383806672991</v>
      </c>
      <c r="O676" s="89">
        <v>0.37952179665246688</v>
      </c>
      <c r="P676" s="88">
        <v>9372.1272216473262</v>
      </c>
      <c r="Q676" s="87">
        <v>0.16188620339718862</v>
      </c>
      <c r="R676" s="86">
        <v>9.042450875427205</v>
      </c>
      <c r="S676" s="87">
        <v>-5.0147716851910218E-2</v>
      </c>
      <c r="T676" s="90">
        <v>5.9964706440868543E-2</v>
      </c>
      <c r="U676" s="90">
        <v>-0.15276699340682487</v>
      </c>
      <c r="V676" s="90">
        <v>6.6112527648970456</v>
      </c>
      <c r="W676" s="91">
        <v>0.59781928351613811</v>
      </c>
      <c r="X676" s="92">
        <v>0.24999679947305431</v>
      </c>
      <c r="Y676" s="92">
        <v>0.1873123139072852</v>
      </c>
      <c r="Z676" s="93">
        <v>0.12668268770922544</v>
      </c>
      <c r="AA676" s="94">
        <v>79.820329649716655</v>
      </c>
      <c r="AB676" s="87">
        <v>0.72393145965620298</v>
      </c>
      <c r="AC676" s="95">
        <v>0.1529178857660988</v>
      </c>
      <c r="AD676" s="94">
        <v>91.2524983344437</v>
      </c>
      <c r="AE676" s="87">
        <v>3.6552141667927751E-2</v>
      </c>
      <c r="AF676" s="94">
        <v>71.562392151062454</v>
      </c>
      <c r="AG676" s="87">
        <v>3.4458993797370496E-4</v>
      </c>
      <c r="AH676" s="94">
        <v>79.673106470148227</v>
      </c>
      <c r="AI676" s="87">
        <v>5.1342383975309325E-2</v>
      </c>
      <c r="AJ676" s="35">
        <v>35</v>
      </c>
    </row>
    <row r="677" spans="1:36" ht="12" customHeight="1" x14ac:dyDescent="0.25">
      <c r="A677" s="83" t="s">
        <v>36</v>
      </c>
      <c r="B677" s="84" t="s">
        <v>65</v>
      </c>
      <c r="C677" s="84" t="s">
        <v>48</v>
      </c>
      <c r="D677" s="86">
        <f t="shared" si="9"/>
        <v>28</v>
      </c>
      <c r="E677" s="85" t="s">
        <v>39</v>
      </c>
      <c r="F677" s="85" t="s">
        <v>44</v>
      </c>
      <c r="G677" s="86">
        <v>1021</v>
      </c>
      <c r="H677" s="87">
        <v>5.0411522633744932E-2</v>
      </c>
      <c r="I677" s="88">
        <v>9461.9448591499295</v>
      </c>
      <c r="J677" s="88">
        <v>6968.9300929539477</v>
      </c>
      <c r="K677" s="88">
        <v>280.62283253056688</v>
      </c>
      <c r="L677" s="86">
        <v>78641</v>
      </c>
      <c r="M677" s="87">
        <v>-7.2049748073678144E-2</v>
      </c>
      <c r="N677" s="88">
        <v>4854.8557865607027</v>
      </c>
      <c r="O677" s="89">
        <v>-0.13350065507645636</v>
      </c>
      <c r="P677" s="88">
        <v>9181.7688029321671</v>
      </c>
      <c r="Q677" s="87">
        <v>-2.0311121927098608E-2</v>
      </c>
      <c r="R677" s="86">
        <v>8.56490744734133</v>
      </c>
      <c r="S677" s="87">
        <v>-5.2811282545487281E-2</v>
      </c>
      <c r="T677" s="90">
        <v>5.7802506370506816E-2</v>
      </c>
      <c r="U677" s="90">
        <v>-3.6057878020196443E-2</v>
      </c>
      <c r="V677" s="90">
        <v>6.1734410632630601</v>
      </c>
      <c r="W677" s="91">
        <v>0.52874951338464549</v>
      </c>
      <c r="X677" s="92">
        <v>-6.6222199816437288E-2</v>
      </c>
      <c r="Y677" s="92">
        <v>-0.11553620305663503</v>
      </c>
      <c r="Z677" s="93">
        <v>2.9093231927768887E-2</v>
      </c>
      <c r="AA677" s="94">
        <v>93.983454976480061</v>
      </c>
      <c r="AB677" s="87">
        <v>0.17743756996390303</v>
      </c>
      <c r="AC677" s="95">
        <v>0.11941909918058531</v>
      </c>
      <c r="AD677" s="94">
        <v>93.890739506995359</v>
      </c>
      <c r="AE677" s="87">
        <v>2.891144046141525E-2</v>
      </c>
      <c r="AF677" s="94">
        <v>79.840260316521224</v>
      </c>
      <c r="AG677" s="87">
        <v>0.11567344126765433</v>
      </c>
      <c r="AH677" s="94">
        <v>85.386294494921074</v>
      </c>
      <c r="AI677" s="87">
        <v>7.1707860756169417E-2</v>
      </c>
      <c r="AJ677" s="35">
        <v>36</v>
      </c>
    </row>
    <row r="678" spans="1:36" ht="12" customHeight="1" x14ac:dyDescent="0.25">
      <c r="A678" s="83" t="s">
        <v>36</v>
      </c>
      <c r="B678" s="84" t="s">
        <v>65</v>
      </c>
      <c r="C678" s="84" t="s">
        <v>48</v>
      </c>
      <c r="D678" s="86">
        <f t="shared" si="9"/>
        <v>29</v>
      </c>
      <c r="E678" s="85" t="s">
        <v>39</v>
      </c>
      <c r="F678" s="85" t="s">
        <v>44</v>
      </c>
      <c r="G678" s="86">
        <v>879</v>
      </c>
      <c r="H678" s="87">
        <v>-0.13907933398628791</v>
      </c>
      <c r="I678" s="88">
        <v>10480.092682582283</v>
      </c>
      <c r="J678" s="88">
        <v>7574.1660121486066</v>
      </c>
      <c r="K678" s="88">
        <v>261.1762528387585</v>
      </c>
      <c r="L678" s="86">
        <v>210672</v>
      </c>
      <c r="M678" s="87">
        <v>1.6789079487798984</v>
      </c>
      <c r="N678" s="88">
        <v>5663.301200734566</v>
      </c>
      <c r="O678" s="89">
        <v>0.16652305438439918</v>
      </c>
      <c r="P678" s="88">
        <v>9153.95572374933</v>
      </c>
      <c r="Q678" s="87">
        <v>-3.0291635282686524E-3</v>
      </c>
      <c r="R678" s="86">
        <v>23.014312758081786</v>
      </c>
      <c r="S678" s="87">
        <v>1.6870474549290964</v>
      </c>
      <c r="T678" s="90">
        <v>4.6117316311002896E-2</v>
      </c>
      <c r="U678" s="90">
        <v>-0.2021571518820191</v>
      </c>
      <c r="V678" s="90">
        <v>2.6882078305301915</v>
      </c>
      <c r="W678" s="91">
        <v>0.61867255770546359</v>
      </c>
      <c r="X678" s="92">
        <v>-0.56455276676614119</v>
      </c>
      <c r="Y678" s="92">
        <v>0.17006737981695785</v>
      </c>
      <c r="Z678" s="93">
        <v>0.12168672737385758</v>
      </c>
      <c r="AA678" s="94">
        <v>95.197093854146374</v>
      </c>
      <c r="AB678" s="87">
        <v>1.2913324775834623E-2</v>
      </c>
      <c r="AC678" s="95">
        <v>0.10244857651637397</v>
      </c>
      <c r="AD678" s="94">
        <v>94.323784143904092</v>
      </c>
      <c r="AE678" s="87">
        <v>4.6122188320443236E-3</v>
      </c>
      <c r="AF678" s="94">
        <v>78.154119213134152</v>
      </c>
      <c r="AG678" s="87">
        <v>-2.1118932938125279E-2</v>
      </c>
      <c r="AH678" s="94">
        <v>89.526225544148019</v>
      </c>
      <c r="AI678" s="87">
        <v>4.8484725490379521E-2</v>
      </c>
      <c r="AJ678" s="35">
        <v>37</v>
      </c>
    </row>
    <row r="679" spans="1:36" ht="12" customHeight="1" x14ac:dyDescent="0.25">
      <c r="A679" s="83" t="s">
        <v>36</v>
      </c>
      <c r="B679" s="84" t="s">
        <v>65</v>
      </c>
      <c r="C679" s="84" t="s">
        <v>48</v>
      </c>
      <c r="D679" s="86">
        <f t="shared" ref="D679:D742" si="10">D643</f>
        <v>30</v>
      </c>
      <c r="E679" s="85" t="s">
        <v>39</v>
      </c>
      <c r="F679" s="85" t="s">
        <v>44</v>
      </c>
      <c r="G679" s="86">
        <v>1079</v>
      </c>
      <c r="H679" s="87">
        <v>0.22753128555176327</v>
      </c>
      <c r="I679" s="88">
        <v>15256.447763962351</v>
      </c>
      <c r="J679" s="88">
        <v>10514.82619358384</v>
      </c>
      <c r="K679" s="88">
        <v>320.60997808742559</v>
      </c>
      <c r="L679" s="86">
        <v>80247</v>
      </c>
      <c r="M679" s="87">
        <v>-0.6190903394850763</v>
      </c>
      <c r="N679" s="88">
        <v>6552.349110393624</v>
      </c>
      <c r="O679" s="89">
        <v>0.15698404131211374</v>
      </c>
      <c r="P679" s="88">
        <v>10123.897453762367</v>
      </c>
      <c r="Q679" s="87">
        <v>0.105958752618454</v>
      </c>
      <c r="R679" s="86">
        <v>7.926492772818202</v>
      </c>
      <c r="S679" s="87">
        <v>-0.65558420726533728</v>
      </c>
      <c r="T679" s="90">
        <v>4.8930539671468355E-2</v>
      </c>
      <c r="U679" s="90">
        <v>6.1001454236708552E-2</v>
      </c>
      <c r="V679" s="90">
        <v>8.1652262519391687</v>
      </c>
      <c r="W679" s="91">
        <v>0.64721606874421267</v>
      </c>
      <c r="X679" s="92">
        <v>2.0374237286291783</v>
      </c>
      <c r="Y679" s="92">
        <v>4.6136701366893407E-2</v>
      </c>
      <c r="Z679" s="93">
        <v>-6.6217997716027405E-2</v>
      </c>
      <c r="AA679" s="94">
        <v>108.11557545094256</v>
      </c>
      <c r="AB679" s="87">
        <v>0.13570247865537666</v>
      </c>
      <c r="AC679" s="95">
        <v>9.4587821445405951E-2</v>
      </c>
      <c r="AD679" s="94">
        <v>96.982011992005354</v>
      </c>
      <c r="AE679" s="87">
        <v>2.8181946602627406E-2</v>
      </c>
      <c r="AF679" s="94">
        <v>87.748360696149476</v>
      </c>
      <c r="AG679" s="87">
        <v>0.12276053494827144</v>
      </c>
      <c r="AH679" s="94">
        <v>94.440724803920588</v>
      </c>
      <c r="AI679" s="87">
        <v>5.4894520906045408E-2</v>
      </c>
      <c r="AJ679" s="35">
        <v>38</v>
      </c>
    </row>
    <row r="680" spans="1:36" ht="12" customHeight="1" x14ac:dyDescent="0.25">
      <c r="A680" s="83" t="s">
        <v>36</v>
      </c>
      <c r="B680" s="84" t="s">
        <v>65</v>
      </c>
      <c r="C680" s="84" t="s">
        <v>48</v>
      </c>
      <c r="D680" s="86">
        <f t="shared" si="10"/>
        <v>31</v>
      </c>
      <c r="E680" s="85" t="s">
        <v>39</v>
      </c>
      <c r="F680" s="85" t="s">
        <v>44</v>
      </c>
      <c r="G680" s="86">
        <v>1118</v>
      </c>
      <c r="H680" s="87">
        <v>3.6144578313253017E-2</v>
      </c>
      <c r="I680" s="88">
        <v>14761.67</v>
      </c>
      <c r="J680" s="88">
        <v>10034.39</v>
      </c>
      <c r="K680" s="88">
        <v>295.70999999999998</v>
      </c>
      <c r="L680" s="86">
        <v>86673</v>
      </c>
      <c r="M680" s="87">
        <v>8.007775991625854E-2</v>
      </c>
      <c r="N680" s="88">
        <v>6759.01</v>
      </c>
      <c r="O680" s="89">
        <v>3.1539969272785129E-2</v>
      </c>
      <c r="P680" s="88">
        <v>10381.687453762368</v>
      </c>
      <c r="Q680" s="87">
        <v>2.5463513550722183E-2</v>
      </c>
      <c r="R680" s="86">
        <v>8.3486427795116622</v>
      </c>
      <c r="S680" s="87">
        <v>5.3258107815490785E-2</v>
      </c>
      <c r="T680" s="90">
        <v>4.3750490086565924E-2</v>
      </c>
      <c r="U680" s="90">
        <v>-0.10586536792119106</v>
      </c>
      <c r="V680" s="90">
        <v>7.7982878174287267</v>
      </c>
      <c r="W680" s="91">
        <v>0.65105119279530088</v>
      </c>
      <c r="X680" s="92">
        <v>-4.4939163127696191E-2</v>
      </c>
      <c r="Y680" s="92">
        <v>5.9255698928017964E-3</v>
      </c>
      <c r="Z680" s="93">
        <v>4.7789638472041276E-2</v>
      </c>
      <c r="AA680" s="94">
        <v>100</v>
      </c>
      <c r="AB680" s="87">
        <v>-7.5063888039193727E-2</v>
      </c>
      <c r="AC680" s="95">
        <v>8.4567227269480572E-2</v>
      </c>
      <c r="AD680" s="94">
        <v>100</v>
      </c>
      <c r="AE680" s="87">
        <v>3.1119049254653808E-2</v>
      </c>
      <c r="AF680" s="94">
        <v>100</v>
      </c>
      <c r="AG680" s="87">
        <v>0.1396224294864592</v>
      </c>
      <c r="AH680" s="94">
        <v>100</v>
      </c>
      <c r="AI680" s="87">
        <v>5.8865232214404095E-2</v>
      </c>
      <c r="AJ680" s="35">
        <v>39</v>
      </c>
    </row>
    <row r="681" spans="1:36" ht="12" customHeight="1" x14ac:dyDescent="0.25">
      <c r="A681" s="83" t="s">
        <v>36</v>
      </c>
      <c r="B681" s="84" t="s">
        <v>65</v>
      </c>
      <c r="C681" s="84" t="s">
        <v>48</v>
      </c>
      <c r="D681" s="86">
        <f t="shared" si="10"/>
        <v>32</v>
      </c>
      <c r="E681" s="85" t="s">
        <v>39</v>
      </c>
      <c r="F681" s="85" t="s">
        <v>44</v>
      </c>
      <c r="G681" s="86">
        <v>1158</v>
      </c>
      <c r="H681" s="87">
        <v>3.5778175313059046E-2</v>
      </c>
      <c r="I681" s="88">
        <v>17051.320061828155</v>
      </c>
      <c r="J681" s="88">
        <v>10936.241439249912</v>
      </c>
      <c r="K681" s="88">
        <v>322.89873122129677</v>
      </c>
      <c r="L681" s="86">
        <v>93042</v>
      </c>
      <c r="M681" s="87">
        <v>7.3483091620227814E-2</v>
      </c>
      <c r="N681" s="88">
        <v>7517.1192855876461</v>
      </c>
      <c r="O681" s="89">
        <v>0.11216277022635657</v>
      </c>
      <c r="P681" s="88">
        <v>11310.413866130959</v>
      </c>
      <c r="Q681" s="87">
        <v>8.9458136406525668E-2</v>
      </c>
      <c r="R681" s="86">
        <v>8.2262241772261167</v>
      </c>
      <c r="S681" s="87">
        <v>-1.466329384531484E-2</v>
      </c>
      <c r="T681" s="90">
        <v>4.2955116042974216E-2</v>
      </c>
      <c r="U681" s="90">
        <v>-1.8179774489793354E-2</v>
      </c>
      <c r="V681" s="90">
        <v>8.0792752580422249</v>
      </c>
      <c r="W681" s="91">
        <v>0.66461929462171709</v>
      </c>
      <c r="X681" s="92">
        <v>3.6031940240203397E-2</v>
      </c>
      <c r="Y681" s="92">
        <v>2.0840299467329571E-2</v>
      </c>
      <c r="Z681" s="93">
        <v>1.499100196353198E-2</v>
      </c>
      <c r="AA681" s="94">
        <v>105.7445311476351</v>
      </c>
      <c r="AB681" s="87">
        <v>5.7445311476350902E-2</v>
      </c>
      <c r="AC681" s="95">
        <v>8.8554451063056816E-2</v>
      </c>
      <c r="AD681" s="94">
        <v>103.0012921950688</v>
      </c>
      <c r="AE681" s="87">
        <v>3.0012921950687943E-2</v>
      </c>
      <c r="AF681" s="94">
        <v>107.05833333333334</v>
      </c>
      <c r="AG681" s="87">
        <v>7.0583333333333442E-2</v>
      </c>
      <c r="AH681" s="94">
        <v>106.53083478876424</v>
      </c>
      <c r="AI681" s="87">
        <v>6.5308347887642393E-2</v>
      </c>
      <c r="AJ681" s="35">
        <v>40</v>
      </c>
    </row>
    <row r="682" spans="1:36" ht="12" customHeight="1" x14ac:dyDescent="0.25">
      <c r="A682" s="83" t="s">
        <v>36</v>
      </c>
      <c r="B682" s="84" t="s">
        <v>65</v>
      </c>
      <c r="C682" s="84" t="s">
        <v>48</v>
      </c>
      <c r="D682" s="86">
        <f t="shared" si="10"/>
        <v>33</v>
      </c>
      <c r="E682" s="85" t="s">
        <v>39</v>
      </c>
      <c r="F682" s="85" t="s">
        <v>44</v>
      </c>
      <c r="G682" s="86">
        <v>1173</v>
      </c>
      <c r="H682" s="87">
        <v>1.2953367875647714E-2</v>
      </c>
      <c r="I682" s="88">
        <v>18421.343600740009</v>
      </c>
      <c r="J682" s="88">
        <v>11944.675987044029</v>
      </c>
      <c r="K682" s="88">
        <v>344.8790058862001</v>
      </c>
      <c r="L682" s="86">
        <v>95170</v>
      </c>
      <c r="M682" s="87">
        <v>2.2871391414629905E-2</v>
      </c>
      <c r="N682" s="88">
        <v>7348.2992538730505</v>
      </c>
      <c r="O682" s="89">
        <v>-2.245807540107414E-2</v>
      </c>
      <c r="P682" s="88">
        <v>11862.674409828995</v>
      </c>
      <c r="Q682" s="87">
        <v>4.882761587989104E-2</v>
      </c>
      <c r="R682" s="86">
        <v>8.0226428469743283</v>
      </c>
      <c r="S682" s="87">
        <v>-2.4747846140078855E-2</v>
      </c>
      <c r="T682" s="90">
        <v>4.6933173782276974E-2</v>
      </c>
      <c r="U682" s="90">
        <v>9.2609637821090551E-2</v>
      </c>
      <c r="V682" s="90">
        <v>7.7212348995198603</v>
      </c>
      <c r="W682" s="91">
        <v>0.61944709936441555</v>
      </c>
      <c r="X682" s="92">
        <v>-4.4315900509264927E-2</v>
      </c>
      <c r="Y682" s="92">
        <v>-6.7967023561981144E-2</v>
      </c>
      <c r="Z682" s="93">
        <v>-8.2329025371375819E-2</v>
      </c>
      <c r="AA682" s="94">
        <v>109.79751591617885</v>
      </c>
      <c r="AB682" s="87">
        <v>3.8328079235465884E-2</v>
      </c>
      <c r="AC682" s="95">
        <v>8.2152948221574013E-2</v>
      </c>
      <c r="AD682" s="94">
        <v>104.92046844630583</v>
      </c>
      <c r="AE682" s="87">
        <v>1.8632545382075483E-2</v>
      </c>
      <c r="AF682" s="94">
        <v>114.67500000000001</v>
      </c>
      <c r="AG682" s="87">
        <v>7.1145014400249229E-2</v>
      </c>
      <c r="AH682" s="94">
        <v>111.48904389893487</v>
      </c>
      <c r="AI682" s="87">
        <v>4.654247871052597E-2</v>
      </c>
      <c r="AJ682" s="35">
        <v>41</v>
      </c>
    </row>
    <row r="683" spans="1:36" ht="12" customHeight="1" x14ac:dyDescent="0.25">
      <c r="A683" s="83" t="s">
        <v>36</v>
      </c>
      <c r="B683" s="84" t="s">
        <v>65</v>
      </c>
      <c r="C683" s="84" t="s">
        <v>48</v>
      </c>
      <c r="D683" s="86">
        <f t="shared" si="10"/>
        <v>34</v>
      </c>
      <c r="E683" s="85" t="s">
        <v>39</v>
      </c>
      <c r="F683" s="85" t="s">
        <v>44</v>
      </c>
      <c r="G683" s="86">
        <v>1327</v>
      </c>
      <c r="H683" s="87">
        <v>0.13128729752770663</v>
      </c>
      <c r="I683" s="88">
        <v>20536.371429838964</v>
      </c>
      <c r="J683" s="88">
        <v>12355.471689085482</v>
      </c>
      <c r="K683" s="88">
        <v>413.94844802229267</v>
      </c>
      <c r="L683" s="86">
        <v>104017</v>
      </c>
      <c r="M683" s="87">
        <v>9.2959966375958825E-2</v>
      </c>
      <c r="N683" s="88">
        <v>8574.8647112738818</v>
      </c>
      <c r="O683" s="89">
        <v>0.16691827796130498</v>
      </c>
      <c r="P683" s="88">
        <v>12686.334497542493</v>
      </c>
      <c r="Q683" s="87">
        <v>6.9432917001502004E-2</v>
      </c>
      <c r="R683" s="86">
        <v>8.1991374277691822</v>
      </c>
      <c r="S683" s="87">
        <v>2.199955602677961E-2</v>
      </c>
      <c r="T683" s="90">
        <v>4.8274633123721496E-2</v>
      </c>
      <c r="U683" s="90">
        <v>2.8582327452806755E-2</v>
      </c>
      <c r="V683" s="90">
        <v>8.2437146920925244</v>
      </c>
      <c r="W683" s="91">
        <v>0.67591349675786516</v>
      </c>
      <c r="X683" s="92">
        <v>6.7667905376788129E-2</v>
      </c>
      <c r="Y683" s="92">
        <v>9.1156125279119093E-2</v>
      </c>
      <c r="Z683" s="93">
        <v>0.1047290749143031</v>
      </c>
      <c r="AA683" s="94">
        <v>111.36364288463339</v>
      </c>
      <c r="AB683" s="87">
        <v>1.4263774142669661E-2</v>
      </c>
      <c r="AC683" s="95">
        <v>9.6393447624172318E-2</v>
      </c>
      <c r="AD683" s="94">
        <v>108.46141966265878</v>
      </c>
      <c r="AE683" s="87">
        <v>3.3748907804058037E-2</v>
      </c>
      <c r="AF683" s="94">
        <v>107.65833333333335</v>
      </c>
      <c r="AG683" s="87">
        <v>-6.1187413705399263E-2</v>
      </c>
      <c r="AH683" s="94">
        <v>114.40763174720936</v>
      </c>
      <c r="AI683" s="87">
        <v>2.6178248070009458E-2</v>
      </c>
      <c r="AJ683" s="35">
        <v>42</v>
      </c>
    </row>
    <row r="684" spans="1:36" ht="12" customHeight="1" x14ac:dyDescent="0.25">
      <c r="A684" s="83" t="s">
        <v>36</v>
      </c>
      <c r="B684" s="84" t="s">
        <v>65</v>
      </c>
      <c r="C684" s="84" t="s">
        <v>48</v>
      </c>
      <c r="D684" s="86">
        <f t="shared" si="10"/>
        <v>35</v>
      </c>
      <c r="E684" s="85" t="s">
        <v>39</v>
      </c>
      <c r="F684" s="85" t="s">
        <v>44</v>
      </c>
      <c r="G684" s="86">
        <v>1209</v>
      </c>
      <c r="H684" s="87">
        <v>-8.8922381311228316E-2</v>
      </c>
      <c r="I684" s="88">
        <v>19480.601363914328</v>
      </c>
      <c r="J684" s="88">
        <v>11512.037877880612</v>
      </c>
      <c r="K684" s="88">
        <v>495.26011560693638</v>
      </c>
      <c r="L684" s="86">
        <v>105622</v>
      </c>
      <c r="M684" s="87">
        <v>1.5430170068354121E-2</v>
      </c>
      <c r="N684" s="88">
        <v>9659.7085288544404</v>
      </c>
      <c r="O684" s="89">
        <v>0.12651439458330471</v>
      </c>
      <c r="P684" s="88">
        <v>12302.997559783655</v>
      </c>
      <c r="Q684" s="87">
        <v>-3.0216524547188595E-2</v>
      </c>
      <c r="R684" s="86">
        <v>8.5850622571250295</v>
      </c>
      <c r="S684" s="87">
        <v>4.7068954845028044E-2</v>
      </c>
      <c r="T684" s="90">
        <v>5.1270710097261085E-2</v>
      </c>
      <c r="U684" s="90">
        <v>6.2063174376924657E-2</v>
      </c>
      <c r="V684" s="90">
        <v>9.1455459363148215</v>
      </c>
      <c r="W684" s="91">
        <v>0.78515081238659568</v>
      </c>
      <c r="X684" s="92">
        <v>0.10939622220154521</v>
      </c>
      <c r="Y684" s="92">
        <v>0.16161434288959464</v>
      </c>
      <c r="Z684" s="93">
        <v>0.15658414015245331</v>
      </c>
      <c r="AA684" s="94">
        <v>116.11098117149605</v>
      </c>
      <c r="AB684" s="87">
        <v>4.2629157630741599E-2</v>
      </c>
      <c r="AC684" s="95">
        <v>8.5283779717958128E-2</v>
      </c>
      <c r="AD684" s="94">
        <v>108.90018025468845</v>
      </c>
      <c r="AE684" s="87">
        <v>4.0453148538375228E-3</v>
      </c>
      <c r="AF684" s="94">
        <v>86.5</v>
      </c>
      <c r="AG684" s="87">
        <v>-0.19653223933741015</v>
      </c>
      <c r="AH684" s="94">
        <v>113.31284757986624</v>
      </c>
      <c r="AI684" s="87">
        <v>-9.5691533040568322E-3</v>
      </c>
      <c r="AJ684" s="35">
        <v>43</v>
      </c>
    </row>
    <row r="685" spans="1:36" ht="12" customHeight="1" x14ac:dyDescent="0.25">
      <c r="A685" s="96" t="s">
        <v>36</v>
      </c>
      <c r="B685" s="97" t="s">
        <v>65</v>
      </c>
      <c r="C685" s="97" t="s">
        <v>48</v>
      </c>
      <c r="D685" s="260">
        <f t="shared" si="10"/>
        <v>36</v>
      </c>
      <c r="E685" s="85" t="s">
        <v>39</v>
      </c>
      <c r="F685" s="85" t="s">
        <v>44</v>
      </c>
      <c r="G685" s="86">
        <v>1330</v>
      </c>
      <c r="H685" s="87">
        <v>0.10008271298593874</v>
      </c>
      <c r="I685" s="88">
        <v>22363.449569090593</v>
      </c>
      <c r="J685" s="88">
        <v>13567.81550623578</v>
      </c>
      <c r="K685" s="88">
        <v>601.04317589104608</v>
      </c>
      <c r="L685" s="86">
        <v>117444</v>
      </c>
      <c r="M685" s="87">
        <v>0.11192743935922445</v>
      </c>
      <c r="N685" s="88">
        <v>11323.267127538491</v>
      </c>
      <c r="O685" s="89">
        <v>0.17221623134019493</v>
      </c>
      <c r="P685" s="88">
        <v>13705.338840785285</v>
      </c>
      <c r="Q685" s="87">
        <v>0.11398370796931956</v>
      </c>
      <c r="R685" s="86">
        <v>8.5692153520861591</v>
      </c>
      <c r="S685" s="87">
        <v>-1.8458695539125269E-3</v>
      </c>
      <c r="T685" s="90">
        <v>5.3080367099111604E-2</v>
      </c>
      <c r="U685" s="90">
        <v>3.529611738198235E-2</v>
      </c>
      <c r="V685" s="90">
        <v>9.6414181461279345</v>
      </c>
      <c r="W685" s="91">
        <v>0.8261938839368157</v>
      </c>
      <c r="X685" s="92">
        <v>5.4220077540053646E-2</v>
      </c>
      <c r="Y685" s="92">
        <v>5.2274124795799182E-2</v>
      </c>
      <c r="Z685" s="93">
        <v>2.6223707810393099E-2</v>
      </c>
      <c r="AA685" s="94">
        <v>118.9541142348687</v>
      </c>
      <c r="AB685" s="87">
        <v>2.4486340867047929E-2</v>
      </c>
      <c r="AC685" s="95">
        <v>8.2176617542215835E-2</v>
      </c>
      <c r="AD685" s="94">
        <v>108.05247162494277</v>
      </c>
      <c r="AE685" s="87">
        <v>-7.7842720532060872E-3</v>
      </c>
      <c r="AF685" s="94">
        <v>86.274999999999991</v>
      </c>
      <c r="AG685" s="87">
        <v>-2.6011560693642855E-3</v>
      </c>
      <c r="AH685" s="94">
        <v>114.56840226884346</v>
      </c>
      <c r="AI685" s="87">
        <v>1.1080426587040559E-2</v>
      </c>
      <c r="AJ685" s="35">
        <v>44</v>
      </c>
    </row>
    <row r="686" spans="1:36" ht="12" customHeight="1" x14ac:dyDescent="0.25">
      <c r="A686" s="73" t="s">
        <v>36</v>
      </c>
      <c r="B686" s="74" t="s">
        <v>66</v>
      </c>
      <c r="C686" s="74" t="s">
        <v>48</v>
      </c>
      <c r="D686" s="46">
        <f t="shared" si="10"/>
        <v>1</v>
      </c>
      <c r="E686" s="75" t="s">
        <v>42</v>
      </c>
      <c r="F686" s="75" t="s">
        <v>40</v>
      </c>
      <c r="G686" s="46">
        <v>1812</v>
      </c>
      <c r="H686" s="47">
        <v>0.22267206477732793</v>
      </c>
      <c r="I686" s="48">
        <v>7516.7838850494272</v>
      </c>
      <c r="J686" s="48">
        <v>6207.1249916121878</v>
      </c>
      <c r="K686" s="48">
        <v>897.8445348651037</v>
      </c>
      <c r="L686" s="46">
        <v>178001</v>
      </c>
      <c r="M686" s="47">
        <v>4.0138606455835335E-2</v>
      </c>
      <c r="N686" s="48">
        <v>2998.8155946558336</v>
      </c>
      <c r="O686" s="49">
        <v>0.27107581482389009</v>
      </c>
      <c r="P686" s="48">
        <v>9178.1538236754805</v>
      </c>
      <c r="Q686" s="47">
        <v>0.11140545898199838</v>
      </c>
      <c r="R686" s="46">
        <v>19.393987442315254</v>
      </c>
      <c r="S686" s="47">
        <v>-6.4123180204136099E-2</v>
      </c>
      <c r="T686" s="50">
        <v>0.29939971516259473</v>
      </c>
      <c r="U686" s="50">
        <v>-2.9834502326949952E-2</v>
      </c>
      <c r="V686" s="50">
        <v>1.6847183974561006</v>
      </c>
      <c r="W686" s="51">
        <v>0.32673407444101094</v>
      </c>
      <c r="X686" s="52">
        <v>0.22202541751137317</v>
      </c>
      <c r="Y686" s="52">
        <v>0.14366526145025693</v>
      </c>
      <c r="Z686" s="53">
        <v>0.13108701521193289</v>
      </c>
      <c r="AA686" s="54">
        <v>6.4128802533664713</v>
      </c>
      <c r="AB686" s="47" t="s">
        <v>41</v>
      </c>
      <c r="AC686" s="55">
        <v>0.10941068877308696</v>
      </c>
      <c r="AD686" s="54">
        <v>23.246511097325634</v>
      </c>
      <c r="AE686" s="47">
        <v>0.13306502725313707</v>
      </c>
      <c r="AF686" s="54">
        <v>8.04593637258745</v>
      </c>
      <c r="AG686" s="47">
        <v>0.20637347130762018</v>
      </c>
      <c r="AH686" s="54">
        <v>12.228220004063841</v>
      </c>
      <c r="AI686" s="47">
        <v>0.17088251858766967</v>
      </c>
      <c r="AJ686" s="35">
        <v>9</v>
      </c>
    </row>
    <row r="687" spans="1:36" ht="12" customHeight="1" x14ac:dyDescent="0.25">
      <c r="A687" s="73" t="s">
        <v>36</v>
      </c>
      <c r="B687" s="74" t="s">
        <v>66</v>
      </c>
      <c r="C687" s="74" t="s">
        <v>48</v>
      </c>
      <c r="D687" s="46">
        <f t="shared" si="10"/>
        <v>2</v>
      </c>
      <c r="E687" s="75" t="s">
        <v>42</v>
      </c>
      <c r="F687" s="75" t="s">
        <v>40</v>
      </c>
      <c r="G687" s="46">
        <v>1515</v>
      </c>
      <c r="H687" s="47">
        <v>-0.16390728476821192</v>
      </c>
      <c r="I687" s="48">
        <v>8275.9557323991921</v>
      </c>
      <c r="J687" s="48">
        <v>6787.8392548493166</v>
      </c>
      <c r="K687" s="48">
        <v>980.87644315089506</v>
      </c>
      <c r="L687" s="46">
        <v>191407</v>
      </c>
      <c r="M687" s="47">
        <v>7.5314183628181874E-2</v>
      </c>
      <c r="N687" s="48">
        <v>3451.827274147041</v>
      </c>
      <c r="O687" s="49">
        <v>0.1510635333157917</v>
      </c>
      <c r="P687" s="48">
        <v>10285.299331040527</v>
      </c>
      <c r="Q687" s="47">
        <v>0.12062834515903553</v>
      </c>
      <c r="R687" s="46">
        <v>18.609764659191114</v>
      </c>
      <c r="S687" s="47">
        <v>-4.0436387073916724E-2</v>
      </c>
      <c r="T687" s="50">
        <v>0.28416150787651251</v>
      </c>
      <c r="U687" s="50">
        <v>-5.0895864339105423E-2</v>
      </c>
      <c r="V687" s="50">
        <v>1.8033965707351565</v>
      </c>
      <c r="W687" s="51">
        <v>0.33560785768573559</v>
      </c>
      <c r="X687" s="52">
        <v>7.0443923125822039E-2</v>
      </c>
      <c r="Y687" s="52">
        <v>2.7159038309384265E-2</v>
      </c>
      <c r="Z687" s="53">
        <v>3.4395565441269801E-2</v>
      </c>
      <c r="AA687" s="54">
        <v>6.5987321860985348</v>
      </c>
      <c r="AB687" s="47">
        <v>2.8981039001079179E-2</v>
      </c>
      <c r="AC687" s="55">
        <v>0.11229271420380767</v>
      </c>
      <c r="AD687" s="54">
        <v>24.081448287571249</v>
      </c>
      <c r="AE687" s="47">
        <v>3.5916666666666819E-2</v>
      </c>
      <c r="AF687" s="54">
        <v>8.5729452049919246</v>
      </c>
      <c r="AG687" s="47">
        <v>6.549999999999967E-2</v>
      </c>
      <c r="AH687" s="54">
        <v>13.701902684954087</v>
      </c>
      <c r="AI687" s="47">
        <v>0.12051489754032008</v>
      </c>
      <c r="AJ687" s="35">
        <v>10</v>
      </c>
    </row>
    <row r="688" spans="1:36" ht="12" customHeight="1" x14ac:dyDescent="0.25">
      <c r="A688" s="73" t="s">
        <v>36</v>
      </c>
      <c r="B688" s="74" t="s">
        <v>66</v>
      </c>
      <c r="C688" s="74" t="s">
        <v>48</v>
      </c>
      <c r="D688" s="46">
        <f t="shared" si="10"/>
        <v>3</v>
      </c>
      <c r="E688" s="75" t="s">
        <v>42</v>
      </c>
      <c r="F688" s="75" t="s">
        <v>40</v>
      </c>
      <c r="G688" s="46">
        <v>1502</v>
      </c>
      <c r="H688" s="47">
        <v>-8.5808580858085515E-3</v>
      </c>
      <c r="I688" s="48">
        <v>7640.7355977626585</v>
      </c>
      <c r="J688" s="48">
        <v>6476.8076242491907</v>
      </c>
      <c r="K688" s="48">
        <v>990.82964425351315</v>
      </c>
      <c r="L688" s="46">
        <v>175590</v>
      </c>
      <c r="M688" s="47">
        <v>-8.2635431306065099E-2</v>
      </c>
      <c r="N688" s="48">
        <v>3374.1533350971663</v>
      </c>
      <c r="O688" s="49">
        <v>-2.2502267025822809E-2</v>
      </c>
      <c r="P688" s="48">
        <v>10810.574848783399</v>
      </c>
      <c r="Q688" s="47">
        <v>5.1070513442191823E-2</v>
      </c>
      <c r="R688" s="46">
        <v>16.242429515185361</v>
      </c>
      <c r="S688" s="47">
        <v>-0.12720930045918444</v>
      </c>
      <c r="T688" s="50">
        <v>0.29365282067863702</v>
      </c>
      <c r="U688" s="50">
        <v>3.3401120626967984E-2</v>
      </c>
      <c r="V688" s="50">
        <v>1.9216090523931695</v>
      </c>
      <c r="W688" s="51">
        <v>0.31211599589238187</v>
      </c>
      <c r="X688" s="52">
        <v>6.5549909307980769E-2</v>
      </c>
      <c r="Y688" s="52">
        <v>-6.99979492594347E-2</v>
      </c>
      <c r="Z688" s="53">
        <v>-2.7121641615109153E-2</v>
      </c>
      <c r="AA688" s="54">
        <v>7.3198969995455592</v>
      </c>
      <c r="AB688" s="47">
        <v>0.10928838951310871</v>
      </c>
      <c r="AC688" s="55">
        <v>0.13986359421859562</v>
      </c>
      <c r="AD688" s="54">
        <v>24.559938974324535</v>
      </c>
      <c r="AE688" s="47">
        <v>1.9869680637116804E-2</v>
      </c>
      <c r="AF688" s="54">
        <v>9.0530194085563114</v>
      </c>
      <c r="AG688" s="47">
        <v>5.599874863131582E-2</v>
      </c>
      <c r="AH688" s="54">
        <v>14.565689322199209</v>
      </c>
      <c r="AI688" s="47">
        <v>6.3041364189050597E-2</v>
      </c>
      <c r="AJ688" s="35">
        <v>11</v>
      </c>
    </row>
    <row r="689" spans="1:36" ht="12" customHeight="1" x14ac:dyDescent="0.25">
      <c r="A689" s="73" t="s">
        <v>36</v>
      </c>
      <c r="B689" s="74" t="s">
        <v>66</v>
      </c>
      <c r="C689" s="74" t="s">
        <v>48</v>
      </c>
      <c r="D689" s="46">
        <f t="shared" si="10"/>
        <v>4</v>
      </c>
      <c r="E689" s="75" t="s">
        <v>42</v>
      </c>
      <c r="F689" s="75" t="s">
        <v>40</v>
      </c>
      <c r="G689" s="46">
        <v>1710</v>
      </c>
      <c r="H689" s="47">
        <v>0.13848202396804266</v>
      </c>
      <c r="I689" s="48">
        <v>7793.8566954652106</v>
      </c>
      <c r="J689" s="48">
        <v>6615.97222517315</v>
      </c>
      <c r="K689" s="48">
        <v>994.14945163302968</v>
      </c>
      <c r="L689" s="46">
        <v>177562</v>
      </c>
      <c r="M689" s="47">
        <v>1.1230707899082981E-2</v>
      </c>
      <c r="N689" s="48">
        <v>3462.0136091017016</v>
      </c>
      <c r="O689" s="49">
        <v>2.603920607004806E-2</v>
      </c>
      <c r="P689" s="48">
        <v>11593.229224584298</v>
      </c>
      <c r="Q689" s="47">
        <v>7.2397109936200854E-2</v>
      </c>
      <c r="R689" s="46">
        <v>15.316008728911068</v>
      </c>
      <c r="S689" s="47">
        <v>-5.7037082131596306E-2</v>
      </c>
      <c r="T689" s="50">
        <v>0.28715931359119773</v>
      </c>
      <c r="U689" s="50">
        <v>-2.2112871493734199E-2</v>
      </c>
      <c r="V689" s="50">
        <v>1.9497491631665007</v>
      </c>
      <c r="W689" s="51">
        <v>0.29862375202245173</v>
      </c>
      <c r="X689" s="52">
        <v>1.4644035288179813E-2</v>
      </c>
      <c r="Y689" s="52">
        <v>-4.322829988688659E-2</v>
      </c>
      <c r="Z689" s="53">
        <v>-2.6172055673108478E-2</v>
      </c>
      <c r="AA689" s="54">
        <v>7.8033097394709792</v>
      </c>
      <c r="AB689" s="47">
        <v>6.6040921061516489E-2</v>
      </c>
      <c r="AC689" s="55">
        <v>0.1045490580812512</v>
      </c>
      <c r="AD689" s="54">
        <v>26.005097080874943</v>
      </c>
      <c r="AE689" s="47">
        <v>5.8842088657516944E-2</v>
      </c>
      <c r="AF689" s="54">
        <v>9.437212870347361</v>
      </c>
      <c r="AG689" s="47">
        <v>4.2438157310028091E-2</v>
      </c>
      <c r="AH689" s="54">
        <v>16.122058970267528</v>
      </c>
      <c r="AI689" s="47">
        <v>0.10685176744064528</v>
      </c>
      <c r="AJ689" s="35">
        <v>12</v>
      </c>
    </row>
    <row r="690" spans="1:36" ht="12" customHeight="1" x14ac:dyDescent="0.25">
      <c r="A690" s="73" t="s">
        <v>36</v>
      </c>
      <c r="B690" s="74" t="s">
        <v>66</v>
      </c>
      <c r="C690" s="74" t="s">
        <v>48</v>
      </c>
      <c r="D690" s="46">
        <f t="shared" si="10"/>
        <v>5</v>
      </c>
      <c r="E690" s="75" t="s">
        <v>42</v>
      </c>
      <c r="F690" s="75" t="s">
        <v>40</v>
      </c>
      <c r="G690" s="46">
        <v>1834</v>
      </c>
      <c r="H690" s="47">
        <v>7.2514619883040865E-2</v>
      </c>
      <c r="I690" s="48">
        <v>9441.7716413072285</v>
      </c>
      <c r="J690" s="48">
        <v>8215.602039497544</v>
      </c>
      <c r="K690" s="48">
        <v>1111.8291483137591</v>
      </c>
      <c r="L690" s="46">
        <v>184316</v>
      </c>
      <c r="M690" s="47">
        <v>3.8037417915995464E-2</v>
      </c>
      <c r="N690" s="48">
        <v>3673.0198504939463</v>
      </c>
      <c r="O690" s="49">
        <v>6.0948992470019503E-2</v>
      </c>
      <c r="P690" s="48">
        <v>13289.131091697651</v>
      </c>
      <c r="Q690" s="47">
        <v>0.14628382086304881</v>
      </c>
      <c r="R690" s="46">
        <v>13.869680322075453</v>
      </c>
      <c r="S690" s="47">
        <v>-9.4432461644231913E-2</v>
      </c>
      <c r="T690" s="50">
        <v>0.30270164430618057</v>
      </c>
      <c r="U690" s="50">
        <v>5.4124417977642336E-2</v>
      </c>
      <c r="V690" s="50">
        <v>1.9927840504860923</v>
      </c>
      <c r="W690" s="51">
        <v>0.27639277731172773</v>
      </c>
      <c r="X690" s="52">
        <v>2.2072012201662217E-2</v>
      </c>
      <c r="Y690" s="52">
        <v>-7.4444763888213972E-2</v>
      </c>
      <c r="Z690" s="53">
        <v>-9.4864884148430889E-2</v>
      </c>
      <c r="AA690" s="54">
        <v>8.0524304152607673</v>
      </c>
      <c r="AB690" s="47">
        <v>3.1925001583581469E-2</v>
      </c>
      <c r="AC690" s="55">
        <v>0.10166298667703609</v>
      </c>
      <c r="AD690" s="54">
        <v>28.602894696001083</v>
      </c>
      <c r="AE690" s="47">
        <v>9.9895709177592495E-2</v>
      </c>
      <c r="AF690" s="54">
        <v>10.447648379804802</v>
      </c>
      <c r="AG690" s="47">
        <v>0.10706927175843695</v>
      </c>
      <c r="AH690" s="54">
        <v>18.067083122063718</v>
      </c>
      <c r="AI690" s="47">
        <v>0.12064365695369461</v>
      </c>
      <c r="AJ690" s="35">
        <v>13</v>
      </c>
    </row>
    <row r="691" spans="1:36" ht="12" customHeight="1" x14ac:dyDescent="0.25">
      <c r="A691" s="73" t="s">
        <v>36</v>
      </c>
      <c r="B691" s="74" t="s">
        <v>66</v>
      </c>
      <c r="C691" s="74" t="s">
        <v>48</v>
      </c>
      <c r="D691" s="46">
        <f t="shared" si="10"/>
        <v>6</v>
      </c>
      <c r="E691" s="75" t="s">
        <v>42</v>
      </c>
      <c r="F691" s="75" t="s">
        <v>40</v>
      </c>
      <c r="G691" s="46">
        <v>1783</v>
      </c>
      <c r="H691" s="47">
        <v>-2.7808069792802592E-2</v>
      </c>
      <c r="I691" s="48">
        <v>10281.054604330684</v>
      </c>
      <c r="J691" s="48">
        <v>8903.9729784492938</v>
      </c>
      <c r="K691" s="48">
        <v>1152.1920226959694</v>
      </c>
      <c r="L691" s="46">
        <v>186014</v>
      </c>
      <c r="M691" s="47">
        <v>9.2124395060657616E-3</v>
      </c>
      <c r="N691" s="48">
        <v>4112.7603377941587</v>
      </c>
      <c r="O691" s="49">
        <v>0.11972178349133511</v>
      </c>
      <c r="P691" s="48">
        <v>14449.108571188188</v>
      </c>
      <c r="Q691" s="47">
        <v>8.7287684310318081E-2</v>
      </c>
      <c r="R691" s="46">
        <v>12.873735364610358</v>
      </c>
      <c r="S691" s="47">
        <v>-7.1807347706487223E-2</v>
      </c>
      <c r="T691" s="50">
        <v>0.28015053833988707</v>
      </c>
      <c r="U691" s="50">
        <v>-7.4499449839404264E-2</v>
      </c>
      <c r="V691" s="50">
        <v>2.2109950529498632</v>
      </c>
      <c r="W691" s="51">
        <v>0.28463765204139202</v>
      </c>
      <c r="X691" s="52">
        <v>0.10950057654794221</v>
      </c>
      <c r="Y691" s="52">
        <v>2.9830282867216118E-2</v>
      </c>
      <c r="Z691" s="53">
        <v>4.2169769316164007E-2</v>
      </c>
      <c r="AA691" s="54">
        <v>8.5961461759130806</v>
      </c>
      <c r="AB691" s="47">
        <v>6.7521944632005448E-2</v>
      </c>
      <c r="AC691" s="55">
        <v>0.12877559288948257</v>
      </c>
      <c r="AD691" s="54">
        <v>30.13329000990835</v>
      </c>
      <c r="AE691" s="47">
        <v>5.3504910260751659E-2</v>
      </c>
      <c r="AF691" s="54">
        <v>11.148315338917625</v>
      </c>
      <c r="AG691" s="47">
        <v>6.7064561673725986E-2</v>
      </c>
      <c r="AH691" s="54">
        <v>19.218476560244206</v>
      </c>
      <c r="AI691" s="47">
        <v>6.3728795091134272E-2</v>
      </c>
      <c r="AJ691" s="35">
        <v>14</v>
      </c>
    </row>
    <row r="692" spans="1:36" ht="12" customHeight="1" x14ac:dyDescent="0.25">
      <c r="A692" s="73" t="s">
        <v>36</v>
      </c>
      <c r="B692" s="74" t="s">
        <v>66</v>
      </c>
      <c r="C692" s="74" t="s">
        <v>48</v>
      </c>
      <c r="D692" s="46">
        <f t="shared" si="10"/>
        <v>7</v>
      </c>
      <c r="E692" s="75" t="s">
        <v>42</v>
      </c>
      <c r="F692" s="75" t="s">
        <v>40</v>
      </c>
      <c r="G692" s="46">
        <v>1771</v>
      </c>
      <c r="H692" s="47">
        <v>-6.7302299495233253E-3</v>
      </c>
      <c r="I692" s="48">
        <v>10910.995222230855</v>
      </c>
      <c r="J692" s="48">
        <v>9409.439290300179</v>
      </c>
      <c r="K692" s="48">
        <v>1182.6747552110585</v>
      </c>
      <c r="L692" s="46">
        <v>178136</v>
      </c>
      <c r="M692" s="47">
        <v>-4.2351650951003683E-2</v>
      </c>
      <c r="N692" s="48">
        <v>3744.1246193055995</v>
      </c>
      <c r="O692" s="49">
        <v>-8.9632190599823192E-2</v>
      </c>
      <c r="P692" s="48">
        <v>14638.803064228894</v>
      </c>
      <c r="Q692" s="47">
        <v>1.3128456479243322E-2</v>
      </c>
      <c r="R692" s="46">
        <v>12.168754454747042</v>
      </c>
      <c r="S692" s="47">
        <v>-5.4761177692163376E-2</v>
      </c>
      <c r="T692" s="50">
        <v>0.31587483736863498</v>
      </c>
      <c r="U692" s="50">
        <v>0.12751822373943145</v>
      </c>
      <c r="V692" s="50">
        <v>2.1018349010338166</v>
      </c>
      <c r="W692" s="51">
        <v>0.25576712815098063</v>
      </c>
      <c r="X692" s="52">
        <v>-4.9371504368771579E-2</v>
      </c>
      <c r="Y692" s="52">
        <v>-0.1014290403372673</v>
      </c>
      <c r="Z692" s="53">
        <v>-0.11690169142781658</v>
      </c>
      <c r="AA692" s="54">
        <v>9.0068987187331473</v>
      </c>
      <c r="AB692" s="47">
        <v>4.7783336208383709E-2</v>
      </c>
      <c r="AC692" s="55">
        <v>0.11065068415741004</v>
      </c>
      <c r="AD692" s="54">
        <v>31.489336490585675</v>
      </c>
      <c r="AE692" s="47">
        <v>4.5001607200257032E-2</v>
      </c>
      <c r="AF692" s="54">
        <v>11.53317929540639</v>
      </c>
      <c r="AG692" s="47">
        <v>3.4522162747338436E-2</v>
      </c>
      <c r="AH692" s="54">
        <v>21.191969970036812</v>
      </c>
      <c r="AI692" s="47">
        <v>0.10268729696686885</v>
      </c>
      <c r="AJ692" s="35">
        <v>15</v>
      </c>
    </row>
    <row r="693" spans="1:36" ht="12" customHeight="1" x14ac:dyDescent="0.25">
      <c r="A693" s="73" t="s">
        <v>36</v>
      </c>
      <c r="B693" s="74" t="s">
        <v>66</v>
      </c>
      <c r="C693" s="74" t="s">
        <v>48</v>
      </c>
      <c r="D693" s="46">
        <f t="shared" si="10"/>
        <v>8</v>
      </c>
      <c r="E693" s="75" t="s">
        <v>42</v>
      </c>
      <c r="F693" s="75" t="s">
        <v>40</v>
      </c>
      <c r="G693" s="46">
        <v>1763</v>
      </c>
      <c r="H693" s="47">
        <v>-4.5172219085262144E-3</v>
      </c>
      <c r="I693" s="48">
        <v>13082.374474124616</v>
      </c>
      <c r="J693" s="48">
        <v>11423.954561185734</v>
      </c>
      <c r="K693" s="48">
        <v>1382.655578149062</v>
      </c>
      <c r="L693" s="46">
        <v>204258</v>
      </c>
      <c r="M693" s="47">
        <v>0.1466407688507656</v>
      </c>
      <c r="N693" s="48">
        <v>4590.4670220188927</v>
      </c>
      <c r="O693" s="49">
        <v>0.22604546823824978</v>
      </c>
      <c r="P693" s="48">
        <v>16131.187616941881</v>
      </c>
      <c r="Q693" s="47">
        <v>0.10194717055520397</v>
      </c>
      <c r="R693" s="46">
        <v>12.662303907833591</v>
      </c>
      <c r="S693" s="47">
        <v>4.0558748631337238E-2</v>
      </c>
      <c r="T693" s="50">
        <v>0.3012015055367871</v>
      </c>
      <c r="U693" s="50">
        <v>-4.6452993704983458E-2</v>
      </c>
      <c r="V693" s="50">
        <v>2.2473866492469781</v>
      </c>
      <c r="W693" s="51">
        <v>0.28457092751173052</v>
      </c>
      <c r="X693" s="52">
        <v>6.9249848378466705E-2</v>
      </c>
      <c r="Y693" s="52">
        <v>0.11261728420294448</v>
      </c>
      <c r="Z693" s="53">
        <v>7.036610011944211E-2</v>
      </c>
      <c r="AA693" s="54">
        <v>10.159081844260912</v>
      </c>
      <c r="AB693" s="47">
        <v>0.12792229173526493</v>
      </c>
      <c r="AC693" s="55">
        <v>0.10897647629392186</v>
      </c>
      <c r="AD693" s="54">
        <v>34.608243396143536</v>
      </c>
      <c r="AE693" s="47">
        <v>9.9046447247001179E-2</v>
      </c>
      <c r="AF693" s="54">
        <v>12.16210332186364</v>
      </c>
      <c r="AG693" s="47">
        <v>5.4531713272484073E-2</v>
      </c>
      <c r="AH693" s="54">
        <v>23.339828824065044</v>
      </c>
      <c r="AI693" s="47">
        <v>0.10135248667608887</v>
      </c>
      <c r="AJ693" s="35">
        <v>16</v>
      </c>
    </row>
    <row r="694" spans="1:36" ht="12" customHeight="1" x14ac:dyDescent="0.25">
      <c r="A694" s="73" t="s">
        <v>36</v>
      </c>
      <c r="B694" s="74" t="s">
        <v>66</v>
      </c>
      <c r="C694" s="74" t="s">
        <v>48</v>
      </c>
      <c r="D694" s="46">
        <f t="shared" si="10"/>
        <v>9</v>
      </c>
      <c r="E694" s="75" t="s">
        <v>42</v>
      </c>
      <c r="F694" s="75" t="s">
        <v>40</v>
      </c>
      <c r="G694" s="46">
        <v>1968</v>
      </c>
      <c r="H694" s="47">
        <v>0.11627906976744184</v>
      </c>
      <c r="I694" s="48">
        <v>15489.119880586291</v>
      </c>
      <c r="J694" s="48">
        <v>13637.123599042128</v>
      </c>
      <c r="K694" s="48">
        <v>1587.2841022005534</v>
      </c>
      <c r="L694" s="46">
        <v>195193</v>
      </c>
      <c r="M694" s="47">
        <v>-4.438014667724155E-2</v>
      </c>
      <c r="N694" s="48">
        <v>4861.5096530977016</v>
      </c>
      <c r="O694" s="49">
        <v>5.9044674491443017E-2</v>
      </c>
      <c r="P694" s="48">
        <v>16646.570515131229</v>
      </c>
      <c r="Q694" s="47">
        <v>3.1949470208136654E-2</v>
      </c>
      <c r="R694" s="46">
        <v>11.725718508961078</v>
      </c>
      <c r="S694" s="47">
        <v>-7.3966428675992346E-2</v>
      </c>
      <c r="T694" s="50">
        <v>0.326500246932381</v>
      </c>
      <c r="U694" s="50">
        <v>8.3992745489461118E-2</v>
      </c>
      <c r="V694" s="50">
        <v>2.4906168013697734</v>
      </c>
      <c r="W694" s="51">
        <v>0.2920427152655099</v>
      </c>
      <c r="X694" s="52">
        <v>0.10822799548279471</v>
      </c>
      <c r="Y694" s="52">
        <v>2.6256328498178716E-2</v>
      </c>
      <c r="Z694" s="53">
        <v>-3.615583050293332E-2</v>
      </c>
      <c r="AA694" s="54">
        <v>10.739869134048613</v>
      </c>
      <c r="AB694" s="47">
        <v>5.7169269692989078E-2</v>
      </c>
      <c r="AC694" s="55">
        <v>0.11634487550710094</v>
      </c>
      <c r="AD694" s="54">
        <v>38.631827025238984</v>
      </c>
      <c r="AE694" s="47">
        <v>0.11626084522809976</v>
      </c>
      <c r="AF694" s="54">
        <v>12.603288832960521</v>
      </c>
      <c r="AG694" s="47">
        <v>3.6275428634434226E-2</v>
      </c>
      <c r="AH694" s="54">
        <v>25.840981621216208</v>
      </c>
      <c r="AI694" s="47">
        <v>0.10716243105314871</v>
      </c>
      <c r="AJ694" s="35">
        <v>17</v>
      </c>
    </row>
    <row r="695" spans="1:36" ht="12" customHeight="1" x14ac:dyDescent="0.25">
      <c r="A695" s="73" t="s">
        <v>36</v>
      </c>
      <c r="B695" s="74" t="s">
        <v>66</v>
      </c>
      <c r="C695" s="74" t="s">
        <v>48</v>
      </c>
      <c r="D695" s="46">
        <f t="shared" si="10"/>
        <v>10</v>
      </c>
      <c r="E695" s="75" t="s">
        <v>42</v>
      </c>
      <c r="F695" s="75" t="s">
        <v>40</v>
      </c>
      <c r="G695" s="46">
        <v>2010</v>
      </c>
      <c r="H695" s="47">
        <v>2.1341463414634054E-2</v>
      </c>
      <c r="I695" s="48">
        <v>16656.123692656958</v>
      </c>
      <c r="J695" s="48">
        <v>14443.105144312347</v>
      </c>
      <c r="K695" s="48">
        <v>1723.1937508035696</v>
      </c>
      <c r="L695" s="46">
        <v>206401</v>
      </c>
      <c r="M695" s="47">
        <v>5.7420091909033522E-2</v>
      </c>
      <c r="N695" s="48">
        <v>5609.2525158408207</v>
      </c>
      <c r="O695" s="49">
        <v>0.15380877877444199</v>
      </c>
      <c r="P695" s="48">
        <v>18177.209723006417</v>
      </c>
      <c r="Q695" s="47">
        <v>9.1949222002446929E-2</v>
      </c>
      <c r="R695" s="46">
        <v>11.354933080777721</v>
      </c>
      <c r="S695" s="47">
        <v>-3.1621552905264916E-2</v>
      </c>
      <c r="T695" s="50">
        <v>0.30720559396054659</v>
      </c>
      <c r="U695" s="50">
        <v>-5.9095370227485233E-2</v>
      </c>
      <c r="V695" s="50">
        <v>2.7176479357371428</v>
      </c>
      <c r="W695" s="51">
        <v>0.30858710447408971</v>
      </c>
      <c r="X695" s="52">
        <v>9.1154582367913184E-2</v>
      </c>
      <c r="Y695" s="52">
        <v>5.6650580013744012E-2</v>
      </c>
      <c r="Z695" s="53">
        <v>7.4515009890325751E-2</v>
      </c>
      <c r="AA695" s="54">
        <v>11.417042399588311</v>
      </c>
      <c r="AB695" s="47">
        <v>6.305228276877739E-2</v>
      </c>
      <c r="AC695" s="55">
        <v>9.0961935695463486E-2</v>
      </c>
      <c r="AD695" s="54">
        <v>42.147861828709487</v>
      </c>
      <c r="AE695" s="47">
        <v>9.1013940427238982E-2</v>
      </c>
      <c r="AF695" s="54">
        <v>14.144085648311018</v>
      </c>
      <c r="AG695" s="47">
        <v>0.1222535510985796</v>
      </c>
      <c r="AH695" s="54">
        <v>27.870055713010668</v>
      </c>
      <c r="AI695" s="47">
        <v>7.8521556244927293E-2</v>
      </c>
      <c r="AJ695" s="35">
        <v>18</v>
      </c>
    </row>
    <row r="696" spans="1:36" ht="12" customHeight="1" x14ac:dyDescent="0.25">
      <c r="A696" s="73" t="s">
        <v>36</v>
      </c>
      <c r="B696" s="74" t="s">
        <v>66</v>
      </c>
      <c r="C696" s="74" t="s">
        <v>48</v>
      </c>
      <c r="D696" s="46">
        <f t="shared" si="10"/>
        <v>11</v>
      </c>
      <c r="E696" s="75" t="s">
        <v>42</v>
      </c>
      <c r="F696" s="75" t="s">
        <v>40</v>
      </c>
      <c r="G696" s="46">
        <v>1973</v>
      </c>
      <c r="H696" s="47">
        <v>-1.8407960199004925E-2</v>
      </c>
      <c r="I696" s="48">
        <v>13259.659983624377</v>
      </c>
      <c r="J696" s="48">
        <v>10912.990656156348</v>
      </c>
      <c r="K696" s="48">
        <v>1741.0391739491301</v>
      </c>
      <c r="L696" s="46">
        <v>202818</v>
      </c>
      <c r="M696" s="47">
        <v>-1.7359412018352671E-2</v>
      </c>
      <c r="N696" s="48">
        <v>5349.2452977537914</v>
      </c>
      <c r="O696" s="49">
        <v>-4.635327387254462E-2</v>
      </c>
      <c r="P696" s="48">
        <v>19463.239461145375</v>
      </c>
      <c r="Q696" s="47">
        <v>7.0749568153535947E-2</v>
      </c>
      <c r="R696" s="46">
        <v>10.420567470532706</v>
      </c>
      <c r="S696" s="47">
        <v>-8.2287196551317665E-2</v>
      </c>
      <c r="T696" s="50">
        <v>0.32547379621574135</v>
      </c>
      <c r="U696" s="50">
        <v>5.9465721374659886E-2</v>
      </c>
      <c r="V696" s="50">
        <v>2.6374608258407988</v>
      </c>
      <c r="W696" s="51">
        <v>0.27483838486560952</v>
      </c>
      <c r="X696" s="52">
        <v>-2.9506069878250774E-2</v>
      </c>
      <c r="Y696" s="52">
        <v>-0.10936529465804001</v>
      </c>
      <c r="Z696" s="53">
        <v>1.3157890559396215E-2</v>
      </c>
      <c r="AA696" s="54">
        <v>11.334496461380189</v>
      </c>
      <c r="AB696" s="47">
        <v>-7.2300632089357109E-3</v>
      </c>
      <c r="AC696" s="55">
        <v>8.861284082949962E-2</v>
      </c>
      <c r="AD696" s="54">
        <v>47.072247762826301</v>
      </c>
      <c r="AE696" s="47">
        <v>0.11683596084018943</v>
      </c>
      <c r="AF696" s="54">
        <v>16.01342486554217</v>
      </c>
      <c r="AG696" s="47">
        <v>0.13216401990993143</v>
      </c>
      <c r="AH696" s="54">
        <v>32.218539565002622</v>
      </c>
      <c r="AI696" s="47">
        <v>0.15602709577512397</v>
      </c>
      <c r="AJ696" s="35">
        <v>19</v>
      </c>
    </row>
    <row r="697" spans="1:36" ht="12" customHeight="1" x14ac:dyDescent="0.25">
      <c r="A697" s="73" t="s">
        <v>36</v>
      </c>
      <c r="B697" s="74" t="s">
        <v>66</v>
      </c>
      <c r="C697" s="74" t="s">
        <v>48</v>
      </c>
      <c r="D697" s="46">
        <f t="shared" si="10"/>
        <v>12</v>
      </c>
      <c r="E697" s="75" t="s">
        <v>42</v>
      </c>
      <c r="F697" s="75" t="s">
        <v>40</v>
      </c>
      <c r="G697" s="46">
        <v>2032</v>
      </c>
      <c r="H697" s="47">
        <v>2.9903699949315854E-2</v>
      </c>
      <c r="I697" s="48">
        <v>17389.621230909885</v>
      </c>
      <c r="J697" s="48">
        <v>14796.203747441094</v>
      </c>
      <c r="K697" s="48">
        <v>1956.4357794073585</v>
      </c>
      <c r="L697" s="46">
        <v>213747</v>
      </c>
      <c r="M697" s="47">
        <v>5.3885749785522075E-2</v>
      </c>
      <c r="N697" s="48">
        <v>5504.4079632669291</v>
      </c>
      <c r="O697" s="49">
        <v>2.9006459206178503E-2</v>
      </c>
      <c r="P697" s="48">
        <v>22029.613984037915</v>
      </c>
      <c r="Q697" s="47">
        <v>0.13185752186915312</v>
      </c>
      <c r="R697" s="46">
        <v>9.7027120018932482</v>
      </c>
      <c r="S697" s="47">
        <v>-6.8888327883237732E-2</v>
      </c>
      <c r="T697" s="50">
        <v>0.35543073704991002</v>
      </c>
      <c r="U697" s="50">
        <v>9.204102198848485E-2</v>
      </c>
      <c r="V697" s="50">
        <v>2.5751977633683416</v>
      </c>
      <c r="W697" s="51">
        <v>0.24986402245882655</v>
      </c>
      <c r="X697" s="52">
        <v>-2.3607198962891984E-2</v>
      </c>
      <c r="Y697" s="52">
        <v>-9.0869266383569181E-2</v>
      </c>
      <c r="Z697" s="53">
        <v>-0.14386178100902641</v>
      </c>
      <c r="AA697" s="54">
        <v>11.900949426568872</v>
      </c>
      <c r="AB697" s="47">
        <v>4.9976015001526264E-2</v>
      </c>
      <c r="AC697" s="55">
        <v>0.1256276054423732</v>
      </c>
      <c r="AD697" s="54">
        <v>50.70645233104154</v>
      </c>
      <c r="AE697" s="47">
        <v>7.7204823243754772E-2</v>
      </c>
      <c r="AF697" s="54">
        <v>18.270980512750661</v>
      </c>
      <c r="AG697" s="47">
        <v>0.1409789389942635</v>
      </c>
      <c r="AH697" s="54">
        <v>34.495354910327272</v>
      </c>
      <c r="AI697" s="47">
        <v>7.066786316403495E-2</v>
      </c>
      <c r="AJ697" s="35">
        <v>20</v>
      </c>
    </row>
    <row r="698" spans="1:36" ht="12" customHeight="1" x14ac:dyDescent="0.25">
      <c r="A698" s="73" t="s">
        <v>36</v>
      </c>
      <c r="B698" s="74" t="s">
        <v>66</v>
      </c>
      <c r="C698" s="74" t="s">
        <v>48</v>
      </c>
      <c r="D698" s="46">
        <f t="shared" si="10"/>
        <v>13</v>
      </c>
      <c r="E698" s="75" t="s">
        <v>42</v>
      </c>
      <c r="F698" s="75" t="s">
        <v>40</v>
      </c>
      <c r="G698" s="46">
        <v>2253</v>
      </c>
      <c r="H698" s="47">
        <v>0.10875984251968496</v>
      </c>
      <c r="I698" s="48">
        <v>19227.202599583332</v>
      </c>
      <c r="J698" s="48">
        <v>16358.242128854165</v>
      </c>
      <c r="K698" s="48">
        <v>1913.3387026562498</v>
      </c>
      <c r="L698" s="46">
        <v>214051</v>
      </c>
      <c r="M698" s="47">
        <v>1.4222421835159427E-3</v>
      </c>
      <c r="N698" s="48">
        <v>6120.1658740624998</v>
      </c>
      <c r="O698" s="49">
        <v>0.11186632875047864</v>
      </c>
      <c r="P698" s="48">
        <v>24219.021314237041</v>
      </c>
      <c r="Q698" s="47">
        <v>9.9384734193958879E-2</v>
      </c>
      <c r="R698" s="46">
        <v>8.8381358281464113</v>
      </c>
      <c r="S698" s="47">
        <v>-8.9106651169089224E-2</v>
      </c>
      <c r="T698" s="50">
        <v>0.31262856955643203</v>
      </c>
      <c r="U698" s="50">
        <v>-0.12042337094629962</v>
      </c>
      <c r="V698" s="50">
        <v>2.859209195034127</v>
      </c>
      <c r="W698" s="51">
        <v>0.25270079226796782</v>
      </c>
      <c r="X698" s="52">
        <v>0.1102872314141421</v>
      </c>
      <c r="Y698" s="52">
        <v>1.13532543870285E-2</v>
      </c>
      <c r="Z698" s="53">
        <v>2.2381284562876719E-2</v>
      </c>
      <c r="AA698" s="54">
        <v>12.527705412484446</v>
      </c>
      <c r="AB698" s="47">
        <v>5.2664368484445667E-2</v>
      </c>
      <c r="AC698" s="55">
        <v>0.15937470129950626</v>
      </c>
      <c r="AD698" s="54">
        <v>52.037315091363432</v>
      </c>
      <c r="AE698" s="47">
        <v>2.6246418338108812E-2</v>
      </c>
      <c r="AF698" s="54">
        <v>21.113878031064896</v>
      </c>
      <c r="AG698" s="47">
        <v>0.15559633027522946</v>
      </c>
      <c r="AH698" s="54">
        <v>37.464476741538988</v>
      </c>
      <c r="AI698" s="47">
        <v>8.6073091259102119E-2</v>
      </c>
      <c r="AJ698" s="35">
        <v>21</v>
      </c>
    </row>
    <row r="699" spans="1:36" ht="12" customHeight="1" x14ac:dyDescent="0.25">
      <c r="A699" s="73" t="s">
        <v>36</v>
      </c>
      <c r="B699" s="74" t="s">
        <v>66</v>
      </c>
      <c r="C699" s="74" t="s">
        <v>48</v>
      </c>
      <c r="D699" s="46">
        <f t="shared" si="10"/>
        <v>14</v>
      </c>
      <c r="E699" s="75" t="s">
        <v>42</v>
      </c>
      <c r="F699" s="75" t="s">
        <v>40</v>
      </c>
      <c r="G699" s="46">
        <v>2264</v>
      </c>
      <c r="H699" s="47">
        <v>4.8823790501553166E-3</v>
      </c>
      <c r="I699" s="48">
        <v>26274.913298239488</v>
      </c>
      <c r="J699" s="48">
        <v>22441.62225153172</v>
      </c>
      <c r="K699" s="48">
        <v>2349.6644557253808</v>
      </c>
      <c r="L699" s="46">
        <v>232537</v>
      </c>
      <c r="M699" s="47">
        <v>8.636259582996586E-2</v>
      </c>
      <c r="N699" s="48">
        <v>7737.583868465952</v>
      </c>
      <c r="O699" s="49">
        <v>0.26427682315901468</v>
      </c>
      <c r="P699" s="48">
        <v>25599.77410921206</v>
      </c>
      <c r="Q699" s="47">
        <v>5.7011089633227652E-2</v>
      </c>
      <c r="R699" s="46">
        <v>9.0835567145227945</v>
      </c>
      <c r="S699" s="47">
        <v>2.776839948474219E-2</v>
      </c>
      <c r="T699" s="50">
        <v>0.30366901292033732</v>
      </c>
      <c r="U699" s="50">
        <v>-2.8658790362016018E-2</v>
      </c>
      <c r="V699" s="50">
        <v>3.3274635298752249</v>
      </c>
      <c r="W699" s="51">
        <v>0.30225203689127822</v>
      </c>
      <c r="X699" s="52">
        <v>0.16377057532354122</v>
      </c>
      <c r="Y699" s="52">
        <v>0.1960866215677135</v>
      </c>
      <c r="Z699" s="53">
        <v>6.6715623877133839E-2</v>
      </c>
      <c r="AA699" s="54">
        <v>14.14691133704806</v>
      </c>
      <c r="AB699" s="47">
        <v>0.12924999999999986</v>
      </c>
      <c r="AC699" s="55">
        <v>0.13945558877672962</v>
      </c>
      <c r="AD699" s="54">
        <v>55.914095065670011</v>
      </c>
      <c r="AE699" s="47">
        <v>7.4500000000000011E-2</v>
      </c>
      <c r="AF699" s="54">
        <v>22.99477266566559</v>
      </c>
      <c r="AG699" s="47">
        <v>8.9083333333333181E-2</v>
      </c>
      <c r="AH699" s="54">
        <v>40.839316208677467</v>
      </c>
      <c r="AI699" s="47">
        <v>9.0081051723234218E-2</v>
      </c>
      <c r="AJ699" s="35">
        <v>22</v>
      </c>
    </row>
    <row r="700" spans="1:36" ht="12" customHeight="1" x14ac:dyDescent="0.25">
      <c r="A700" s="73" t="s">
        <v>36</v>
      </c>
      <c r="B700" s="74" t="s">
        <v>66</v>
      </c>
      <c r="C700" s="74" t="s">
        <v>48</v>
      </c>
      <c r="D700" s="46">
        <f t="shared" si="10"/>
        <v>15</v>
      </c>
      <c r="E700" s="75" t="s">
        <v>42</v>
      </c>
      <c r="F700" s="75" t="s">
        <v>44</v>
      </c>
      <c r="G700" s="46">
        <v>2286</v>
      </c>
      <c r="H700" s="47">
        <v>9.7173144876325779E-3</v>
      </c>
      <c r="I700" s="48">
        <v>37858.131283332135</v>
      </c>
      <c r="J700" s="48">
        <v>33420.455238086681</v>
      </c>
      <c r="K700" s="48">
        <v>2993.2477866705476</v>
      </c>
      <c r="L700" s="46">
        <v>263849</v>
      </c>
      <c r="M700" s="47">
        <v>0.13465384003405911</v>
      </c>
      <c r="N700" s="48">
        <v>12928.77695078344</v>
      </c>
      <c r="O700" s="49">
        <v>0.6709062118827398</v>
      </c>
      <c r="P700" s="48">
        <v>32923.573471841555</v>
      </c>
      <c r="Q700" s="47">
        <v>0.28608843700671693</v>
      </c>
      <c r="R700" s="46">
        <v>8.0139842725657147</v>
      </c>
      <c r="S700" s="47">
        <v>-0.11774819881369236</v>
      </c>
      <c r="T700" s="50">
        <v>0.23151824786405392</v>
      </c>
      <c r="U700" s="50">
        <v>-0.23759673192342146</v>
      </c>
      <c r="V700" s="50">
        <v>4.9000666861664968</v>
      </c>
      <c r="W700" s="51">
        <v>0.39269057357461501</v>
      </c>
      <c r="X700" s="52">
        <v>0.47261319084998132</v>
      </c>
      <c r="Y700" s="52">
        <v>0.29921564007811163</v>
      </c>
      <c r="Z700" s="53">
        <v>0.1985031563700918</v>
      </c>
      <c r="AA700" s="54">
        <v>16.598165696090849</v>
      </c>
      <c r="AB700" s="47">
        <v>0.17327134528817045</v>
      </c>
      <c r="AC700" s="55">
        <v>0.1086115653025372</v>
      </c>
      <c r="AD700" s="54">
        <v>60.332930405511625</v>
      </c>
      <c r="AE700" s="47">
        <v>7.9029005739103431E-2</v>
      </c>
      <c r="AF700" s="54">
        <v>24.182428304912989</v>
      </c>
      <c r="AG700" s="47">
        <v>5.1648940240263119E-2</v>
      </c>
      <c r="AH700" s="54">
        <v>45.366207285163732</v>
      </c>
      <c r="AI700" s="47">
        <v>0.11084639746060199</v>
      </c>
      <c r="AJ700" s="35">
        <v>23</v>
      </c>
    </row>
    <row r="701" spans="1:36" ht="12" customHeight="1" x14ac:dyDescent="0.25">
      <c r="A701" s="73" t="s">
        <v>36</v>
      </c>
      <c r="B701" s="74" t="s">
        <v>66</v>
      </c>
      <c r="C701" s="74" t="s">
        <v>48</v>
      </c>
      <c r="D701" s="46">
        <f t="shared" si="10"/>
        <v>16</v>
      </c>
      <c r="E701" s="75" t="s">
        <v>42</v>
      </c>
      <c r="F701" s="75" t="s">
        <v>44</v>
      </c>
      <c r="G701" s="46">
        <v>2381</v>
      </c>
      <c r="H701" s="47">
        <v>4.1557305336832995E-2</v>
      </c>
      <c r="I701" s="48">
        <v>39102.810658375638</v>
      </c>
      <c r="J701" s="48">
        <v>34064.629873011843</v>
      </c>
      <c r="K701" s="48">
        <v>3134.4140513922766</v>
      </c>
      <c r="L701" s="46">
        <v>269821</v>
      </c>
      <c r="M701" s="47">
        <v>2.2634158173803876E-2</v>
      </c>
      <c r="N701" s="48">
        <v>13156.697008967853</v>
      </c>
      <c r="O701" s="49">
        <v>1.7628895529101074E-2</v>
      </c>
      <c r="P701" s="48">
        <v>40413.442822708639</v>
      </c>
      <c r="Q701" s="47">
        <v>0.22749260062164645</v>
      </c>
      <c r="R701" s="46">
        <v>6.6765160588690406</v>
      </c>
      <c r="S701" s="47">
        <v>-0.16689179416975286</v>
      </c>
      <c r="T701" s="50">
        <v>0.23823715399509474</v>
      </c>
      <c r="U701" s="50">
        <v>2.9021065047909911E-2</v>
      </c>
      <c r="V701" s="50">
        <v>4.8760834067651713</v>
      </c>
      <c r="W701" s="51">
        <v>0.32555249169652528</v>
      </c>
      <c r="X701" s="52">
        <v>-4.8944802055517211E-3</v>
      </c>
      <c r="Y701" s="52">
        <v>-0.17096942579227159</v>
      </c>
      <c r="Z701" s="53">
        <v>-8.4331617030942274E-2</v>
      </c>
      <c r="AA701" s="54">
        <v>18.68298467181847</v>
      </c>
      <c r="AB701" s="47">
        <v>0.12560538398641441</v>
      </c>
      <c r="AC701" s="55">
        <v>9.2325606816652306E-2</v>
      </c>
      <c r="AD701" s="54">
        <v>64.070944206241222</v>
      </c>
      <c r="AE701" s="47">
        <v>6.1956443613886192E-2</v>
      </c>
      <c r="AF701" s="54">
        <v>26.680903871922343</v>
      </c>
      <c r="AG701" s="47">
        <v>0.10331781140861507</v>
      </c>
      <c r="AH701" s="54">
        <v>48.948917908368792</v>
      </c>
      <c r="AI701" s="47">
        <v>7.8973113196013855E-2</v>
      </c>
      <c r="AJ701" s="35">
        <v>24</v>
      </c>
    </row>
    <row r="702" spans="1:36" ht="12" customHeight="1" x14ac:dyDescent="0.25">
      <c r="A702" s="73" t="s">
        <v>36</v>
      </c>
      <c r="B702" s="74" t="s">
        <v>66</v>
      </c>
      <c r="C702" s="74" t="s">
        <v>48</v>
      </c>
      <c r="D702" s="46">
        <f t="shared" si="10"/>
        <v>17</v>
      </c>
      <c r="E702" s="75" t="s">
        <v>42</v>
      </c>
      <c r="F702" s="75" t="s">
        <v>40</v>
      </c>
      <c r="G702" s="46">
        <v>2380</v>
      </c>
      <c r="H702" s="47">
        <v>-4.1999160016803483E-4</v>
      </c>
      <c r="I702" s="48">
        <v>37391.419041753623</v>
      </c>
      <c r="J702" s="48">
        <v>29316.152143439416</v>
      </c>
      <c r="K702" s="48">
        <v>3782.7543107512156</v>
      </c>
      <c r="L702" s="46">
        <v>276646</v>
      </c>
      <c r="M702" s="47">
        <v>2.5294547125687128E-2</v>
      </c>
      <c r="N702" s="48">
        <v>11661.280032199687</v>
      </c>
      <c r="O702" s="49">
        <v>-0.11366203658477969</v>
      </c>
      <c r="P702" s="48">
        <v>37047.614913749785</v>
      </c>
      <c r="Q702" s="47">
        <v>-8.3284859538558464E-2</v>
      </c>
      <c r="R702" s="46">
        <v>7.4673093165121971</v>
      </c>
      <c r="S702" s="47">
        <v>0.1184439984372796</v>
      </c>
      <c r="T702" s="50">
        <v>0.32438585646739398</v>
      </c>
      <c r="U702" s="50">
        <v>0.3616090144951658</v>
      </c>
      <c r="V702" s="50">
        <v>4.2152353665694378</v>
      </c>
      <c r="W702" s="51">
        <v>0.31476466324075669</v>
      </c>
      <c r="X702" s="52">
        <v>-0.135528452872414</v>
      </c>
      <c r="Y702" s="52">
        <v>-3.3136986295361659E-2</v>
      </c>
      <c r="Z702" s="53">
        <v>-2.7895547732275705E-2</v>
      </c>
      <c r="AA702" s="54">
        <v>19.155905551139757</v>
      </c>
      <c r="AB702" s="47">
        <v>2.5312919088064323E-2</v>
      </c>
      <c r="AC702" s="55">
        <v>6.1110406735894844E-2</v>
      </c>
      <c r="AD702" s="54">
        <v>66.495015800913905</v>
      </c>
      <c r="AE702" s="47">
        <v>3.7834179357022046E-2</v>
      </c>
      <c r="AF702" s="54">
        <v>30.372313547686858</v>
      </c>
      <c r="AG702" s="47">
        <v>0.13835399630704304</v>
      </c>
      <c r="AH702" s="54">
        <v>51.032615049273971</v>
      </c>
      <c r="AI702" s="47">
        <v>4.2568809075735015E-2</v>
      </c>
      <c r="AJ702" s="35">
        <v>25</v>
      </c>
    </row>
    <row r="703" spans="1:36" ht="12" customHeight="1" x14ac:dyDescent="0.25">
      <c r="A703" s="73" t="s">
        <v>36</v>
      </c>
      <c r="B703" s="74" t="s">
        <v>66</v>
      </c>
      <c r="C703" s="74" t="s">
        <v>48</v>
      </c>
      <c r="D703" s="46">
        <f t="shared" si="10"/>
        <v>18</v>
      </c>
      <c r="E703" s="75" t="s">
        <v>42</v>
      </c>
      <c r="F703" s="75" t="s">
        <v>40</v>
      </c>
      <c r="G703" s="46">
        <v>2833</v>
      </c>
      <c r="H703" s="47">
        <v>0.1903361344537815</v>
      </c>
      <c r="I703" s="48">
        <v>34649.171240012678</v>
      </c>
      <c r="J703" s="48">
        <v>28531.781640615085</v>
      </c>
      <c r="K703" s="48">
        <v>2915.6153135524241</v>
      </c>
      <c r="L703" s="46">
        <v>281652</v>
      </c>
      <c r="M703" s="47">
        <v>1.8095327602784872E-2</v>
      </c>
      <c r="N703" s="48">
        <v>10791.787565948</v>
      </c>
      <c r="O703" s="49">
        <v>-7.45623519760098E-2</v>
      </c>
      <c r="P703" s="48">
        <v>56076.456314668438</v>
      </c>
      <c r="Q703" s="47">
        <v>0.51363202314695622</v>
      </c>
      <c r="R703" s="46">
        <v>5.0226426295472901</v>
      </c>
      <c r="S703" s="47">
        <v>-0.3273825394589055</v>
      </c>
      <c r="T703" s="50">
        <v>0.27016982086936614</v>
      </c>
      <c r="U703" s="50">
        <v>-0.16713440033559979</v>
      </c>
      <c r="V703" s="50">
        <v>3.8316033850098701</v>
      </c>
      <c r="W703" s="51">
        <v>0.19244774501068271</v>
      </c>
      <c r="X703" s="52">
        <v>-9.1010809171442775E-2</v>
      </c>
      <c r="Y703" s="52">
        <v>-0.38859799880559154</v>
      </c>
      <c r="Z703" s="53">
        <v>-0.28177491442275177</v>
      </c>
      <c r="AA703" s="54">
        <v>23.001911112772486</v>
      </c>
      <c r="AB703" s="47">
        <v>0.20077388413537545</v>
      </c>
      <c r="AC703" s="55">
        <v>6.9921956665704804E-2</v>
      </c>
      <c r="AD703" s="54">
        <v>68.385704915900121</v>
      </c>
      <c r="AE703" s="47">
        <v>2.8433546367549356E-2</v>
      </c>
      <c r="AF703" s="54">
        <v>31.347070916787686</v>
      </c>
      <c r="AG703" s="47">
        <v>3.2093616035221872E-2</v>
      </c>
      <c r="AH703" s="54">
        <v>53.343867795912963</v>
      </c>
      <c r="AI703" s="47">
        <v>4.5289718044183802E-2</v>
      </c>
      <c r="AJ703" s="35">
        <v>26</v>
      </c>
    </row>
    <row r="704" spans="1:36" ht="12" customHeight="1" x14ac:dyDescent="0.25">
      <c r="A704" s="73" t="s">
        <v>36</v>
      </c>
      <c r="B704" s="74" t="s">
        <v>66</v>
      </c>
      <c r="C704" s="74" t="s">
        <v>48</v>
      </c>
      <c r="D704" s="46">
        <f t="shared" si="10"/>
        <v>19</v>
      </c>
      <c r="E704" s="75" t="s">
        <v>42</v>
      </c>
      <c r="F704" s="75" t="s">
        <v>44</v>
      </c>
      <c r="G704" s="46">
        <v>2810</v>
      </c>
      <c r="H704" s="47">
        <v>-8.1186021884928072E-3</v>
      </c>
      <c r="I704" s="48">
        <v>48007.086120777189</v>
      </c>
      <c r="J704" s="48">
        <v>39625.233665082145</v>
      </c>
      <c r="K704" s="48">
        <v>3288.7627288537692</v>
      </c>
      <c r="L704" s="46">
        <v>288485</v>
      </c>
      <c r="M704" s="47">
        <v>2.4260434862880542E-2</v>
      </c>
      <c r="N704" s="48">
        <v>13611.637863746846</v>
      </c>
      <c r="O704" s="49">
        <v>0.26129594198986061</v>
      </c>
      <c r="P704" s="48">
        <v>62991.672848316397</v>
      </c>
      <c r="Q704" s="47">
        <v>0.12331764501743447</v>
      </c>
      <c r="R704" s="46">
        <v>4.5797323194554664</v>
      </c>
      <c r="S704" s="47">
        <v>-8.8182724266756107E-2</v>
      </c>
      <c r="T704" s="50">
        <v>0.24161403365079526</v>
      </c>
      <c r="U704" s="50">
        <v>-0.1056956958652252</v>
      </c>
      <c r="V704" s="50">
        <v>4.7183173696195109</v>
      </c>
      <c r="W704" s="51">
        <v>0.21608630551094579</v>
      </c>
      <c r="X704" s="52">
        <v>0.23142112987964092</v>
      </c>
      <c r="Y704" s="52">
        <v>0.12283105992720733</v>
      </c>
      <c r="Z704" s="53">
        <v>4.654571868505919E-2</v>
      </c>
      <c r="AA704" s="54">
        <v>24.311056328377106</v>
      </c>
      <c r="AB704" s="47">
        <v>5.6914628057912919E-2</v>
      </c>
      <c r="AC704" s="55">
        <v>9.5670099634481504E-2</v>
      </c>
      <c r="AD704" s="54">
        <v>70.471533962478929</v>
      </c>
      <c r="AE704" s="47">
        <v>3.0500951173113355E-2</v>
      </c>
      <c r="AF704" s="54">
        <v>34.20800138999698</v>
      </c>
      <c r="AG704" s="47">
        <v>9.1266277503367688E-2</v>
      </c>
      <c r="AH704" s="54">
        <v>56.092386711624329</v>
      </c>
      <c r="AI704" s="47">
        <v>5.1524552479525143E-2</v>
      </c>
      <c r="AJ704" s="35">
        <v>27</v>
      </c>
    </row>
    <row r="705" spans="1:36" ht="12" customHeight="1" x14ac:dyDescent="0.25">
      <c r="A705" s="73" t="s">
        <v>36</v>
      </c>
      <c r="B705" s="74" t="s">
        <v>66</v>
      </c>
      <c r="C705" s="74" t="s">
        <v>48</v>
      </c>
      <c r="D705" s="46">
        <f t="shared" si="10"/>
        <v>20</v>
      </c>
      <c r="E705" s="75" t="s">
        <v>42</v>
      </c>
      <c r="F705" s="75" t="s">
        <v>40</v>
      </c>
      <c r="G705" s="46">
        <v>2684</v>
      </c>
      <c r="H705" s="47">
        <v>-4.483985765124554E-2</v>
      </c>
      <c r="I705" s="48">
        <v>45720.604378705109</v>
      </c>
      <c r="J705" s="48">
        <v>37913.435749665819</v>
      </c>
      <c r="K705" s="48">
        <v>2662.8455669279901</v>
      </c>
      <c r="L705" s="46">
        <v>256867</v>
      </c>
      <c r="M705" s="47">
        <v>-0.10960015252092825</v>
      </c>
      <c r="N705" s="48">
        <v>10495.030506218762</v>
      </c>
      <c r="O705" s="49">
        <v>-0.22896637338764625</v>
      </c>
      <c r="P705" s="48">
        <v>62406.499593955981</v>
      </c>
      <c r="Q705" s="47">
        <v>-9.289692238679037E-3</v>
      </c>
      <c r="R705" s="46">
        <v>4.1160296070327487</v>
      </c>
      <c r="S705" s="47">
        <v>-0.10125105138849089</v>
      </c>
      <c r="T705" s="50">
        <v>0.25372442370225967</v>
      </c>
      <c r="U705" s="50">
        <v>5.0122875184342774E-2</v>
      </c>
      <c r="V705" s="50">
        <v>4.0857838905810251</v>
      </c>
      <c r="W705" s="51">
        <v>0.1681720746156895</v>
      </c>
      <c r="X705" s="52">
        <v>-0.1340591209720795</v>
      </c>
      <c r="Y705" s="52">
        <v>-0.22173654541393051</v>
      </c>
      <c r="Z705" s="53">
        <v>-0.23012613571109031</v>
      </c>
      <c r="AA705" s="54">
        <v>23.841267375408936</v>
      </c>
      <c r="AB705" s="47">
        <v>-1.9324086400137497E-2</v>
      </c>
      <c r="AC705" s="55">
        <v>5.9988560603553301E-2</v>
      </c>
      <c r="AD705" s="54">
        <v>74.6128369551666</v>
      </c>
      <c r="AE705" s="47">
        <v>5.876561442372763E-2</v>
      </c>
      <c r="AF705" s="54">
        <v>43.932701713138279</v>
      </c>
      <c r="AG705" s="47">
        <v>0.28428145252546</v>
      </c>
      <c r="AH705" s="54">
        <v>58.121248274023046</v>
      </c>
      <c r="AI705" s="47">
        <v>3.6169998841897533E-2</v>
      </c>
      <c r="AJ705" s="35">
        <v>28</v>
      </c>
    </row>
    <row r="706" spans="1:36" ht="12" customHeight="1" x14ac:dyDescent="0.25">
      <c r="A706" s="73" t="s">
        <v>36</v>
      </c>
      <c r="B706" s="74" t="s">
        <v>66</v>
      </c>
      <c r="C706" s="74" t="s">
        <v>48</v>
      </c>
      <c r="D706" s="46">
        <f t="shared" si="10"/>
        <v>21</v>
      </c>
      <c r="E706" s="75" t="s">
        <v>42</v>
      </c>
      <c r="F706" s="75" t="s">
        <v>40</v>
      </c>
      <c r="G706" s="46">
        <v>2736</v>
      </c>
      <c r="H706" s="47">
        <v>1.9374068554396384E-2</v>
      </c>
      <c r="I706" s="48">
        <v>44350.662998949862</v>
      </c>
      <c r="J706" s="48">
        <v>35617.316632159265</v>
      </c>
      <c r="K706" s="48">
        <v>2301.5435202506515</v>
      </c>
      <c r="L706" s="46">
        <v>250079</v>
      </c>
      <c r="M706" s="47">
        <v>-2.642612713972603E-2</v>
      </c>
      <c r="N706" s="48">
        <v>11106.835823636256</v>
      </c>
      <c r="O706" s="49">
        <v>5.8294763131462313E-2</v>
      </c>
      <c r="P706" s="48">
        <v>58984.422057703909</v>
      </c>
      <c r="Q706" s="47">
        <v>-5.4835274506944143E-2</v>
      </c>
      <c r="R706" s="46">
        <v>4.2397465513072259</v>
      </c>
      <c r="S706" s="47">
        <v>3.005735042894031E-2</v>
      </c>
      <c r="T706" s="50">
        <v>0.20721864955929017</v>
      </c>
      <c r="U706" s="50">
        <v>-0.18329246142083289</v>
      </c>
      <c r="V706" s="50">
        <v>4.4413308688999305</v>
      </c>
      <c r="W706" s="51">
        <v>0.18830117234632804</v>
      </c>
      <c r="X706" s="52">
        <v>8.7020505205512633E-2</v>
      </c>
      <c r="Y706" s="52">
        <v>0.11969346145391846</v>
      </c>
      <c r="Z706" s="53">
        <v>0.11653889939821072</v>
      </c>
      <c r="AA706" s="54">
        <v>25.462561250874639</v>
      </c>
      <c r="AB706" s="47">
        <v>6.8003678241450594E-2</v>
      </c>
      <c r="AC706" s="55">
        <v>8.0897414317010849E-2</v>
      </c>
      <c r="AD706" s="54">
        <v>76.395114997045823</v>
      </c>
      <c r="AE706" s="47">
        <v>2.3887016157154939E-2</v>
      </c>
      <c r="AF706" s="54">
        <v>47.873958945603732</v>
      </c>
      <c r="AG706" s="47">
        <v>8.9711241940005682E-2</v>
      </c>
      <c r="AH706" s="54">
        <v>60.082215502686608</v>
      </c>
      <c r="AI706" s="47">
        <v>3.3739248328222837E-2</v>
      </c>
      <c r="AJ706" s="35">
        <v>29</v>
      </c>
    </row>
    <row r="707" spans="1:36" ht="12" customHeight="1" x14ac:dyDescent="0.25">
      <c r="A707" s="73" t="s">
        <v>36</v>
      </c>
      <c r="B707" s="74" t="s">
        <v>66</v>
      </c>
      <c r="C707" s="74" t="s">
        <v>48</v>
      </c>
      <c r="D707" s="46">
        <f t="shared" si="10"/>
        <v>22</v>
      </c>
      <c r="E707" s="75" t="s">
        <v>42</v>
      </c>
      <c r="F707" s="75" t="s">
        <v>40</v>
      </c>
      <c r="G707" s="46">
        <v>2902</v>
      </c>
      <c r="H707" s="47">
        <v>6.0672514619882989E-2</v>
      </c>
      <c r="I707" s="48">
        <v>61451.950859163087</v>
      </c>
      <c r="J707" s="48">
        <v>50067.337188912745</v>
      </c>
      <c r="K707" s="48">
        <v>2577.3703780528167</v>
      </c>
      <c r="L707" s="46">
        <v>267092</v>
      </c>
      <c r="M707" s="47">
        <v>6.8030502361253742E-2</v>
      </c>
      <c r="N707" s="48">
        <v>13292.215950073463</v>
      </c>
      <c r="O707" s="49">
        <v>0.19675991984922825</v>
      </c>
      <c r="P707" s="48">
        <v>54636.792624310256</v>
      </c>
      <c r="Q707" s="47">
        <v>-7.370809582808846E-2</v>
      </c>
      <c r="R707" s="46">
        <v>4.8885007184912848</v>
      </c>
      <c r="S707" s="47">
        <v>0.15301720499873528</v>
      </c>
      <c r="T707" s="50">
        <v>0.19390073015166234</v>
      </c>
      <c r="U707" s="50">
        <v>-6.4269888043147705E-2</v>
      </c>
      <c r="V707" s="50">
        <v>4.9766432353172174</v>
      </c>
      <c r="W707" s="51">
        <v>0.2432832403152301</v>
      </c>
      <c r="X707" s="52">
        <v>0.12052972008137686</v>
      </c>
      <c r="Y707" s="52">
        <v>0.29199004596624456</v>
      </c>
      <c r="Z707" s="53">
        <v>7.7748639527578975E-2</v>
      </c>
      <c r="AA707" s="54">
        <v>29.177025905676274</v>
      </c>
      <c r="AB707" s="47">
        <v>0.14587945879458775</v>
      </c>
      <c r="AC707" s="55">
        <v>9.7867212802384848E-2</v>
      </c>
      <c r="AD707" s="54">
        <v>76.737693988063938</v>
      </c>
      <c r="AE707" s="47">
        <v>4.4843049327349949E-3</v>
      </c>
      <c r="AF707" s="54">
        <v>50.502636760471312</v>
      </c>
      <c r="AG707" s="47">
        <v>5.4908302399941267E-2</v>
      </c>
      <c r="AH707" s="54">
        <v>61.457629748226687</v>
      </c>
      <c r="AI707" s="47">
        <v>2.2892202526695771E-2</v>
      </c>
      <c r="AJ707" s="35">
        <v>30</v>
      </c>
    </row>
    <row r="708" spans="1:36" ht="12" customHeight="1" x14ac:dyDescent="0.25">
      <c r="A708" s="73" t="s">
        <v>36</v>
      </c>
      <c r="B708" s="74" t="s">
        <v>66</v>
      </c>
      <c r="C708" s="74" t="s">
        <v>48</v>
      </c>
      <c r="D708" s="46">
        <f t="shared" si="10"/>
        <v>23</v>
      </c>
      <c r="E708" s="75" t="s">
        <v>42</v>
      </c>
      <c r="F708" s="75" t="s">
        <v>44</v>
      </c>
      <c r="G708" s="46">
        <v>2757</v>
      </c>
      <c r="H708" s="47">
        <v>-4.9965541006202652E-2</v>
      </c>
      <c r="I708" s="48">
        <v>72185.440250452273</v>
      </c>
      <c r="J708" s="48">
        <v>59286.258100265703</v>
      </c>
      <c r="K708" s="48">
        <v>2661.8122307629337</v>
      </c>
      <c r="L708" s="46">
        <v>284837</v>
      </c>
      <c r="M708" s="47">
        <v>6.6437781738127644E-2</v>
      </c>
      <c r="N708" s="48">
        <v>19393.60849756897</v>
      </c>
      <c r="O708" s="49">
        <v>0.45901996856000404</v>
      </c>
      <c r="P708" s="48">
        <v>55712.383214250396</v>
      </c>
      <c r="Q708" s="47">
        <v>1.9686195661887451E-2</v>
      </c>
      <c r="R708" s="46">
        <v>5.1126335576888939</v>
      </c>
      <c r="S708" s="47">
        <v>4.5848993813134342E-2</v>
      </c>
      <c r="T708" s="50">
        <v>0.13725203492153601</v>
      </c>
      <c r="U708" s="50">
        <v>-0.29215307846348859</v>
      </c>
      <c r="V708" s="50">
        <v>6.8086689922899657</v>
      </c>
      <c r="W708" s="51">
        <v>0.34810229573177504</v>
      </c>
      <c r="X708" s="52">
        <v>0.36812479222372319</v>
      </c>
      <c r="Y708" s="52">
        <v>0.43085193735798422</v>
      </c>
      <c r="Z708" s="53">
        <v>0.28528978084551027</v>
      </c>
      <c r="AA708" s="54">
        <v>34.155744831687798</v>
      </c>
      <c r="AB708" s="47">
        <v>0.17063832832403025</v>
      </c>
      <c r="AC708" s="55">
        <v>5.9394582213372883E-2</v>
      </c>
      <c r="AD708" s="54">
        <v>76.703002444669707</v>
      </c>
      <c r="AE708" s="47">
        <v>-4.5207956600346044E-4</v>
      </c>
      <c r="AF708" s="54">
        <v>53.734819589060159</v>
      </c>
      <c r="AG708" s="47">
        <v>6.4000278716510373E-2</v>
      </c>
      <c r="AH708" s="54">
        <v>64.493870296745996</v>
      </c>
      <c r="AI708" s="47">
        <v>4.9403801626549448E-2</v>
      </c>
      <c r="AJ708" s="35">
        <v>31</v>
      </c>
    </row>
    <row r="709" spans="1:36" ht="12" customHeight="1" x14ac:dyDescent="0.25">
      <c r="A709" s="73" t="s">
        <v>36</v>
      </c>
      <c r="B709" s="74" t="s">
        <v>66</v>
      </c>
      <c r="C709" s="74" t="s">
        <v>48</v>
      </c>
      <c r="D709" s="46">
        <f t="shared" si="10"/>
        <v>24</v>
      </c>
      <c r="E709" s="75" t="s">
        <v>42</v>
      </c>
      <c r="F709" s="75" t="s">
        <v>44</v>
      </c>
      <c r="G709" s="46">
        <v>3093</v>
      </c>
      <c r="H709" s="47">
        <v>0.12187159956474436</v>
      </c>
      <c r="I709" s="48">
        <v>153754.7963072758</v>
      </c>
      <c r="J709" s="48">
        <v>84235.79647778676</v>
      </c>
      <c r="K709" s="48">
        <v>3337.972382626549</v>
      </c>
      <c r="L709" s="46">
        <v>335963</v>
      </c>
      <c r="M709" s="47">
        <v>0.17949213058696722</v>
      </c>
      <c r="N709" s="48">
        <v>25533.752725770541</v>
      </c>
      <c r="O709" s="49">
        <v>0.31660658865890023</v>
      </c>
      <c r="P709" s="48">
        <v>62172.467640013427</v>
      </c>
      <c r="Q709" s="47">
        <v>0.1159541928213661</v>
      </c>
      <c r="R709" s="46">
        <v>5.403726323768729</v>
      </c>
      <c r="S709" s="47">
        <v>5.6935972976600357E-2</v>
      </c>
      <c r="T709" s="50">
        <v>0.13072784163283691</v>
      </c>
      <c r="U709" s="50">
        <v>-4.7534401165191031E-2</v>
      </c>
      <c r="V709" s="50">
        <v>7.6001680916560863</v>
      </c>
      <c r="W709" s="51">
        <v>0.41069228381949141</v>
      </c>
      <c r="X709" s="52">
        <v>0.11624872647831785</v>
      </c>
      <c r="Y709" s="52">
        <v>0.17980343380425201</v>
      </c>
      <c r="Z709" s="53">
        <v>3.8760891951326731E-2</v>
      </c>
      <c r="AA709" s="54">
        <v>39.758761077421468</v>
      </c>
      <c r="AB709" s="47">
        <v>0.16404315799125846</v>
      </c>
      <c r="AC709" s="55">
        <v>8.3860548707662061E-2</v>
      </c>
      <c r="AD709" s="54">
        <v>80.015578671205475</v>
      </c>
      <c r="AE709" s="47">
        <v>4.3187047715965488E-2</v>
      </c>
      <c r="AF709" s="54">
        <v>59.611937185479746</v>
      </c>
      <c r="AG709" s="47">
        <v>0.10937261242086893</v>
      </c>
      <c r="AH709" s="54">
        <v>69.437327817432831</v>
      </c>
      <c r="AI709" s="47">
        <v>7.6650036630477425E-2</v>
      </c>
      <c r="AJ709" s="35">
        <v>32</v>
      </c>
    </row>
    <row r="710" spans="1:36" ht="12" customHeight="1" x14ac:dyDescent="0.25">
      <c r="A710" s="73" t="s">
        <v>36</v>
      </c>
      <c r="B710" s="74" t="s">
        <v>66</v>
      </c>
      <c r="C710" s="74" t="s">
        <v>48</v>
      </c>
      <c r="D710" s="46">
        <f t="shared" si="10"/>
        <v>25</v>
      </c>
      <c r="E710" s="75" t="s">
        <v>42</v>
      </c>
      <c r="F710" s="75" t="s">
        <v>44</v>
      </c>
      <c r="G710" s="46">
        <v>3069</v>
      </c>
      <c r="H710" s="47">
        <v>-7.7594568380213724E-3</v>
      </c>
      <c r="I710" s="48">
        <v>113761.104804025</v>
      </c>
      <c r="J710" s="48">
        <v>96244.637588249607</v>
      </c>
      <c r="K710" s="48">
        <v>3156.9390446841298</v>
      </c>
      <c r="L710" s="46">
        <v>358958</v>
      </c>
      <c r="M710" s="47">
        <v>6.8445037102299988E-2</v>
      </c>
      <c r="N710" s="48">
        <v>32704.602044956584</v>
      </c>
      <c r="O710" s="49">
        <v>0.28083804978453863</v>
      </c>
      <c r="P710" s="48">
        <v>64725.488129300778</v>
      </c>
      <c r="Q710" s="47">
        <v>4.1063521944627812E-2</v>
      </c>
      <c r="R710" s="46">
        <v>5.5458523430973123</v>
      </c>
      <c r="S710" s="47">
        <v>2.6301483608344611E-2</v>
      </c>
      <c r="T710" s="50">
        <v>9.6528893406026481E-2</v>
      </c>
      <c r="U710" s="50">
        <v>-0.26160416786243457</v>
      </c>
      <c r="V710" s="50">
        <v>9.1109829130306554</v>
      </c>
      <c r="W710" s="51">
        <v>0.50528165936150649</v>
      </c>
      <c r="X710" s="52">
        <v>0.19878702722815178</v>
      </c>
      <c r="Y710" s="52">
        <v>0.23031690457468934</v>
      </c>
      <c r="Z710" s="53">
        <v>0.15699276764039505</v>
      </c>
      <c r="AA710" s="54">
        <v>44.425232347645796</v>
      </c>
      <c r="AB710" s="47">
        <v>0.11736963486204699</v>
      </c>
      <c r="AC710" s="55">
        <v>0.11304706008305694</v>
      </c>
      <c r="AD710" s="54">
        <v>82.42809364548495</v>
      </c>
      <c r="AE710" s="47">
        <v>3.0150565856591705E-2</v>
      </c>
      <c r="AF710" s="54">
        <v>67.194202041118174</v>
      </c>
      <c r="AG710" s="47">
        <v>0.12719373356458075</v>
      </c>
      <c r="AH710" s="54">
        <v>71.90854941052396</v>
      </c>
      <c r="AI710" s="47">
        <v>3.5589238105310672E-2</v>
      </c>
      <c r="AJ710" s="35">
        <v>33</v>
      </c>
    </row>
    <row r="711" spans="1:36" ht="12" customHeight="1" x14ac:dyDescent="0.25">
      <c r="A711" s="73" t="s">
        <v>36</v>
      </c>
      <c r="B711" s="74" t="s">
        <v>66</v>
      </c>
      <c r="C711" s="74" t="s">
        <v>48</v>
      </c>
      <c r="D711" s="46">
        <f t="shared" si="10"/>
        <v>26</v>
      </c>
      <c r="E711" s="75" t="s">
        <v>42</v>
      </c>
      <c r="F711" s="75" t="s">
        <v>44</v>
      </c>
      <c r="G711" s="46">
        <v>3261</v>
      </c>
      <c r="H711" s="47">
        <v>6.256109481915928E-2</v>
      </c>
      <c r="I711" s="48">
        <v>135337.41493331216</v>
      </c>
      <c r="J711" s="48">
        <v>114719.7673864719</v>
      </c>
      <c r="K711" s="48">
        <v>3586.4285975189523</v>
      </c>
      <c r="L711" s="46">
        <v>407411</v>
      </c>
      <c r="M711" s="47">
        <v>0.13498236562494781</v>
      </c>
      <c r="N711" s="48">
        <v>31827.928072403938</v>
      </c>
      <c r="O711" s="49">
        <v>-2.6805829080187138E-2</v>
      </c>
      <c r="P711" s="48">
        <v>70281.049230341057</v>
      </c>
      <c r="Q711" s="47">
        <v>8.5832664404817516E-2</v>
      </c>
      <c r="R711" s="46">
        <v>5.7968827224639163</v>
      </c>
      <c r="S711" s="47">
        <v>4.5264526322820409E-2</v>
      </c>
      <c r="T711" s="50">
        <v>0.11268181168941771</v>
      </c>
      <c r="U711" s="50">
        <v>0.16733765107456189</v>
      </c>
      <c r="V711" s="50">
        <v>7.8122407280127293</v>
      </c>
      <c r="W711" s="51">
        <v>0.45286643299945917</v>
      </c>
      <c r="X711" s="52">
        <v>-0.14254687967424973</v>
      </c>
      <c r="Y711" s="52">
        <v>-0.10373467033868045</v>
      </c>
      <c r="Z711" s="53">
        <v>-0.16558754484908242</v>
      </c>
      <c r="AA711" s="54">
        <v>54.245046251766581</v>
      </c>
      <c r="AB711" s="47">
        <v>0.22104136287406861</v>
      </c>
      <c r="AC711" s="55">
        <v>9.3407625892196158E-2</v>
      </c>
      <c r="AD711" s="54">
        <v>84.254180602006684</v>
      </c>
      <c r="AE711" s="47">
        <v>2.2153696340176943E-2</v>
      </c>
      <c r="AF711" s="54">
        <v>71.537740965340433</v>
      </c>
      <c r="AG711" s="47">
        <v>6.4641573116149376E-2</v>
      </c>
      <c r="AH711" s="54">
        <v>75.782264355109788</v>
      </c>
      <c r="AI711" s="47">
        <v>5.3870019300082062E-2</v>
      </c>
      <c r="AJ711" s="35">
        <v>34</v>
      </c>
    </row>
    <row r="712" spans="1:36" ht="12" customHeight="1" x14ac:dyDescent="0.25">
      <c r="A712" s="73" t="s">
        <v>36</v>
      </c>
      <c r="B712" s="74" t="s">
        <v>66</v>
      </c>
      <c r="C712" s="74" t="s">
        <v>48</v>
      </c>
      <c r="D712" s="46">
        <f t="shared" si="10"/>
        <v>27</v>
      </c>
      <c r="E712" s="75" t="s">
        <v>42</v>
      </c>
      <c r="F712" s="75" t="s">
        <v>40</v>
      </c>
      <c r="G712" s="46">
        <v>3310</v>
      </c>
      <c r="H712" s="47">
        <v>1.502606562404174E-2</v>
      </c>
      <c r="I712" s="48">
        <v>154727.2761292322</v>
      </c>
      <c r="J712" s="48">
        <v>129598.33807236381</v>
      </c>
      <c r="K712" s="48">
        <v>4231.1609617636932</v>
      </c>
      <c r="L712" s="46">
        <v>465673</v>
      </c>
      <c r="M712" s="47">
        <v>0.14300546622452504</v>
      </c>
      <c r="N712" s="48">
        <v>34416.609630433093</v>
      </c>
      <c r="O712" s="49">
        <v>8.1333649873164271E-2</v>
      </c>
      <c r="P712" s="48">
        <v>89377.530683214543</v>
      </c>
      <c r="Q712" s="47">
        <v>0.271715941381099</v>
      </c>
      <c r="R712" s="46">
        <v>5.2101797447337095</v>
      </c>
      <c r="S712" s="47">
        <v>-0.10121008235281903</v>
      </c>
      <c r="T712" s="50">
        <v>0.12293950529113895</v>
      </c>
      <c r="U712" s="50">
        <v>9.103238089563459E-2</v>
      </c>
      <c r="V712" s="50">
        <v>7.3907247425625044</v>
      </c>
      <c r="W712" s="51">
        <v>0.38507004352601421</v>
      </c>
      <c r="X712" s="52">
        <v>-5.3955836759967513E-2</v>
      </c>
      <c r="Y712" s="52">
        <v>-0.14970504443089494</v>
      </c>
      <c r="Z712" s="53">
        <v>-8.9921964715614158E-2</v>
      </c>
      <c r="AA712" s="54">
        <v>57.378846197645437</v>
      </c>
      <c r="AB712" s="47">
        <v>5.777117289814826E-2</v>
      </c>
      <c r="AC712" s="55">
        <v>8.9122544871391096E-2</v>
      </c>
      <c r="AD712" s="54">
        <v>86.334448160535132</v>
      </c>
      <c r="AE712" s="47">
        <v>2.4690377897745641E-2</v>
      </c>
      <c r="AF712" s="54">
        <v>71.562392151062454</v>
      </c>
      <c r="AG712" s="47">
        <v>3.4458993797370496E-4</v>
      </c>
      <c r="AH712" s="54">
        <v>79.673106470148227</v>
      </c>
      <c r="AI712" s="47">
        <v>5.1342383975309325E-2</v>
      </c>
      <c r="AJ712" s="35">
        <v>35</v>
      </c>
    </row>
    <row r="713" spans="1:36" ht="12" customHeight="1" x14ac:dyDescent="0.25">
      <c r="A713" s="73" t="s">
        <v>36</v>
      </c>
      <c r="B713" s="74" t="s">
        <v>66</v>
      </c>
      <c r="C713" s="74" t="s">
        <v>48</v>
      </c>
      <c r="D713" s="46">
        <f t="shared" si="10"/>
        <v>28</v>
      </c>
      <c r="E713" s="75" t="s">
        <v>42</v>
      </c>
      <c r="F713" s="75" t="s">
        <v>44</v>
      </c>
      <c r="G713" s="46">
        <v>3661</v>
      </c>
      <c r="H713" s="47">
        <v>0.10604229607250759</v>
      </c>
      <c r="I713" s="48">
        <v>161731.61530259575</v>
      </c>
      <c r="J713" s="48">
        <v>135869.32458268991</v>
      </c>
      <c r="K713" s="48">
        <v>4185.1942701000362</v>
      </c>
      <c r="L713" s="46">
        <v>508660</v>
      </c>
      <c r="M713" s="47">
        <v>9.2311557681033607E-2</v>
      </c>
      <c r="N713" s="48">
        <v>30607.274946687256</v>
      </c>
      <c r="O713" s="49">
        <v>-0.11068303138079616</v>
      </c>
      <c r="P713" s="48">
        <v>115405.06839457632</v>
      </c>
      <c r="Q713" s="47">
        <v>0.2912089594823617</v>
      </c>
      <c r="R713" s="46">
        <v>4.4076053770954262</v>
      </c>
      <c r="S713" s="47">
        <v>-0.15403966983087314</v>
      </c>
      <c r="T713" s="50">
        <v>0.13673854589766463</v>
      </c>
      <c r="U713" s="50">
        <v>0.11224252589798134</v>
      </c>
      <c r="V713" s="50">
        <v>6.0172364539549514</v>
      </c>
      <c r="W713" s="51">
        <v>0.26521603749706457</v>
      </c>
      <c r="X713" s="52">
        <v>-0.18583945911254962</v>
      </c>
      <c r="Y713" s="52">
        <v>-0.31125248002017758</v>
      </c>
      <c r="Z713" s="53">
        <v>-0.24844496752963657</v>
      </c>
      <c r="AA713" s="54">
        <v>54.380338126251935</v>
      </c>
      <c r="AB713" s="47">
        <v>-5.2258075407527915E-2</v>
      </c>
      <c r="AC713" s="55">
        <v>0.15113167878156961</v>
      </c>
      <c r="AD713" s="54">
        <v>90.963210702341144</v>
      </c>
      <c r="AE713" s="47">
        <v>5.3614317812039847E-2</v>
      </c>
      <c r="AF713" s="54">
        <v>79.840260316521224</v>
      </c>
      <c r="AG713" s="47">
        <v>0.11567344126765433</v>
      </c>
      <c r="AH713" s="54">
        <v>85.386294494921074</v>
      </c>
      <c r="AI713" s="47">
        <v>7.1707860756169417E-2</v>
      </c>
      <c r="AJ713" s="35">
        <v>36</v>
      </c>
    </row>
    <row r="714" spans="1:36" ht="12" customHeight="1" x14ac:dyDescent="0.25">
      <c r="A714" s="73" t="s">
        <v>36</v>
      </c>
      <c r="B714" s="74" t="s">
        <v>66</v>
      </c>
      <c r="C714" s="74" t="s">
        <v>48</v>
      </c>
      <c r="D714" s="46">
        <f t="shared" si="10"/>
        <v>29</v>
      </c>
      <c r="E714" s="75" t="s">
        <v>42</v>
      </c>
      <c r="F714" s="75" t="s">
        <v>44</v>
      </c>
      <c r="G714" s="46">
        <v>4186</v>
      </c>
      <c r="H714" s="47">
        <v>0.14340344168260044</v>
      </c>
      <c r="I714" s="48">
        <v>204870.30796119277</v>
      </c>
      <c r="J714" s="48">
        <v>175928.52425452991</v>
      </c>
      <c r="K714" s="48">
        <v>5990.9446196063591</v>
      </c>
      <c r="L714" s="46">
        <v>618560</v>
      </c>
      <c r="M714" s="47">
        <v>0.21605787756064965</v>
      </c>
      <c r="N714" s="48">
        <v>45993.18761592239</v>
      </c>
      <c r="O714" s="49">
        <v>0.50268809281567273</v>
      </c>
      <c r="P714" s="48">
        <v>129678.03692679567</v>
      </c>
      <c r="Q714" s="47">
        <v>0.12367713767491817</v>
      </c>
      <c r="R714" s="46">
        <v>4.7699673333980392</v>
      </c>
      <c r="S714" s="47">
        <v>8.2212885524113322E-2</v>
      </c>
      <c r="T714" s="50">
        <v>0.13025721699559595</v>
      </c>
      <c r="U714" s="50">
        <v>-4.7399428299605528E-2</v>
      </c>
      <c r="V714" s="50">
        <v>7.435525675103853</v>
      </c>
      <c r="W714" s="51">
        <v>0.35467214576887779</v>
      </c>
      <c r="X714" s="52">
        <v>0.23570441879788562</v>
      </c>
      <c r="Y714" s="52">
        <v>0.33729524472215711</v>
      </c>
      <c r="Z714" s="53">
        <v>0.21064121865659946</v>
      </c>
      <c r="AA714" s="54">
        <v>70.22664472502899</v>
      </c>
      <c r="AB714" s="47">
        <v>0.29139772102901462</v>
      </c>
      <c r="AC714" s="55">
        <v>0.15450213120461734</v>
      </c>
      <c r="AD714" s="54">
        <v>93.765886287625406</v>
      </c>
      <c r="AE714" s="47">
        <v>3.0811089050665208E-2</v>
      </c>
      <c r="AF714" s="54">
        <v>78.154119213134152</v>
      </c>
      <c r="AG714" s="47">
        <v>-2.1118932938125279E-2</v>
      </c>
      <c r="AH714" s="54">
        <v>89.526225544148019</v>
      </c>
      <c r="AI714" s="47">
        <v>4.8484725490379521E-2</v>
      </c>
      <c r="AJ714" s="35">
        <v>37</v>
      </c>
    </row>
    <row r="715" spans="1:36" ht="12" customHeight="1" x14ac:dyDescent="0.25">
      <c r="A715" s="73" t="s">
        <v>36</v>
      </c>
      <c r="B715" s="74" t="s">
        <v>66</v>
      </c>
      <c r="C715" s="74" t="s">
        <v>48</v>
      </c>
      <c r="D715" s="46">
        <f t="shared" si="10"/>
        <v>30</v>
      </c>
      <c r="E715" s="75" t="s">
        <v>42</v>
      </c>
      <c r="F715" s="75" t="s">
        <v>40</v>
      </c>
      <c r="G715" s="46">
        <v>5139</v>
      </c>
      <c r="H715" s="47">
        <v>0.22766364070711886</v>
      </c>
      <c r="I715" s="48">
        <v>260584.81500588605</v>
      </c>
      <c r="J715" s="48">
        <v>221306.73104355656</v>
      </c>
      <c r="K715" s="48">
        <v>7011.4244313967865</v>
      </c>
      <c r="L715" s="46">
        <v>714942</v>
      </c>
      <c r="M715" s="47">
        <v>0.1558167356440765</v>
      </c>
      <c r="N715" s="48">
        <v>50445.467903884775</v>
      </c>
      <c r="O715" s="49">
        <v>9.6803037987761575E-2</v>
      </c>
      <c r="P715" s="48">
        <v>147731.49854030946</v>
      </c>
      <c r="Q715" s="47">
        <v>0.13921757331740858</v>
      </c>
      <c r="R715" s="46">
        <v>4.8394689491687757</v>
      </c>
      <c r="S715" s="47">
        <v>1.4570669128927793E-2</v>
      </c>
      <c r="T715" s="50">
        <v>0.13899017538613892</v>
      </c>
      <c r="U715" s="50">
        <v>6.7043950361984406E-2</v>
      </c>
      <c r="V715" s="50">
        <v>7.0558825616462286</v>
      </c>
      <c r="W715" s="51">
        <v>0.34146724566068365</v>
      </c>
      <c r="X715" s="52">
        <v>-5.1058005855426192E-2</v>
      </c>
      <c r="Y715" s="52">
        <v>-3.7231286036200628E-2</v>
      </c>
      <c r="Z715" s="53">
        <v>-9.548231906709799E-2</v>
      </c>
      <c r="AA715" s="54">
        <v>89.971040993938857</v>
      </c>
      <c r="AB715" s="47">
        <v>0.28115249341925197</v>
      </c>
      <c r="AC715" s="55">
        <v>0.10920365731903349</v>
      </c>
      <c r="AD715" s="54">
        <v>96.595317725752508</v>
      </c>
      <c r="AE715" s="47">
        <v>3.0175488657440575E-2</v>
      </c>
      <c r="AF715" s="54">
        <v>87.748360696149476</v>
      </c>
      <c r="AG715" s="47">
        <v>0.12276053494827144</v>
      </c>
      <c r="AH715" s="54">
        <v>94.440724803920588</v>
      </c>
      <c r="AI715" s="47">
        <v>5.4894520906045408E-2</v>
      </c>
      <c r="AJ715" s="35">
        <v>38</v>
      </c>
    </row>
    <row r="716" spans="1:36" ht="12" customHeight="1" x14ac:dyDescent="0.25">
      <c r="A716" s="73" t="s">
        <v>36</v>
      </c>
      <c r="B716" s="74" t="s">
        <v>66</v>
      </c>
      <c r="C716" s="74" t="s">
        <v>48</v>
      </c>
      <c r="D716" s="46">
        <f t="shared" si="10"/>
        <v>31</v>
      </c>
      <c r="E716" s="75" t="s">
        <v>42</v>
      </c>
      <c r="F716" s="75" t="s">
        <v>44</v>
      </c>
      <c r="G716" s="46">
        <v>5306</v>
      </c>
      <c r="H716" s="47">
        <v>3.2496594668223411E-2</v>
      </c>
      <c r="I716" s="48">
        <v>318691.25</v>
      </c>
      <c r="J716" s="48">
        <v>267838.5</v>
      </c>
      <c r="K716" s="48">
        <v>6879.81</v>
      </c>
      <c r="L716" s="46">
        <v>790835</v>
      </c>
      <c r="M716" s="47">
        <v>0.10615266692962511</v>
      </c>
      <c r="N716" s="48">
        <v>62450.31</v>
      </c>
      <c r="O716" s="49">
        <v>0.23797662297410738</v>
      </c>
      <c r="P716" s="48">
        <v>154995.48854030948</v>
      </c>
      <c r="Q716" s="47">
        <v>4.917021807653299E-2</v>
      </c>
      <c r="R716" s="46">
        <v>5.1023097991289506</v>
      </c>
      <c r="S716" s="47">
        <v>5.4311919907104711E-2</v>
      </c>
      <c r="T716" s="50">
        <v>0.11016454522003175</v>
      </c>
      <c r="U716" s="50">
        <v>-0.20739329298653342</v>
      </c>
      <c r="V716" s="50">
        <v>7.8967559604721593</v>
      </c>
      <c r="W716" s="51">
        <v>0.40291695318447041</v>
      </c>
      <c r="X716" s="52">
        <v>0.11917338355327511</v>
      </c>
      <c r="Y716" s="52">
        <v>0.17995783872298365</v>
      </c>
      <c r="Z716" s="53">
        <v>8.140215274556728E-2</v>
      </c>
      <c r="AA716" s="54">
        <v>100</v>
      </c>
      <c r="AB716" s="47">
        <v>0.11146874477907587</v>
      </c>
      <c r="AC716" s="55">
        <v>7.8778362725589718E-2</v>
      </c>
      <c r="AD716" s="54">
        <v>100</v>
      </c>
      <c r="AE716" s="47">
        <v>3.5246866560487478E-2</v>
      </c>
      <c r="AF716" s="54">
        <v>100</v>
      </c>
      <c r="AG716" s="47">
        <v>0.1396224294864592</v>
      </c>
      <c r="AH716" s="54">
        <v>100</v>
      </c>
      <c r="AI716" s="47">
        <v>5.8865232214404095E-2</v>
      </c>
      <c r="AJ716" s="35">
        <v>39</v>
      </c>
    </row>
    <row r="717" spans="1:36" ht="12" customHeight="1" x14ac:dyDescent="0.25">
      <c r="A717" s="73" t="s">
        <v>36</v>
      </c>
      <c r="B717" s="74" t="s">
        <v>66</v>
      </c>
      <c r="C717" s="74" t="s">
        <v>48</v>
      </c>
      <c r="D717" s="46">
        <f t="shared" si="10"/>
        <v>32</v>
      </c>
      <c r="E717" s="75" t="s">
        <v>42</v>
      </c>
      <c r="F717" s="75" t="s">
        <v>44</v>
      </c>
      <c r="G717" s="46">
        <v>5558</v>
      </c>
      <c r="H717" s="47">
        <v>4.7493403693931402E-2</v>
      </c>
      <c r="I717" s="48">
        <v>319351.48485717148</v>
      </c>
      <c r="J717" s="48">
        <v>268279.84275888378</v>
      </c>
      <c r="K717" s="48">
        <v>7395.6503463843692</v>
      </c>
      <c r="L717" s="46">
        <v>763803</v>
      </c>
      <c r="M717" s="47">
        <v>-3.4181592873355426E-2</v>
      </c>
      <c r="N717" s="48">
        <v>69072.817008612095</v>
      </c>
      <c r="O717" s="49">
        <v>0.10604442169481776</v>
      </c>
      <c r="P717" s="48">
        <v>172093.05473897501</v>
      </c>
      <c r="Q717" s="47">
        <v>0.11031008940766029</v>
      </c>
      <c r="R717" s="46">
        <v>4.4383139177726312</v>
      </c>
      <c r="S717" s="47">
        <v>-0.13013633187653062</v>
      </c>
      <c r="T717" s="50">
        <v>0.1070703449877</v>
      </c>
      <c r="U717" s="50">
        <v>-2.808707852559722E-2</v>
      </c>
      <c r="V717" s="50">
        <v>9.0432764742495255</v>
      </c>
      <c r="W717" s="51">
        <v>0.4013689983792747</v>
      </c>
      <c r="X717" s="52">
        <v>0.1451887989848446</v>
      </c>
      <c r="Y717" s="52">
        <v>-3.8418706211327258E-3</v>
      </c>
      <c r="Z717" s="53">
        <v>6.0197154493486976E-2</v>
      </c>
      <c r="AA717" s="54">
        <v>99.873442993841607</v>
      </c>
      <c r="AB717" s="47">
        <v>-1.2655700615838983E-3</v>
      </c>
      <c r="AC717" s="55">
        <v>4.8101859152872496E-2</v>
      </c>
      <c r="AD717" s="54">
        <v>102.48875471688605</v>
      </c>
      <c r="AE717" s="47">
        <v>2.4887547168860547E-2</v>
      </c>
      <c r="AF717" s="54">
        <v>107.05833333333334</v>
      </c>
      <c r="AG717" s="47">
        <v>7.0583333333333442E-2</v>
      </c>
      <c r="AH717" s="54">
        <v>106.53083478876424</v>
      </c>
      <c r="AI717" s="47">
        <v>6.5308347887642393E-2</v>
      </c>
      <c r="AJ717" s="35">
        <v>40</v>
      </c>
    </row>
    <row r="718" spans="1:36" ht="12" customHeight="1" x14ac:dyDescent="0.25">
      <c r="A718" s="73" t="s">
        <v>36</v>
      </c>
      <c r="B718" s="74" t="s">
        <v>66</v>
      </c>
      <c r="C718" s="74" t="s">
        <v>48</v>
      </c>
      <c r="D718" s="46">
        <f t="shared" si="10"/>
        <v>33</v>
      </c>
      <c r="E718" s="75" t="s">
        <v>42</v>
      </c>
      <c r="F718" s="75" t="s">
        <v>40</v>
      </c>
      <c r="G718" s="46">
        <v>5598</v>
      </c>
      <c r="H718" s="47">
        <v>7.1968333933070117E-3</v>
      </c>
      <c r="I718" s="48">
        <v>313480.92279081309</v>
      </c>
      <c r="J718" s="48">
        <v>247031.53888440243</v>
      </c>
      <c r="K718" s="48">
        <v>20176.211031175058</v>
      </c>
      <c r="L718" s="46">
        <v>791885</v>
      </c>
      <c r="M718" s="47">
        <v>3.6766024747218795E-2</v>
      </c>
      <c r="N718" s="48">
        <v>59374.666426308337</v>
      </c>
      <c r="O718" s="49">
        <v>-0.14040473521001151</v>
      </c>
      <c r="P718" s="48">
        <v>192417.7065680293</v>
      </c>
      <c r="Q718" s="47">
        <v>0.11810268496821119</v>
      </c>
      <c r="R718" s="46">
        <v>4.1154476587633004</v>
      </c>
      <c r="S718" s="47">
        <v>-7.2745250784640558E-2</v>
      </c>
      <c r="T718" s="50">
        <v>0.33981177908959459</v>
      </c>
      <c r="U718" s="50">
        <v>2.1737245184801766</v>
      </c>
      <c r="V718" s="50">
        <v>7.4978900252319898</v>
      </c>
      <c r="W718" s="51">
        <v>0.30857173950005695</v>
      </c>
      <c r="X718" s="52">
        <v>-0.17088789150901007</v>
      </c>
      <c r="Y718" s="52">
        <v>-0.23120185976976915</v>
      </c>
      <c r="Z718" s="53">
        <v>-0.17894998592331191</v>
      </c>
      <c r="AA718" s="54">
        <v>100.24544336950696</v>
      </c>
      <c r="AB718" s="47">
        <v>3.7247176477963606E-3</v>
      </c>
      <c r="AC718" s="55">
        <v>3.2715586155528602E-2</v>
      </c>
      <c r="AD718" s="54">
        <v>106.30205405589226</v>
      </c>
      <c r="AE718" s="47">
        <v>3.7207002363722985E-2</v>
      </c>
      <c r="AF718" s="54">
        <v>114.67500000000001</v>
      </c>
      <c r="AG718" s="47">
        <v>7.1145014400249229E-2</v>
      </c>
      <c r="AH718" s="54">
        <v>111.48904389893487</v>
      </c>
      <c r="AI718" s="47">
        <v>4.654247871052597E-2</v>
      </c>
      <c r="AJ718" s="35">
        <v>41</v>
      </c>
    </row>
    <row r="719" spans="1:36" ht="12" customHeight="1" x14ac:dyDescent="0.25">
      <c r="A719" s="73" t="s">
        <v>36</v>
      </c>
      <c r="B719" s="74" t="s">
        <v>66</v>
      </c>
      <c r="C719" s="74" t="s">
        <v>48</v>
      </c>
      <c r="D719" s="46">
        <f t="shared" si="10"/>
        <v>34</v>
      </c>
      <c r="E719" s="75" t="s">
        <v>42</v>
      </c>
      <c r="F719" s="75" t="s">
        <v>40</v>
      </c>
      <c r="G719" s="46">
        <v>5857</v>
      </c>
      <c r="H719" s="47">
        <v>4.6266523758485167E-2</v>
      </c>
      <c r="I719" s="48">
        <v>350083.56830813095</v>
      </c>
      <c r="J719" s="48">
        <v>278089.09763465961</v>
      </c>
      <c r="K719" s="48">
        <v>8918.4364114869568</v>
      </c>
      <c r="L719" s="46">
        <v>892012</v>
      </c>
      <c r="M719" s="47">
        <v>0.12644133933588853</v>
      </c>
      <c r="N719" s="48">
        <v>78941.974049633835</v>
      </c>
      <c r="O719" s="49">
        <v>0.32955650618452004</v>
      </c>
      <c r="P719" s="48">
        <v>194007.32080287192</v>
      </c>
      <c r="Q719" s="47">
        <v>8.2612679633025099E-3</v>
      </c>
      <c r="R719" s="46">
        <v>4.5978264959720807</v>
      </c>
      <c r="S719" s="47">
        <v>0.11721175366709335</v>
      </c>
      <c r="T719" s="50">
        <v>0.11297458061891884</v>
      </c>
      <c r="U719" s="50">
        <v>-0.66753777364164879</v>
      </c>
      <c r="V719" s="50">
        <v>8.849878034110958</v>
      </c>
      <c r="W719" s="51">
        <v>0.40690203711356671</v>
      </c>
      <c r="X719" s="52">
        <v>0.18031579608786497</v>
      </c>
      <c r="Y719" s="52">
        <v>0.31866268042829504</v>
      </c>
      <c r="Z719" s="53">
        <v>0.23929345612715561</v>
      </c>
      <c r="AA719" s="54">
        <v>104.57151950293989</v>
      </c>
      <c r="AB719" s="47">
        <v>4.3154840639358705E-2</v>
      </c>
      <c r="AC719" s="55">
        <v>5.1843510171098062E-2</v>
      </c>
      <c r="AD719" s="54">
        <v>108.92632346124975</v>
      </c>
      <c r="AE719" s="47">
        <v>2.4686911543380763E-2</v>
      </c>
      <c r="AF719" s="54">
        <v>107.65833333333335</v>
      </c>
      <c r="AG719" s="47">
        <v>-6.1187413705399263E-2</v>
      </c>
      <c r="AH719" s="54">
        <v>114.40763174720936</v>
      </c>
      <c r="AI719" s="47">
        <v>2.6178248070009458E-2</v>
      </c>
      <c r="AJ719" s="35">
        <v>42</v>
      </c>
    </row>
    <row r="720" spans="1:36" ht="12" customHeight="1" x14ac:dyDescent="0.25">
      <c r="A720" s="73" t="s">
        <v>36</v>
      </c>
      <c r="B720" s="74" t="s">
        <v>66</v>
      </c>
      <c r="C720" s="74" t="s">
        <v>48</v>
      </c>
      <c r="D720" s="46">
        <f t="shared" si="10"/>
        <v>35</v>
      </c>
      <c r="E720" s="75" t="s">
        <v>42</v>
      </c>
      <c r="F720" s="75" t="s">
        <v>40</v>
      </c>
      <c r="G720" s="46">
        <v>5887</v>
      </c>
      <c r="H720" s="47">
        <v>5.1220761481987065E-3</v>
      </c>
      <c r="I720" s="48">
        <v>381784.48379504192</v>
      </c>
      <c r="J720" s="48">
        <v>306246.54824968142</v>
      </c>
      <c r="K720" s="48">
        <v>11040.011560693642</v>
      </c>
      <c r="L720" s="46">
        <v>931989</v>
      </c>
      <c r="M720" s="47">
        <v>4.4816661659260237E-2</v>
      </c>
      <c r="N720" s="48">
        <v>94248.935924855032</v>
      </c>
      <c r="O720" s="49">
        <v>0.1939014327865316</v>
      </c>
      <c r="P720" s="48">
        <v>206642.09285721384</v>
      </c>
      <c r="Q720" s="47">
        <v>6.5125233429618401E-2</v>
      </c>
      <c r="R720" s="46">
        <v>4.5101604765684815</v>
      </c>
      <c r="S720" s="47">
        <v>-1.9066839403444003E-2</v>
      </c>
      <c r="T720" s="50">
        <v>0.11713672363893718</v>
      </c>
      <c r="U720" s="50">
        <v>3.6841411556621795E-2</v>
      </c>
      <c r="V720" s="50">
        <v>10.112666128554631</v>
      </c>
      <c r="W720" s="51">
        <v>0.45609747085739905</v>
      </c>
      <c r="X720" s="52">
        <v>0.14268988675057259</v>
      </c>
      <c r="Y720" s="52">
        <v>0.12090240219196025</v>
      </c>
      <c r="Z720" s="53">
        <v>9.1506613745713006E-2</v>
      </c>
      <c r="AA720" s="54">
        <v>104.11700392127067</v>
      </c>
      <c r="AB720" s="47">
        <v>-4.3464567009227073E-3</v>
      </c>
      <c r="AC720" s="55">
        <v>4.2917084134011546E-2</v>
      </c>
      <c r="AD720" s="54">
        <v>109.52337974648468</v>
      </c>
      <c r="AE720" s="47">
        <v>5.4812855723285203E-3</v>
      </c>
      <c r="AF720" s="54">
        <v>86.5</v>
      </c>
      <c r="AG720" s="47">
        <v>-0.19653223933741015</v>
      </c>
      <c r="AH720" s="54">
        <v>113.31284757986624</v>
      </c>
      <c r="AI720" s="47">
        <v>-9.5691533040568322E-3</v>
      </c>
      <c r="AJ720" s="35">
        <v>43</v>
      </c>
    </row>
    <row r="721" spans="1:36" ht="12" customHeight="1" x14ac:dyDescent="0.25">
      <c r="A721" s="76" t="s">
        <v>36</v>
      </c>
      <c r="B721" s="77" t="s">
        <v>66</v>
      </c>
      <c r="C721" s="77" t="s">
        <v>48</v>
      </c>
      <c r="D721" s="79">
        <f t="shared" si="10"/>
        <v>36</v>
      </c>
      <c r="E721" s="78" t="s">
        <v>42</v>
      </c>
      <c r="F721" s="78" t="s">
        <v>40</v>
      </c>
      <c r="G721" s="59">
        <v>6013</v>
      </c>
      <c r="H721" s="60">
        <v>2.1403091557669507E-2</v>
      </c>
      <c r="I721" s="61">
        <v>416842.20516725047</v>
      </c>
      <c r="J721" s="61">
        <v>337896.1670896071</v>
      </c>
      <c r="K721" s="61">
        <v>11397.809330628803</v>
      </c>
      <c r="L721" s="59">
        <v>986185</v>
      </c>
      <c r="M721" s="47">
        <v>5.8150900922650406E-2</v>
      </c>
      <c r="N721" s="61">
        <v>95708.004039581603</v>
      </c>
      <c r="O721" s="62">
        <v>1.5481003582787256E-2</v>
      </c>
      <c r="P721" s="61">
        <v>226716.24903339223</v>
      </c>
      <c r="Q721" s="47">
        <v>9.714456478162603E-2</v>
      </c>
      <c r="R721" s="59">
        <v>4.349864662125511</v>
      </c>
      <c r="S721" s="60">
        <v>-3.5541044553902501E-2</v>
      </c>
      <c r="T721" s="63">
        <v>0.11908940579217443</v>
      </c>
      <c r="U721" s="63">
        <v>1.6670110726813681E-2</v>
      </c>
      <c r="V721" s="63">
        <v>9.7048732275974192</v>
      </c>
      <c r="W721" s="64">
        <v>0.42214885103133964</v>
      </c>
      <c r="X721" s="65">
        <v>-4.0324964334157887E-2</v>
      </c>
      <c r="Y721" s="65">
        <v>-7.4432817534025753E-2</v>
      </c>
      <c r="Z721" s="66">
        <v>-7.9632112311868813E-2</v>
      </c>
      <c r="AA721" s="67">
        <v>105.96126267870483</v>
      </c>
      <c r="AB721" s="47">
        <v>1.7713329119888321E-2</v>
      </c>
      <c r="AC721" s="55">
        <v>6.3654748031880731E-2</v>
      </c>
      <c r="AD721" s="67">
        <v>109.75675551289997</v>
      </c>
      <c r="AE721" s="47">
        <v>2.130830576590137E-3</v>
      </c>
      <c r="AF721" s="67">
        <v>86.274999999999991</v>
      </c>
      <c r="AG721" s="47">
        <v>-2.6011560693642855E-3</v>
      </c>
      <c r="AH721" s="67">
        <v>114.56840226884346</v>
      </c>
      <c r="AI721" s="47">
        <v>1.1080426587040559E-2</v>
      </c>
      <c r="AJ721" s="35">
        <v>44</v>
      </c>
    </row>
    <row r="722" spans="1:36" ht="12" customHeight="1" x14ac:dyDescent="0.25">
      <c r="A722" s="83" t="s">
        <v>36</v>
      </c>
      <c r="B722" s="84" t="s">
        <v>67</v>
      </c>
      <c r="C722" s="84" t="s">
        <v>48</v>
      </c>
      <c r="D722" s="86">
        <f t="shared" si="10"/>
        <v>1</v>
      </c>
      <c r="E722" s="85" t="s">
        <v>42</v>
      </c>
      <c r="F722" s="85" t="s">
        <v>40</v>
      </c>
      <c r="G722" s="86">
        <v>1527</v>
      </c>
      <c r="H722" s="87">
        <v>0.14553638409602399</v>
      </c>
      <c r="I722" s="88">
        <v>5266.2096039901562</v>
      </c>
      <c r="J722" s="88">
        <v>4275.351238037344</v>
      </c>
      <c r="K722" s="88">
        <v>876.46728403498219</v>
      </c>
      <c r="L722" s="86">
        <v>319644</v>
      </c>
      <c r="M722" s="87">
        <v>2.0079654829074034E-2</v>
      </c>
      <c r="N722" s="88">
        <v>2460.4982554384378</v>
      </c>
      <c r="O722" s="89">
        <v>-2.2921235242321925E-2</v>
      </c>
      <c r="P722" s="88">
        <v>34366.537285795617</v>
      </c>
      <c r="Q722" s="87">
        <v>6.4206252618284054E-3</v>
      </c>
      <c r="R722" s="86">
        <v>9.301024346497524</v>
      </c>
      <c r="S722" s="87">
        <v>1.3571889550347827E-2</v>
      </c>
      <c r="T722" s="90">
        <v>0.35621536495615352</v>
      </c>
      <c r="U722" s="90">
        <v>0.10894370923820174</v>
      </c>
      <c r="V722" s="90">
        <v>0.76976206512195999</v>
      </c>
      <c r="W722" s="91">
        <v>7.1595757087095632E-2</v>
      </c>
      <c r="X722" s="92">
        <v>-4.2154443398443431E-2</v>
      </c>
      <c r="Y722" s="92">
        <v>-2.9154669297955516E-2</v>
      </c>
      <c r="Z722" s="93">
        <v>-4.3024773217423692E-2</v>
      </c>
      <c r="AA722" s="94">
        <v>6.4128802533664713</v>
      </c>
      <c r="AB722" s="87" t="s">
        <v>41</v>
      </c>
      <c r="AC722" s="95">
        <v>0.10941068877308696</v>
      </c>
      <c r="AD722" s="94">
        <v>23.246511097325634</v>
      </c>
      <c r="AE722" s="87">
        <v>0.13306502725313707</v>
      </c>
      <c r="AF722" s="94">
        <v>8.04593637258745</v>
      </c>
      <c r="AG722" s="87">
        <v>0.20637347130762018</v>
      </c>
      <c r="AH722" s="94">
        <v>12.228220004063841</v>
      </c>
      <c r="AI722" s="87">
        <v>0.17088251858766967</v>
      </c>
      <c r="AJ722" s="35">
        <v>9</v>
      </c>
    </row>
    <row r="723" spans="1:36" ht="12" customHeight="1" x14ac:dyDescent="0.25">
      <c r="A723" s="83" t="s">
        <v>36</v>
      </c>
      <c r="B723" s="84" t="s">
        <v>67</v>
      </c>
      <c r="C723" s="84" t="s">
        <v>48</v>
      </c>
      <c r="D723" s="86">
        <f t="shared" si="10"/>
        <v>2</v>
      </c>
      <c r="E723" s="85" t="s">
        <v>42</v>
      </c>
      <c r="F723" s="85" t="s">
        <v>40</v>
      </c>
      <c r="G723" s="86">
        <v>1301</v>
      </c>
      <c r="H723" s="87">
        <v>-0.14800261951538962</v>
      </c>
      <c r="I723" s="88">
        <v>5339.7120665024931</v>
      </c>
      <c r="J723" s="88">
        <v>4196.7575534964999</v>
      </c>
      <c r="K723" s="88">
        <v>826.20381101650491</v>
      </c>
      <c r="L723" s="86">
        <v>314463</v>
      </c>
      <c r="M723" s="87">
        <v>-1.6208657131058346E-2</v>
      </c>
      <c r="N723" s="88">
        <v>2716.1987609258103</v>
      </c>
      <c r="O723" s="89">
        <v>0.1039222462044822</v>
      </c>
      <c r="P723" s="88">
        <v>34659.416318165822</v>
      </c>
      <c r="Q723" s="87">
        <v>8.5222153728958805E-3</v>
      </c>
      <c r="R723" s="86">
        <v>9.0729456351283808</v>
      </c>
      <c r="S723" s="87">
        <v>-2.4521891661860917E-2</v>
      </c>
      <c r="T723" s="90">
        <v>0.30417649212640652</v>
      </c>
      <c r="U723" s="90">
        <v>-0.14608823186544029</v>
      </c>
      <c r="V723" s="90">
        <v>0.86375782235932697</v>
      </c>
      <c r="W723" s="91">
        <v>7.8368277641830519E-2</v>
      </c>
      <c r="X723" s="92">
        <v>0.12211014480490734</v>
      </c>
      <c r="Y723" s="92">
        <v>9.4593881401326296E-2</v>
      </c>
      <c r="Z723" s="93">
        <v>9.5164000829283918E-2</v>
      </c>
      <c r="AA723" s="94">
        <v>6.5987321860985348</v>
      </c>
      <c r="AB723" s="87">
        <v>2.8981039001079179E-2</v>
      </c>
      <c r="AC723" s="95">
        <v>0.11229271420380767</v>
      </c>
      <c r="AD723" s="94">
        <v>24.081448287571249</v>
      </c>
      <c r="AE723" s="87">
        <v>3.5916666666666819E-2</v>
      </c>
      <c r="AF723" s="94">
        <v>8.5729452049919246</v>
      </c>
      <c r="AG723" s="87">
        <v>6.549999999999967E-2</v>
      </c>
      <c r="AH723" s="94">
        <v>13.701902684954087</v>
      </c>
      <c r="AI723" s="87">
        <v>0.12051489754032008</v>
      </c>
      <c r="AJ723" s="35">
        <v>10</v>
      </c>
    </row>
    <row r="724" spans="1:36" ht="12" customHeight="1" x14ac:dyDescent="0.25">
      <c r="A724" s="83" t="s">
        <v>36</v>
      </c>
      <c r="B724" s="84" t="s">
        <v>67</v>
      </c>
      <c r="C724" s="84" t="s">
        <v>48</v>
      </c>
      <c r="D724" s="86">
        <f t="shared" si="10"/>
        <v>3</v>
      </c>
      <c r="E724" s="85" t="s">
        <v>42</v>
      </c>
      <c r="F724" s="85" t="s">
        <v>40</v>
      </c>
      <c r="G724" s="86">
        <v>1313</v>
      </c>
      <c r="H724" s="87">
        <v>9.2236740968485442E-3</v>
      </c>
      <c r="I724" s="88">
        <v>6246.4731757021509</v>
      </c>
      <c r="J724" s="88">
        <v>5129.1658392023583</v>
      </c>
      <c r="K724" s="88">
        <v>963.76685017969919</v>
      </c>
      <c r="L724" s="86">
        <v>324471</v>
      </c>
      <c r="M724" s="87">
        <v>3.1825683784737713E-2</v>
      </c>
      <c r="N724" s="88">
        <v>3124.9263314633613</v>
      </c>
      <c r="O724" s="89">
        <v>0.15047778403309375</v>
      </c>
      <c r="P724" s="88">
        <v>34996.784491501137</v>
      </c>
      <c r="Q724" s="87">
        <v>9.7338100052912768E-3</v>
      </c>
      <c r="R724" s="86">
        <v>9.2714517837716439</v>
      </c>
      <c r="S724" s="87">
        <v>2.1878908639625605E-2</v>
      </c>
      <c r="T724" s="90">
        <v>0.30841266255655381</v>
      </c>
      <c r="U724" s="90">
        <v>1.3926685788679727E-2</v>
      </c>
      <c r="V724" s="90">
        <v>0.96308339773457763</v>
      </c>
      <c r="W724" s="91">
        <v>8.9291812858471042E-2</v>
      </c>
      <c r="X724" s="92">
        <v>0.11499238884337504</v>
      </c>
      <c r="Y724" s="92">
        <v>0.13938720545275696</v>
      </c>
      <c r="Z724" s="93">
        <v>0.10476285244837762</v>
      </c>
      <c r="AA724" s="94">
        <v>7.3198969995455592</v>
      </c>
      <c r="AB724" s="87">
        <v>0.10928838951310871</v>
      </c>
      <c r="AC724" s="95">
        <v>0.13986359421859562</v>
      </c>
      <c r="AD724" s="94">
        <v>24.559938974324535</v>
      </c>
      <c r="AE724" s="87">
        <v>1.9869680637116804E-2</v>
      </c>
      <c r="AF724" s="94">
        <v>9.0530194085563114</v>
      </c>
      <c r="AG724" s="87">
        <v>5.599874863131582E-2</v>
      </c>
      <c r="AH724" s="94">
        <v>14.565689322199209</v>
      </c>
      <c r="AI724" s="87">
        <v>6.3041364189050597E-2</v>
      </c>
      <c r="AJ724" s="35">
        <v>11</v>
      </c>
    </row>
    <row r="725" spans="1:36" ht="12" customHeight="1" x14ac:dyDescent="0.25">
      <c r="A725" s="83" t="s">
        <v>36</v>
      </c>
      <c r="B725" s="84" t="s">
        <v>67</v>
      </c>
      <c r="C725" s="84" t="s">
        <v>48</v>
      </c>
      <c r="D725" s="86">
        <f t="shared" si="10"/>
        <v>4</v>
      </c>
      <c r="E725" s="85" t="s">
        <v>42</v>
      </c>
      <c r="F725" s="85" t="s">
        <v>40</v>
      </c>
      <c r="G725" s="86">
        <v>1331</v>
      </c>
      <c r="H725" s="87">
        <v>1.3709063214013772E-2</v>
      </c>
      <c r="I725" s="88">
        <v>7759.9018135720999</v>
      </c>
      <c r="J725" s="88">
        <v>6429.0857857614628</v>
      </c>
      <c r="K725" s="88">
        <v>1129.1469363250442</v>
      </c>
      <c r="L725" s="86">
        <v>343816</v>
      </c>
      <c r="M725" s="87">
        <v>5.9620120134002752E-2</v>
      </c>
      <c r="N725" s="88">
        <v>3409.7930772660902</v>
      </c>
      <c r="O725" s="89">
        <v>9.1159507644882565E-2</v>
      </c>
      <c r="P725" s="88">
        <v>36928.423623787676</v>
      </c>
      <c r="Q725" s="87">
        <v>5.5194760328784787E-2</v>
      </c>
      <c r="R725" s="86">
        <v>9.3103351364971019</v>
      </c>
      <c r="S725" s="87">
        <v>4.1938796244960219E-3</v>
      </c>
      <c r="T725" s="90">
        <v>0.33114822827617846</v>
      </c>
      <c r="U725" s="90">
        <v>7.3718003441105795E-2</v>
      </c>
      <c r="V725" s="90">
        <v>0.99174938841301452</v>
      </c>
      <c r="W725" s="91">
        <v>9.2335191775412009E-2</v>
      </c>
      <c r="X725" s="92">
        <v>2.9764806190062831E-2</v>
      </c>
      <c r="Y725" s="92">
        <v>3.4083515828766675E-2</v>
      </c>
      <c r="Z725" s="93">
        <v>5.8682938251286287E-3</v>
      </c>
      <c r="AA725" s="94">
        <v>7.8033097394709792</v>
      </c>
      <c r="AB725" s="87">
        <v>6.6040921061516489E-2</v>
      </c>
      <c r="AC725" s="95">
        <v>0.1045490580812512</v>
      </c>
      <c r="AD725" s="94">
        <v>26.005097080874943</v>
      </c>
      <c r="AE725" s="87">
        <v>5.8842088657516944E-2</v>
      </c>
      <c r="AF725" s="94">
        <v>9.437212870347361</v>
      </c>
      <c r="AG725" s="87">
        <v>4.2438157310028091E-2</v>
      </c>
      <c r="AH725" s="94">
        <v>16.122058970267528</v>
      </c>
      <c r="AI725" s="87">
        <v>0.10685176744064528</v>
      </c>
      <c r="AJ725" s="35">
        <v>12</v>
      </c>
    </row>
    <row r="726" spans="1:36" ht="12" customHeight="1" x14ac:dyDescent="0.25">
      <c r="A726" s="83" t="s">
        <v>36</v>
      </c>
      <c r="B726" s="84" t="s">
        <v>67</v>
      </c>
      <c r="C726" s="84" t="s">
        <v>48</v>
      </c>
      <c r="D726" s="86">
        <f t="shared" si="10"/>
        <v>5</v>
      </c>
      <c r="E726" s="85" t="s">
        <v>42</v>
      </c>
      <c r="F726" s="85" t="s">
        <v>40</v>
      </c>
      <c r="G726" s="86">
        <v>1433</v>
      </c>
      <c r="H726" s="87">
        <v>7.6634109691960939E-2</v>
      </c>
      <c r="I726" s="88">
        <v>6641.9151634523359</v>
      </c>
      <c r="J726" s="88">
        <v>5548.6691709629185</v>
      </c>
      <c r="K726" s="88">
        <v>969.4047532818314</v>
      </c>
      <c r="L726" s="86">
        <v>289162</v>
      </c>
      <c r="M726" s="87">
        <v>-0.15896293366219139</v>
      </c>
      <c r="N726" s="88">
        <v>2496.1809201074329</v>
      </c>
      <c r="O726" s="89">
        <v>-0.26793771248171305</v>
      </c>
      <c r="P726" s="88">
        <v>36299.323734048441</v>
      </c>
      <c r="Q726" s="87">
        <v>-1.7035655140556716E-2</v>
      </c>
      <c r="R726" s="86">
        <v>7.9660437235299959</v>
      </c>
      <c r="S726" s="87">
        <v>-0.14438700575851438</v>
      </c>
      <c r="T726" s="90">
        <v>0.38835516507357537</v>
      </c>
      <c r="U726" s="90">
        <v>0.17275326247461065</v>
      </c>
      <c r="V726" s="90">
        <v>0.86324652620587528</v>
      </c>
      <c r="W726" s="91">
        <v>6.8766595719413848E-2</v>
      </c>
      <c r="X726" s="92">
        <v>-0.12957190970671328</v>
      </c>
      <c r="Y726" s="92">
        <v>-0.25525041539226279</v>
      </c>
      <c r="Z726" s="93">
        <v>-0.26425976295282244</v>
      </c>
      <c r="AA726" s="94">
        <v>8.0524304152607673</v>
      </c>
      <c r="AB726" s="87">
        <v>3.1925001583581469E-2</v>
      </c>
      <c r="AC726" s="95">
        <v>0.10166298667703609</v>
      </c>
      <c r="AD726" s="94">
        <v>28.602894696001083</v>
      </c>
      <c r="AE726" s="87">
        <v>9.9895709177592495E-2</v>
      </c>
      <c r="AF726" s="94">
        <v>10.447648379804802</v>
      </c>
      <c r="AG726" s="87">
        <v>0.10706927175843695</v>
      </c>
      <c r="AH726" s="94">
        <v>18.067083122063718</v>
      </c>
      <c r="AI726" s="87">
        <v>0.12064365695369461</v>
      </c>
      <c r="AJ726" s="35">
        <v>13</v>
      </c>
    </row>
    <row r="727" spans="1:36" ht="12" customHeight="1" x14ac:dyDescent="0.25">
      <c r="A727" s="83" t="s">
        <v>36</v>
      </c>
      <c r="B727" s="84" t="s">
        <v>67</v>
      </c>
      <c r="C727" s="84" t="s">
        <v>48</v>
      </c>
      <c r="D727" s="86">
        <f t="shared" si="10"/>
        <v>6</v>
      </c>
      <c r="E727" s="85" t="s">
        <v>42</v>
      </c>
      <c r="F727" s="85" t="s">
        <v>40</v>
      </c>
      <c r="G727" s="86">
        <v>1337</v>
      </c>
      <c r="H727" s="87">
        <v>-6.6992323796231656E-2</v>
      </c>
      <c r="I727" s="88">
        <v>7812.0576917620156</v>
      </c>
      <c r="J727" s="88">
        <v>6419.1795829926477</v>
      </c>
      <c r="K727" s="88">
        <v>1237.5860908630821</v>
      </c>
      <c r="L727" s="86">
        <v>297013</v>
      </c>
      <c r="M727" s="87">
        <v>2.7150870446324138E-2</v>
      </c>
      <c r="N727" s="88">
        <v>3020.1149615616364</v>
      </c>
      <c r="O727" s="89">
        <v>0.20989425775742809</v>
      </c>
      <c r="P727" s="88">
        <v>36865.86187591777</v>
      </c>
      <c r="Q727" s="87">
        <v>1.5607402110853208E-2</v>
      </c>
      <c r="R727" s="86">
        <v>8.056586361650222</v>
      </c>
      <c r="S727" s="87">
        <v>1.1366073456612114E-2</v>
      </c>
      <c r="T727" s="90">
        <v>0.40978111979656329</v>
      </c>
      <c r="U727" s="90">
        <v>5.5171030669641574E-2</v>
      </c>
      <c r="V727" s="90">
        <v>1.0168292167553732</v>
      </c>
      <c r="W727" s="91">
        <v>8.192172399838818E-2</v>
      </c>
      <c r="X727" s="92">
        <v>0.17791289728615722</v>
      </c>
      <c r="Y727" s="92">
        <v>0.19130114180220259</v>
      </c>
      <c r="Z727" s="93">
        <v>0.14707966077722678</v>
      </c>
      <c r="AA727" s="94">
        <v>8.5961461759130806</v>
      </c>
      <c r="AB727" s="87">
        <v>6.7521944632005448E-2</v>
      </c>
      <c r="AC727" s="95">
        <v>0.12877559288948257</v>
      </c>
      <c r="AD727" s="94">
        <v>30.13329000990835</v>
      </c>
      <c r="AE727" s="87">
        <v>5.3504910260751659E-2</v>
      </c>
      <c r="AF727" s="94">
        <v>11.148315338917625</v>
      </c>
      <c r="AG727" s="87">
        <v>6.7064561673725986E-2</v>
      </c>
      <c r="AH727" s="94">
        <v>19.218476560244206</v>
      </c>
      <c r="AI727" s="87">
        <v>6.3728795091134272E-2</v>
      </c>
      <c r="AJ727" s="35">
        <v>14</v>
      </c>
    </row>
    <row r="728" spans="1:36" ht="12" customHeight="1" x14ac:dyDescent="0.25">
      <c r="A728" s="83" t="s">
        <v>36</v>
      </c>
      <c r="B728" s="84" t="s">
        <v>67</v>
      </c>
      <c r="C728" s="84" t="s">
        <v>48</v>
      </c>
      <c r="D728" s="86">
        <f t="shared" si="10"/>
        <v>7</v>
      </c>
      <c r="E728" s="85" t="s">
        <v>42</v>
      </c>
      <c r="F728" s="85" t="s">
        <v>40</v>
      </c>
      <c r="G728" s="86">
        <v>1547</v>
      </c>
      <c r="H728" s="87">
        <v>0.15706806282722519</v>
      </c>
      <c r="I728" s="88">
        <v>9137.1883966504174</v>
      </c>
      <c r="J728" s="88">
        <v>7595.8412166451881</v>
      </c>
      <c r="K728" s="88">
        <v>1312.8210021004866</v>
      </c>
      <c r="L728" s="86">
        <v>303346</v>
      </c>
      <c r="M728" s="87">
        <v>2.1322299023948554E-2</v>
      </c>
      <c r="N728" s="88">
        <v>3332.7472629147196</v>
      </c>
      <c r="O728" s="89">
        <v>0.10351668904399181</v>
      </c>
      <c r="P728" s="88">
        <v>38489.306985015392</v>
      </c>
      <c r="Q728" s="87">
        <v>4.4036542928570954E-2</v>
      </c>
      <c r="R728" s="86">
        <v>7.8813058421160527</v>
      </c>
      <c r="S728" s="87">
        <v>-2.175617707873323E-2</v>
      </c>
      <c r="T728" s="90">
        <v>0.39391555930716843</v>
      </c>
      <c r="U728" s="90">
        <v>-3.8717158314349298E-2</v>
      </c>
      <c r="V728" s="90">
        <v>1.0986620106791321</v>
      </c>
      <c r="W728" s="91">
        <v>8.6588913232764117E-2</v>
      </c>
      <c r="X728" s="92">
        <v>8.0478405395235653E-2</v>
      </c>
      <c r="Y728" s="92">
        <v>5.6971325877709367E-2</v>
      </c>
      <c r="Z728" s="93">
        <v>3.8026680448571763E-2</v>
      </c>
      <c r="AA728" s="94">
        <v>9.0068987187331473</v>
      </c>
      <c r="AB728" s="87">
        <v>4.7783336208383709E-2</v>
      </c>
      <c r="AC728" s="95">
        <v>0.11065068415741004</v>
      </c>
      <c r="AD728" s="94">
        <v>31.489336490585675</v>
      </c>
      <c r="AE728" s="87">
        <v>4.5001607200257032E-2</v>
      </c>
      <c r="AF728" s="94">
        <v>11.53317929540639</v>
      </c>
      <c r="AG728" s="87">
        <v>3.4522162747338436E-2</v>
      </c>
      <c r="AH728" s="94">
        <v>21.191969970036812</v>
      </c>
      <c r="AI728" s="87">
        <v>0.10268729696686885</v>
      </c>
      <c r="AJ728" s="35">
        <v>15</v>
      </c>
    </row>
    <row r="729" spans="1:36" ht="12" customHeight="1" x14ac:dyDescent="0.25">
      <c r="A729" s="83" t="s">
        <v>36</v>
      </c>
      <c r="B729" s="84" t="s">
        <v>67</v>
      </c>
      <c r="C729" s="84" t="s">
        <v>48</v>
      </c>
      <c r="D729" s="86">
        <f t="shared" si="10"/>
        <v>8</v>
      </c>
      <c r="E729" s="85" t="s">
        <v>42</v>
      </c>
      <c r="F729" s="85" t="s">
        <v>40</v>
      </c>
      <c r="G729" s="86">
        <v>1582</v>
      </c>
      <c r="H729" s="87">
        <v>2.2624434389140191E-2</v>
      </c>
      <c r="I729" s="88">
        <v>11077.447520573083</v>
      </c>
      <c r="J729" s="88">
        <v>9196.7684218109443</v>
      </c>
      <c r="K729" s="88">
        <v>1394.9889711511053</v>
      </c>
      <c r="L729" s="86">
        <v>303595</v>
      </c>
      <c r="M729" s="87">
        <v>8.2084484384159495E-4</v>
      </c>
      <c r="N729" s="88">
        <v>3252.1442568374268</v>
      </c>
      <c r="O729" s="89">
        <v>-2.4185154084201299E-2</v>
      </c>
      <c r="P729" s="88">
        <v>38961.204190561468</v>
      </c>
      <c r="Q729" s="87">
        <v>1.2260475506347568E-2</v>
      </c>
      <c r="R729" s="86">
        <v>7.7922386206314256</v>
      </c>
      <c r="S729" s="87">
        <v>-1.1301074120061427E-2</v>
      </c>
      <c r="T729" s="90">
        <v>0.42894437053898499</v>
      </c>
      <c r="U729" s="90">
        <v>8.8924670285749574E-2</v>
      </c>
      <c r="V729" s="90">
        <v>1.0712114023081496</v>
      </c>
      <c r="W729" s="91">
        <v>8.3471348599263112E-2</v>
      </c>
      <c r="X729" s="92">
        <v>-2.4985489717637588E-2</v>
      </c>
      <c r="Y729" s="92">
        <v>-3.6004200966473832E-2</v>
      </c>
      <c r="Z729" s="93">
        <v>-6.5737031069506652E-2</v>
      </c>
      <c r="AA729" s="94">
        <v>10.159081844260912</v>
      </c>
      <c r="AB729" s="87">
        <v>0.12792229173526493</v>
      </c>
      <c r="AC729" s="95">
        <v>0.10897647629392186</v>
      </c>
      <c r="AD729" s="94">
        <v>34.608243396143536</v>
      </c>
      <c r="AE729" s="87">
        <v>9.9046447247001179E-2</v>
      </c>
      <c r="AF729" s="94">
        <v>12.16210332186364</v>
      </c>
      <c r="AG729" s="87">
        <v>5.4531713272484073E-2</v>
      </c>
      <c r="AH729" s="94">
        <v>23.339828824065044</v>
      </c>
      <c r="AI729" s="87">
        <v>0.10135248667608887</v>
      </c>
      <c r="AJ729" s="35">
        <v>16</v>
      </c>
    </row>
    <row r="730" spans="1:36" ht="12" customHeight="1" x14ac:dyDescent="0.25">
      <c r="A730" s="83" t="s">
        <v>36</v>
      </c>
      <c r="B730" s="84" t="s">
        <v>67</v>
      </c>
      <c r="C730" s="84" t="s">
        <v>48</v>
      </c>
      <c r="D730" s="86">
        <f t="shared" si="10"/>
        <v>9</v>
      </c>
      <c r="E730" s="85" t="s">
        <v>42</v>
      </c>
      <c r="F730" s="85" t="s">
        <v>40</v>
      </c>
      <c r="G730" s="86">
        <v>1705</v>
      </c>
      <c r="H730" s="87">
        <v>7.7749683944374315E-2</v>
      </c>
      <c r="I730" s="88">
        <v>11077.990169100798</v>
      </c>
      <c r="J730" s="88">
        <v>9358.8377211306215</v>
      </c>
      <c r="K730" s="88">
        <v>1482.7082238351281</v>
      </c>
      <c r="L730" s="86">
        <v>308137</v>
      </c>
      <c r="M730" s="87">
        <v>1.4960720696981067E-2</v>
      </c>
      <c r="N730" s="88">
        <v>3697.0293925444098</v>
      </c>
      <c r="O730" s="89">
        <v>0.13679747900839279</v>
      </c>
      <c r="P730" s="88">
        <v>39563.000214719934</v>
      </c>
      <c r="Q730" s="87">
        <v>1.5446032448459324E-2</v>
      </c>
      <c r="R730" s="86">
        <v>7.7885144788729539</v>
      </c>
      <c r="S730" s="87">
        <v>-4.7792963483062056E-4</v>
      </c>
      <c r="T730" s="90">
        <v>0.4010539453176169</v>
      </c>
      <c r="U730" s="90">
        <v>-6.50210776430582E-2</v>
      </c>
      <c r="V730" s="90">
        <v>1.1998005408452765</v>
      </c>
      <c r="W730" s="91">
        <v>9.3446638841330379E-2</v>
      </c>
      <c r="X730" s="92">
        <v>0.12004086052487373</v>
      </c>
      <c r="Y730" s="92">
        <v>0.11950555980540756</v>
      </c>
      <c r="Z730" s="93">
        <v>0.10710995934620862</v>
      </c>
      <c r="AA730" s="94">
        <v>10.739869134048613</v>
      </c>
      <c r="AB730" s="87">
        <v>5.7169269692989078E-2</v>
      </c>
      <c r="AC730" s="95">
        <v>0.11634487550710094</v>
      </c>
      <c r="AD730" s="94">
        <v>38.631827025238984</v>
      </c>
      <c r="AE730" s="87">
        <v>0.11626084522809976</v>
      </c>
      <c r="AF730" s="94">
        <v>12.603288832960521</v>
      </c>
      <c r="AG730" s="87">
        <v>3.6275428634434226E-2</v>
      </c>
      <c r="AH730" s="94">
        <v>25.840981621216208</v>
      </c>
      <c r="AI730" s="87">
        <v>0.10716243105314871</v>
      </c>
      <c r="AJ730" s="35">
        <v>17</v>
      </c>
    </row>
    <row r="731" spans="1:36" ht="12" customHeight="1" x14ac:dyDescent="0.25">
      <c r="A731" s="83" t="s">
        <v>36</v>
      </c>
      <c r="B731" s="84" t="s">
        <v>67</v>
      </c>
      <c r="C731" s="84" t="s">
        <v>48</v>
      </c>
      <c r="D731" s="86">
        <f t="shared" si="10"/>
        <v>10</v>
      </c>
      <c r="E731" s="85" t="s">
        <v>42</v>
      </c>
      <c r="F731" s="85" t="s">
        <v>40</v>
      </c>
      <c r="G731" s="86">
        <v>1657</v>
      </c>
      <c r="H731" s="87">
        <v>-2.8152492668621742E-2</v>
      </c>
      <c r="I731" s="88">
        <v>11823.423024998045</v>
      </c>
      <c r="J731" s="88">
        <v>10117.215476623298</v>
      </c>
      <c r="K731" s="88">
        <v>1540.0783438129963</v>
      </c>
      <c r="L731" s="86">
        <v>325979</v>
      </c>
      <c r="M731" s="87">
        <v>5.7902815955240605E-2</v>
      </c>
      <c r="N731" s="88">
        <v>4536.6476899133031</v>
      </c>
      <c r="O731" s="89">
        <v>0.22710620020011318</v>
      </c>
      <c r="P731" s="88">
        <v>39139.499087863915</v>
      </c>
      <c r="Q731" s="87">
        <v>-1.0704474497827632E-2</v>
      </c>
      <c r="R731" s="86">
        <v>8.3286451691221863</v>
      </c>
      <c r="S731" s="87">
        <v>6.9349641926504058E-2</v>
      </c>
      <c r="T731" s="90">
        <v>0.33947497118570114</v>
      </c>
      <c r="U731" s="90">
        <v>-0.15354287085531093</v>
      </c>
      <c r="V731" s="90">
        <v>1.3916993701782332</v>
      </c>
      <c r="W731" s="91">
        <v>0.11590970236305331</v>
      </c>
      <c r="X731" s="92">
        <v>0.15994227607012168</v>
      </c>
      <c r="Y731" s="92">
        <v>0.24038385757099889</v>
      </c>
      <c r="Z731" s="93">
        <v>0.19727863442497473</v>
      </c>
      <c r="AA731" s="94">
        <v>11.417042399588311</v>
      </c>
      <c r="AB731" s="87">
        <v>6.305228276877739E-2</v>
      </c>
      <c r="AC731" s="95">
        <v>9.0961935695463486E-2</v>
      </c>
      <c r="AD731" s="94">
        <v>42.147861828709487</v>
      </c>
      <c r="AE731" s="87">
        <v>9.1013940427238982E-2</v>
      </c>
      <c r="AF731" s="94">
        <v>14.144085648311018</v>
      </c>
      <c r="AG731" s="87">
        <v>0.1222535510985796</v>
      </c>
      <c r="AH731" s="94">
        <v>27.870055713010668</v>
      </c>
      <c r="AI731" s="87">
        <v>7.8521556244927293E-2</v>
      </c>
      <c r="AJ731" s="35">
        <v>18</v>
      </c>
    </row>
    <row r="732" spans="1:36" ht="12" customHeight="1" x14ac:dyDescent="0.25">
      <c r="A732" s="83" t="s">
        <v>36</v>
      </c>
      <c r="B732" s="84" t="s">
        <v>67</v>
      </c>
      <c r="C732" s="84" t="s">
        <v>48</v>
      </c>
      <c r="D732" s="86">
        <f t="shared" si="10"/>
        <v>11</v>
      </c>
      <c r="E732" s="85" t="s">
        <v>42</v>
      </c>
      <c r="F732" s="85" t="s">
        <v>40</v>
      </c>
      <c r="G732" s="86">
        <v>1775</v>
      </c>
      <c r="H732" s="87">
        <v>7.1213035606517705E-2</v>
      </c>
      <c r="I732" s="88">
        <v>12120.836100174003</v>
      </c>
      <c r="J732" s="88">
        <v>10283.150327532538</v>
      </c>
      <c r="K732" s="88">
        <v>1643.9331511553389</v>
      </c>
      <c r="L732" s="86">
        <v>342242</v>
      </c>
      <c r="M732" s="87">
        <v>4.9889716822249186E-2</v>
      </c>
      <c r="N732" s="88">
        <v>4188.0940335228042</v>
      </c>
      <c r="O732" s="89">
        <v>-7.6830664449758057E-2</v>
      </c>
      <c r="P732" s="88">
        <v>40303.08379735591</v>
      </c>
      <c r="Q732" s="87">
        <v>2.97291671229587E-2</v>
      </c>
      <c r="R732" s="86">
        <v>8.4917075259251718</v>
      </c>
      <c r="S732" s="87">
        <v>1.957849728158978E-2</v>
      </c>
      <c r="T732" s="90">
        <v>0.39252536786346914</v>
      </c>
      <c r="U732" s="90">
        <v>0.1562718938968497</v>
      </c>
      <c r="V732" s="90">
        <v>1.2237229894410402</v>
      </c>
      <c r="W732" s="91">
        <v>0.10391497719084128</v>
      </c>
      <c r="X732" s="92">
        <v>-0.12069875458496504</v>
      </c>
      <c r="Y732" s="92">
        <v>-0.10348335754190841</v>
      </c>
      <c r="Z732" s="93">
        <v>-0.10882721527388575</v>
      </c>
      <c r="AA732" s="94">
        <v>11.334496461380189</v>
      </c>
      <c r="AB732" s="87">
        <v>-7.2300632089357109E-3</v>
      </c>
      <c r="AC732" s="95">
        <v>8.861284082949962E-2</v>
      </c>
      <c r="AD732" s="94">
        <v>47.072247762826301</v>
      </c>
      <c r="AE732" s="87">
        <v>0.11683596084018943</v>
      </c>
      <c r="AF732" s="94">
        <v>16.01342486554217</v>
      </c>
      <c r="AG732" s="87">
        <v>0.13216401990993143</v>
      </c>
      <c r="AH732" s="94">
        <v>32.218539565002622</v>
      </c>
      <c r="AI732" s="87">
        <v>0.15602709577512397</v>
      </c>
      <c r="AJ732" s="35">
        <v>19</v>
      </c>
    </row>
    <row r="733" spans="1:36" ht="12" customHeight="1" x14ac:dyDescent="0.25">
      <c r="A733" s="83" t="s">
        <v>36</v>
      </c>
      <c r="B733" s="84" t="s">
        <v>67</v>
      </c>
      <c r="C733" s="84" t="s">
        <v>48</v>
      </c>
      <c r="D733" s="86">
        <f t="shared" si="10"/>
        <v>12</v>
      </c>
      <c r="E733" s="85" t="s">
        <v>42</v>
      </c>
      <c r="F733" s="85" t="s">
        <v>40</v>
      </c>
      <c r="G733" s="86">
        <v>1795</v>
      </c>
      <c r="H733" s="87">
        <v>1.1267605633802802E-2</v>
      </c>
      <c r="I733" s="88">
        <v>14065.468342051337</v>
      </c>
      <c r="J733" s="88">
        <v>11645.677677168122</v>
      </c>
      <c r="K733" s="88">
        <v>1940.5088837600822</v>
      </c>
      <c r="L733" s="86">
        <v>360588</v>
      </c>
      <c r="M733" s="87">
        <v>5.3605343587286081E-2</v>
      </c>
      <c r="N733" s="88">
        <v>4599.1582782697469</v>
      </c>
      <c r="O733" s="89">
        <v>9.8150672228621616E-2</v>
      </c>
      <c r="P733" s="88">
        <v>41997.079993420717</v>
      </c>
      <c r="Q733" s="87">
        <v>4.2031428775580304E-2</v>
      </c>
      <c r="R733" s="86">
        <v>8.586025505975412</v>
      </c>
      <c r="S733" s="87">
        <v>1.1107068838898115E-2</v>
      </c>
      <c r="T733" s="90">
        <v>0.42192696279418385</v>
      </c>
      <c r="U733" s="90">
        <v>7.4903680979266918E-2</v>
      </c>
      <c r="V733" s="90">
        <v>1.2754607136870186</v>
      </c>
      <c r="W733" s="91">
        <v>0.10951138219586345</v>
      </c>
      <c r="X733" s="92">
        <v>4.227895094919365E-2</v>
      </c>
      <c r="Y733" s="92">
        <v>5.3855615006721314E-2</v>
      </c>
      <c r="Z733" s="93">
        <v>3.1482010996567708E-2</v>
      </c>
      <c r="AA733" s="94">
        <v>11.900949426568872</v>
      </c>
      <c r="AB733" s="87">
        <v>4.9976015001526264E-2</v>
      </c>
      <c r="AC733" s="95">
        <v>0.1256276054423732</v>
      </c>
      <c r="AD733" s="94">
        <v>50.70645233104154</v>
      </c>
      <c r="AE733" s="87">
        <v>7.7204823243754772E-2</v>
      </c>
      <c r="AF733" s="94">
        <v>18.270980512750661</v>
      </c>
      <c r="AG733" s="87">
        <v>0.1409789389942635</v>
      </c>
      <c r="AH733" s="94">
        <v>34.495354910327272</v>
      </c>
      <c r="AI733" s="87">
        <v>7.066786316403495E-2</v>
      </c>
      <c r="AJ733" s="35">
        <v>20</v>
      </c>
    </row>
    <row r="734" spans="1:36" ht="12" customHeight="1" x14ac:dyDescent="0.25">
      <c r="A734" s="83" t="s">
        <v>36</v>
      </c>
      <c r="B734" s="84" t="s">
        <v>67</v>
      </c>
      <c r="C734" s="84" t="s">
        <v>48</v>
      </c>
      <c r="D734" s="86">
        <f t="shared" si="10"/>
        <v>13</v>
      </c>
      <c r="E734" s="85" t="s">
        <v>42</v>
      </c>
      <c r="F734" s="85" t="s">
        <v>40</v>
      </c>
      <c r="G734" s="86">
        <v>1985</v>
      </c>
      <c r="H734" s="87">
        <v>0.10584958217270191</v>
      </c>
      <c r="I734" s="88">
        <v>15565.272700520833</v>
      </c>
      <c r="J734" s="88">
        <v>13135.958279166667</v>
      </c>
      <c r="K734" s="88">
        <v>1699.1194108072914</v>
      </c>
      <c r="L734" s="86">
        <v>356354</v>
      </c>
      <c r="M734" s="87">
        <v>-1.1741932621163187E-2</v>
      </c>
      <c r="N734" s="88">
        <v>5187.5850920833327</v>
      </c>
      <c r="O734" s="89">
        <v>0.12794228382915285</v>
      </c>
      <c r="P734" s="88">
        <v>42130.139372159421</v>
      </c>
      <c r="Q734" s="87">
        <v>3.1683007189915458E-3</v>
      </c>
      <c r="R734" s="86">
        <v>8.4584101859270611</v>
      </c>
      <c r="S734" s="87">
        <v>-1.4863142435290633E-2</v>
      </c>
      <c r="T734" s="90">
        <v>0.32753571857554348</v>
      </c>
      <c r="U734" s="90">
        <v>-0.22371465334554708</v>
      </c>
      <c r="V734" s="90">
        <v>1.4557392626667114</v>
      </c>
      <c r="W734" s="91">
        <v>0.12313239807394062</v>
      </c>
      <c r="X734" s="92">
        <v>0.14134386660844722</v>
      </c>
      <c r="Y734" s="92">
        <v>0.12437991015140049</v>
      </c>
      <c r="Z734" s="93">
        <v>9.7372949129183428E-2</v>
      </c>
      <c r="AA734" s="94">
        <v>12.527705412484446</v>
      </c>
      <c r="AB734" s="87">
        <v>5.2664368484445667E-2</v>
      </c>
      <c r="AC734" s="95">
        <v>0.15937470129950626</v>
      </c>
      <c r="AD734" s="94">
        <v>52.037315091363432</v>
      </c>
      <c r="AE734" s="87">
        <v>2.6246418338108812E-2</v>
      </c>
      <c r="AF734" s="94">
        <v>21.113878031064896</v>
      </c>
      <c r="AG734" s="87">
        <v>0.15559633027522946</v>
      </c>
      <c r="AH734" s="94">
        <v>37.464476741538988</v>
      </c>
      <c r="AI734" s="87">
        <v>8.6073091259102119E-2</v>
      </c>
      <c r="AJ734" s="35">
        <v>21</v>
      </c>
    </row>
    <row r="735" spans="1:36" ht="12" customHeight="1" x14ac:dyDescent="0.25">
      <c r="A735" s="83" t="s">
        <v>36</v>
      </c>
      <c r="B735" s="84" t="s">
        <v>67</v>
      </c>
      <c r="C735" s="84" t="s">
        <v>48</v>
      </c>
      <c r="D735" s="86">
        <f t="shared" si="10"/>
        <v>14</v>
      </c>
      <c r="E735" s="85" t="s">
        <v>42</v>
      </c>
      <c r="F735" s="85" t="s">
        <v>40</v>
      </c>
      <c r="G735" s="86">
        <v>1855</v>
      </c>
      <c r="H735" s="87">
        <v>-6.5491183879093251E-2</v>
      </c>
      <c r="I735" s="88">
        <v>18326.058908697843</v>
      </c>
      <c r="J735" s="88">
        <v>15513.565926109042</v>
      </c>
      <c r="K735" s="88">
        <v>1882.2538769703115</v>
      </c>
      <c r="L735" s="86">
        <v>379039</v>
      </c>
      <c r="M735" s="87">
        <v>6.3658609135859301E-2</v>
      </c>
      <c r="N735" s="88">
        <v>5676.225281429347</v>
      </c>
      <c r="O735" s="89">
        <v>9.4194154056714829E-2</v>
      </c>
      <c r="P735" s="88">
        <v>43757.713145930808</v>
      </c>
      <c r="Q735" s="87">
        <v>3.8632052920454463E-2</v>
      </c>
      <c r="R735" s="86">
        <v>8.6622214176484729</v>
      </c>
      <c r="S735" s="87">
        <v>2.4095690235087952E-2</v>
      </c>
      <c r="T735" s="90">
        <v>0.33160309600966642</v>
      </c>
      <c r="U735" s="90">
        <v>1.2418118707211656E-2</v>
      </c>
      <c r="V735" s="90">
        <v>1.4975306713634604</v>
      </c>
      <c r="W735" s="91">
        <v>0.12971942255070065</v>
      </c>
      <c r="X735" s="92">
        <v>2.8708031560674474E-2</v>
      </c>
      <c r="Y735" s="92">
        <v>5.3495461631507757E-2</v>
      </c>
      <c r="Z735" s="93">
        <v>1.8626251749540815E-2</v>
      </c>
      <c r="AA735" s="94">
        <v>14.14691133704806</v>
      </c>
      <c r="AB735" s="87">
        <v>0.12924999999999986</v>
      </c>
      <c r="AC735" s="95">
        <v>0.13945558877672962</v>
      </c>
      <c r="AD735" s="94">
        <v>55.914095065670011</v>
      </c>
      <c r="AE735" s="87">
        <v>7.4500000000000011E-2</v>
      </c>
      <c r="AF735" s="94">
        <v>22.99477266566559</v>
      </c>
      <c r="AG735" s="87">
        <v>8.9083333333333181E-2</v>
      </c>
      <c r="AH735" s="94">
        <v>40.839316208677467</v>
      </c>
      <c r="AI735" s="87">
        <v>9.0081051723234218E-2</v>
      </c>
      <c r="AJ735" s="35">
        <v>22</v>
      </c>
    </row>
    <row r="736" spans="1:36" ht="12" customHeight="1" x14ac:dyDescent="0.25">
      <c r="A736" s="83" t="s">
        <v>36</v>
      </c>
      <c r="B736" s="84" t="s">
        <v>67</v>
      </c>
      <c r="C736" s="84" t="s">
        <v>48</v>
      </c>
      <c r="D736" s="86">
        <f t="shared" si="10"/>
        <v>15</v>
      </c>
      <c r="E736" s="85" t="s">
        <v>42</v>
      </c>
      <c r="F736" s="85" t="s">
        <v>40</v>
      </c>
      <c r="G736" s="86">
        <v>1869</v>
      </c>
      <c r="H736" s="87">
        <v>7.547169811320753E-3</v>
      </c>
      <c r="I736" s="88">
        <v>22100.136542981385</v>
      </c>
      <c r="J736" s="88">
        <v>18596.079992453102</v>
      </c>
      <c r="K736" s="88">
        <v>2238.6916366459909</v>
      </c>
      <c r="L736" s="86">
        <v>425102</v>
      </c>
      <c r="M736" s="87">
        <v>0.1215257532866012</v>
      </c>
      <c r="N736" s="88">
        <v>7513.7739366060514</v>
      </c>
      <c r="O736" s="89">
        <v>0.32372722435604007</v>
      </c>
      <c r="P736" s="88">
        <v>44734.166824801308</v>
      </c>
      <c r="Q736" s="87">
        <v>2.2315007084900751E-2</v>
      </c>
      <c r="R736" s="86">
        <v>9.5028482740024334</v>
      </c>
      <c r="S736" s="87">
        <v>9.7045182271750852E-2</v>
      </c>
      <c r="T736" s="90">
        <v>0.29794503475003414</v>
      </c>
      <c r="U736" s="90">
        <v>-0.10150104647590841</v>
      </c>
      <c r="V736" s="90">
        <v>1.7675226031884235</v>
      </c>
      <c r="W736" s="91">
        <v>0.16796499118969396</v>
      </c>
      <c r="X736" s="92">
        <v>0.18029142039484425</v>
      </c>
      <c r="Y736" s="92">
        <v>0.29483301642084547</v>
      </c>
      <c r="Z736" s="93">
        <v>0.20205926547548153</v>
      </c>
      <c r="AA736" s="94">
        <v>16.598165696090849</v>
      </c>
      <c r="AB736" s="87">
        <v>0.17327134528817045</v>
      </c>
      <c r="AC736" s="95">
        <v>0.1086115653025372</v>
      </c>
      <c r="AD736" s="94">
        <v>60.332930405511625</v>
      </c>
      <c r="AE736" s="87">
        <v>7.9029005739103431E-2</v>
      </c>
      <c r="AF736" s="94">
        <v>24.182428304912989</v>
      </c>
      <c r="AG736" s="87">
        <v>5.1648940240263119E-2</v>
      </c>
      <c r="AH736" s="94">
        <v>45.366207285163732</v>
      </c>
      <c r="AI736" s="87">
        <v>0.11084639746060199</v>
      </c>
      <c r="AJ736" s="35">
        <v>23</v>
      </c>
    </row>
    <row r="737" spans="1:36" ht="12" customHeight="1" x14ac:dyDescent="0.25">
      <c r="A737" s="83" t="s">
        <v>36</v>
      </c>
      <c r="B737" s="84" t="s">
        <v>67</v>
      </c>
      <c r="C737" s="84" t="s">
        <v>48</v>
      </c>
      <c r="D737" s="86">
        <f t="shared" si="10"/>
        <v>16</v>
      </c>
      <c r="E737" s="85" t="s">
        <v>42</v>
      </c>
      <c r="F737" s="85" t="s">
        <v>40</v>
      </c>
      <c r="G737" s="86">
        <v>1797</v>
      </c>
      <c r="H737" s="87">
        <v>-3.8523274478330705E-2</v>
      </c>
      <c r="I737" s="88">
        <v>21716.583347377327</v>
      </c>
      <c r="J737" s="88">
        <v>18454.308964043994</v>
      </c>
      <c r="K737" s="88">
        <v>2181.9350753429167</v>
      </c>
      <c r="L737" s="86">
        <v>418982</v>
      </c>
      <c r="M737" s="87">
        <v>-1.439654482924102E-2</v>
      </c>
      <c r="N737" s="88">
        <v>8039.619306091372</v>
      </c>
      <c r="O737" s="89">
        <v>6.9984188228431554E-2</v>
      </c>
      <c r="P737" s="88">
        <v>46623.095200564072</v>
      </c>
      <c r="Q737" s="87">
        <v>4.2225629978996482E-2</v>
      </c>
      <c r="R737" s="86">
        <v>8.986576249337709</v>
      </c>
      <c r="S737" s="87">
        <v>-5.4328135078945072E-2</v>
      </c>
      <c r="T737" s="90">
        <v>0.27139781030299925</v>
      </c>
      <c r="U737" s="90">
        <v>-8.9101080235510999E-2</v>
      </c>
      <c r="V737" s="90">
        <v>1.9188459900643398</v>
      </c>
      <c r="W737" s="91">
        <v>0.17243855800449095</v>
      </c>
      <c r="X737" s="92">
        <v>8.5613268312917157E-2</v>
      </c>
      <c r="Y737" s="92">
        <v>2.663392402851783E-2</v>
      </c>
      <c r="Z737" s="93">
        <v>4.6303102130916235E-2</v>
      </c>
      <c r="AA737" s="94">
        <v>18.68298467181847</v>
      </c>
      <c r="AB737" s="87">
        <v>0.12560538398641441</v>
      </c>
      <c r="AC737" s="95">
        <v>9.2325606816652306E-2</v>
      </c>
      <c r="AD737" s="94">
        <v>64.070944206241222</v>
      </c>
      <c r="AE737" s="87">
        <v>6.1956443613886192E-2</v>
      </c>
      <c r="AF737" s="94">
        <v>26.680903871922343</v>
      </c>
      <c r="AG737" s="87">
        <v>0.10331781140861507</v>
      </c>
      <c r="AH737" s="94">
        <v>48.948917908368792</v>
      </c>
      <c r="AI737" s="87">
        <v>7.8973113196013855E-2</v>
      </c>
      <c r="AJ737" s="35">
        <v>24</v>
      </c>
    </row>
    <row r="738" spans="1:36" ht="12" customHeight="1" x14ac:dyDescent="0.25">
      <c r="A738" s="83" t="s">
        <v>36</v>
      </c>
      <c r="B738" s="84" t="s">
        <v>67</v>
      </c>
      <c r="C738" s="84" t="s">
        <v>48</v>
      </c>
      <c r="D738" s="86">
        <f t="shared" si="10"/>
        <v>17</v>
      </c>
      <c r="E738" s="85" t="s">
        <v>42</v>
      </c>
      <c r="F738" s="85" t="s">
        <v>40</v>
      </c>
      <c r="G738" s="86">
        <v>1689</v>
      </c>
      <c r="H738" s="87">
        <v>-6.0100166944908162E-2</v>
      </c>
      <c r="I738" s="88">
        <v>20353.931549579367</v>
      </c>
      <c r="J738" s="88">
        <v>16432.855708637668</v>
      </c>
      <c r="K738" s="88">
        <v>2188.1112183191399</v>
      </c>
      <c r="L738" s="86">
        <v>361498</v>
      </c>
      <c r="M738" s="87">
        <v>-0.13719921142197045</v>
      </c>
      <c r="N738" s="88">
        <v>6809.5780495141516</v>
      </c>
      <c r="O738" s="89">
        <v>-0.15299745046948376</v>
      </c>
      <c r="P738" s="88">
        <v>47071.631885934767</v>
      </c>
      <c r="Q738" s="87">
        <v>9.6204827980890251E-3</v>
      </c>
      <c r="R738" s="86">
        <v>7.6797422463702043</v>
      </c>
      <c r="S738" s="87">
        <v>-0.14542067709755602</v>
      </c>
      <c r="T738" s="90">
        <v>0.32132845859300441</v>
      </c>
      <c r="U738" s="90">
        <v>0.1839758700862788</v>
      </c>
      <c r="V738" s="90">
        <v>1.8837111268981162</v>
      </c>
      <c r="W738" s="91">
        <v>0.14466415921197087</v>
      </c>
      <c r="X738" s="92">
        <v>-1.8310413315164253E-2</v>
      </c>
      <c r="Y738" s="92">
        <v>-0.16106837771049287</v>
      </c>
      <c r="Z738" s="93">
        <v>-0.14213889211530992</v>
      </c>
      <c r="AA738" s="94">
        <v>19.155905551139757</v>
      </c>
      <c r="AB738" s="87">
        <v>2.5312919088064323E-2</v>
      </c>
      <c r="AC738" s="95">
        <v>6.1110406735894844E-2</v>
      </c>
      <c r="AD738" s="94">
        <v>66.495015800913905</v>
      </c>
      <c r="AE738" s="87">
        <v>3.7834179357022046E-2</v>
      </c>
      <c r="AF738" s="94">
        <v>30.372313547686858</v>
      </c>
      <c r="AG738" s="87">
        <v>0.13835399630704304</v>
      </c>
      <c r="AH738" s="94">
        <v>51.032615049273971</v>
      </c>
      <c r="AI738" s="87">
        <v>4.2568809075735015E-2</v>
      </c>
      <c r="AJ738" s="35">
        <v>25</v>
      </c>
    </row>
    <row r="739" spans="1:36" ht="12" customHeight="1" x14ac:dyDescent="0.25">
      <c r="A739" s="83" t="s">
        <v>36</v>
      </c>
      <c r="B739" s="84" t="s">
        <v>67</v>
      </c>
      <c r="C739" s="84" t="s">
        <v>48</v>
      </c>
      <c r="D739" s="86">
        <f t="shared" si="10"/>
        <v>18</v>
      </c>
      <c r="E739" s="85" t="s">
        <v>42</v>
      </c>
      <c r="F739" s="85" t="s">
        <v>44</v>
      </c>
      <c r="G739" s="86">
        <v>2098</v>
      </c>
      <c r="H739" s="87">
        <v>0.24215512137359374</v>
      </c>
      <c r="I739" s="88">
        <v>19746.436797875707</v>
      </c>
      <c r="J739" s="88">
        <v>16168.817757450852</v>
      </c>
      <c r="K739" s="88">
        <v>1349.9506895662605</v>
      </c>
      <c r="L739" s="86">
        <v>293626</v>
      </c>
      <c r="M739" s="87">
        <v>-0.18775207608340849</v>
      </c>
      <c r="N739" s="88">
        <v>5330.7339662333534</v>
      </c>
      <c r="O739" s="89">
        <v>-0.21717117749848103</v>
      </c>
      <c r="P739" s="88">
        <v>44683.541084431992</v>
      </c>
      <c r="Q739" s="87">
        <v>-5.0733121114000412E-2</v>
      </c>
      <c r="R739" s="86">
        <v>6.5712339012071048</v>
      </c>
      <c r="S739" s="87">
        <v>-0.14434186846401398</v>
      </c>
      <c r="T739" s="90">
        <v>0.25323917834153764</v>
      </c>
      <c r="U739" s="90">
        <v>-0.21189931495519621</v>
      </c>
      <c r="V739" s="90">
        <v>1.8154843120954387</v>
      </c>
      <c r="W739" s="91">
        <v>0.11929972058751208</v>
      </c>
      <c r="X739" s="92">
        <v>-3.621936178453522E-2</v>
      </c>
      <c r="Y739" s="92">
        <v>-0.17533325989399529</v>
      </c>
      <c r="Z739" s="93">
        <v>-0.15459184243467566</v>
      </c>
      <c r="AA739" s="94">
        <v>23.001911112772486</v>
      </c>
      <c r="AB739" s="87">
        <v>0.20077388413537545</v>
      </c>
      <c r="AC739" s="95">
        <v>6.9921956665704804E-2</v>
      </c>
      <c r="AD739" s="94">
        <v>68.385704915900121</v>
      </c>
      <c r="AE739" s="87">
        <v>2.8433546367549356E-2</v>
      </c>
      <c r="AF739" s="94">
        <v>31.347070916787686</v>
      </c>
      <c r="AG739" s="87">
        <v>3.2093616035221872E-2</v>
      </c>
      <c r="AH739" s="94">
        <v>53.343867795912963</v>
      </c>
      <c r="AI739" s="87">
        <v>4.5289718044183802E-2</v>
      </c>
      <c r="AJ739" s="35">
        <v>26</v>
      </c>
    </row>
    <row r="740" spans="1:36" ht="12" customHeight="1" x14ac:dyDescent="0.25">
      <c r="A740" s="83" t="s">
        <v>36</v>
      </c>
      <c r="B740" s="84" t="s">
        <v>67</v>
      </c>
      <c r="C740" s="84" t="s">
        <v>48</v>
      </c>
      <c r="D740" s="86">
        <f t="shared" si="10"/>
        <v>19</v>
      </c>
      <c r="E740" s="85" t="s">
        <v>42</v>
      </c>
      <c r="F740" s="85" t="s">
        <v>44</v>
      </c>
      <c r="G740" s="86">
        <v>2054</v>
      </c>
      <c r="H740" s="87">
        <v>-2.0972354623450928E-2</v>
      </c>
      <c r="I740" s="88">
        <v>24126.904927389081</v>
      </c>
      <c r="J740" s="88">
        <v>19671.219314426806</v>
      </c>
      <c r="K740" s="88">
        <v>1727.2567118544898</v>
      </c>
      <c r="L740" s="86">
        <v>185442</v>
      </c>
      <c r="M740" s="87">
        <v>-0.36844148678931699</v>
      </c>
      <c r="N740" s="88">
        <v>6977.1576174543106</v>
      </c>
      <c r="O740" s="89">
        <v>0.30885496474781027</v>
      </c>
      <c r="P740" s="88">
        <v>48471.363504831315</v>
      </c>
      <c r="Q740" s="87">
        <v>8.4769969623536001E-2</v>
      </c>
      <c r="R740" s="86">
        <v>3.8258053124813856</v>
      </c>
      <c r="S740" s="87">
        <v>-0.41779498797347592</v>
      </c>
      <c r="T740" s="90">
        <v>0.24755879206935527</v>
      </c>
      <c r="U740" s="90">
        <v>-2.2430914163373949E-2</v>
      </c>
      <c r="V740" s="90">
        <v>3.7624473514383534</v>
      </c>
      <c r="W740" s="91">
        <v>0.14394391065064369</v>
      </c>
      <c r="X740" s="92">
        <v>1.0724207454570194</v>
      </c>
      <c r="Y740" s="92">
        <v>0.20657374503282178</v>
      </c>
      <c r="Z740" s="93">
        <v>0.16452034387591985</v>
      </c>
      <c r="AA740" s="94">
        <v>24.311056328377106</v>
      </c>
      <c r="AB740" s="87">
        <v>5.6914628057912919E-2</v>
      </c>
      <c r="AC740" s="95">
        <v>9.5670099634481504E-2</v>
      </c>
      <c r="AD740" s="94">
        <v>70.471533962478929</v>
      </c>
      <c r="AE740" s="87">
        <v>3.0500951173113355E-2</v>
      </c>
      <c r="AF740" s="94">
        <v>34.20800138999698</v>
      </c>
      <c r="AG740" s="87">
        <v>9.1266277503367688E-2</v>
      </c>
      <c r="AH740" s="94">
        <v>56.092386711624329</v>
      </c>
      <c r="AI740" s="87">
        <v>5.1524552479525143E-2</v>
      </c>
      <c r="AJ740" s="35">
        <v>27</v>
      </c>
    </row>
    <row r="741" spans="1:36" ht="12" customHeight="1" x14ac:dyDescent="0.25">
      <c r="A741" s="83" t="s">
        <v>36</v>
      </c>
      <c r="B741" s="84" t="s">
        <v>67</v>
      </c>
      <c r="C741" s="84" t="s">
        <v>48</v>
      </c>
      <c r="D741" s="86">
        <f t="shared" si="10"/>
        <v>20</v>
      </c>
      <c r="E741" s="85" t="s">
        <v>42</v>
      </c>
      <c r="F741" s="85" t="s">
        <v>40</v>
      </c>
      <c r="G741" s="86">
        <v>1922</v>
      </c>
      <c r="H741" s="87">
        <v>-6.426484907497565E-2</v>
      </c>
      <c r="I741" s="88">
        <v>24385.1202319685</v>
      </c>
      <c r="J741" s="88">
        <v>20062.338614727421</v>
      </c>
      <c r="K741" s="88">
        <v>1367.9104097080381</v>
      </c>
      <c r="L741" s="86">
        <v>182771</v>
      </c>
      <c r="M741" s="87">
        <v>-1.4403425329752695E-2</v>
      </c>
      <c r="N741" s="88">
        <v>5196.2238110978733</v>
      </c>
      <c r="O741" s="89">
        <v>-0.25525205305684773</v>
      </c>
      <c r="P741" s="88">
        <v>47951.243911778613</v>
      </c>
      <c r="Q741" s="87">
        <v>-1.0730451042518352E-2</v>
      </c>
      <c r="R741" s="86">
        <v>3.8116008071920868</v>
      </c>
      <c r="S741" s="87">
        <v>-3.7128144610384384E-3</v>
      </c>
      <c r="T741" s="90">
        <v>0.26325086436548661</v>
      </c>
      <c r="U741" s="90">
        <v>6.3387255063577452E-2</v>
      </c>
      <c r="V741" s="90">
        <v>2.8430242276388888</v>
      </c>
      <c r="W741" s="91">
        <v>0.10836473440935047</v>
      </c>
      <c r="X741" s="92">
        <v>-0.24436836928707495</v>
      </c>
      <c r="Y741" s="92">
        <v>-0.24717388933280393</v>
      </c>
      <c r="Z741" s="93">
        <v>-0.28496685182819387</v>
      </c>
      <c r="AA741" s="94">
        <v>23.841267375408936</v>
      </c>
      <c r="AB741" s="87">
        <v>-1.9324086400137497E-2</v>
      </c>
      <c r="AC741" s="95">
        <v>5.9988560603553301E-2</v>
      </c>
      <c r="AD741" s="94">
        <v>74.6128369551666</v>
      </c>
      <c r="AE741" s="87">
        <v>5.876561442372763E-2</v>
      </c>
      <c r="AF741" s="94">
        <v>43.932701713138279</v>
      </c>
      <c r="AG741" s="87">
        <v>0.28428145252546</v>
      </c>
      <c r="AH741" s="94">
        <v>58.121248274023046</v>
      </c>
      <c r="AI741" s="87">
        <v>3.6169998841897533E-2</v>
      </c>
      <c r="AJ741" s="35">
        <v>28</v>
      </c>
    </row>
    <row r="742" spans="1:36" ht="12" customHeight="1" x14ac:dyDescent="0.25">
      <c r="A742" s="83" t="s">
        <v>36</v>
      </c>
      <c r="B742" s="84" t="s">
        <v>67</v>
      </c>
      <c r="C742" s="84" t="s">
        <v>48</v>
      </c>
      <c r="D742" s="86">
        <f t="shared" si="10"/>
        <v>21</v>
      </c>
      <c r="E742" s="85" t="s">
        <v>42</v>
      </c>
      <c r="F742" s="85" t="s">
        <v>44</v>
      </c>
      <c r="G742" s="86">
        <v>2093</v>
      </c>
      <c r="H742" s="87">
        <v>8.8969823100936596E-2</v>
      </c>
      <c r="I742" s="88">
        <v>26443.209098881754</v>
      </c>
      <c r="J742" s="88">
        <v>22535.825753604466</v>
      </c>
      <c r="K742" s="88">
        <v>1261.91778015776</v>
      </c>
      <c r="L742" s="86">
        <v>166261</v>
      </c>
      <c r="M742" s="87">
        <v>-9.0331617160271604E-2</v>
      </c>
      <c r="N742" s="88">
        <v>7014.6762658937369</v>
      </c>
      <c r="O742" s="89">
        <v>0.34995653014639028</v>
      </c>
      <c r="P742" s="88">
        <v>48477.189896553209</v>
      </c>
      <c r="Q742" s="87">
        <v>1.0968349136932565E-2</v>
      </c>
      <c r="R742" s="86">
        <v>3.4296748708988467</v>
      </c>
      <c r="S742" s="87">
        <v>-0.10020092754009979</v>
      </c>
      <c r="T742" s="90">
        <v>0.17989679527954375</v>
      </c>
      <c r="U742" s="90">
        <v>-0.31663360075512426</v>
      </c>
      <c r="V742" s="90">
        <v>4.219074988057173</v>
      </c>
      <c r="W742" s="91">
        <v>0.14470055464977538</v>
      </c>
      <c r="X742" s="92">
        <v>0.48400950897315576</v>
      </c>
      <c r="Y742" s="92">
        <v>0.33531037969571775</v>
      </c>
      <c r="Z742" s="93">
        <v>0.26117808619409921</v>
      </c>
      <c r="AA742" s="94">
        <v>25.462561250874639</v>
      </c>
      <c r="AB742" s="87">
        <v>6.8003678241450594E-2</v>
      </c>
      <c r="AC742" s="95">
        <v>8.0897414317010849E-2</v>
      </c>
      <c r="AD742" s="94">
        <v>76.395114997045823</v>
      </c>
      <c r="AE742" s="87">
        <v>2.3887016157154939E-2</v>
      </c>
      <c r="AF742" s="94">
        <v>47.873958945603732</v>
      </c>
      <c r="AG742" s="87">
        <v>8.9711241940005682E-2</v>
      </c>
      <c r="AH742" s="94">
        <v>60.082215502686608</v>
      </c>
      <c r="AI742" s="87">
        <v>3.3739248328222837E-2</v>
      </c>
      <c r="AJ742" s="35">
        <v>29</v>
      </c>
    </row>
    <row r="743" spans="1:36" ht="12" customHeight="1" x14ac:dyDescent="0.25">
      <c r="A743" s="83" t="s">
        <v>36</v>
      </c>
      <c r="B743" s="84" t="s">
        <v>67</v>
      </c>
      <c r="C743" s="84" t="s">
        <v>48</v>
      </c>
      <c r="D743" s="86">
        <f t="shared" ref="D743:D806" si="11">D707</f>
        <v>22</v>
      </c>
      <c r="E743" s="85" t="s">
        <v>42</v>
      </c>
      <c r="F743" s="85" t="s">
        <v>44</v>
      </c>
      <c r="G743" s="86">
        <v>1866</v>
      </c>
      <c r="H743" s="87">
        <v>-0.10845676063067367</v>
      </c>
      <c r="I743" s="88">
        <v>29036.030198491189</v>
      </c>
      <c r="J743" s="88">
        <v>23982.672717351379</v>
      </c>
      <c r="K743" s="88">
        <v>1298.5856621912342</v>
      </c>
      <c r="L743" s="86">
        <v>170212</v>
      </c>
      <c r="M743" s="87">
        <v>2.3763841189455182E-2</v>
      </c>
      <c r="N743" s="88">
        <v>8061.0579736239833</v>
      </c>
      <c r="O743" s="89">
        <v>0.1491703491461025</v>
      </c>
      <c r="P743" s="88">
        <v>49080.223240856067</v>
      </c>
      <c r="Q743" s="87">
        <v>1.2439527653927307E-2</v>
      </c>
      <c r="R743" s="86">
        <v>3.4680363853420633</v>
      </c>
      <c r="S743" s="87">
        <v>1.1185175238830336E-2</v>
      </c>
      <c r="T743" s="90">
        <v>0.16109370090628852</v>
      </c>
      <c r="U743" s="90">
        <v>-0.10452156384463029</v>
      </c>
      <c r="V743" s="90">
        <v>4.7358928710220098</v>
      </c>
      <c r="W743" s="91">
        <v>0.16424248793786417</v>
      </c>
      <c r="X743" s="92">
        <v>0.1224955433188033</v>
      </c>
      <c r="Y743" s="92">
        <v>0.13505085267563022</v>
      </c>
      <c r="Z743" s="93">
        <v>0.10911591692396536</v>
      </c>
      <c r="AA743" s="94">
        <v>29.177025905676274</v>
      </c>
      <c r="AB743" s="87">
        <v>0.14587945879458775</v>
      </c>
      <c r="AC743" s="95">
        <v>9.7867212802384848E-2</v>
      </c>
      <c r="AD743" s="94">
        <v>76.737693988063938</v>
      </c>
      <c r="AE743" s="87">
        <v>4.4843049327349949E-3</v>
      </c>
      <c r="AF743" s="94">
        <v>50.502636760471312</v>
      </c>
      <c r="AG743" s="87">
        <v>5.4908302399941267E-2</v>
      </c>
      <c r="AH743" s="94">
        <v>61.457629748226687</v>
      </c>
      <c r="AI743" s="87">
        <v>2.2892202526695771E-2</v>
      </c>
      <c r="AJ743" s="35">
        <v>30</v>
      </c>
    </row>
    <row r="744" spans="1:36" ht="12" customHeight="1" x14ac:dyDescent="0.25">
      <c r="A744" s="83" t="s">
        <v>36</v>
      </c>
      <c r="B744" s="84" t="s">
        <v>67</v>
      </c>
      <c r="C744" s="84" t="s">
        <v>48</v>
      </c>
      <c r="D744" s="86">
        <f t="shared" si="11"/>
        <v>23</v>
      </c>
      <c r="E744" s="85" t="s">
        <v>42</v>
      </c>
      <c r="F744" s="85" t="s">
        <v>44</v>
      </c>
      <c r="G744" s="86">
        <v>1723</v>
      </c>
      <c r="H744" s="87">
        <v>-7.6634512325830628E-2</v>
      </c>
      <c r="I744" s="88">
        <v>32738.927029765939</v>
      </c>
      <c r="J744" s="88">
        <v>27138.246661225119</v>
      </c>
      <c r="K744" s="88">
        <v>1363.5292825085953</v>
      </c>
      <c r="L744" s="86">
        <v>173596</v>
      </c>
      <c r="M744" s="87">
        <v>1.9881089464902635E-2</v>
      </c>
      <c r="N744" s="88">
        <v>9450.2428444425586</v>
      </c>
      <c r="O744" s="89">
        <v>0.17233282223797786</v>
      </c>
      <c r="P744" s="88">
        <v>49722.299763934403</v>
      </c>
      <c r="Q744" s="87">
        <v>1.3082184242060535E-2</v>
      </c>
      <c r="R744" s="86">
        <v>3.4913107564247503</v>
      </c>
      <c r="S744" s="87">
        <v>6.7111092550984353E-3</v>
      </c>
      <c r="T744" s="90">
        <v>0.14428510515054663</v>
      </c>
      <c r="U744" s="90">
        <v>-0.10434049041756011</v>
      </c>
      <c r="V744" s="90">
        <v>5.4438137079440532</v>
      </c>
      <c r="W744" s="91">
        <v>0.19006045354517576</v>
      </c>
      <c r="X744" s="92">
        <v>0.14947990932262645</v>
      </c>
      <c r="Y744" s="92">
        <v>0.15719419458063122</v>
      </c>
      <c r="Z744" s="93">
        <v>0.10827731914722419</v>
      </c>
      <c r="AA744" s="94">
        <v>34.155744831687798</v>
      </c>
      <c r="AB744" s="87">
        <v>0.17063832832403025</v>
      </c>
      <c r="AC744" s="95">
        <v>5.9394582213372883E-2</v>
      </c>
      <c r="AD744" s="94">
        <v>76.703002444669707</v>
      </c>
      <c r="AE744" s="87">
        <v>-4.5207956600346044E-4</v>
      </c>
      <c r="AF744" s="94">
        <v>53.734819589060159</v>
      </c>
      <c r="AG744" s="87">
        <v>6.4000278716510373E-2</v>
      </c>
      <c r="AH744" s="94">
        <v>64.493870296745996</v>
      </c>
      <c r="AI744" s="87">
        <v>4.9403801626549448E-2</v>
      </c>
      <c r="AJ744" s="35">
        <v>31</v>
      </c>
    </row>
    <row r="745" spans="1:36" ht="12" customHeight="1" x14ac:dyDescent="0.25">
      <c r="A745" s="83" t="s">
        <v>36</v>
      </c>
      <c r="B745" s="84" t="s">
        <v>67</v>
      </c>
      <c r="C745" s="84" t="s">
        <v>48</v>
      </c>
      <c r="D745" s="86">
        <f t="shared" si="11"/>
        <v>24</v>
      </c>
      <c r="E745" s="85" t="s">
        <v>42</v>
      </c>
      <c r="F745" s="85" t="s">
        <v>44</v>
      </c>
      <c r="G745" s="86">
        <v>1987</v>
      </c>
      <c r="H745" s="87">
        <v>0.15322112594312243</v>
      </c>
      <c r="I745" s="88">
        <v>43867.357560748853</v>
      </c>
      <c r="J745" s="88">
        <v>36861.771782216922</v>
      </c>
      <c r="K745" s="88">
        <v>1458.7682284074756</v>
      </c>
      <c r="L745" s="86">
        <v>184116</v>
      </c>
      <c r="M745" s="87">
        <v>6.0600474665314819E-2</v>
      </c>
      <c r="N745" s="88">
        <v>11128.895332484188</v>
      </c>
      <c r="O745" s="89">
        <v>0.1776306191992516</v>
      </c>
      <c r="P745" s="88">
        <v>51510.127779528535</v>
      </c>
      <c r="Q745" s="87">
        <v>3.595626155833842E-2</v>
      </c>
      <c r="R745" s="86">
        <v>3.5743650411438601</v>
      </c>
      <c r="S745" s="87">
        <v>2.3788854820864236E-2</v>
      </c>
      <c r="T745" s="90">
        <v>0.13107933760051366</v>
      </c>
      <c r="U745" s="90">
        <v>-9.1525508029772773E-2</v>
      </c>
      <c r="V745" s="90">
        <v>6.0445020163832517</v>
      </c>
      <c r="W745" s="91">
        <v>0.21605256698483866</v>
      </c>
      <c r="X745" s="92">
        <v>0.11034328885329514</v>
      </c>
      <c r="Y745" s="92">
        <v>0.13675708415314713</v>
      </c>
      <c r="Z745" s="93">
        <v>2.7694709392138556E-2</v>
      </c>
      <c r="AA745" s="94">
        <v>39.758761077421468</v>
      </c>
      <c r="AB745" s="87">
        <v>0.16404315799125846</v>
      </c>
      <c r="AC745" s="95">
        <v>8.3860548707662061E-2</v>
      </c>
      <c r="AD745" s="94">
        <v>80.015578671205475</v>
      </c>
      <c r="AE745" s="87">
        <v>4.3187047715965488E-2</v>
      </c>
      <c r="AF745" s="94">
        <v>59.611937185479746</v>
      </c>
      <c r="AG745" s="87">
        <v>0.10937261242086893</v>
      </c>
      <c r="AH745" s="94">
        <v>69.437327817432831</v>
      </c>
      <c r="AI745" s="87">
        <v>7.6650036630477425E-2</v>
      </c>
      <c r="AJ745" s="35">
        <v>32</v>
      </c>
    </row>
    <row r="746" spans="1:36" ht="12" customHeight="1" x14ac:dyDescent="0.25">
      <c r="A746" s="83" t="s">
        <v>36</v>
      </c>
      <c r="B746" s="84" t="s">
        <v>67</v>
      </c>
      <c r="C746" s="84" t="s">
        <v>48</v>
      </c>
      <c r="D746" s="86">
        <f t="shared" si="11"/>
        <v>25</v>
      </c>
      <c r="E746" s="85" t="s">
        <v>42</v>
      </c>
      <c r="F746" s="85" t="s">
        <v>44</v>
      </c>
      <c r="G746" s="86">
        <v>1886</v>
      </c>
      <c r="H746" s="87">
        <v>-5.0830397584297971E-2</v>
      </c>
      <c r="I746" s="88">
        <v>47841.904690416297</v>
      </c>
      <c r="J746" s="88">
        <v>40156.066379939948</v>
      </c>
      <c r="K746" s="88">
        <v>1622.3572375082547</v>
      </c>
      <c r="L746" s="86">
        <v>198367</v>
      </c>
      <c r="M746" s="87">
        <v>7.7402289860740048E-2</v>
      </c>
      <c r="N746" s="88">
        <v>12942.09234764262</v>
      </c>
      <c r="O746" s="89">
        <v>0.1629269537530722</v>
      </c>
      <c r="P746" s="88">
        <v>53246.8892776227</v>
      </c>
      <c r="Q746" s="87">
        <v>3.3716893608336074E-2</v>
      </c>
      <c r="R746" s="86">
        <v>3.7254195069638523</v>
      </c>
      <c r="S746" s="87">
        <v>4.2260503356884804E-2</v>
      </c>
      <c r="T746" s="90">
        <v>0.12535509668216549</v>
      </c>
      <c r="U746" s="90">
        <v>-4.3670047645447796E-2</v>
      </c>
      <c r="V746" s="90">
        <v>6.5243172239549008</v>
      </c>
      <c r="W746" s="91">
        <v>0.2430581865574184</v>
      </c>
      <c r="X746" s="92">
        <v>7.9380436348790884E-2</v>
      </c>
      <c r="Y746" s="92">
        <v>0.1249955969024652</v>
      </c>
      <c r="Z746" s="93">
        <v>9.4760940434924945E-2</v>
      </c>
      <c r="AA746" s="94">
        <v>44.425232347645796</v>
      </c>
      <c r="AB746" s="87">
        <v>0.11736963486204699</v>
      </c>
      <c r="AC746" s="95">
        <v>0.11304706008305694</v>
      </c>
      <c r="AD746" s="94">
        <v>82.42809364548495</v>
      </c>
      <c r="AE746" s="87">
        <v>3.0150565856591705E-2</v>
      </c>
      <c r="AF746" s="94">
        <v>67.194202041118174</v>
      </c>
      <c r="AG746" s="87">
        <v>0.12719373356458075</v>
      </c>
      <c r="AH746" s="94">
        <v>71.90854941052396</v>
      </c>
      <c r="AI746" s="87">
        <v>3.5589238105310672E-2</v>
      </c>
      <c r="AJ746" s="35">
        <v>33</v>
      </c>
    </row>
    <row r="747" spans="1:36" ht="12" customHeight="1" x14ac:dyDescent="0.25">
      <c r="A747" s="83" t="s">
        <v>36</v>
      </c>
      <c r="B747" s="84" t="s">
        <v>67</v>
      </c>
      <c r="C747" s="84" t="s">
        <v>48</v>
      </c>
      <c r="D747" s="86">
        <f t="shared" si="11"/>
        <v>26</v>
      </c>
      <c r="E747" s="85" t="s">
        <v>42</v>
      </c>
      <c r="F747" s="85" t="s">
        <v>44</v>
      </c>
      <c r="G747" s="86">
        <v>1777</v>
      </c>
      <c r="H747" s="87">
        <v>-5.7794273594909851E-2</v>
      </c>
      <c r="I747" s="88">
        <v>55405.856025722453</v>
      </c>
      <c r="J747" s="88">
        <v>46824.940576373454</v>
      </c>
      <c r="K747" s="88">
        <v>2018.5708697450034</v>
      </c>
      <c r="L747" s="86">
        <v>240536</v>
      </c>
      <c r="M747" s="87">
        <v>0.21258072159179697</v>
      </c>
      <c r="N747" s="88">
        <v>16832.600944744365</v>
      </c>
      <c r="O747" s="89">
        <v>0.30060893498495211</v>
      </c>
      <c r="P747" s="88">
        <v>56427.092482830172</v>
      </c>
      <c r="Q747" s="87">
        <v>5.9725614929846627E-2</v>
      </c>
      <c r="R747" s="86">
        <v>4.2627750149131129</v>
      </c>
      <c r="S747" s="87">
        <v>0.14424026796037137</v>
      </c>
      <c r="T747" s="90">
        <v>0.11992031869413865</v>
      </c>
      <c r="U747" s="90">
        <v>-4.3355061994859168E-2</v>
      </c>
      <c r="V747" s="90">
        <v>6.9979549608974807</v>
      </c>
      <c r="W747" s="91">
        <v>0.29830707562801051</v>
      </c>
      <c r="X747" s="92">
        <v>7.2595755338743517E-2</v>
      </c>
      <c r="Y747" s="92">
        <v>0.22730725450196054</v>
      </c>
      <c r="Z747" s="93">
        <v>0.158436000472472</v>
      </c>
      <c r="AA747" s="94">
        <v>54.245046251766581</v>
      </c>
      <c r="AB747" s="87">
        <v>0.22104136287406861</v>
      </c>
      <c r="AC747" s="95">
        <v>9.3407625892196158E-2</v>
      </c>
      <c r="AD747" s="94">
        <v>84.254180602006684</v>
      </c>
      <c r="AE747" s="87">
        <v>2.2153696340176943E-2</v>
      </c>
      <c r="AF747" s="94">
        <v>71.537740965340433</v>
      </c>
      <c r="AG747" s="87">
        <v>6.4641573116149376E-2</v>
      </c>
      <c r="AH747" s="94">
        <v>75.782264355109788</v>
      </c>
      <c r="AI747" s="87">
        <v>5.3870019300082062E-2</v>
      </c>
      <c r="AJ747" s="35">
        <v>34</v>
      </c>
    </row>
    <row r="748" spans="1:36" ht="12" customHeight="1" x14ac:dyDescent="0.25">
      <c r="A748" s="83" t="s">
        <v>36</v>
      </c>
      <c r="B748" s="84" t="s">
        <v>67</v>
      </c>
      <c r="C748" s="84" t="s">
        <v>48</v>
      </c>
      <c r="D748" s="86">
        <f t="shared" si="11"/>
        <v>27</v>
      </c>
      <c r="E748" s="85" t="s">
        <v>42</v>
      </c>
      <c r="F748" s="85" t="s">
        <v>44</v>
      </c>
      <c r="G748" s="86">
        <v>1862</v>
      </c>
      <c r="H748" s="87">
        <v>4.7833427124367001E-2</v>
      </c>
      <c r="I748" s="88">
        <v>51254.743550011619</v>
      </c>
      <c r="J748" s="88">
        <v>42485.984194623066</v>
      </c>
      <c r="K748" s="88">
        <v>1486.1157767826387</v>
      </c>
      <c r="L748" s="86">
        <v>204538</v>
      </c>
      <c r="M748" s="87">
        <v>-0.14965743173579005</v>
      </c>
      <c r="N748" s="88">
        <v>13525.435383900209</v>
      </c>
      <c r="O748" s="89">
        <v>-0.19647382907136235</v>
      </c>
      <c r="P748" s="88">
        <v>57092.775074482</v>
      </c>
      <c r="Q748" s="87">
        <v>1.179721588267868E-2</v>
      </c>
      <c r="R748" s="86">
        <v>3.5825548807736904</v>
      </c>
      <c r="S748" s="87">
        <v>-0.15957214062663527</v>
      </c>
      <c r="T748" s="90">
        <v>0.10987563317566941</v>
      </c>
      <c r="U748" s="90">
        <v>-8.3761331089259317E-2</v>
      </c>
      <c r="V748" s="90">
        <v>6.6126760718791662</v>
      </c>
      <c r="W748" s="91">
        <v>0.23690274936286104</v>
      </c>
      <c r="X748" s="92">
        <v>-5.5055925791340443E-2</v>
      </c>
      <c r="Y748" s="92">
        <v>-0.20584267448527027</v>
      </c>
      <c r="Z748" s="93">
        <v>-0.1779972240893973</v>
      </c>
      <c r="AA748" s="94">
        <v>57.378846197645437</v>
      </c>
      <c r="AB748" s="87">
        <v>5.777117289814826E-2</v>
      </c>
      <c r="AC748" s="95">
        <v>8.9122544871391096E-2</v>
      </c>
      <c r="AD748" s="94">
        <v>86.334448160535132</v>
      </c>
      <c r="AE748" s="87">
        <v>2.4690377897745641E-2</v>
      </c>
      <c r="AF748" s="94">
        <v>71.562392151062454</v>
      </c>
      <c r="AG748" s="87">
        <v>3.4458993797370496E-4</v>
      </c>
      <c r="AH748" s="94">
        <v>79.673106470148227</v>
      </c>
      <c r="AI748" s="87">
        <v>5.1342383975309325E-2</v>
      </c>
      <c r="AJ748" s="35">
        <v>35</v>
      </c>
    </row>
    <row r="749" spans="1:36" ht="12" customHeight="1" x14ac:dyDescent="0.25">
      <c r="A749" s="83" t="s">
        <v>36</v>
      </c>
      <c r="B749" s="84" t="s">
        <v>67</v>
      </c>
      <c r="C749" s="84" t="s">
        <v>48</v>
      </c>
      <c r="D749" s="86">
        <f t="shared" si="11"/>
        <v>28</v>
      </c>
      <c r="E749" s="85" t="s">
        <v>42</v>
      </c>
      <c r="F749" s="85" t="s">
        <v>44</v>
      </c>
      <c r="G749" s="86">
        <v>2011</v>
      </c>
      <c r="H749" s="87">
        <v>8.002148227712147E-2</v>
      </c>
      <c r="I749" s="88">
        <v>61099.261526582828</v>
      </c>
      <c r="J749" s="88">
        <v>49946.148172659756</v>
      </c>
      <c r="K749" s="88">
        <v>1483.2491719155241</v>
      </c>
      <c r="L749" s="86">
        <v>224510</v>
      </c>
      <c r="M749" s="87">
        <v>9.7644447486530561E-2</v>
      </c>
      <c r="N749" s="88">
        <v>16981.106846091621</v>
      </c>
      <c r="O749" s="89">
        <v>0.25549428643937167</v>
      </c>
      <c r="P749" s="88">
        <v>61750.712303783563</v>
      </c>
      <c r="Q749" s="87">
        <v>8.1585405915633347E-2</v>
      </c>
      <c r="R749" s="86">
        <v>3.6357475343040524</v>
      </c>
      <c r="S749" s="87">
        <v>1.4847687000087095E-2</v>
      </c>
      <c r="T749" s="90">
        <v>8.7347025453579863E-2</v>
      </c>
      <c r="U749" s="90">
        <v>-0.20503734150110209</v>
      </c>
      <c r="V749" s="90">
        <v>7.5636305046953902</v>
      </c>
      <c r="W749" s="91">
        <v>0.27499450957833182</v>
      </c>
      <c r="X749" s="92">
        <v>0.1438078052636238</v>
      </c>
      <c r="Y749" s="92">
        <v>0.16079070554443464</v>
      </c>
      <c r="Z749" s="93">
        <v>0.1178685147691364</v>
      </c>
      <c r="AA749" s="94">
        <v>54.380338126251935</v>
      </c>
      <c r="AB749" s="87">
        <v>-5.2258075407527915E-2</v>
      </c>
      <c r="AC749" s="95">
        <v>0.15113167878156961</v>
      </c>
      <c r="AD749" s="94">
        <v>90.963210702341144</v>
      </c>
      <c r="AE749" s="87">
        <v>5.3614317812039847E-2</v>
      </c>
      <c r="AF749" s="94">
        <v>79.840260316521224</v>
      </c>
      <c r="AG749" s="87">
        <v>0.11567344126765433</v>
      </c>
      <c r="AH749" s="94">
        <v>85.386294494921074</v>
      </c>
      <c r="AI749" s="87">
        <v>7.1707860756169417E-2</v>
      </c>
      <c r="AJ749" s="35">
        <v>36</v>
      </c>
    </row>
    <row r="750" spans="1:36" ht="12" customHeight="1" x14ac:dyDescent="0.25">
      <c r="A750" s="83" t="s">
        <v>36</v>
      </c>
      <c r="B750" s="84" t="s">
        <v>67</v>
      </c>
      <c r="C750" s="84" t="s">
        <v>48</v>
      </c>
      <c r="D750" s="86">
        <f t="shared" si="11"/>
        <v>29</v>
      </c>
      <c r="E750" s="85" t="s">
        <v>42</v>
      </c>
      <c r="F750" s="85" t="s">
        <v>44</v>
      </c>
      <c r="G750" s="86">
        <v>1907</v>
      </c>
      <c r="H750" s="87">
        <v>-5.1715564395822922E-2</v>
      </c>
      <c r="I750" s="88">
        <v>69947.165858182343</v>
      </c>
      <c r="J750" s="88">
        <v>58084.855970894569</v>
      </c>
      <c r="K750" s="88">
        <v>1701.5225984102951</v>
      </c>
      <c r="L750" s="86">
        <v>232336</v>
      </c>
      <c r="M750" s="87">
        <v>3.4858135495078102E-2</v>
      </c>
      <c r="N750" s="88">
        <v>20725.938578969897</v>
      </c>
      <c r="O750" s="89">
        <v>0.22052930747209731</v>
      </c>
      <c r="P750" s="88">
        <v>67237.160515070937</v>
      </c>
      <c r="Q750" s="87">
        <v>8.8848338854727871E-2</v>
      </c>
      <c r="R750" s="86">
        <v>3.4554701331850981</v>
      </c>
      <c r="S750" s="87">
        <v>-4.9584686345242268E-2</v>
      </c>
      <c r="T750" s="90">
        <v>8.2096286830493095E-2</v>
      </c>
      <c r="U750" s="90">
        <v>-6.0113536732596007E-2</v>
      </c>
      <c r="V750" s="90">
        <v>8.9206746173515494</v>
      </c>
      <c r="W750" s="91">
        <v>0.30825124708120688</v>
      </c>
      <c r="X750" s="92">
        <v>0.17941702887439126</v>
      </c>
      <c r="Y750" s="92">
        <v>0.12093600542741711</v>
      </c>
      <c r="Z750" s="93">
        <v>8.4579323637925918E-2</v>
      </c>
      <c r="AA750" s="94">
        <v>70.22664472502899</v>
      </c>
      <c r="AB750" s="87">
        <v>0.29139772102901462</v>
      </c>
      <c r="AC750" s="95">
        <v>0.15450213120461734</v>
      </c>
      <c r="AD750" s="94">
        <v>93.765886287625406</v>
      </c>
      <c r="AE750" s="87">
        <v>3.0811089050665208E-2</v>
      </c>
      <c r="AF750" s="94">
        <v>78.154119213134152</v>
      </c>
      <c r="AG750" s="87">
        <v>-2.1118932938125279E-2</v>
      </c>
      <c r="AH750" s="94">
        <v>89.526225544148019</v>
      </c>
      <c r="AI750" s="87">
        <v>4.8484725490379521E-2</v>
      </c>
      <c r="AJ750" s="35">
        <v>37</v>
      </c>
    </row>
    <row r="751" spans="1:36" ht="12" customHeight="1" x14ac:dyDescent="0.25">
      <c r="A751" s="83" t="s">
        <v>36</v>
      </c>
      <c r="B751" s="84" t="s">
        <v>67</v>
      </c>
      <c r="C751" s="84" t="s">
        <v>48</v>
      </c>
      <c r="D751" s="86">
        <f t="shared" si="11"/>
        <v>30</v>
      </c>
      <c r="E751" s="85" t="s">
        <v>42</v>
      </c>
      <c r="F751" s="85" t="s">
        <v>44</v>
      </c>
      <c r="G751" s="86">
        <v>2569</v>
      </c>
      <c r="H751" s="87">
        <v>0.34714210802307299</v>
      </c>
      <c r="I751" s="88">
        <v>89661.72692334326</v>
      </c>
      <c r="J751" s="88">
        <v>75172.950107333294</v>
      </c>
      <c r="K751" s="88">
        <v>1979.4671788965054</v>
      </c>
      <c r="L751" s="86">
        <v>270723</v>
      </c>
      <c r="M751" s="87">
        <v>0.16522191997796298</v>
      </c>
      <c r="N751" s="88">
        <v>25289.704071740183</v>
      </c>
      <c r="O751" s="89">
        <v>0.2201958418134573</v>
      </c>
      <c r="P751" s="88">
        <v>71003.237075140234</v>
      </c>
      <c r="Q751" s="87">
        <v>5.6011832314440957E-2</v>
      </c>
      <c r="R751" s="86">
        <v>3.8128261633128551</v>
      </c>
      <c r="S751" s="87">
        <v>0.10341748484405566</v>
      </c>
      <c r="T751" s="90">
        <v>7.8271662384078594E-2</v>
      </c>
      <c r="U751" s="90">
        <v>-4.6587057637714202E-2</v>
      </c>
      <c r="V751" s="90">
        <v>9.3415424887210108</v>
      </c>
      <c r="W751" s="91">
        <v>0.35617677606694154</v>
      </c>
      <c r="X751" s="92">
        <v>4.71789286598161E-2</v>
      </c>
      <c r="Y751" s="92">
        <v>0.15547553964350702</v>
      </c>
      <c r="Z751" s="93">
        <v>4.7492258169729212E-2</v>
      </c>
      <c r="AA751" s="94">
        <v>89.971040993938857</v>
      </c>
      <c r="AB751" s="87">
        <v>0.28115249341925197</v>
      </c>
      <c r="AC751" s="95">
        <v>0.10920365731903349</v>
      </c>
      <c r="AD751" s="94">
        <v>96.595317725752508</v>
      </c>
      <c r="AE751" s="87">
        <v>3.0175488657440575E-2</v>
      </c>
      <c r="AF751" s="94">
        <v>87.748360696149476</v>
      </c>
      <c r="AG751" s="87">
        <v>0.12276053494827144</v>
      </c>
      <c r="AH751" s="94">
        <v>94.440724803920588</v>
      </c>
      <c r="AI751" s="87">
        <v>5.4894520906045408E-2</v>
      </c>
      <c r="AJ751" s="35">
        <v>38</v>
      </c>
    </row>
    <row r="752" spans="1:36" ht="12" customHeight="1" x14ac:dyDescent="0.25">
      <c r="A752" s="83" t="s">
        <v>36</v>
      </c>
      <c r="B752" s="84" t="s">
        <v>67</v>
      </c>
      <c r="C752" s="84" t="s">
        <v>48</v>
      </c>
      <c r="D752" s="86">
        <f t="shared" si="11"/>
        <v>31</v>
      </c>
      <c r="E752" s="85" t="s">
        <v>42</v>
      </c>
      <c r="F752" s="85" t="s">
        <v>44</v>
      </c>
      <c r="G752" s="86">
        <v>2561</v>
      </c>
      <c r="H752" s="87">
        <v>-3.1140521603736371E-3</v>
      </c>
      <c r="I752" s="88">
        <v>105106.02</v>
      </c>
      <c r="J752" s="88">
        <v>89336.07</v>
      </c>
      <c r="K752" s="88">
        <v>3040.22</v>
      </c>
      <c r="L752" s="86">
        <v>295634</v>
      </c>
      <c r="M752" s="87">
        <v>9.2016563055226097E-2</v>
      </c>
      <c r="N752" s="88">
        <v>23307.62</v>
      </c>
      <c r="O752" s="89">
        <v>-7.8375138994016602E-2</v>
      </c>
      <c r="P752" s="88">
        <v>76329.287075140237</v>
      </c>
      <c r="Q752" s="87">
        <v>7.5011368768491904E-2</v>
      </c>
      <c r="R752" s="86">
        <v>3.8731398042401648</v>
      </c>
      <c r="S752" s="87">
        <v>1.5818618091653303E-2</v>
      </c>
      <c r="T752" s="90">
        <v>0.13043888651007696</v>
      </c>
      <c r="U752" s="90">
        <v>0.66648928280089548</v>
      </c>
      <c r="V752" s="90">
        <v>7.8839443365783364</v>
      </c>
      <c r="W752" s="91">
        <v>0.30535618624415373</v>
      </c>
      <c r="X752" s="92">
        <v>-0.1560339905216489</v>
      </c>
      <c r="Y752" s="92">
        <v>-0.14268361453537426</v>
      </c>
      <c r="Z752" s="93">
        <v>-0.21021641352384624</v>
      </c>
      <c r="AA752" s="94">
        <v>100</v>
      </c>
      <c r="AB752" s="87">
        <v>0.11146874477907587</v>
      </c>
      <c r="AC752" s="95">
        <v>7.8778362725589718E-2</v>
      </c>
      <c r="AD752" s="94">
        <v>100</v>
      </c>
      <c r="AE752" s="87">
        <v>3.5246866560487478E-2</v>
      </c>
      <c r="AF752" s="94">
        <v>100</v>
      </c>
      <c r="AG752" s="87">
        <v>0.1396224294864592</v>
      </c>
      <c r="AH752" s="94">
        <v>100</v>
      </c>
      <c r="AI752" s="87">
        <v>5.8865232214404095E-2</v>
      </c>
      <c r="AJ752" s="35">
        <v>39</v>
      </c>
    </row>
    <row r="753" spans="1:36" ht="12" customHeight="1" x14ac:dyDescent="0.25">
      <c r="A753" s="83" t="s">
        <v>36</v>
      </c>
      <c r="B753" s="84" t="s">
        <v>67</v>
      </c>
      <c r="C753" s="84" t="s">
        <v>48</v>
      </c>
      <c r="D753" s="86">
        <f t="shared" si="11"/>
        <v>32</v>
      </c>
      <c r="E753" s="85" t="s">
        <v>42</v>
      </c>
      <c r="F753" s="85" t="s">
        <v>44</v>
      </c>
      <c r="G753" s="86">
        <v>2522</v>
      </c>
      <c r="H753" s="87">
        <v>-1.5228426395939132E-2</v>
      </c>
      <c r="I753" s="88">
        <v>107203.41983226142</v>
      </c>
      <c r="J753" s="88">
        <v>90388.687281744205</v>
      </c>
      <c r="K753" s="88">
        <v>2414.954464077216</v>
      </c>
      <c r="L753" s="86">
        <v>299343</v>
      </c>
      <c r="M753" s="87">
        <v>1.2545918263799249E-2</v>
      </c>
      <c r="N753" s="88">
        <v>24878.329403488238</v>
      </c>
      <c r="O753" s="89">
        <v>6.7390381492758111E-2</v>
      </c>
      <c r="P753" s="88">
        <v>91724.191313447911</v>
      </c>
      <c r="Q753" s="87">
        <v>0.20169065935533492</v>
      </c>
      <c r="R753" s="86">
        <v>3.2635120104472657</v>
      </c>
      <c r="S753" s="87">
        <v>-0.15739886102884848</v>
      </c>
      <c r="T753" s="90">
        <v>9.7070604095249688E-2</v>
      </c>
      <c r="U753" s="90">
        <v>-0.25581544972978154</v>
      </c>
      <c r="V753" s="90">
        <v>8.3109775085731883</v>
      </c>
      <c r="W753" s="91">
        <v>0.27122974917785692</v>
      </c>
      <c r="X753" s="92">
        <v>5.416491463715567E-2</v>
      </c>
      <c r="Y753" s="92">
        <v>-0.11175944226330603</v>
      </c>
      <c r="Z753" s="93">
        <v>-2.3055684110700789E-2</v>
      </c>
      <c r="AA753" s="94">
        <v>99.873442993841607</v>
      </c>
      <c r="AB753" s="87">
        <v>-1.2655700615838983E-3</v>
      </c>
      <c r="AC753" s="95">
        <v>4.8101859152872496E-2</v>
      </c>
      <c r="AD753" s="94">
        <v>102.48875471688605</v>
      </c>
      <c r="AE753" s="87">
        <v>2.4887547168860547E-2</v>
      </c>
      <c r="AF753" s="94">
        <v>107.05833333333334</v>
      </c>
      <c r="AG753" s="87">
        <v>7.0583333333333442E-2</v>
      </c>
      <c r="AH753" s="94">
        <v>106.53083478876424</v>
      </c>
      <c r="AI753" s="87">
        <v>6.5308347887642393E-2</v>
      </c>
      <c r="AJ753" s="35">
        <v>40</v>
      </c>
    </row>
    <row r="754" spans="1:36" ht="12" customHeight="1" x14ac:dyDescent="0.25">
      <c r="A754" s="83" t="s">
        <v>36</v>
      </c>
      <c r="B754" s="84" t="s">
        <v>67</v>
      </c>
      <c r="C754" s="84" t="s">
        <v>48</v>
      </c>
      <c r="D754" s="86">
        <f t="shared" si="11"/>
        <v>33</v>
      </c>
      <c r="E754" s="85" t="s">
        <v>42</v>
      </c>
      <c r="F754" s="85" t="s">
        <v>44</v>
      </c>
      <c r="G754" s="86">
        <v>2403</v>
      </c>
      <c r="H754" s="87">
        <v>-4.7184773988897755E-2</v>
      </c>
      <c r="I754" s="88">
        <v>105384.65224867447</v>
      </c>
      <c r="J754" s="88">
        <v>88102.013485795673</v>
      </c>
      <c r="K754" s="88">
        <v>2146.3614562895136</v>
      </c>
      <c r="L754" s="86">
        <v>287810</v>
      </c>
      <c r="M754" s="87">
        <v>-3.8527709016078493E-2</v>
      </c>
      <c r="N754" s="88">
        <v>24626.466753159548</v>
      </c>
      <c r="O754" s="89">
        <v>-1.0123776650910354E-2</v>
      </c>
      <c r="P754" s="88">
        <v>83732.742388586223</v>
      </c>
      <c r="Q754" s="87">
        <v>-8.7124768400002717E-2</v>
      </c>
      <c r="R754" s="86">
        <v>3.4372455958068793</v>
      </c>
      <c r="S754" s="87">
        <v>5.3235160404941695E-2</v>
      </c>
      <c r="T754" s="90">
        <v>8.7156695185034522E-2</v>
      </c>
      <c r="U754" s="90">
        <v>-0.10213090773069911</v>
      </c>
      <c r="V754" s="90">
        <v>8.5565014256487082</v>
      </c>
      <c r="W754" s="91">
        <v>0.29410796840826309</v>
      </c>
      <c r="X754" s="92">
        <v>2.9542122671159854E-2</v>
      </c>
      <c r="Y754" s="92">
        <v>8.4349962715203342E-2</v>
      </c>
      <c r="Z754" s="93">
        <v>4.6644456571649999E-2</v>
      </c>
      <c r="AA754" s="94">
        <v>100.24544336950696</v>
      </c>
      <c r="AB754" s="87">
        <v>3.7247176477963606E-3</v>
      </c>
      <c r="AC754" s="95">
        <v>3.2715586155528602E-2</v>
      </c>
      <c r="AD754" s="94">
        <v>106.30205405589226</v>
      </c>
      <c r="AE754" s="87">
        <v>3.7207002363722985E-2</v>
      </c>
      <c r="AF754" s="94">
        <v>114.67500000000001</v>
      </c>
      <c r="AG754" s="87">
        <v>7.1145014400249229E-2</v>
      </c>
      <c r="AH754" s="94">
        <v>111.48904389893487</v>
      </c>
      <c r="AI754" s="87">
        <v>4.654247871052597E-2</v>
      </c>
      <c r="AJ754" s="35">
        <v>41</v>
      </c>
    </row>
    <row r="755" spans="1:36" ht="12" customHeight="1" x14ac:dyDescent="0.25">
      <c r="A755" s="83" t="s">
        <v>36</v>
      </c>
      <c r="B755" s="84" t="s">
        <v>67</v>
      </c>
      <c r="C755" s="84" t="s">
        <v>48</v>
      </c>
      <c r="D755" s="86">
        <f t="shared" si="11"/>
        <v>34</v>
      </c>
      <c r="E755" s="85" t="s">
        <v>42</v>
      </c>
      <c r="F755" s="85" t="s">
        <v>44</v>
      </c>
      <c r="G755" s="86">
        <v>2448</v>
      </c>
      <c r="H755" s="87">
        <v>1.8726591760299671E-2</v>
      </c>
      <c r="I755" s="88">
        <v>113236.89819006842</v>
      </c>
      <c r="J755" s="88">
        <v>90238.765870921692</v>
      </c>
      <c r="K755" s="88">
        <v>2489.1245452434396</v>
      </c>
      <c r="L755" s="86">
        <v>308854</v>
      </c>
      <c r="M755" s="87">
        <v>7.3117681803967827E-2</v>
      </c>
      <c r="N755" s="88">
        <v>26721.832771997284</v>
      </c>
      <c r="O755" s="89">
        <v>8.5085937818055069E-2</v>
      </c>
      <c r="P755" s="88">
        <v>87435.266368244877</v>
      </c>
      <c r="Q755" s="87">
        <v>4.4218353227653884E-2</v>
      </c>
      <c r="R755" s="86">
        <v>3.5323732954529086</v>
      </c>
      <c r="S755" s="87">
        <v>2.7675560850838332E-2</v>
      </c>
      <c r="T755" s="90">
        <v>9.3149469442525584E-2</v>
      </c>
      <c r="U755" s="90">
        <v>6.8758621982721424E-2</v>
      </c>
      <c r="V755" s="90">
        <v>8.6519302880964091</v>
      </c>
      <c r="W755" s="91">
        <v>0.30561847503791945</v>
      </c>
      <c r="X755" s="92">
        <v>1.1152789872931779E-2</v>
      </c>
      <c r="Y755" s="92">
        <v>3.9137010438554887E-2</v>
      </c>
      <c r="Z755" s="93">
        <v>4.478819284369364E-2</v>
      </c>
      <c r="AA755" s="94">
        <v>104.57151950293989</v>
      </c>
      <c r="AB755" s="87">
        <v>4.3154840639358705E-2</v>
      </c>
      <c r="AC755" s="95">
        <v>5.1843510171098062E-2</v>
      </c>
      <c r="AD755" s="94">
        <v>108.92632346124975</v>
      </c>
      <c r="AE755" s="87">
        <v>2.4686911543380763E-2</v>
      </c>
      <c r="AF755" s="94">
        <v>107.65833333333335</v>
      </c>
      <c r="AG755" s="87">
        <v>-6.1187413705399263E-2</v>
      </c>
      <c r="AH755" s="94">
        <v>114.40763174720936</v>
      </c>
      <c r="AI755" s="87">
        <v>2.6178248070009458E-2</v>
      </c>
      <c r="AJ755" s="35">
        <v>42</v>
      </c>
    </row>
    <row r="756" spans="1:36" ht="12" customHeight="1" x14ac:dyDescent="0.25">
      <c r="A756" s="83" t="s">
        <v>36</v>
      </c>
      <c r="B756" s="84" t="s">
        <v>67</v>
      </c>
      <c r="C756" s="84" t="s">
        <v>48</v>
      </c>
      <c r="D756" s="86">
        <f t="shared" si="11"/>
        <v>35</v>
      </c>
      <c r="E756" s="85" t="s">
        <v>42</v>
      </c>
      <c r="F756" s="85" t="s">
        <v>44</v>
      </c>
      <c r="G756" s="86">
        <v>2308</v>
      </c>
      <c r="H756" s="87">
        <v>-5.718954248366015E-2</v>
      </c>
      <c r="I756" s="88">
        <v>120284.46374184173</v>
      </c>
      <c r="J756" s="88">
        <v>97658.810609734704</v>
      </c>
      <c r="K756" s="88">
        <v>3031.3063583815028</v>
      </c>
      <c r="L756" s="86">
        <v>314344</v>
      </c>
      <c r="M756" s="87">
        <v>1.7775389018759746E-2</v>
      </c>
      <c r="N756" s="88">
        <v>28595.06351291648</v>
      </c>
      <c r="O756" s="89">
        <v>7.0101132542159217E-2</v>
      </c>
      <c r="P756" s="88">
        <v>91118.679228431094</v>
      </c>
      <c r="Q756" s="87">
        <v>4.2127313304828773E-2</v>
      </c>
      <c r="R756" s="86">
        <v>3.4498305140261247</v>
      </c>
      <c r="S756" s="87">
        <v>-2.3367513714656951E-2</v>
      </c>
      <c r="T756" s="90">
        <v>0.10600803026761078</v>
      </c>
      <c r="U756" s="90">
        <v>0.13804223364921153</v>
      </c>
      <c r="V756" s="90">
        <v>9.0967422673620248</v>
      </c>
      <c r="W756" s="91">
        <v>0.31382219052176702</v>
      </c>
      <c r="X756" s="92">
        <v>5.1411877402387507E-2</v>
      </c>
      <c r="Y756" s="92">
        <v>2.6842995937433667E-2</v>
      </c>
      <c r="Z756" s="93">
        <v>6.4750463120957918E-3</v>
      </c>
      <c r="AA756" s="94">
        <v>104.11700392127067</v>
      </c>
      <c r="AB756" s="87">
        <v>-4.3464567009227073E-3</v>
      </c>
      <c r="AC756" s="95">
        <v>4.2917084134011546E-2</v>
      </c>
      <c r="AD756" s="94">
        <v>109.52337974648468</v>
      </c>
      <c r="AE756" s="87">
        <v>5.4812855723285203E-3</v>
      </c>
      <c r="AF756" s="94">
        <v>86.5</v>
      </c>
      <c r="AG756" s="87">
        <v>-0.19653223933741015</v>
      </c>
      <c r="AH756" s="94">
        <v>113.31284757986624</v>
      </c>
      <c r="AI756" s="87">
        <v>-9.5691533040568322E-3</v>
      </c>
      <c r="AJ756" s="35">
        <v>43</v>
      </c>
    </row>
    <row r="757" spans="1:36" ht="12" customHeight="1" x14ac:dyDescent="0.25">
      <c r="A757" s="96" t="s">
        <v>36</v>
      </c>
      <c r="B757" s="97" t="s">
        <v>67</v>
      </c>
      <c r="C757" s="97" t="s">
        <v>48</v>
      </c>
      <c r="D757" s="260">
        <f t="shared" si="11"/>
        <v>36</v>
      </c>
      <c r="E757" s="85" t="s">
        <v>42</v>
      </c>
      <c r="F757" s="85" t="s">
        <v>44</v>
      </c>
      <c r="G757" s="86">
        <v>2324</v>
      </c>
      <c r="H757" s="87">
        <v>6.9324090121316573E-3</v>
      </c>
      <c r="I757" s="88">
        <v>116608.34852662674</v>
      </c>
      <c r="J757" s="88">
        <v>96087.588875205707</v>
      </c>
      <c r="K757" s="88">
        <v>2891.5444798609101</v>
      </c>
      <c r="L757" s="86">
        <v>320905</v>
      </c>
      <c r="M757" s="87">
        <v>2.0872038276537719E-2</v>
      </c>
      <c r="N757" s="88">
        <v>30863.722093186865</v>
      </c>
      <c r="O757" s="89">
        <v>7.9337420574205897E-2</v>
      </c>
      <c r="P757" s="88">
        <v>95088.281588188183</v>
      </c>
      <c r="Q757" s="87">
        <v>4.3565187658234583E-2</v>
      </c>
      <c r="R757" s="86">
        <v>3.3748112242661734</v>
      </c>
      <c r="S757" s="87">
        <v>-2.1745789961258088E-2</v>
      </c>
      <c r="T757" s="90">
        <v>9.3687484326435644E-2</v>
      </c>
      <c r="U757" s="90">
        <v>-0.11622276076701621</v>
      </c>
      <c r="V757" s="90">
        <v>9.6177130593748501</v>
      </c>
      <c r="W757" s="91">
        <v>0.32457965984549603</v>
      </c>
      <c r="X757" s="92">
        <v>5.7270039834150577E-2</v>
      </c>
      <c r="Y757" s="92">
        <v>3.4278867615586517E-2</v>
      </c>
      <c r="Z757" s="93">
        <v>6.2721828673201904E-2</v>
      </c>
      <c r="AA757" s="94">
        <v>105.96126267870483</v>
      </c>
      <c r="AB757" s="87">
        <v>1.7713329119888321E-2</v>
      </c>
      <c r="AC757" s="95">
        <v>6.3654748031880731E-2</v>
      </c>
      <c r="AD757" s="94">
        <v>109.75675551289997</v>
      </c>
      <c r="AE757" s="87">
        <v>2.130830576590137E-3</v>
      </c>
      <c r="AF757" s="94">
        <v>86.274999999999991</v>
      </c>
      <c r="AG757" s="87">
        <v>-2.6011560693642855E-3</v>
      </c>
      <c r="AH757" s="94">
        <v>114.56840226884346</v>
      </c>
      <c r="AI757" s="87">
        <v>1.1080426587040559E-2</v>
      </c>
      <c r="AJ757" s="35">
        <v>44</v>
      </c>
    </row>
    <row r="758" spans="1:36" ht="12" customHeight="1" x14ac:dyDescent="0.25">
      <c r="A758" s="73" t="s">
        <v>36</v>
      </c>
      <c r="B758" s="74" t="s">
        <v>68</v>
      </c>
      <c r="C758" s="74" t="s">
        <v>48</v>
      </c>
      <c r="D758" s="46">
        <f t="shared" si="11"/>
        <v>1</v>
      </c>
      <c r="E758" s="75" t="s">
        <v>39</v>
      </c>
      <c r="F758" s="75" t="s">
        <v>44</v>
      </c>
      <c r="G758" s="46">
        <v>1971</v>
      </c>
      <c r="H758" s="47">
        <v>0.10730337078651675</v>
      </c>
      <c r="I758" s="48">
        <v>1558.3097697162677</v>
      </c>
      <c r="J758" s="48">
        <v>1191.4959936430225</v>
      </c>
      <c r="K758" s="48">
        <v>108.75054928114145</v>
      </c>
      <c r="L758" s="46">
        <v>51244</v>
      </c>
      <c r="M758" s="47">
        <v>4.1149037896304197E-3</v>
      </c>
      <c r="N758" s="48">
        <v>589.59870405128925</v>
      </c>
      <c r="O758" s="49">
        <v>-6.9772582778848125E-2</v>
      </c>
      <c r="P758" s="48">
        <v>1381.1091507162964</v>
      </c>
      <c r="Q758" s="47">
        <v>5.1817000023620219E-2</v>
      </c>
      <c r="R758" s="46">
        <v>37.103512038438737</v>
      </c>
      <c r="S758" s="47">
        <v>-4.5352087133901153E-2</v>
      </c>
      <c r="T758" s="50">
        <v>0.18444841980466975</v>
      </c>
      <c r="U758" s="50">
        <v>1.9238227557298648E-2</v>
      </c>
      <c r="V758" s="50">
        <v>1.1505711967279861</v>
      </c>
      <c r="W758" s="51">
        <v>0.42690232248877696</v>
      </c>
      <c r="X758" s="52">
        <v>-7.3584692637884253E-2</v>
      </c>
      <c r="Y758" s="52">
        <v>-0.11559956037955066</v>
      </c>
      <c r="Z758" s="53">
        <v>-2.9090465159264466E-2</v>
      </c>
      <c r="AA758" s="54">
        <v>11.993247285330414</v>
      </c>
      <c r="AB758" s="47" t="s">
        <v>41</v>
      </c>
      <c r="AC758" s="55">
        <v>6.5323390607009327E-2</v>
      </c>
      <c r="AD758" s="54">
        <v>17.725615623284792</v>
      </c>
      <c r="AE758" s="47">
        <v>5.1758761417373789E-2</v>
      </c>
      <c r="AF758" s="54">
        <v>8.04593637258745</v>
      </c>
      <c r="AG758" s="47">
        <v>0.20637347130762018</v>
      </c>
      <c r="AH758" s="54">
        <v>12.228220004063841</v>
      </c>
      <c r="AI758" s="47">
        <v>0.17088251858766967</v>
      </c>
      <c r="AJ758" s="35">
        <v>9</v>
      </c>
    </row>
    <row r="759" spans="1:36" ht="12" customHeight="1" x14ac:dyDescent="0.25">
      <c r="A759" s="73" t="s">
        <v>36</v>
      </c>
      <c r="B759" s="74" t="s">
        <v>68</v>
      </c>
      <c r="C759" s="74" t="s">
        <v>48</v>
      </c>
      <c r="D759" s="46">
        <f t="shared" si="11"/>
        <v>2</v>
      </c>
      <c r="E759" s="75" t="s">
        <v>39</v>
      </c>
      <c r="F759" s="75" t="s">
        <v>44</v>
      </c>
      <c r="G759" s="46">
        <v>1317</v>
      </c>
      <c r="H759" s="47">
        <v>-0.33181126331811261</v>
      </c>
      <c r="I759" s="48">
        <v>1412.2725514554206</v>
      </c>
      <c r="J759" s="48">
        <v>1050.3232243212246</v>
      </c>
      <c r="K759" s="48">
        <v>87.834458519755501</v>
      </c>
      <c r="L759" s="46">
        <v>52226</v>
      </c>
      <c r="M759" s="47">
        <v>1.9163219108578655E-2</v>
      </c>
      <c r="N759" s="48">
        <v>456.48223133076829</v>
      </c>
      <c r="O759" s="49">
        <v>-0.22577470371939823</v>
      </c>
      <c r="P759" s="48">
        <v>1420.88464850891</v>
      </c>
      <c r="Q759" s="47">
        <v>2.8799677253593226E-2</v>
      </c>
      <c r="R759" s="46">
        <v>36.755974564723793</v>
      </c>
      <c r="S759" s="47">
        <v>-9.3667002022584933E-3</v>
      </c>
      <c r="T759" s="50">
        <v>0.19241594193862588</v>
      </c>
      <c r="U759" s="50">
        <v>4.3196478139491346E-2</v>
      </c>
      <c r="V759" s="50">
        <v>0.87405168178832049</v>
      </c>
      <c r="W759" s="51">
        <v>0.32126621384065562</v>
      </c>
      <c r="X759" s="52">
        <v>-0.24033238075665075</v>
      </c>
      <c r="Y759" s="52">
        <v>-0.24744795959946664</v>
      </c>
      <c r="Z759" s="53">
        <v>-0.18303720245864399</v>
      </c>
      <c r="AA759" s="54">
        <v>12.154367191726918</v>
      </c>
      <c r="AB759" s="47">
        <v>1.3434218653489927E-2</v>
      </c>
      <c r="AC759" s="55">
        <v>7.1068008414093581E-2</v>
      </c>
      <c r="AD759" s="54">
        <v>18.353397843276134</v>
      </c>
      <c r="AE759" s="47">
        <v>3.5416666666667096E-2</v>
      </c>
      <c r="AF759" s="54">
        <v>8.5729452049919246</v>
      </c>
      <c r="AG759" s="47">
        <v>6.549999999999967E-2</v>
      </c>
      <c r="AH759" s="54">
        <v>13.701902684954087</v>
      </c>
      <c r="AI759" s="47">
        <v>0.12051489754032008</v>
      </c>
      <c r="AJ759" s="35">
        <v>10</v>
      </c>
    </row>
    <row r="760" spans="1:36" ht="12" customHeight="1" x14ac:dyDescent="0.25">
      <c r="A760" s="73" t="s">
        <v>36</v>
      </c>
      <c r="B760" s="74" t="s">
        <v>68</v>
      </c>
      <c r="C760" s="74" t="s">
        <v>48</v>
      </c>
      <c r="D760" s="46">
        <f t="shared" si="11"/>
        <v>3</v>
      </c>
      <c r="E760" s="75" t="s">
        <v>39</v>
      </c>
      <c r="F760" s="75" t="s">
        <v>44</v>
      </c>
      <c r="G760" s="46">
        <v>1449</v>
      </c>
      <c r="H760" s="47">
        <v>0.10022779043280172</v>
      </c>
      <c r="I760" s="48">
        <v>1745.2551149753647</v>
      </c>
      <c r="J760" s="48">
        <v>1395.2279410475708</v>
      </c>
      <c r="K760" s="48">
        <v>129.90141155430672</v>
      </c>
      <c r="L760" s="46">
        <v>45945</v>
      </c>
      <c r="M760" s="47">
        <v>-0.12026576800827171</v>
      </c>
      <c r="N760" s="48">
        <v>722.7627011325709</v>
      </c>
      <c r="O760" s="49">
        <v>0.58333151112042958</v>
      </c>
      <c r="P760" s="48">
        <v>1607.9681390133308</v>
      </c>
      <c r="Q760" s="47">
        <v>0.1316669095557812</v>
      </c>
      <c r="R760" s="46">
        <v>28.573327347264744</v>
      </c>
      <c r="S760" s="47">
        <v>-0.22262087495599336</v>
      </c>
      <c r="T760" s="50">
        <v>0.17972899175725435</v>
      </c>
      <c r="U760" s="50">
        <v>-6.593502624339842E-2</v>
      </c>
      <c r="V760" s="50">
        <v>1.5731041487268929</v>
      </c>
      <c r="W760" s="51">
        <v>0.44948819792913752</v>
      </c>
      <c r="X760" s="52">
        <v>0.79978390466374072</v>
      </c>
      <c r="Y760" s="52">
        <v>0.39911443707578464</v>
      </c>
      <c r="Z760" s="53">
        <v>0.23919827264219007</v>
      </c>
      <c r="AA760" s="54">
        <v>12.844219664516537</v>
      </c>
      <c r="AB760" s="47">
        <v>5.6757580374828587E-2</v>
      </c>
      <c r="AC760" s="55">
        <v>8.487050092693528E-2</v>
      </c>
      <c r="AD760" s="54">
        <v>19.46420308900198</v>
      </c>
      <c r="AE760" s="47">
        <v>6.0523138832997869E-2</v>
      </c>
      <c r="AF760" s="54">
        <v>9.0530194085563114</v>
      </c>
      <c r="AG760" s="47">
        <v>5.599874863131582E-2</v>
      </c>
      <c r="AH760" s="54">
        <v>14.565689322199209</v>
      </c>
      <c r="AI760" s="47">
        <v>6.3041364189050597E-2</v>
      </c>
      <c r="AJ760" s="35">
        <v>11</v>
      </c>
    </row>
    <row r="761" spans="1:36" ht="12" customHeight="1" x14ac:dyDescent="0.25">
      <c r="A761" s="73" t="s">
        <v>36</v>
      </c>
      <c r="B761" s="74" t="s">
        <v>68</v>
      </c>
      <c r="C761" s="74" t="s">
        <v>48</v>
      </c>
      <c r="D761" s="46">
        <f t="shared" si="11"/>
        <v>4</v>
      </c>
      <c r="E761" s="75" t="s">
        <v>39</v>
      </c>
      <c r="F761" s="75" t="s">
        <v>44</v>
      </c>
      <c r="G761" s="46">
        <v>1401</v>
      </c>
      <c r="H761" s="47">
        <v>-3.3126293995859202E-2</v>
      </c>
      <c r="I761" s="48">
        <v>1824.8675722315422</v>
      </c>
      <c r="J761" s="48">
        <v>1500.8723273155747</v>
      </c>
      <c r="K761" s="48">
        <v>137.54060842247631</v>
      </c>
      <c r="L761" s="46">
        <v>48349</v>
      </c>
      <c r="M761" s="47">
        <v>5.2323430188268683E-2</v>
      </c>
      <c r="N761" s="48">
        <v>959.31204314058118</v>
      </c>
      <c r="O761" s="49">
        <v>0.32728493271351278</v>
      </c>
      <c r="P761" s="48">
        <v>1605.7972004213962</v>
      </c>
      <c r="Q761" s="47">
        <v>-1.3501129402145873E-3</v>
      </c>
      <c r="R761" s="46">
        <v>30.10903244028086</v>
      </c>
      <c r="S761" s="47">
        <v>5.3746106442277064E-2</v>
      </c>
      <c r="T761" s="50">
        <v>0.14337421218251151</v>
      </c>
      <c r="U761" s="50">
        <v>-0.20227554396924652</v>
      </c>
      <c r="V761" s="50">
        <v>1.9841404023673317</v>
      </c>
      <c r="W761" s="51">
        <v>0.59740547740949901</v>
      </c>
      <c r="X761" s="52">
        <v>0.26128991775470745</v>
      </c>
      <c r="Y761" s="52">
        <v>0.32907933992892269</v>
      </c>
      <c r="Z761" s="53">
        <v>0.2459306079269889</v>
      </c>
      <c r="AA761" s="54">
        <v>13.871127573675849</v>
      </c>
      <c r="AB761" s="47">
        <v>7.995097685819319E-2</v>
      </c>
      <c r="AC761" s="55">
        <v>8.3904845518976839E-2</v>
      </c>
      <c r="AD761" s="54">
        <v>20.830552626630183</v>
      </c>
      <c r="AE761" s="47">
        <v>7.0198072398876876E-2</v>
      </c>
      <c r="AF761" s="54">
        <v>9.437212870347361</v>
      </c>
      <c r="AG761" s="47">
        <v>4.2438157310028091E-2</v>
      </c>
      <c r="AH761" s="54">
        <v>16.122058970267528</v>
      </c>
      <c r="AI761" s="47">
        <v>0.10685176744064528</v>
      </c>
      <c r="AJ761" s="35">
        <v>12</v>
      </c>
    </row>
    <row r="762" spans="1:36" ht="12" customHeight="1" x14ac:dyDescent="0.25">
      <c r="A762" s="73" t="s">
        <v>36</v>
      </c>
      <c r="B762" s="74" t="s">
        <v>68</v>
      </c>
      <c r="C762" s="74" t="s">
        <v>48</v>
      </c>
      <c r="D762" s="46">
        <f t="shared" si="11"/>
        <v>5</v>
      </c>
      <c r="E762" s="75" t="s">
        <v>39</v>
      </c>
      <c r="F762" s="75" t="s">
        <v>44</v>
      </c>
      <c r="G762" s="46">
        <v>1490</v>
      </c>
      <c r="H762" s="47">
        <v>6.3526052819414813E-2</v>
      </c>
      <c r="I762" s="48">
        <v>1868.3156328078742</v>
      </c>
      <c r="J762" s="48">
        <v>1635.7219118438443</v>
      </c>
      <c r="K762" s="48">
        <v>143.19011758586294</v>
      </c>
      <c r="L762" s="46">
        <v>48898</v>
      </c>
      <c r="M762" s="47">
        <v>1.135494012285676E-2</v>
      </c>
      <c r="N762" s="48">
        <v>1473.3049874854401</v>
      </c>
      <c r="O762" s="49">
        <v>0.5357932781310204</v>
      </c>
      <c r="P762" s="48">
        <v>1608.6200135814083</v>
      </c>
      <c r="Q762" s="47">
        <v>1.7578889533942377E-3</v>
      </c>
      <c r="R762" s="46">
        <v>30.397483300692127</v>
      </c>
      <c r="S762" s="47">
        <v>9.5802102237390052E-3</v>
      </c>
      <c r="T762" s="50">
        <v>9.718973247368988E-2</v>
      </c>
      <c r="U762" s="50">
        <v>-0.3221254297113767</v>
      </c>
      <c r="V762" s="50">
        <v>3.0130168667132398</v>
      </c>
      <c r="W762" s="51">
        <v>0.91588129890619419</v>
      </c>
      <c r="X762" s="52">
        <v>0.51855023118239396</v>
      </c>
      <c r="Y762" s="52">
        <v>0.5330982616324289</v>
      </c>
      <c r="Z762" s="53">
        <v>0.38735090621975576</v>
      </c>
      <c r="AA762" s="54">
        <v>15.211015530892736</v>
      </c>
      <c r="AB762" s="47">
        <v>9.659546061415214E-2</v>
      </c>
      <c r="AC762" s="55">
        <v>7.5129872630924882E-2</v>
      </c>
      <c r="AD762" s="54">
        <v>22.072822854895396</v>
      </c>
      <c r="AE762" s="47">
        <v>5.9636930931782794E-2</v>
      </c>
      <c r="AF762" s="54">
        <v>10.447648379804802</v>
      </c>
      <c r="AG762" s="47">
        <v>0.10706927175843695</v>
      </c>
      <c r="AH762" s="54">
        <v>18.067083122063718</v>
      </c>
      <c r="AI762" s="47">
        <v>0.12064365695369461</v>
      </c>
      <c r="AJ762" s="35">
        <v>13</v>
      </c>
    </row>
    <row r="763" spans="1:36" ht="12" customHeight="1" x14ac:dyDescent="0.25">
      <c r="A763" s="73" t="s">
        <v>36</v>
      </c>
      <c r="B763" s="74" t="s">
        <v>68</v>
      </c>
      <c r="C763" s="74" t="s">
        <v>48</v>
      </c>
      <c r="D763" s="46">
        <f t="shared" si="11"/>
        <v>6</v>
      </c>
      <c r="E763" s="75" t="s">
        <v>39</v>
      </c>
      <c r="F763" s="75" t="s">
        <v>44</v>
      </c>
      <c r="G763" s="46">
        <v>1402</v>
      </c>
      <c r="H763" s="47">
        <v>-5.9060402684563806E-2</v>
      </c>
      <c r="I763" s="48">
        <v>1909.3199179657161</v>
      </c>
      <c r="J763" s="48">
        <v>1596.5522196344227</v>
      </c>
      <c r="K763" s="48">
        <v>164.95765899088266</v>
      </c>
      <c r="L763" s="46">
        <v>48277</v>
      </c>
      <c r="M763" s="47">
        <v>-1.2699905926622734E-2</v>
      </c>
      <c r="N763" s="48">
        <v>1019.4541051181009</v>
      </c>
      <c r="O763" s="49">
        <v>-0.30804951196286123</v>
      </c>
      <c r="P763" s="48">
        <v>1758.3717377088815</v>
      </c>
      <c r="Q763" s="47">
        <v>9.3093286707323752E-2</v>
      </c>
      <c r="R763" s="46">
        <v>27.455514078555332</v>
      </c>
      <c r="S763" s="47">
        <v>-9.6783315678959814E-2</v>
      </c>
      <c r="T763" s="50">
        <v>0.16180979424451167</v>
      </c>
      <c r="U763" s="50">
        <v>0.66488568417774996</v>
      </c>
      <c r="V763" s="50">
        <v>2.1116765853679822</v>
      </c>
      <c r="W763" s="51">
        <v>0.5797716621892629</v>
      </c>
      <c r="X763" s="52">
        <v>-0.29914876723822914</v>
      </c>
      <c r="Y763" s="52">
        <v>-0.36697947334259973</v>
      </c>
      <c r="Z763" s="53">
        <v>-0.42623604386593528</v>
      </c>
      <c r="AA763" s="54">
        <v>16.638871253096216</v>
      </c>
      <c r="AB763" s="47">
        <v>9.3869848420283564E-2</v>
      </c>
      <c r="AC763" s="55">
        <v>0.10496218383693778</v>
      </c>
      <c r="AD763" s="54">
        <v>22.895586846742859</v>
      </c>
      <c r="AE763" s="47">
        <v>3.7274978250685598E-2</v>
      </c>
      <c r="AF763" s="54">
        <v>11.148315338917625</v>
      </c>
      <c r="AG763" s="47">
        <v>6.7064561673725986E-2</v>
      </c>
      <c r="AH763" s="54">
        <v>19.218476560244206</v>
      </c>
      <c r="AI763" s="47">
        <v>6.3728795091134272E-2</v>
      </c>
      <c r="AJ763" s="35">
        <v>14</v>
      </c>
    </row>
    <row r="764" spans="1:36" ht="12" customHeight="1" x14ac:dyDescent="0.25">
      <c r="A764" s="73" t="s">
        <v>36</v>
      </c>
      <c r="B764" s="74" t="s">
        <v>68</v>
      </c>
      <c r="C764" s="74" t="s">
        <v>48</v>
      </c>
      <c r="D764" s="46">
        <f t="shared" si="11"/>
        <v>7</v>
      </c>
      <c r="E764" s="75" t="s">
        <v>39</v>
      </c>
      <c r="F764" s="75" t="s">
        <v>44</v>
      </c>
      <c r="G764" s="46">
        <v>1557</v>
      </c>
      <c r="H764" s="47">
        <v>0.1105563480741798</v>
      </c>
      <c r="I764" s="48">
        <v>2412.0896950558149</v>
      </c>
      <c r="J764" s="48">
        <v>1996.6699489893235</v>
      </c>
      <c r="K764" s="48">
        <v>184.68454755128698</v>
      </c>
      <c r="L764" s="46">
        <v>51752</v>
      </c>
      <c r="M764" s="47">
        <v>7.1980446175197388E-2</v>
      </c>
      <c r="N764" s="48">
        <v>1059.1350608467126</v>
      </c>
      <c r="O764" s="49">
        <v>3.8923729405174967E-2</v>
      </c>
      <c r="P764" s="48">
        <v>1787.8168530465434</v>
      </c>
      <c r="Q764" s="47">
        <v>1.6745671410772545E-2</v>
      </c>
      <c r="R764" s="46">
        <v>28.947036667548801</v>
      </c>
      <c r="S764" s="47">
        <v>5.4325065075304879E-2</v>
      </c>
      <c r="T764" s="50">
        <v>0.174372990167697</v>
      </c>
      <c r="U764" s="50">
        <v>7.764175204500301E-2</v>
      </c>
      <c r="V764" s="50">
        <v>2.0465587046813893</v>
      </c>
      <c r="W764" s="51">
        <v>0.59241809866703354</v>
      </c>
      <c r="X764" s="52">
        <v>-3.0837052007774868E-2</v>
      </c>
      <c r="Y764" s="52">
        <v>2.1812788210477052E-2</v>
      </c>
      <c r="Z764" s="53">
        <v>-6.7189151979988426E-2</v>
      </c>
      <c r="AA764" s="54">
        <v>17.949127963159722</v>
      </c>
      <c r="AB764" s="47">
        <v>7.8746730480271587E-2</v>
      </c>
      <c r="AC764" s="55">
        <v>7.9880604189513454E-2</v>
      </c>
      <c r="AD764" s="54">
        <v>24.555886176790541</v>
      </c>
      <c r="AE764" s="47">
        <v>7.2516129032258236E-2</v>
      </c>
      <c r="AF764" s="54">
        <v>11.53317929540639</v>
      </c>
      <c r="AG764" s="47">
        <v>3.4522162747338436E-2</v>
      </c>
      <c r="AH764" s="54">
        <v>21.191969970036812</v>
      </c>
      <c r="AI764" s="47">
        <v>0.10268729696686885</v>
      </c>
      <c r="AJ764" s="35">
        <v>15</v>
      </c>
    </row>
    <row r="765" spans="1:36" ht="12" customHeight="1" x14ac:dyDescent="0.25">
      <c r="A765" s="73" t="s">
        <v>36</v>
      </c>
      <c r="B765" s="74" t="s">
        <v>68</v>
      </c>
      <c r="C765" s="74" t="s">
        <v>48</v>
      </c>
      <c r="D765" s="46">
        <f t="shared" si="11"/>
        <v>8</v>
      </c>
      <c r="E765" s="75" t="s">
        <v>39</v>
      </c>
      <c r="F765" s="75" t="s">
        <v>44</v>
      </c>
      <c r="G765" s="46">
        <v>1538</v>
      </c>
      <c r="H765" s="47">
        <v>-1.2202954399486154E-2</v>
      </c>
      <c r="I765" s="48">
        <v>2668.2979023784469</v>
      </c>
      <c r="J765" s="48">
        <v>2262.1433140987278</v>
      </c>
      <c r="K765" s="48">
        <v>199.71874401308705</v>
      </c>
      <c r="L765" s="46">
        <v>55886</v>
      </c>
      <c r="M765" s="47">
        <v>7.9880970783737792E-2</v>
      </c>
      <c r="N765" s="48">
        <v>1317.6756784748536</v>
      </c>
      <c r="O765" s="49">
        <v>0.24410542827413706</v>
      </c>
      <c r="P765" s="48">
        <v>1966.5670928811376</v>
      </c>
      <c r="Q765" s="47">
        <v>9.9982411246428038E-2</v>
      </c>
      <c r="R765" s="46">
        <v>28.418048996296228</v>
      </c>
      <c r="S765" s="47">
        <v>-1.8274328986690236E-2</v>
      </c>
      <c r="T765" s="50">
        <v>0.15156896896226538</v>
      </c>
      <c r="U765" s="50">
        <v>-0.13077725617654812</v>
      </c>
      <c r="V765" s="50">
        <v>2.3577920739985929</v>
      </c>
      <c r="W765" s="51">
        <v>0.67003850681970911</v>
      </c>
      <c r="X765" s="52">
        <v>0.15207644354656158</v>
      </c>
      <c r="Y765" s="52">
        <v>0.13102301959937557</v>
      </c>
      <c r="Z765" s="53">
        <v>0.11821698127539784</v>
      </c>
      <c r="AA765" s="54">
        <v>19.51495417992113</v>
      </c>
      <c r="AB765" s="47">
        <v>8.7236896409409903E-2</v>
      </c>
      <c r="AC765" s="55">
        <v>5.9794215168868396E-2</v>
      </c>
      <c r="AD765" s="54">
        <v>26.861693342452835</v>
      </c>
      <c r="AE765" s="47">
        <v>9.3900384985562857E-2</v>
      </c>
      <c r="AF765" s="54">
        <v>12.16210332186364</v>
      </c>
      <c r="AG765" s="47">
        <v>5.4531713272484073E-2</v>
      </c>
      <c r="AH765" s="54">
        <v>23.339828824065044</v>
      </c>
      <c r="AI765" s="47">
        <v>0.10135248667608887</v>
      </c>
      <c r="AJ765" s="35">
        <v>16</v>
      </c>
    </row>
    <row r="766" spans="1:36" ht="12" customHeight="1" x14ac:dyDescent="0.25">
      <c r="A766" s="73" t="s">
        <v>36</v>
      </c>
      <c r="B766" s="74" t="s">
        <v>68</v>
      </c>
      <c r="C766" s="74" t="s">
        <v>48</v>
      </c>
      <c r="D766" s="46">
        <f t="shared" si="11"/>
        <v>9</v>
      </c>
      <c r="E766" s="75" t="s">
        <v>39</v>
      </c>
      <c r="F766" s="75" t="s">
        <v>44</v>
      </c>
      <c r="G766" s="46">
        <v>1669</v>
      </c>
      <c r="H766" s="47">
        <v>8.5175552665799792E-2</v>
      </c>
      <c r="I766" s="48">
        <v>3165.5061524077696</v>
      </c>
      <c r="J766" s="48">
        <v>2689.9388814537315</v>
      </c>
      <c r="K766" s="48">
        <v>131.71165256950357</v>
      </c>
      <c r="L766" s="46">
        <v>51683</v>
      </c>
      <c r="M766" s="47">
        <v>-7.5206670722542279E-2</v>
      </c>
      <c r="N766" s="48">
        <v>796.84042415889553</v>
      </c>
      <c r="O766" s="49">
        <v>-0.3952681701758356</v>
      </c>
      <c r="P766" s="48">
        <v>1886.0747946206002</v>
      </c>
      <c r="Q766" s="47">
        <v>-4.093035958544966E-2</v>
      </c>
      <c r="R766" s="46">
        <v>27.40241275023055</v>
      </c>
      <c r="S766" s="47">
        <v>-3.5739126433276591E-2</v>
      </c>
      <c r="T766" s="50">
        <v>0.1652923829868844</v>
      </c>
      <c r="U766" s="50">
        <v>9.0542372350870926E-2</v>
      </c>
      <c r="V766" s="50">
        <v>1.5417843858887748</v>
      </c>
      <c r="W766" s="51">
        <v>0.42248612113984946</v>
      </c>
      <c r="X766" s="52">
        <v>-0.34608975791743424</v>
      </c>
      <c r="Y766" s="52">
        <v>-0.36945993873523741</v>
      </c>
      <c r="Z766" s="53">
        <v>-0.5112897780273179</v>
      </c>
      <c r="AA766" s="54">
        <v>21.190971597034167</v>
      </c>
      <c r="AB766" s="47">
        <v>8.5883748517200598E-2</v>
      </c>
      <c r="AC766" s="55">
        <v>0.13754149225401349</v>
      </c>
      <c r="AD766" s="54">
        <v>29.878002267681794</v>
      </c>
      <c r="AE766" s="47">
        <v>0.1122903491888918</v>
      </c>
      <c r="AF766" s="54">
        <v>12.603288832960521</v>
      </c>
      <c r="AG766" s="47">
        <v>3.6275428634434226E-2</v>
      </c>
      <c r="AH766" s="54">
        <v>25.840981621216208</v>
      </c>
      <c r="AI766" s="47">
        <v>0.10716243105314871</v>
      </c>
      <c r="AJ766" s="35">
        <v>17</v>
      </c>
    </row>
    <row r="767" spans="1:36" ht="12" customHeight="1" x14ac:dyDescent="0.25">
      <c r="A767" s="73" t="s">
        <v>36</v>
      </c>
      <c r="B767" s="74" t="s">
        <v>68</v>
      </c>
      <c r="C767" s="74" t="s">
        <v>48</v>
      </c>
      <c r="D767" s="46">
        <f t="shared" si="11"/>
        <v>10</v>
      </c>
      <c r="E767" s="75" t="s">
        <v>39</v>
      </c>
      <c r="F767" s="75" t="s">
        <v>44</v>
      </c>
      <c r="G767" s="46">
        <v>1708</v>
      </c>
      <c r="H767" s="47">
        <v>2.3367285799880122E-2</v>
      </c>
      <c r="I767" s="48">
        <v>2726.9915658619966</v>
      </c>
      <c r="J767" s="48">
        <v>2304.1181836188307</v>
      </c>
      <c r="K767" s="48">
        <v>147.12863395651863</v>
      </c>
      <c r="L767" s="46">
        <v>54450</v>
      </c>
      <c r="M767" s="47">
        <v>5.3537913820792093E-2</v>
      </c>
      <c r="N767" s="48">
        <v>656.70547732251293</v>
      </c>
      <c r="O767" s="49">
        <v>-0.17586325014108306</v>
      </c>
      <c r="P767" s="48">
        <v>1935.1597341731742</v>
      </c>
      <c r="Q767" s="47">
        <v>2.6024916770306605E-2</v>
      </c>
      <c r="R767" s="46">
        <v>28.137212157974428</v>
      </c>
      <c r="S767" s="47">
        <v>2.6815135383934319E-2</v>
      </c>
      <c r="T767" s="50">
        <v>0.22404051593475999</v>
      </c>
      <c r="U767" s="50">
        <v>0.35541948083921771</v>
      </c>
      <c r="V767" s="50">
        <v>1.2060706654224296</v>
      </c>
      <c r="W767" s="51">
        <v>0.33935466190500296</v>
      </c>
      <c r="X767" s="52">
        <v>-0.21774362455540119</v>
      </c>
      <c r="Y767" s="52">
        <v>-0.19676731394290869</v>
      </c>
      <c r="Z767" s="53">
        <v>-0.12414659385366912</v>
      </c>
      <c r="AA767" s="54">
        <v>23.08737141485047</v>
      </c>
      <c r="AB767" s="47">
        <v>8.9490932925497368E-2</v>
      </c>
      <c r="AC767" s="55">
        <v>0.10979917675188201</v>
      </c>
      <c r="AD767" s="54">
        <v>32.395039686188241</v>
      </c>
      <c r="AE767" s="47">
        <v>8.4243832501112559E-2</v>
      </c>
      <c r="AF767" s="54">
        <v>14.144085648311018</v>
      </c>
      <c r="AG767" s="47">
        <v>0.1222535510985796</v>
      </c>
      <c r="AH767" s="54">
        <v>27.870055713010668</v>
      </c>
      <c r="AI767" s="47">
        <v>7.8521556244927293E-2</v>
      </c>
      <c r="AJ767" s="35">
        <v>18</v>
      </c>
    </row>
    <row r="768" spans="1:36" ht="12" customHeight="1" x14ac:dyDescent="0.25">
      <c r="A768" s="73" t="s">
        <v>36</v>
      </c>
      <c r="B768" s="74" t="s">
        <v>68</v>
      </c>
      <c r="C768" s="74" t="s">
        <v>48</v>
      </c>
      <c r="D768" s="46">
        <f t="shared" si="11"/>
        <v>11</v>
      </c>
      <c r="E768" s="75" t="s">
        <v>39</v>
      </c>
      <c r="F768" s="75" t="s">
        <v>44</v>
      </c>
      <c r="G768" s="46">
        <v>1626</v>
      </c>
      <c r="H768" s="47">
        <v>-4.8009367681498882E-2</v>
      </c>
      <c r="I768" s="48">
        <v>3319.651368715638</v>
      </c>
      <c r="J768" s="48">
        <v>2893.8310525524666</v>
      </c>
      <c r="K768" s="48">
        <v>164.86167213865508</v>
      </c>
      <c r="L768" s="46">
        <v>58655</v>
      </c>
      <c r="M768" s="47">
        <v>7.7226813590449916E-2</v>
      </c>
      <c r="N768" s="48">
        <v>987.55371402713808</v>
      </c>
      <c r="O768" s="49">
        <v>0.50380002623633224</v>
      </c>
      <c r="P768" s="48">
        <v>2026.0390862335803</v>
      </c>
      <c r="Q768" s="47">
        <v>4.696219668875834E-2</v>
      </c>
      <c r="R768" s="46">
        <v>28.950576718161951</v>
      </c>
      <c r="S768" s="47">
        <v>2.8907077062963582E-2</v>
      </c>
      <c r="T768" s="50">
        <v>0.16693944825174811</v>
      </c>
      <c r="U768" s="50">
        <v>-0.25486938130261916</v>
      </c>
      <c r="V768" s="50">
        <v>1.6836650141115643</v>
      </c>
      <c r="W768" s="51">
        <v>0.48743073158722067</v>
      </c>
      <c r="X768" s="52">
        <v>0.3959920113983173</v>
      </c>
      <c r="Y768" s="52">
        <v>0.43634606005108978</v>
      </c>
      <c r="Z768" s="53">
        <v>0.26810750377595738</v>
      </c>
      <c r="AA768" s="54">
        <v>22.911435884877275</v>
      </c>
      <c r="AB768" s="47">
        <v>-7.6204227329244034E-3</v>
      </c>
      <c r="AC768" s="55">
        <v>0.1122825508508728</v>
      </c>
      <c r="AD768" s="54">
        <v>36.059810716302373</v>
      </c>
      <c r="AE768" s="47">
        <v>0.11312753636405093</v>
      </c>
      <c r="AF768" s="54">
        <v>16.01342486554217</v>
      </c>
      <c r="AG768" s="47">
        <v>0.13216401990993143</v>
      </c>
      <c r="AH768" s="54">
        <v>32.218539565002622</v>
      </c>
      <c r="AI768" s="47">
        <v>0.15602709577512397</v>
      </c>
      <c r="AJ768" s="35">
        <v>19</v>
      </c>
    </row>
    <row r="769" spans="1:36" ht="12" customHeight="1" x14ac:dyDescent="0.25">
      <c r="A769" s="73" t="s">
        <v>36</v>
      </c>
      <c r="B769" s="74" t="s">
        <v>68</v>
      </c>
      <c r="C769" s="74" t="s">
        <v>48</v>
      </c>
      <c r="D769" s="46">
        <f t="shared" si="11"/>
        <v>12</v>
      </c>
      <c r="E769" s="75" t="s">
        <v>39</v>
      </c>
      <c r="F769" s="75" t="s">
        <v>44</v>
      </c>
      <c r="G769" s="46">
        <v>1780</v>
      </c>
      <c r="H769" s="47">
        <v>9.4710947109471144E-2</v>
      </c>
      <c r="I769" s="48">
        <v>5523.0164136179583</v>
      </c>
      <c r="J769" s="48">
        <v>4776.2134127636009</v>
      </c>
      <c r="K769" s="48">
        <v>238.95816630930807</v>
      </c>
      <c r="L769" s="46">
        <v>68127</v>
      </c>
      <c r="M769" s="47">
        <v>0.16148665927883377</v>
      </c>
      <c r="N769" s="48">
        <v>1346.2208723922724</v>
      </c>
      <c r="O769" s="49">
        <v>0.36318749377441772</v>
      </c>
      <c r="P769" s="48">
        <v>2624.6994001710218</v>
      </c>
      <c r="Q769" s="47">
        <v>0.29548310198218086</v>
      </c>
      <c r="R769" s="46">
        <v>25.956115201443996</v>
      </c>
      <c r="S769" s="47">
        <v>-0.10343357045593493</v>
      </c>
      <c r="T769" s="50">
        <v>0.17750294265210187</v>
      </c>
      <c r="U769" s="50">
        <v>6.3277400943746898E-2</v>
      </c>
      <c r="V769" s="50">
        <v>1.9760460205091559</v>
      </c>
      <c r="W769" s="51">
        <v>0.51290478151690611</v>
      </c>
      <c r="X769" s="52">
        <v>0.17365746983337726</v>
      </c>
      <c r="Y769" s="52">
        <v>5.2261887236232152E-2</v>
      </c>
      <c r="Z769" s="53">
        <v>-9.9816797435785865E-2</v>
      </c>
      <c r="AA769" s="54">
        <v>23.406833298222836</v>
      </c>
      <c r="AB769" s="47">
        <v>2.1622277007638191E-2</v>
      </c>
      <c r="AC769" s="55">
        <v>7.894977296707742E-2</v>
      </c>
      <c r="AD769" s="54">
        <v>39.990465980765777</v>
      </c>
      <c r="AE769" s="47">
        <v>0.10900376863837447</v>
      </c>
      <c r="AF769" s="54">
        <v>18.270980512750661</v>
      </c>
      <c r="AG769" s="47">
        <v>0.1409789389942635</v>
      </c>
      <c r="AH769" s="54">
        <v>34.495354910327272</v>
      </c>
      <c r="AI769" s="47">
        <v>7.066786316403495E-2</v>
      </c>
      <c r="AJ769" s="35">
        <v>20</v>
      </c>
    </row>
    <row r="770" spans="1:36" ht="12" customHeight="1" x14ac:dyDescent="0.25">
      <c r="A770" s="73" t="s">
        <v>36</v>
      </c>
      <c r="B770" s="74" t="s">
        <v>68</v>
      </c>
      <c r="C770" s="74" t="s">
        <v>48</v>
      </c>
      <c r="D770" s="46">
        <f t="shared" si="11"/>
        <v>13</v>
      </c>
      <c r="E770" s="75" t="s">
        <v>39</v>
      </c>
      <c r="F770" s="75" t="s">
        <v>44</v>
      </c>
      <c r="G770" s="46">
        <v>1867</v>
      </c>
      <c r="H770" s="47">
        <v>4.8876404494382131E-2</v>
      </c>
      <c r="I770" s="48">
        <v>5862.1971418700005</v>
      </c>
      <c r="J770" s="48">
        <v>4978.3293542755555</v>
      </c>
      <c r="K770" s="48">
        <v>245.09945507812498</v>
      </c>
      <c r="L770" s="46">
        <v>78335</v>
      </c>
      <c r="M770" s="47">
        <v>0.14983780292688653</v>
      </c>
      <c r="N770" s="48">
        <v>2933.9168345799999</v>
      </c>
      <c r="O770" s="49">
        <v>1.1793725641516364</v>
      </c>
      <c r="P770" s="48">
        <v>2835.4056661215477</v>
      </c>
      <c r="Q770" s="47">
        <v>8.0278246696287026E-2</v>
      </c>
      <c r="R770" s="46">
        <v>27.627440029472645</v>
      </c>
      <c r="S770" s="47">
        <v>6.4390407233809288E-2</v>
      </c>
      <c r="T770" s="50">
        <v>8.3540014559823669E-2</v>
      </c>
      <c r="U770" s="50">
        <v>-0.5293598330729733</v>
      </c>
      <c r="V770" s="50">
        <v>3.7453460580583395</v>
      </c>
      <c r="W770" s="51">
        <v>1.0347432360862854</v>
      </c>
      <c r="X770" s="52">
        <v>0.89537390282707019</v>
      </c>
      <c r="Y770" s="52">
        <v>1.0174178002904397</v>
      </c>
      <c r="Z770" s="53">
        <v>0.72061777476697952</v>
      </c>
      <c r="AA770" s="54">
        <v>24.832837067479232</v>
      </c>
      <c r="AB770" s="47">
        <v>6.0922541340296066E-2</v>
      </c>
      <c r="AC770" s="55">
        <v>9.5516839881753565E-2</v>
      </c>
      <c r="AD770" s="54">
        <v>43.111651465099179</v>
      </c>
      <c r="AE770" s="47">
        <v>7.8048239943855569E-2</v>
      </c>
      <c r="AF770" s="54">
        <v>21.113878031064896</v>
      </c>
      <c r="AG770" s="47">
        <v>0.15559633027522946</v>
      </c>
      <c r="AH770" s="54">
        <v>37.464476741538988</v>
      </c>
      <c r="AI770" s="47">
        <v>8.6073091259102119E-2</v>
      </c>
      <c r="AJ770" s="35">
        <v>21</v>
      </c>
    </row>
    <row r="771" spans="1:36" ht="12" customHeight="1" x14ac:dyDescent="0.25">
      <c r="A771" s="73" t="s">
        <v>36</v>
      </c>
      <c r="B771" s="74" t="s">
        <v>68</v>
      </c>
      <c r="C771" s="74" t="s">
        <v>48</v>
      </c>
      <c r="D771" s="46">
        <f t="shared" si="11"/>
        <v>14</v>
      </c>
      <c r="E771" s="75" t="s">
        <v>39</v>
      </c>
      <c r="F771" s="75" t="s">
        <v>44</v>
      </c>
      <c r="G771" s="46">
        <v>1818</v>
      </c>
      <c r="H771" s="47">
        <v>-2.6245313336904164E-2</v>
      </c>
      <c r="I771" s="48">
        <v>7194.1539870071001</v>
      </c>
      <c r="J771" s="48">
        <v>6209.7851916692643</v>
      </c>
      <c r="K771" s="48">
        <v>292.8056779640753</v>
      </c>
      <c r="L771" s="46">
        <v>78809</v>
      </c>
      <c r="M771" s="47">
        <v>6.0509350864874634E-3</v>
      </c>
      <c r="N771" s="48">
        <v>2060.0117808199116</v>
      </c>
      <c r="O771" s="49">
        <v>-0.29786292626293576</v>
      </c>
      <c r="P771" s="48">
        <v>3249.1736125204525</v>
      </c>
      <c r="Q771" s="47">
        <v>0.14592901162001404</v>
      </c>
      <c r="R771" s="46">
        <v>24.255090493261207</v>
      </c>
      <c r="S771" s="47">
        <v>-0.12206521967340633</v>
      </c>
      <c r="T771" s="50">
        <v>0.14213786575896903</v>
      </c>
      <c r="U771" s="50">
        <v>0.70143453419179114</v>
      </c>
      <c r="V771" s="50">
        <v>2.6139296029893941</v>
      </c>
      <c r="W771" s="51">
        <v>0.63401099063522093</v>
      </c>
      <c r="X771" s="52">
        <v>-0.3020859588220518</v>
      </c>
      <c r="Y771" s="52">
        <v>-0.38727698957159273</v>
      </c>
      <c r="Z771" s="53">
        <v>-0.53300505399888132</v>
      </c>
      <c r="AA771" s="54">
        <v>27.088486434441933</v>
      </c>
      <c r="AB771" s="47">
        <v>9.0833333333333544E-2</v>
      </c>
      <c r="AC771" s="55">
        <v>7.9290402156691114E-2</v>
      </c>
      <c r="AD771" s="54">
        <v>48.403606682440106</v>
      </c>
      <c r="AE771" s="47">
        <v>0.12275000000000014</v>
      </c>
      <c r="AF771" s="54">
        <v>22.99477266566559</v>
      </c>
      <c r="AG771" s="47">
        <v>8.9083333333333181E-2</v>
      </c>
      <c r="AH771" s="54">
        <v>40.839316208677467</v>
      </c>
      <c r="AI771" s="47">
        <v>9.0081051723234218E-2</v>
      </c>
      <c r="AJ771" s="35">
        <v>22</v>
      </c>
    </row>
    <row r="772" spans="1:36" ht="12" customHeight="1" x14ac:dyDescent="0.25">
      <c r="A772" s="73" t="s">
        <v>36</v>
      </c>
      <c r="B772" s="74" t="s">
        <v>68</v>
      </c>
      <c r="C772" s="74" t="s">
        <v>48</v>
      </c>
      <c r="D772" s="46">
        <f t="shared" si="11"/>
        <v>15</v>
      </c>
      <c r="E772" s="75" t="s">
        <v>39</v>
      </c>
      <c r="F772" s="75" t="s">
        <v>44</v>
      </c>
      <c r="G772" s="46">
        <v>2048</v>
      </c>
      <c r="H772" s="47">
        <v>0.12651265126512645</v>
      </c>
      <c r="I772" s="48">
        <v>8673.8674036086832</v>
      </c>
      <c r="J772" s="48">
        <v>7393.4025600656478</v>
      </c>
      <c r="K772" s="48">
        <v>371.79888994743163</v>
      </c>
      <c r="L772" s="46">
        <v>98098</v>
      </c>
      <c r="M772" s="47">
        <v>0.24475630955855299</v>
      </c>
      <c r="N772" s="48">
        <v>2504.3238297757121</v>
      </c>
      <c r="O772" s="49">
        <v>0.21568422719357394</v>
      </c>
      <c r="P772" s="48">
        <v>4141.5999893941544</v>
      </c>
      <c r="Q772" s="47">
        <v>0.27466257064097843</v>
      </c>
      <c r="R772" s="46">
        <v>23.686015127296269</v>
      </c>
      <c r="S772" s="47">
        <v>-2.3462100301091193E-2</v>
      </c>
      <c r="T772" s="50">
        <v>0.14846278485507605</v>
      </c>
      <c r="U772" s="50">
        <v>4.4498480839951116E-2</v>
      </c>
      <c r="V772" s="50">
        <v>2.5528795997632083</v>
      </c>
      <c r="W772" s="51">
        <v>0.60467544818157393</v>
      </c>
      <c r="X772" s="52">
        <v>-2.3355641696075735E-2</v>
      </c>
      <c r="Y772" s="52">
        <v>-4.6269769589097343E-2</v>
      </c>
      <c r="Z772" s="53">
        <v>-1.0787508988356342E-2</v>
      </c>
      <c r="AA772" s="54">
        <v>30.916882149011645</v>
      </c>
      <c r="AB772" s="47">
        <v>0.14132925897631776</v>
      </c>
      <c r="AC772" s="55">
        <v>8.5466401827290581E-2</v>
      </c>
      <c r="AD772" s="54">
        <v>52.538732585467521</v>
      </c>
      <c r="AE772" s="47">
        <v>8.5430119498255408E-2</v>
      </c>
      <c r="AF772" s="54">
        <v>24.182428304912989</v>
      </c>
      <c r="AG772" s="47">
        <v>5.1648940240263119E-2</v>
      </c>
      <c r="AH772" s="54">
        <v>45.366207285163732</v>
      </c>
      <c r="AI772" s="47">
        <v>0.11084639746060199</v>
      </c>
      <c r="AJ772" s="35">
        <v>23</v>
      </c>
    </row>
    <row r="773" spans="1:36" ht="12" customHeight="1" x14ac:dyDescent="0.25">
      <c r="A773" s="73" t="s">
        <v>36</v>
      </c>
      <c r="B773" s="74" t="s">
        <v>68</v>
      </c>
      <c r="C773" s="74" t="s">
        <v>48</v>
      </c>
      <c r="D773" s="46">
        <f t="shared" si="11"/>
        <v>16</v>
      </c>
      <c r="E773" s="75" t="s">
        <v>39</v>
      </c>
      <c r="F773" s="75" t="s">
        <v>44</v>
      </c>
      <c r="G773" s="46">
        <v>1948</v>
      </c>
      <c r="H773" s="47">
        <v>-4.8828125E-2</v>
      </c>
      <c r="I773" s="48">
        <v>8793.8906350661928</v>
      </c>
      <c r="J773" s="48">
        <v>7634.195247290425</v>
      </c>
      <c r="K773" s="48">
        <v>351.7122225336322</v>
      </c>
      <c r="L773" s="46">
        <v>96528</v>
      </c>
      <c r="M773" s="47">
        <v>-1.6004403759505847E-2</v>
      </c>
      <c r="N773" s="48">
        <v>2399.589617472373</v>
      </c>
      <c r="O773" s="49">
        <v>-4.1821353555829499E-2</v>
      </c>
      <c r="P773" s="48">
        <v>3809.2126620490012</v>
      </c>
      <c r="Q773" s="47">
        <v>-8.0255777524708694E-2</v>
      </c>
      <c r="R773" s="46">
        <v>25.340669729916559</v>
      </c>
      <c r="S773" s="47">
        <v>6.9857871563774765E-2</v>
      </c>
      <c r="T773" s="50">
        <v>0.14657182210352748</v>
      </c>
      <c r="U773" s="50">
        <v>-1.2736947871444415E-2</v>
      </c>
      <c r="V773" s="50">
        <v>2.4859000678273384</v>
      </c>
      <c r="W773" s="51">
        <v>0.62994372600389748</v>
      </c>
      <c r="X773" s="52">
        <v>-2.6236855017401806E-2</v>
      </c>
      <c r="Y773" s="52">
        <v>4.1788165698329882E-2</v>
      </c>
      <c r="Z773" s="53">
        <v>-2.5822753923187624E-2</v>
      </c>
      <c r="AA773" s="54">
        <v>33.187017337597048</v>
      </c>
      <c r="AB773" s="47">
        <v>7.3427041499330992E-2</v>
      </c>
      <c r="AC773" s="55">
        <v>5.4210794640651108E-2</v>
      </c>
      <c r="AD773" s="54">
        <v>53.641672335449648</v>
      </c>
      <c r="AE773" s="47">
        <v>2.0992888402626031E-2</v>
      </c>
      <c r="AF773" s="54">
        <v>26.680903871922343</v>
      </c>
      <c r="AG773" s="47">
        <v>0.10331781140861507</v>
      </c>
      <c r="AH773" s="54">
        <v>48.948917908368792</v>
      </c>
      <c r="AI773" s="47">
        <v>7.8973113196013855E-2</v>
      </c>
      <c r="AJ773" s="35">
        <v>24</v>
      </c>
    </row>
    <row r="774" spans="1:36" ht="12" customHeight="1" x14ac:dyDescent="0.25">
      <c r="A774" s="73" t="s">
        <v>36</v>
      </c>
      <c r="B774" s="74" t="s">
        <v>68</v>
      </c>
      <c r="C774" s="74" t="s">
        <v>48</v>
      </c>
      <c r="D774" s="46">
        <f t="shared" si="11"/>
        <v>17</v>
      </c>
      <c r="E774" s="75" t="s">
        <v>39</v>
      </c>
      <c r="F774" s="75" t="s">
        <v>44</v>
      </c>
      <c r="G774" s="46">
        <v>2075</v>
      </c>
      <c r="H774" s="47">
        <v>6.5195071868583199E-2</v>
      </c>
      <c r="I774" s="48">
        <v>11634.18796105229</v>
      </c>
      <c r="J774" s="48">
        <v>8417.7998893499171</v>
      </c>
      <c r="K774" s="48">
        <v>403.0644547633529</v>
      </c>
      <c r="L774" s="46">
        <v>114152</v>
      </c>
      <c r="M774" s="47">
        <v>0.18257914801922759</v>
      </c>
      <c r="N774" s="48">
        <v>3780.332161544573</v>
      </c>
      <c r="O774" s="49">
        <v>0.57540778390540637</v>
      </c>
      <c r="P774" s="48">
        <v>4540.4705049788226</v>
      </c>
      <c r="Q774" s="47">
        <v>0.19197086322202672</v>
      </c>
      <c r="R774" s="46">
        <v>25.141006835046586</v>
      </c>
      <c r="S774" s="47">
        <v>-7.879148301840555E-3</v>
      </c>
      <c r="T774" s="50">
        <v>0.10662143894748875</v>
      </c>
      <c r="U774" s="50">
        <v>-0.27256523513653763</v>
      </c>
      <c r="V774" s="50">
        <v>3.3116652897404979</v>
      </c>
      <c r="W774" s="51">
        <v>0.83258599684752388</v>
      </c>
      <c r="X774" s="52">
        <v>0.33217957254205843</v>
      </c>
      <c r="Y774" s="52">
        <v>0.32168313212531729</v>
      </c>
      <c r="Z774" s="53">
        <v>0.32238328282282119</v>
      </c>
      <c r="AA774" s="54">
        <v>35.382654014979998</v>
      </c>
      <c r="AB774" s="47">
        <v>6.6159506142046354E-2</v>
      </c>
      <c r="AC774" s="55">
        <v>4.7957256421383605E-2</v>
      </c>
      <c r="AD774" s="54">
        <v>55.172135962460665</v>
      </c>
      <c r="AE774" s="47">
        <v>2.853124372111715E-2</v>
      </c>
      <c r="AF774" s="54">
        <v>30.372313547686858</v>
      </c>
      <c r="AG774" s="47">
        <v>0.13835399630704304</v>
      </c>
      <c r="AH774" s="54">
        <v>51.032615049273971</v>
      </c>
      <c r="AI774" s="47">
        <v>4.2568809075735015E-2</v>
      </c>
      <c r="AJ774" s="35">
        <v>25</v>
      </c>
    </row>
    <row r="775" spans="1:36" ht="12" customHeight="1" x14ac:dyDescent="0.25">
      <c r="A775" s="73" t="s">
        <v>36</v>
      </c>
      <c r="B775" s="74" t="s">
        <v>68</v>
      </c>
      <c r="C775" s="74" t="s">
        <v>48</v>
      </c>
      <c r="D775" s="46">
        <f t="shared" si="11"/>
        <v>18</v>
      </c>
      <c r="E775" s="75" t="s">
        <v>39</v>
      </c>
      <c r="F775" s="75" t="s">
        <v>44</v>
      </c>
      <c r="G775" s="46">
        <v>2227</v>
      </c>
      <c r="H775" s="47">
        <v>7.3253012048192678E-2</v>
      </c>
      <c r="I775" s="48">
        <v>16283.344478454275</v>
      </c>
      <c r="J775" s="48">
        <v>11660.651121313616</v>
      </c>
      <c r="K775" s="48">
        <v>465.62564134766495</v>
      </c>
      <c r="L775" s="46">
        <v>115681</v>
      </c>
      <c r="M775" s="47">
        <v>1.3394421473123641E-2</v>
      </c>
      <c r="N775" s="48">
        <v>3627.3339765753631</v>
      </c>
      <c r="O775" s="49">
        <v>-4.047215388255665E-2</v>
      </c>
      <c r="P775" s="48">
        <v>5526.7881863530838</v>
      </c>
      <c r="Q775" s="47">
        <v>0.21722807807973221</v>
      </c>
      <c r="R775" s="46">
        <v>20.930963174171051</v>
      </c>
      <c r="S775" s="47">
        <v>-0.16745724180810173</v>
      </c>
      <c r="T775" s="50">
        <v>0.12836580374307613</v>
      </c>
      <c r="U775" s="50">
        <v>0.20393989248538014</v>
      </c>
      <c r="V775" s="50">
        <v>3.1356350451460164</v>
      </c>
      <c r="W775" s="51">
        <v>0.65631861657591439</v>
      </c>
      <c r="X775" s="52">
        <v>-5.3154600236872129E-2</v>
      </c>
      <c r="Y775" s="52">
        <v>-0.21171071929989516</v>
      </c>
      <c r="Z775" s="53">
        <v>-0.29030031730990058</v>
      </c>
      <c r="AA775" s="54">
        <v>36.938845137875369</v>
      </c>
      <c r="AB775" s="47">
        <v>4.3981752251725403E-2</v>
      </c>
      <c r="AC775" s="55">
        <v>5.4570197513845335E-2</v>
      </c>
      <c r="AD775" s="54">
        <v>57.579203169262037</v>
      </c>
      <c r="AE775" s="47">
        <v>4.3628312821514692E-2</v>
      </c>
      <c r="AF775" s="54">
        <v>31.347070916787686</v>
      </c>
      <c r="AG775" s="47">
        <v>3.2093616035221872E-2</v>
      </c>
      <c r="AH775" s="54">
        <v>53.343867795912963</v>
      </c>
      <c r="AI775" s="47">
        <v>4.5289718044183802E-2</v>
      </c>
      <c r="AJ775" s="35">
        <v>26</v>
      </c>
    </row>
    <row r="776" spans="1:36" ht="12" customHeight="1" x14ac:dyDescent="0.25">
      <c r="A776" s="73" t="s">
        <v>36</v>
      </c>
      <c r="B776" s="74" t="s">
        <v>68</v>
      </c>
      <c r="C776" s="74" t="s">
        <v>48</v>
      </c>
      <c r="D776" s="46">
        <f t="shared" si="11"/>
        <v>19</v>
      </c>
      <c r="E776" s="75" t="s">
        <v>39</v>
      </c>
      <c r="F776" s="75" t="s">
        <v>44</v>
      </c>
      <c r="G776" s="46">
        <v>2247</v>
      </c>
      <c r="H776" s="47">
        <v>8.9806915132464304E-3</v>
      </c>
      <c r="I776" s="48">
        <v>23569.064486399064</v>
      </c>
      <c r="J776" s="48">
        <v>19054.79532202749</v>
      </c>
      <c r="K776" s="48">
        <v>562.99693689885294</v>
      </c>
      <c r="L776" s="46">
        <v>128814</v>
      </c>
      <c r="M776" s="47">
        <v>0.11352771846716392</v>
      </c>
      <c r="N776" s="48">
        <v>5559.6213942948525</v>
      </c>
      <c r="O776" s="49">
        <v>0.5327018218332904</v>
      </c>
      <c r="P776" s="48">
        <v>5454.1223534486098</v>
      </c>
      <c r="Q776" s="47">
        <v>-1.3147931575142047E-2</v>
      </c>
      <c r="R776" s="46">
        <v>23.617731992857045</v>
      </c>
      <c r="S776" s="47">
        <v>0.12836336275253135</v>
      </c>
      <c r="T776" s="50">
        <v>0.10126533750600115</v>
      </c>
      <c r="U776" s="50">
        <v>-0.21111904765007738</v>
      </c>
      <c r="V776" s="50">
        <v>4.3160071065993231</v>
      </c>
      <c r="W776" s="51">
        <v>1.0193429912292922</v>
      </c>
      <c r="X776" s="52">
        <v>0.37643796055938661</v>
      </c>
      <c r="Y776" s="52">
        <v>0.55312216579702622</v>
      </c>
      <c r="Z776" s="53">
        <v>9.0066738952675807E-2</v>
      </c>
      <c r="AA776" s="54">
        <v>39.583542285561897</v>
      </c>
      <c r="AB776" s="47">
        <v>7.1596638655461842E-2</v>
      </c>
      <c r="AC776" s="55">
        <v>5.9629853732136105E-2</v>
      </c>
      <c r="AD776" s="54">
        <v>59.159963722982347</v>
      </c>
      <c r="AE776" s="47">
        <v>2.7453671928620471E-2</v>
      </c>
      <c r="AF776" s="54">
        <v>34.20800138999698</v>
      </c>
      <c r="AG776" s="47">
        <v>9.1266277503367688E-2</v>
      </c>
      <c r="AH776" s="54">
        <v>56.092386711624329</v>
      </c>
      <c r="AI776" s="47">
        <v>5.1524552479525143E-2</v>
      </c>
      <c r="AJ776" s="35">
        <v>27</v>
      </c>
    </row>
    <row r="777" spans="1:36" ht="12" customHeight="1" x14ac:dyDescent="0.25">
      <c r="A777" s="73" t="s">
        <v>36</v>
      </c>
      <c r="B777" s="74" t="s">
        <v>68</v>
      </c>
      <c r="C777" s="74" t="s">
        <v>48</v>
      </c>
      <c r="D777" s="46">
        <f t="shared" si="11"/>
        <v>20</v>
      </c>
      <c r="E777" s="75" t="s">
        <v>39</v>
      </c>
      <c r="F777" s="75" t="s">
        <v>44</v>
      </c>
      <c r="G777" s="46">
        <v>2078</v>
      </c>
      <c r="H777" s="47">
        <v>-7.5211392968402291E-2</v>
      </c>
      <c r="I777" s="48">
        <v>16007.581802157521</v>
      </c>
      <c r="J777" s="48">
        <v>12176.786028235987</v>
      </c>
      <c r="K777" s="48">
        <v>458.58777663052183</v>
      </c>
      <c r="L777" s="46">
        <v>113149</v>
      </c>
      <c r="M777" s="47">
        <v>-0.12160945238871557</v>
      </c>
      <c r="N777" s="48">
        <v>3613.8452151096999</v>
      </c>
      <c r="O777" s="49">
        <v>-0.34998357643235567</v>
      </c>
      <c r="P777" s="48">
        <v>5762.5809728415588</v>
      </c>
      <c r="Q777" s="47">
        <v>5.6555133787549172E-2</v>
      </c>
      <c r="R777" s="46">
        <v>19.635125394898466</v>
      </c>
      <c r="S777" s="47">
        <v>-0.16862781740274979</v>
      </c>
      <c r="T777" s="50">
        <v>0.12689745944655828</v>
      </c>
      <c r="U777" s="50">
        <v>0.25311841713891603</v>
      </c>
      <c r="V777" s="50">
        <v>3.1938817091708276</v>
      </c>
      <c r="W777" s="51">
        <v>0.62712267856041837</v>
      </c>
      <c r="X777" s="52">
        <v>-0.25999155462759249</v>
      </c>
      <c r="Y777" s="52">
        <v>-0.38477756363034366</v>
      </c>
      <c r="Z777" s="53">
        <v>-0.13868722042545484</v>
      </c>
      <c r="AA777" s="54">
        <v>41.702611048653466</v>
      </c>
      <c r="AB777" s="47">
        <v>5.3534086156420191E-2</v>
      </c>
      <c r="AC777" s="55">
        <v>4.6981717972864274E-2</v>
      </c>
      <c r="AD777" s="54">
        <v>61.078432213179262</v>
      </c>
      <c r="AE777" s="47">
        <v>3.2428493350337151E-2</v>
      </c>
      <c r="AF777" s="54">
        <v>43.932701713138279</v>
      </c>
      <c r="AG777" s="47">
        <v>0.28428145252546</v>
      </c>
      <c r="AH777" s="54">
        <v>58.121248274023046</v>
      </c>
      <c r="AI777" s="47">
        <v>3.6169998841897533E-2</v>
      </c>
      <c r="AJ777" s="35">
        <v>28</v>
      </c>
    </row>
    <row r="778" spans="1:36" ht="12" customHeight="1" x14ac:dyDescent="0.25">
      <c r="A778" s="73" t="s">
        <v>36</v>
      </c>
      <c r="B778" s="74" t="s">
        <v>68</v>
      </c>
      <c r="C778" s="74" t="s">
        <v>48</v>
      </c>
      <c r="D778" s="46">
        <f t="shared" si="11"/>
        <v>21</v>
      </c>
      <c r="E778" s="75" t="s">
        <v>39</v>
      </c>
      <c r="F778" s="75" t="s">
        <v>44</v>
      </c>
      <c r="G778" s="46">
        <v>2207</v>
      </c>
      <c r="H778" s="47">
        <v>6.2078922040423423E-2</v>
      </c>
      <c r="I778" s="48">
        <v>27646.501298090454</v>
      </c>
      <c r="J778" s="48">
        <v>19571.623989860418</v>
      </c>
      <c r="K778" s="48">
        <v>461.04396808041446</v>
      </c>
      <c r="L778" s="46">
        <v>125069</v>
      </c>
      <c r="M778" s="47">
        <v>0.10534781571202578</v>
      </c>
      <c r="N778" s="48">
        <v>4958.0915816862098</v>
      </c>
      <c r="O778" s="49">
        <v>0.3719712070002712</v>
      </c>
      <c r="P778" s="48">
        <v>9552.9871370386281</v>
      </c>
      <c r="Q778" s="47">
        <v>0.65776189212105773</v>
      </c>
      <c r="R778" s="46">
        <v>13.092135287724325</v>
      </c>
      <c r="S778" s="47">
        <v>-0.33322884247401441</v>
      </c>
      <c r="T778" s="50">
        <v>9.2988191219254737E-2</v>
      </c>
      <c r="U778" s="50">
        <v>-0.26721786531576797</v>
      </c>
      <c r="V778" s="50">
        <v>3.9642849800399858</v>
      </c>
      <c r="W778" s="51">
        <v>0.51900955277777017</v>
      </c>
      <c r="X778" s="52">
        <v>0.24121221166614992</v>
      </c>
      <c r="Y778" s="52">
        <v>-0.17239549689197275</v>
      </c>
      <c r="Z778" s="53">
        <v>-0.13568954527765448</v>
      </c>
      <c r="AA778" s="54">
        <v>42.892517824803519</v>
      </c>
      <c r="AB778" s="47">
        <v>2.8533148074632919E-2</v>
      </c>
      <c r="AC778" s="55">
        <v>4.8898638332630744E-2</v>
      </c>
      <c r="AD778" s="54">
        <v>62.199335151271832</v>
      </c>
      <c r="AE778" s="47">
        <v>1.8351861655196533E-2</v>
      </c>
      <c r="AF778" s="54">
        <v>47.873958945603732</v>
      </c>
      <c r="AG778" s="47">
        <v>8.9711241940005682E-2</v>
      </c>
      <c r="AH778" s="54">
        <v>60.082215502686608</v>
      </c>
      <c r="AI778" s="47">
        <v>3.3739248328222837E-2</v>
      </c>
      <c r="AJ778" s="35">
        <v>29</v>
      </c>
    </row>
    <row r="779" spans="1:36" ht="12" customHeight="1" x14ac:dyDescent="0.25">
      <c r="A779" s="73" t="s">
        <v>36</v>
      </c>
      <c r="B779" s="74" t="s">
        <v>68</v>
      </c>
      <c r="C779" s="74" t="s">
        <v>48</v>
      </c>
      <c r="D779" s="46">
        <f t="shared" si="11"/>
        <v>22</v>
      </c>
      <c r="E779" s="75" t="s">
        <v>39</v>
      </c>
      <c r="F779" s="75" t="s">
        <v>44</v>
      </c>
      <c r="G779" s="46">
        <v>1986</v>
      </c>
      <c r="H779" s="47">
        <v>-0.10013593112822838</v>
      </c>
      <c r="I779" s="48">
        <v>24637.298079708944</v>
      </c>
      <c r="J779" s="48">
        <v>17726.261191883277</v>
      </c>
      <c r="K779" s="48">
        <v>479.3017068555551</v>
      </c>
      <c r="L779" s="46">
        <v>132834</v>
      </c>
      <c r="M779" s="47">
        <v>6.2085728677769847E-2</v>
      </c>
      <c r="N779" s="48">
        <v>4023.3000236825328</v>
      </c>
      <c r="O779" s="49">
        <v>-0.18853858235627052</v>
      </c>
      <c r="P779" s="48">
        <v>7246.0807271946851</v>
      </c>
      <c r="Q779" s="47">
        <v>-0.24148534659903986</v>
      </c>
      <c r="R779" s="46">
        <v>18.331841032555896</v>
      </c>
      <c r="S779" s="47">
        <v>0.40021781242548848</v>
      </c>
      <c r="T779" s="50">
        <v>0.119131485107802</v>
      </c>
      <c r="U779" s="50">
        <v>0.28114638585564689</v>
      </c>
      <c r="V779" s="50">
        <v>3.0288179409507605</v>
      </c>
      <c r="W779" s="51">
        <v>0.55523809010062608</v>
      </c>
      <c r="X779" s="52">
        <v>-0.23597371122390642</v>
      </c>
      <c r="Y779" s="52">
        <v>6.9803218705626113E-2</v>
      </c>
      <c r="Z779" s="53">
        <v>-7.4548040625431661E-2</v>
      </c>
      <c r="AA779" s="54">
        <v>45.470994073643432</v>
      </c>
      <c r="AB779" s="47">
        <v>6.0114826072272587E-2</v>
      </c>
      <c r="AC779" s="55">
        <v>5.4496512899811528E-2</v>
      </c>
      <c r="AD779" s="54">
        <v>63.855541095056054</v>
      </c>
      <c r="AE779" s="47">
        <v>2.6627389822676539E-2</v>
      </c>
      <c r="AF779" s="54">
        <v>50.502636760471312</v>
      </c>
      <c r="AG779" s="47">
        <v>5.4908302399941267E-2</v>
      </c>
      <c r="AH779" s="54">
        <v>61.457629748226687</v>
      </c>
      <c r="AI779" s="47">
        <v>2.2892202526695771E-2</v>
      </c>
      <c r="AJ779" s="35">
        <v>30</v>
      </c>
    </row>
    <row r="780" spans="1:36" ht="12" customHeight="1" x14ac:dyDescent="0.25">
      <c r="A780" s="73" t="s">
        <v>36</v>
      </c>
      <c r="B780" s="74" t="s">
        <v>68</v>
      </c>
      <c r="C780" s="74" t="s">
        <v>48</v>
      </c>
      <c r="D780" s="46">
        <f t="shared" si="11"/>
        <v>23</v>
      </c>
      <c r="E780" s="75" t="s">
        <v>39</v>
      </c>
      <c r="F780" s="75" t="s">
        <v>44</v>
      </c>
      <c r="G780" s="46">
        <v>2198</v>
      </c>
      <c r="H780" s="47">
        <v>0.10674723061430003</v>
      </c>
      <c r="I780" s="48">
        <v>31841.390784931213</v>
      </c>
      <c r="J780" s="48">
        <v>25059.059381417697</v>
      </c>
      <c r="K780" s="48">
        <v>484.08090320072034</v>
      </c>
      <c r="L780" s="46">
        <v>146602</v>
      </c>
      <c r="M780" s="47">
        <v>0.10364816236806851</v>
      </c>
      <c r="N780" s="48">
        <v>4575.6563015483489</v>
      </c>
      <c r="O780" s="49">
        <v>0.13728935814243437</v>
      </c>
      <c r="P780" s="48">
        <v>7629.4815044503739</v>
      </c>
      <c r="Q780" s="47">
        <v>5.2911469205246142E-2</v>
      </c>
      <c r="R780" s="46">
        <v>19.21519829551788</v>
      </c>
      <c r="S780" s="47">
        <v>4.8187045774246595E-2</v>
      </c>
      <c r="T780" s="50">
        <v>0.10579485680270893</v>
      </c>
      <c r="U780" s="50">
        <v>-0.1119488126335767</v>
      </c>
      <c r="V780" s="50">
        <v>3.1211417999402116</v>
      </c>
      <c r="W780" s="51">
        <v>0.59973358594280757</v>
      </c>
      <c r="X780" s="52">
        <v>3.048181197727251E-2</v>
      </c>
      <c r="Y780" s="52">
        <v>8.0137686220550064E-2</v>
      </c>
      <c r="Z780" s="53">
        <v>-0.12689129559609694</v>
      </c>
      <c r="AA780" s="54">
        <v>48.827565883931044</v>
      </c>
      <c r="AB780" s="47">
        <v>7.3817867382697022E-2</v>
      </c>
      <c r="AC780" s="55">
        <v>6.0376928428344266E-2</v>
      </c>
      <c r="AD780" s="54">
        <v>67.45895663001393</v>
      </c>
      <c r="AE780" s="47">
        <v>5.6430741532575768E-2</v>
      </c>
      <c r="AF780" s="54">
        <v>53.734819589060159</v>
      </c>
      <c r="AG780" s="47">
        <v>6.4000278716510373E-2</v>
      </c>
      <c r="AH780" s="54">
        <v>64.493870296745996</v>
      </c>
      <c r="AI780" s="47">
        <v>4.9403801626549448E-2</v>
      </c>
      <c r="AJ780" s="35">
        <v>31</v>
      </c>
    </row>
    <row r="781" spans="1:36" ht="12" customHeight="1" x14ac:dyDescent="0.25">
      <c r="A781" s="73" t="s">
        <v>36</v>
      </c>
      <c r="B781" s="74" t="s">
        <v>68</v>
      </c>
      <c r="C781" s="74" t="s">
        <v>48</v>
      </c>
      <c r="D781" s="46">
        <f t="shared" si="11"/>
        <v>24</v>
      </c>
      <c r="E781" s="75" t="s">
        <v>39</v>
      </c>
      <c r="F781" s="75" t="s">
        <v>44</v>
      </c>
      <c r="G781" s="46">
        <v>2686</v>
      </c>
      <c r="H781" s="47">
        <v>0.22202001819836226</v>
      </c>
      <c r="I781" s="48">
        <v>39108.30660257562</v>
      </c>
      <c r="J781" s="48">
        <v>32177.950121357928</v>
      </c>
      <c r="K781" s="48">
        <v>506.8783439461854</v>
      </c>
      <c r="L781" s="46">
        <v>174829</v>
      </c>
      <c r="M781" s="47">
        <v>0.19254171157282984</v>
      </c>
      <c r="N781" s="48">
        <v>5920.593982608998</v>
      </c>
      <c r="O781" s="49">
        <v>0.29393328353913684</v>
      </c>
      <c r="P781" s="48">
        <v>8072.8021356955132</v>
      </c>
      <c r="Q781" s="47">
        <v>5.8106259381655923E-2</v>
      </c>
      <c r="R781" s="46">
        <v>21.656544662101716</v>
      </c>
      <c r="S781" s="47">
        <v>0.12705288433860717</v>
      </c>
      <c r="T781" s="50">
        <v>8.5612751935882941E-2</v>
      </c>
      <c r="U781" s="50">
        <v>-0.19076640846976611</v>
      </c>
      <c r="V781" s="50">
        <v>3.3865056613084774</v>
      </c>
      <c r="W781" s="51">
        <v>0.73340011102587344</v>
      </c>
      <c r="X781" s="52">
        <v>8.5021405106730175E-2</v>
      </c>
      <c r="Y781" s="52">
        <v>0.22287650419466876</v>
      </c>
      <c r="Z781" s="53">
        <v>5.291848148173231E-2</v>
      </c>
      <c r="AA781" s="54">
        <v>55.261340087497125</v>
      </c>
      <c r="AB781" s="47">
        <v>0.13176520449247731</v>
      </c>
      <c r="AC781" s="55">
        <v>6.8365035003024738E-2</v>
      </c>
      <c r="AD781" s="54">
        <v>71.647540980858096</v>
      </c>
      <c r="AE781" s="47">
        <v>6.2090855834265435E-2</v>
      </c>
      <c r="AF781" s="54">
        <v>59.611937185479746</v>
      </c>
      <c r="AG781" s="47">
        <v>0.10937261242086893</v>
      </c>
      <c r="AH781" s="54">
        <v>69.437327817432831</v>
      </c>
      <c r="AI781" s="47">
        <v>7.6650036630477425E-2</v>
      </c>
      <c r="AJ781" s="35">
        <v>32</v>
      </c>
    </row>
    <row r="782" spans="1:36" ht="12" customHeight="1" x14ac:dyDescent="0.25">
      <c r="A782" s="73" t="s">
        <v>36</v>
      </c>
      <c r="B782" s="74" t="s">
        <v>68</v>
      </c>
      <c r="C782" s="74" t="s">
        <v>48</v>
      </c>
      <c r="D782" s="46">
        <f t="shared" si="11"/>
        <v>25</v>
      </c>
      <c r="E782" s="75" t="s">
        <v>39</v>
      </c>
      <c r="F782" s="75" t="s">
        <v>44</v>
      </c>
      <c r="G782" s="46">
        <v>2562</v>
      </c>
      <c r="H782" s="47">
        <v>-4.6165301563663386E-2</v>
      </c>
      <c r="I782" s="48">
        <v>54750.71174206672</v>
      </c>
      <c r="J782" s="48">
        <v>42060.270930024402</v>
      </c>
      <c r="K782" s="48">
        <v>553.75313449262603</v>
      </c>
      <c r="L782" s="46">
        <v>188352</v>
      </c>
      <c r="M782" s="47">
        <v>7.7349867584897147E-2</v>
      </c>
      <c r="N782" s="48">
        <v>6319.2847965825858</v>
      </c>
      <c r="O782" s="49">
        <v>6.7339664760781126E-2</v>
      </c>
      <c r="P782" s="48">
        <v>9423.6985283542599</v>
      </c>
      <c r="Q782" s="47">
        <v>0.16733921752962178</v>
      </c>
      <c r="R782" s="46">
        <v>19.987057038516436</v>
      </c>
      <c r="S782" s="47">
        <v>-7.7089288694647151E-2</v>
      </c>
      <c r="T782" s="50">
        <v>8.7629083403883132E-2</v>
      </c>
      <c r="U782" s="50">
        <v>2.3551765623773591E-2</v>
      </c>
      <c r="V782" s="50">
        <v>3.355039923431971</v>
      </c>
      <c r="W782" s="51">
        <v>0.67057374316134621</v>
      </c>
      <c r="X782" s="52">
        <v>-9.2915060606597599E-3</v>
      </c>
      <c r="Y782" s="52">
        <v>-8.5664519162188646E-2</v>
      </c>
      <c r="Z782" s="53">
        <v>-0.17383141790825879</v>
      </c>
      <c r="AA782" s="54">
        <v>60.946542809326189</v>
      </c>
      <c r="AB782" s="47">
        <v>0.10287848092043173</v>
      </c>
      <c r="AC782" s="55">
        <v>8.09380339310459E-2</v>
      </c>
      <c r="AD782" s="54">
        <v>73.41257989367422</v>
      </c>
      <c r="AE782" s="47">
        <v>2.463502429605624E-2</v>
      </c>
      <c r="AF782" s="54">
        <v>67.194202041118174</v>
      </c>
      <c r="AG782" s="47">
        <v>0.12719373356458075</v>
      </c>
      <c r="AH782" s="54">
        <v>71.90854941052396</v>
      </c>
      <c r="AI782" s="47">
        <v>3.5589238105310672E-2</v>
      </c>
      <c r="AJ782" s="35">
        <v>33</v>
      </c>
    </row>
    <row r="783" spans="1:36" ht="12" customHeight="1" x14ac:dyDescent="0.25">
      <c r="A783" s="73" t="s">
        <v>36</v>
      </c>
      <c r="B783" s="74" t="s">
        <v>68</v>
      </c>
      <c r="C783" s="74" t="s">
        <v>48</v>
      </c>
      <c r="D783" s="46">
        <f t="shared" si="11"/>
        <v>26</v>
      </c>
      <c r="E783" s="75" t="s">
        <v>39</v>
      </c>
      <c r="F783" s="75" t="s">
        <v>44</v>
      </c>
      <c r="G783" s="46">
        <v>2650</v>
      </c>
      <c r="H783" s="47">
        <v>3.4348165495706517E-2</v>
      </c>
      <c r="I783" s="48">
        <v>61417.709020483584</v>
      </c>
      <c r="J783" s="48">
        <v>49239.230978746331</v>
      </c>
      <c r="K783" s="48">
        <v>529.67845348035837</v>
      </c>
      <c r="L783" s="46">
        <v>220613</v>
      </c>
      <c r="M783" s="47">
        <v>0.17128036867142371</v>
      </c>
      <c r="N783" s="48">
        <v>7978.4156214384702</v>
      </c>
      <c r="O783" s="49">
        <v>0.26255041167841142</v>
      </c>
      <c r="P783" s="48">
        <v>9853.8915329764768</v>
      </c>
      <c r="Q783" s="47">
        <v>4.5650123815807797E-2</v>
      </c>
      <c r="R783" s="46">
        <v>22.388413680190105</v>
      </c>
      <c r="S783" s="47">
        <v>0.12014558406703335</v>
      </c>
      <c r="T783" s="50">
        <v>6.6388927152037716E-2</v>
      </c>
      <c r="U783" s="50">
        <v>-0.24238706405211807</v>
      </c>
      <c r="V783" s="50">
        <v>3.6164757387091742</v>
      </c>
      <c r="W783" s="51">
        <v>0.80967154902592087</v>
      </c>
      <c r="X783" s="52">
        <v>7.7923309779805106E-2</v>
      </c>
      <c r="Y783" s="52">
        <v>0.20743103541276953</v>
      </c>
      <c r="Z783" s="53">
        <v>9.5383355801653108E-2</v>
      </c>
      <c r="AA783" s="54">
        <v>70.064441617482032</v>
      </c>
      <c r="AB783" s="47">
        <v>0.14960485677885904</v>
      </c>
      <c r="AC783" s="55">
        <v>9.1423501196144633E-2</v>
      </c>
      <c r="AD783" s="54">
        <v>77.570037632160577</v>
      </c>
      <c r="AE783" s="47">
        <v>5.6631407648494836E-2</v>
      </c>
      <c r="AF783" s="54">
        <v>71.537740965340433</v>
      </c>
      <c r="AG783" s="47">
        <v>6.4641573116149376E-2</v>
      </c>
      <c r="AH783" s="54">
        <v>75.782264355109788</v>
      </c>
      <c r="AI783" s="47">
        <v>5.3870019300082062E-2</v>
      </c>
      <c r="AJ783" s="35">
        <v>34</v>
      </c>
    </row>
    <row r="784" spans="1:36" ht="12" customHeight="1" x14ac:dyDescent="0.25">
      <c r="A784" s="73" t="s">
        <v>36</v>
      </c>
      <c r="B784" s="74" t="s">
        <v>68</v>
      </c>
      <c r="C784" s="74" t="s">
        <v>48</v>
      </c>
      <c r="D784" s="46">
        <f t="shared" si="11"/>
        <v>27</v>
      </c>
      <c r="E784" s="75" t="s">
        <v>39</v>
      </c>
      <c r="F784" s="75" t="s">
        <v>44</v>
      </c>
      <c r="G784" s="46">
        <v>2517</v>
      </c>
      <c r="H784" s="47">
        <v>-5.018867924528303E-2</v>
      </c>
      <c r="I784" s="48">
        <v>66668.759478944659</v>
      </c>
      <c r="J784" s="48">
        <v>50504.780791504374</v>
      </c>
      <c r="K784" s="48">
        <v>666.64903961419225</v>
      </c>
      <c r="L784" s="46">
        <v>216460</v>
      </c>
      <c r="M784" s="47">
        <v>-1.8824819933548786E-2</v>
      </c>
      <c r="N784" s="48">
        <v>8724.648368486809</v>
      </c>
      <c r="O784" s="49">
        <v>9.3531445647324629E-2</v>
      </c>
      <c r="P784" s="48">
        <v>10196.968403090001</v>
      </c>
      <c r="Q784" s="47">
        <v>3.4816383858641275E-2</v>
      </c>
      <c r="R784" s="46">
        <v>21.227877879312231</v>
      </c>
      <c r="S784" s="47">
        <v>-5.1836446183980756E-2</v>
      </c>
      <c r="T784" s="50">
        <v>7.6409846157480726E-2</v>
      </c>
      <c r="U784" s="50">
        <v>0.15094262605711406</v>
      </c>
      <c r="V784" s="50">
        <v>4.0306053628785037</v>
      </c>
      <c r="W784" s="51">
        <v>0.85561198422885842</v>
      </c>
      <c r="X784" s="52">
        <v>0.11451193208257071</v>
      </c>
      <c r="Y784" s="52">
        <v>5.673959429376807E-2</v>
      </c>
      <c r="Z784" s="53">
        <v>6.2379238582464268E-2</v>
      </c>
      <c r="AA784" s="54">
        <v>82.953282773104249</v>
      </c>
      <c r="AB784" s="47">
        <v>0.18395695245798227</v>
      </c>
      <c r="AC784" s="55">
        <v>6.9730636361403253E-2</v>
      </c>
      <c r="AD784" s="54">
        <v>81.279493459172087</v>
      </c>
      <c r="AE784" s="47">
        <v>4.7820730016941093E-2</v>
      </c>
      <c r="AF784" s="54">
        <v>71.562392151062454</v>
      </c>
      <c r="AG784" s="47">
        <v>3.4458993797370496E-4</v>
      </c>
      <c r="AH784" s="54">
        <v>79.673106470148227</v>
      </c>
      <c r="AI784" s="47">
        <v>5.1342383975309325E-2</v>
      </c>
      <c r="AJ784" s="35">
        <v>35</v>
      </c>
    </row>
    <row r="785" spans="1:36" ht="12" customHeight="1" x14ac:dyDescent="0.25">
      <c r="A785" s="73" t="s">
        <v>36</v>
      </c>
      <c r="B785" s="74" t="s">
        <v>68</v>
      </c>
      <c r="C785" s="74" t="s">
        <v>48</v>
      </c>
      <c r="D785" s="46">
        <f t="shared" si="11"/>
        <v>28</v>
      </c>
      <c r="E785" s="75" t="s">
        <v>39</v>
      </c>
      <c r="F785" s="75" t="s">
        <v>44</v>
      </c>
      <c r="G785" s="46">
        <v>3013</v>
      </c>
      <c r="H785" s="47">
        <v>0.19705999205403257</v>
      </c>
      <c r="I785" s="48">
        <v>76672.841252336453</v>
      </c>
      <c r="J785" s="48">
        <v>56359.651424022159</v>
      </c>
      <c r="K785" s="48">
        <v>823.08098369766572</v>
      </c>
      <c r="L785" s="46">
        <v>238529</v>
      </c>
      <c r="M785" s="47">
        <v>0.1019541716714405</v>
      </c>
      <c r="N785" s="48">
        <v>6684.1035645551992</v>
      </c>
      <c r="O785" s="49">
        <v>-0.23388275581420581</v>
      </c>
      <c r="P785" s="48">
        <v>12981.115453927774</v>
      </c>
      <c r="Q785" s="47">
        <v>0.27303674393990374</v>
      </c>
      <c r="R785" s="46">
        <v>18.37507730722993</v>
      </c>
      <c r="S785" s="47">
        <v>-0.13438934349921605</v>
      </c>
      <c r="T785" s="50">
        <v>0.12314007042953987</v>
      </c>
      <c r="U785" s="50">
        <v>0.61157333278420856</v>
      </c>
      <c r="V785" s="50">
        <v>2.8022184156036367</v>
      </c>
      <c r="W785" s="51">
        <v>0.51490980018460197</v>
      </c>
      <c r="X785" s="52">
        <v>-0.30476487690613308</v>
      </c>
      <c r="Y785" s="52">
        <v>-0.39819706867631455</v>
      </c>
      <c r="Z785" s="53">
        <v>-0.39857629313883786</v>
      </c>
      <c r="AA785" s="54">
        <v>85.001508044513358</v>
      </c>
      <c r="AB785" s="47">
        <v>2.4691310614089357E-2</v>
      </c>
      <c r="AC785" s="55">
        <v>3.1604311560840141E-2</v>
      </c>
      <c r="AD785" s="54">
        <v>86.285168150050765</v>
      </c>
      <c r="AE785" s="47">
        <v>6.1585948408907187E-2</v>
      </c>
      <c r="AF785" s="54">
        <v>79.840260316521224</v>
      </c>
      <c r="AG785" s="47">
        <v>0.11567344126765433</v>
      </c>
      <c r="AH785" s="54">
        <v>85.386294494921074</v>
      </c>
      <c r="AI785" s="47">
        <v>7.1707860756169417E-2</v>
      </c>
      <c r="AJ785" s="35">
        <v>36</v>
      </c>
    </row>
    <row r="786" spans="1:36" ht="12" customHeight="1" x14ac:dyDescent="0.25">
      <c r="A786" s="73" t="s">
        <v>36</v>
      </c>
      <c r="B786" s="74" t="s">
        <v>68</v>
      </c>
      <c r="C786" s="74" t="s">
        <v>48</v>
      </c>
      <c r="D786" s="46">
        <f t="shared" si="11"/>
        <v>29</v>
      </c>
      <c r="E786" s="75" t="s">
        <v>39</v>
      </c>
      <c r="F786" s="75" t="s">
        <v>44</v>
      </c>
      <c r="G786" s="46">
        <v>2821</v>
      </c>
      <c r="H786" s="47">
        <v>-6.372386325921009E-2</v>
      </c>
      <c r="I786" s="48">
        <v>182850.61907287009</v>
      </c>
      <c r="J786" s="48">
        <v>169622.71214072869</v>
      </c>
      <c r="K786" s="48">
        <v>739.46198334594999</v>
      </c>
      <c r="L786" s="46">
        <v>227438</v>
      </c>
      <c r="M786" s="47">
        <v>-4.6497490871130975E-2</v>
      </c>
      <c r="N786" s="48">
        <v>9811.3189381010416</v>
      </c>
      <c r="O786" s="49">
        <v>0.4678586056220011</v>
      </c>
      <c r="P786" s="48">
        <v>12800.654366667561</v>
      </c>
      <c r="Q786" s="47">
        <v>-1.39018166736673E-2</v>
      </c>
      <c r="R786" s="46">
        <v>17.767685423351505</v>
      </c>
      <c r="S786" s="47">
        <v>-3.3055201549516022E-2</v>
      </c>
      <c r="T786" s="50">
        <v>7.5368254565075954E-2</v>
      </c>
      <c r="U786" s="50">
        <v>-0.38794695908346677</v>
      </c>
      <c r="V786" s="50">
        <v>4.3138433059123988</v>
      </c>
      <c r="W786" s="51">
        <v>0.76647010825082196</v>
      </c>
      <c r="X786" s="52">
        <v>0.53943863971900186</v>
      </c>
      <c r="Y786" s="52">
        <v>0.48855218520997723</v>
      </c>
      <c r="Z786" s="53">
        <v>-0.53525870422508448</v>
      </c>
      <c r="AA786" s="54">
        <v>89.110055972878129</v>
      </c>
      <c r="AB786" s="47">
        <v>4.8335000435677289E-2</v>
      </c>
      <c r="AC786" s="55">
        <v>6.6640865672933119E-2</v>
      </c>
      <c r="AD786" s="54">
        <v>88.202616331163014</v>
      </c>
      <c r="AE786" s="47">
        <v>2.2222222222222365E-2</v>
      </c>
      <c r="AF786" s="54">
        <v>78.154119213134152</v>
      </c>
      <c r="AG786" s="47">
        <v>-2.1118932938125279E-2</v>
      </c>
      <c r="AH786" s="54">
        <v>89.526225544148019</v>
      </c>
      <c r="AI786" s="47">
        <v>4.8484725490379521E-2</v>
      </c>
      <c r="AJ786" s="35">
        <v>37</v>
      </c>
    </row>
    <row r="787" spans="1:36" ht="12" customHeight="1" x14ac:dyDescent="0.25">
      <c r="A787" s="73" t="s">
        <v>36</v>
      </c>
      <c r="B787" s="74" t="s">
        <v>68</v>
      </c>
      <c r="C787" s="74" t="s">
        <v>48</v>
      </c>
      <c r="D787" s="46">
        <f t="shared" si="11"/>
        <v>30</v>
      </c>
      <c r="E787" s="75" t="s">
        <v>39</v>
      </c>
      <c r="F787" s="75" t="s">
        <v>44</v>
      </c>
      <c r="G787" s="46">
        <v>3857</v>
      </c>
      <c r="H787" s="47">
        <v>0.36724565756823813</v>
      </c>
      <c r="I787" s="48">
        <v>93549.207827396211</v>
      </c>
      <c r="J787" s="48">
        <v>76334.208421963107</v>
      </c>
      <c r="K787" s="48">
        <v>819.62784751095637</v>
      </c>
      <c r="L787" s="46">
        <v>254240</v>
      </c>
      <c r="M787" s="47">
        <v>0.11784310449441171</v>
      </c>
      <c r="N787" s="48">
        <v>10448.687925422862</v>
      </c>
      <c r="O787" s="49">
        <v>6.4962620351345146E-2</v>
      </c>
      <c r="P787" s="48">
        <v>14558.391829448115</v>
      </c>
      <c r="Q787" s="47">
        <v>0.13731621934560145</v>
      </c>
      <c r="R787" s="46">
        <v>17.463467323755761</v>
      </c>
      <c r="S787" s="47">
        <v>-1.7121988168246172E-2</v>
      </c>
      <c r="T787" s="50">
        <v>7.8443135957454266E-2</v>
      </c>
      <c r="U787" s="50">
        <v>4.0798097423409674E-2</v>
      </c>
      <c r="V787" s="50">
        <v>4.1097734130832526</v>
      </c>
      <c r="W787" s="51">
        <v>0.7177089370741957</v>
      </c>
      <c r="X787" s="52">
        <v>-4.7305819511212932E-2</v>
      </c>
      <c r="Y787" s="52">
        <v>-6.3617837997498983E-2</v>
      </c>
      <c r="Z787" s="53">
        <v>0.72585623917056241</v>
      </c>
      <c r="AA787" s="54">
        <v>97.089375211750507</v>
      </c>
      <c r="AB787" s="47">
        <v>8.9544543000859456E-2</v>
      </c>
      <c r="AC787" s="55">
        <v>6.8344738682594275E-2</v>
      </c>
      <c r="AD787" s="54">
        <v>93.232184457320344</v>
      </c>
      <c r="AE787" s="47">
        <v>5.7022890423946704E-2</v>
      </c>
      <c r="AF787" s="54">
        <v>87.748360696149476</v>
      </c>
      <c r="AG787" s="47">
        <v>0.12276053494827144</v>
      </c>
      <c r="AH787" s="54">
        <v>94.440724803920588</v>
      </c>
      <c r="AI787" s="47">
        <v>5.4894520906045408E-2</v>
      </c>
      <c r="AJ787" s="35">
        <v>38</v>
      </c>
    </row>
    <row r="788" spans="1:36" ht="12" customHeight="1" x14ac:dyDescent="0.25">
      <c r="A788" s="73" t="s">
        <v>36</v>
      </c>
      <c r="B788" s="74" t="s">
        <v>68</v>
      </c>
      <c r="C788" s="74" t="s">
        <v>48</v>
      </c>
      <c r="D788" s="46">
        <f t="shared" si="11"/>
        <v>31</v>
      </c>
      <c r="E788" s="75" t="s">
        <v>39</v>
      </c>
      <c r="F788" s="75" t="s">
        <v>44</v>
      </c>
      <c r="G788" s="46">
        <v>4061</v>
      </c>
      <c r="H788" s="47">
        <v>5.2890847809178076E-2</v>
      </c>
      <c r="I788" s="48">
        <v>125173.47999999997</v>
      </c>
      <c r="J788" s="48">
        <v>99164.119999999966</v>
      </c>
      <c r="K788" s="48">
        <v>778.78</v>
      </c>
      <c r="L788" s="46">
        <v>283985</v>
      </c>
      <c r="M788" s="47">
        <v>0.11699575204531154</v>
      </c>
      <c r="N788" s="48">
        <v>12098.099999999999</v>
      </c>
      <c r="O788" s="49">
        <v>0.15785829630952297</v>
      </c>
      <c r="P788" s="48">
        <v>15439.981829448116</v>
      </c>
      <c r="Q788" s="47">
        <v>6.0555452163112866E-2</v>
      </c>
      <c r="R788" s="46">
        <v>18.392832526419543</v>
      </c>
      <c r="S788" s="47">
        <v>5.3217679252020922E-2</v>
      </c>
      <c r="T788" s="50">
        <v>6.4372091485439861E-2</v>
      </c>
      <c r="U788" s="50">
        <v>-0.17937891314857957</v>
      </c>
      <c r="V788" s="50">
        <v>4.2601193725020678</v>
      </c>
      <c r="W788" s="51">
        <v>0.7835566216098605</v>
      </c>
      <c r="X788" s="52">
        <v>3.6582542224881998E-2</v>
      </c>
      <c r="Y788" s="52">
        <v>9.1747059475250081E-2</v>
      </c>
      <c r="Z788" s="53">
        <v>-7.8748237023570061E-2</v>
      </c>
      <c r="AA788" s="54">
        <v>100</v>
      </c>
      <c r="AB788" s="47">
        <v>2.9978818814123231E-2</v>
      </c>
      <c r="AC788" s="55">
        <v>4.9559624746247685E-2</v>
      </c>
      <c r="AD788" s="54">
        <v>100.00000000000001</v>
      </c>
      <c r="AE788" s="47">
        <v>7.2590978985136001E-2</v>
      </c>
      <c r="AF788" s="54">
        <v>100</v>
      </c>
      <c r="AG788" s="47">
        <v>0.1396224294864592</v>
      </c>
      <c r="AH788" s="54">
        <v>100</v>
      </c>
      <c r="AI788" s="47">
        <v>5.8865232214404095E-2</v>
      </c>
      <c r="AJ788" s="35">
        <v>39</v>
      </c>
    </row>
    <row r="789" spans="1:36" ht="12" customHeight="1" x14ac:dyDescent="0.25">
      <c r="A789" s="73" t="s">
        <v>36</v>
      </c>
      <c r="B789" s="74" t="s">
        <v>68</v>
      </c>
      <c r="C789" s="74" t="s">
        <v>48</v>
      </c>
      <c r="D789" s="46">
        <f t="shared" si="11"/>
        <v>32</v>
      </c>
      <c r="E789" s="75" t="s">
        <v>39</v>
      </c>
      <c r="F789" s="75" t="s">
        <v>44</v>
      </c>
      <c r="G789" s="46">
        <v>4196</v>
      </c>
      <c r="H789" s="47">
        <v>3.3243043585323706E-2</v>
      </c>
      <c r="I789" s="48">
        <v>143339.01187648455</v>
      </c>
      <c r="J789" s="48">
        <v>122395.65795724465</v>
      </c>
      <c r="K789" s="48">
        <v>780.87335564723276</v>
      </c>
      <c r="L789" s="46">
        <v>291899</v>
      </c>
      <c r="M789" s="47">
        <v>2.7867669067028089E-2</v>
      </c>
      <c r="N789" s="48">
        <v>13796.000000000002</v>
      </c>
      <c r="O789" s="49">
        <v>0.140344351592399</v>
      </c>
      <c r="P789" s="48">
        <v>19431.558548462512</v>
      </c>
      <c r="Q789" s="47">
        <v>0.25852211246786627</v>
      </c>
      <c r="R789" s="46">
        <v>15.02190363536722</v>
      </c>
      <c r="S789" s="47">
        <v>-0.18327404907375233</v>
      </c>
      <c r="T789" s="50">
        <v>5.6601431983707789E-2</v>
      </c>
      <c r="U789" s="50">
        <v>-0.12071472780233794</v>
      </c>
      <c r="V789" s="50">
        <v>4.7262923134371828</v>
      </c>
      <c r="W789" s="51">
        <v>0.7099790768503017</v>
      </c>
      <c r="X789" s="52">
        <v>0.10942720148738938</v>
      </c>
      <c r="Y789" s="52">
        <v>-9.3902013881766E-2</v>
      </c>
      <c r="Z789" s="53">
        <v>-7.5309944962742015E-2</v>
      </c>
      <c r="AA789" s="54">
        <v>104.83333333333333</v>
      </c>
      <c r="AB789" s="47">
        <v>4.8333333333333339E-2</v>
      </c>
      <c r="AC789" s="55">
        <v>4.3644102021587479E-2</v>
      </c>
      <c r="AD789" s="54">
        <v>105.25</v>
      </c>
      <c r="AE789" s="47">
        <v>5.2499999999999769E-2</v>
      </c>
      <c r="AF789" s="54">
        <v>107.05833333333334</v>
      </c>
      <c r="AG789" s="47">
        <v>7.0583333333333442E-2</v>
      </c>
      <c r="AH789" s="54">
        <v>106.53083478876424</v>
      </c>
      <c r="AI789" s="47">
        <v>6.5308347887642393E-2</v>
      </c>
      <c r="AJ789" s="35">
        <v>40</v>
      </c>
    </row>
    <row r="790" spans="1:36" ht="12" customHeight="1" x14ac:dyDescent="0.25">
      <c r="A790" s="73" t="s">
        <v>36</v>
      </c>
      <c r="B790" s="74" t="s">
        <v>68</v>
      </c>
      <c r="C790" s="74" t="s">
        <v>48</v>
      </c>
      <c r="D790" s="46">
        <f t="shared" si="11"/>
        <v>33</v>
      </c>
      <c r="E790" s="75" t="s">
        <v>39</v>
      </c>
      <c r="F790" s="75" t="s">
        <v>44</v>
      </c>
      <c r="G790" s="46">
        <v>4205</v>
      </c>
      <c r="H790" s="47">
        <v>2.1448999046711492E-3</v>
      </c>
      <c r="I790" s="48">
        <v>156104.66692278135</v>
      </c>
      <c r="J790" s="48">
        <v>121893.80560891275</v>
      </c>
      <c r="K790" s="48">
        <v>949.22171353826013</v>
      </c>
      <c r="L790" s="46">
        <v>291496</v>
      </c>
      <c r="M790" s="47">
        <v>-1.3806145276277215E-3</v>
      </c>
      <c r="N790" s="48">
        <v>13788.650019208602</v>
      </c>
      <c r="O790" s="49">
        <v>-5.3276172741367755E-4</v>
      </c>
      <c r="P790" s="48">
        <v>17348.779901526617</v>
      </c>
      <c r="Q790" s="47">
        <v>-0.10718536249891752</v>
      </c>
      <c r="R790" s="46">
        <v>16.802103759143872</v>
      </c>
      <c r="S790" s="47">
        <v>0.11850695937000877</v>
      </c>
      <c r="T790" s="50">
        <v>6.8840801109312705E-2</v>
      </c>
      <c r="U790" s="50">
        <v>0.216237799939901</v>
      </c>
      <c r="V790" s="50">
        <v>4.7303050536572036</v>
      </c>
      <c r="W790" s="51">
        <v>0.79479076323950948</v>
      </c>
      <c r="X790" s="52">
        <v>8.490249764308011E-4</v>
      </c>
      <c r="Y790" s="52">
        <v>0.11945659971482536</v>
      </c>
      <c r="Z790" s="53">
        <v>1.4463341216698306E-2</v>
      </c>
      <c r="AA790" s="54">
        <v>108.59999999999998</v>
      </c>
      <c r="AB790" s="47">
        <v>3.5930047694753497E-2</v>
      </c>
      <c r="AC790" s="55">
        <v>4.0590574737775317E-2</v>
      </c>
      <c r="AD790" s="54">
        <v>108.45833333333336</v>
      </c>
      <c r="AE790" s="47">
        <v>3.0482977038796655E-2</v>
      </c>
      <c r="AF790" s="54">
        <v>114.67500000000001</v>
      </c>
      <c r="AG790" s="47">
        <v>7.1145014400249229E-2</v>
      </c>
      <c r="AH790" s="54">
        <v>111.48904389893487</v>
      </c>
      <c r="AI790" s="47">
        <v>4.654247871052597E-2</v>
      </c>
      <c r="AJ790" s="35">
        <v>41</v>
      </c>
    </row>
    <row r="791" spans="1:36" ht="12" customHeight="1" x14ac:dyDescent="0.25">
      <c r="A791" s="73" t="s">
        <v>36</v>
      </c>
      <c r="B791" s="74" t="s">
        <v>68</v>
      </c>
      <c r="C791" s="74" t="s">
        <v>48</v>
      </c>
      <c r="D791" s="46">
        <f t="shared" si="11"/>
        <v>34</v>
      </c>
      <c r="E791" s="75" t="s">
        <v>39</v>
      </c>
      <c r="F791" s="75" t="s">
        <v>44</v>
      </c>
      <c r="G791" s="46">
        <v>4362</v>
      </c>
      <c r="H791" s="47">
        <v>3.7336504161712192E-2</v>
      </c>
      <c r="I791" s="48">
        <v>185124.37851202523</v>
      </c>
      <c r="J791" s="48">
        <v>159692.57810743991</v>
      </c>
      <c r="K791" s="48">
        <v>1025.4477900766312</v>
      </c>
      <c r="L791" s="46">
        <v>302283</v>
      </c>
      <c r="M791" s="47">
        <v>3.700565359387431E-2</v>
      </c>
      <c r="N791" s="48">
        <v>18292.227466846485</v>
      </c>
      <c r="O791" s="49">
        <v>0.32661482025898603</v>
      </c>
      <c r="P791" s="48">
        <v>21750.365637631003</v>
      </c>
      <c r="Q791" s="47">
        <v>0.25371154404449303</v>
      </c>
      <c r="R791" s="46">
        <v>13.897835330042016</v>
      </c>
      <c r="S791" s="47">
        <v>-0.17285147566841585</v>
      </c>
      <c r="T791" s="50">
        <v>5.6059208313213413E-2</v>
      </c>
      <c r="U791" s="50">
        <v>-0.18566885611635064</v>
      </c>
      <c r="V791" s="50">
        <v>6.0513583188093563</v>
      </c>
      <c r="W791" s="51">
        <v>0.84100781437892325</v>
      </c>
      <c r="X791" s="52">
        <v>0.27927443371348515</v>
      </c>
      <c r="Y791" s="52">
        <v>5.8149960061232298E-2</v>
      </c>
      <c r="Z791" s="53">
        <v>2.545347735628356E-2</v>
      </c>
      <c r="AA791" s="54">
        <v>112.67500000000003</v>
      </c>
      <c r="AB791" s="47">
        <v>3.7523020257827389E-2</v>
      </c>
      <c r="AC791" s="55">
        <v>3.7551016123403232E-2</v>
      </c>
      <c r="AD791" s="54">
        <v>111.22499999999998</v>
      </c>
      <c r="AE791" s="47">
        <v>2.5509028044563564E-2</v>
      </c>
      <c r="AF791" s="54">
        <v>107.65833333333335</v>
      </c>
      <c r="AG791" s="47">
        <v>-6.1187413705399263E-2</v>
      </c>
      <c r="AH791" s="54">
        <v>114.40763174720936</v>
      </c>
      <c r="AI791" s="47">
        <v>2.6178248070009458E-2</v>
      </c>
      <c r="AJ791" s="35">
        <v>42</v>
      </c>
    </row>
    <row r="792" spans="1:36" ht="12" customHeight="1" x14ac:dyDescent="0.25">
      <c r="A792" s="73" t="s">
        <v>36</v>
      </c>
      <c r="B792" s="74" t="s">
        <v>68</v>
      </c>
      <c r="C792" s="74" t="s">
        <v>48</v>
      </c>
      <c r="D792" s="46">
        <f t="shared" si="11"/>
        <v>35</v>
      </c>
      <c r="E792" s="75" t="s">
        <v>39</v>
      </c>
      <c r="F792" s="75" t="s">
        <v>44</v>
      </c>
      <c r="G792" s="46">
        <v>4323</v>
      </c>
      <c r="H792" s="47">
        <v>-8.9408528198073878E-3</v>
      </c>
      <c r="I792" s="48">
        <v>152501.75604546495</v>
      </c>
      <c r="J792" s="48">
        <v>127190.7178274468</v>
      </c>
      <c r="K792" s="48">
        <v>1610.5202312138726</v>
      </c>
      <c r="L792" s="46">
        <v>322471</v>
      </c>
      <c r="M792" s="47">
        <v>6.6785098731982906E-2</v>
      </c>
      <c r="N792" s="48">
        <v>16647.668014341292</v>
      </c>
      <c r="O792" s="49">
        <v>-8.9904821896942488E-2</v>
      </c>
      <c r="P792" s="48">
        <v>21914.001098181325</v>
      </c>
      <c r="Q792" s="47">
        <v>7.5233429762306958E-3</v>
      </c>
      <c r="R792" s="46">
        <v>14.715295420276416</v>
      </c>
      <c r="S792" s="47">
        <v>5.8819238451282452E-2</v>
      </c>
      <c r="T792" s="50">
        <v>9.6741491350408632E-2</v>
      </c>
      <c r="U792" s="50">
        <v>0.72570206146857452</v>
      </c>
      <c r="V792" s="50">
        <v>5.1625318290144824</v>
      </c>
      <c r="W792" s="51">
        <v>0.75968180980528044</v>
      </c>
      <c r="X792" s="52">
        <v>-0.14688049243954804</v>
      </c>
      <c r="Y792" s="52">
        <v>-9.6700652696909084E-2</v>
      </c>
      <c r="Z792" s="53">
        <v>8.9608084346533431E-2</v>
      </c>
      <c r="AA792" s="54">
        <v>115.94166666666668</v>
      </c>
      <c r="AB792" s="47">
        <v>2.8991938466089717E-2</v>
      </c>
      <c r="AC792" s="55">
        <v>4.4026317981486242E-2</v>
      </c>
      <c r="AD792" s="54">
        <v>109.24166666666666</v>
      </c>
      <c r="AE792" s="47">
        <v>-1.7831722484453305E-2</v>
      </c>
      <c r="AF792" s="54">
        <v>86.5</v>
      </c>
      <c r="AG792" s="47">
        <v>-0.19653223933741015</v>
      </c>
      <c r="AH792" s="54">
        <v>113.31284757986624</v>
      </c>
      <c r="AI792" s="47">
        <v>-9.5691533040568322E-3</v>
      </c>
      <c r="AJ792" s="35">
        <v>43</v>
      </c>
    </row>
    <row r="793" spans="1:36" ht="12" customHeight="1" x14ac:dyDescent="0.25">
      <c r="A793" s="76" t="s">
        <v>36</v>
      </c>
      <c r="B793" s="77" t="s">
        <v>68</v>
      </c>
      <c r="C793" s="77" t="s">
        <v>48</v>
      </c>
      <c r="D793" s="79">
        <f t="shared" si="11"/>
        <v>36</v>
      </c>
      <c r="E793" s="78" t="s">
        <v>39</v>
      </c>
      <c r="F793" s="78" t="s">
        <v>44</v>
      </c>
      <c r="G793" s="59">
        <v>4361</v>
      </c>
      <c r="H793" s="60">
        <v>8.790191996298935E-3</v>
      </c>
      <c r="I793" s="61">
        <v>170858.0865637938</v>
      </c>
      <c r="J793" s="61">
        <v>143511.89762890482</v>
      </c>
      <c r="K793" s="61">
        <v>1425.2100840336134</v>
      </c>
      <c r="L793" s="59">
        <v>360277</v>
      </c>
      <c r="M793" s="60">
        <v>0.11723844934893379</v>
      </c>
      <c r="N793" s="61">
        <v>19126.021829130601</v>
      </c>
      <c r="O793" s="62">
        <v>0.14887092970945282</v>
      </c>
      <c r="P793" s="61">
        <v>20204.672905400403</v>
      </c>
      <c r="Q793" s="60">
        <v>-7.8001647673677565E-2</v>
      </c>
      <c r="R793" s="59">
        <v>17.83137008388309</v>
      </c>
      <c r="S793" s="60">
        <v>0.21175753354655669</v>
      </c>
      <c r="T793" s="63">
        <v>7.4516807351066278E-2</v>
      </c>
      <c r="U793" s="63">
        <v>-0.22973269989028833</v>
      </c>
      <c r="V793" s="63">
        <v>5.3086990924012918</v>
      </c>
      <c r="W793" s="64">
        <v>0.94661378180581712</v>
      </c>
      <c r="X793" s="65">
        <v>2.8313096795901549E-2</v>
      </c>
      <c r="Y793" s="65">
        <v>0.24606614188702314</v>
      </c>
      <c r="Z793" s="66">
        <v>4.6286339731023751E-2</v>
      </c>
      <c r="AA793" s="67">
        <v>120.95</v>
      </c>
      <c r="AB793" s="60">
        <v>4.3197009990656232E-2</v>
      </c>
      <c r="AC793" s="111">
        <v>3.5943093678061443E-2</v>
      </c>
      <c r="AD793" s="67">
        <v>110.70833333333331</v>
      </c>
      <c r="AE793" s="60">
        <v>1.3425890609504831E-2</v>
      </c>
      <c r="AF793" s="67">
        <v>86.274999999999991</v>
      </c>
      <c r="AG793" s="60">
        <v>-2.6011560693642855E-3</v>
      </c>
      <c r="AH793" s="67">
        <v>114.56840226884346</v>
      </c>
      <c r="AI793" s="60">
        <v>1.1080426587040559E-2</v>
      </c>
      <c r="AJ793" s="35">
        <v>44</v>
      </c>
    </row>
    <row r="794" spans="1:36" ht="12" customHeight="1" x14ac:dyDescent="0.25">
      <c r="A794" s="112" t="s">
        <v>69</v>
      </c>
      <c r="B794" s="113" t="s">
        <v>69</v>
      </c>
      <c r="C794" s="114" t="s">
        <v>69</v>
      </c>
      <c r="D794" s="120">
        <f t="shared" si="11"/>
        <v>1</v>
      </c>
      <c r="E794" s="115" t="s">
        <v>69</v>
      </c>
      <c r="F794" s="115" t="s">
        <v>69</v>
      </c>
      <c r="G794" s="116">
        <v>97863</v>
      </c>
      <c r="H794" s="117">
        <v>9.6774555072398849E-2</v>
      </c>
      <c r="I794" s="118">
        <v>347456.9912240784</v>
      </c>
      <c r="J794" s="118">
        <v>277740.57834409492</v>
      </c>
      <c r="K794" s="118">
        <v>49882.944807694308</v>
      </c>
      <c r="L794" s="116">
        <v>6690333</v>
      </c>
      <c r="M794" s="117">
        <v>9.3493686675532039E-3</v>
      </c>
      <c r="N794" s="118">
        <v>80873.278016343742</v>
      </c>
      <c r="O794" s="119">
        <v>7.6459948226629493E-2</v>
      </c>
      <c r="P794" s="118">
        <v>386841.90155371535</v>
      </c>
      <c r="Q794" s="117">
        <v>6.237779896708151E-2</v>
      </c>
      <c r="R794" s="120">
        <v>17.294747474688975</v>
      </c>
      <c r="S794" s="121">
        <v>-4.9914851713850128E-2</v>
      </c>
      <c r="T794" s="122">
        <v>0.61680379516227135</v>
      </c>
      <c r="U794" s="122">
        <v>-3.9322291897969985E-2</v>
      </c>
      <c r="V794" s="123">
        <v>1.2088079624189669</v>
      </c>
      <c r="W794" s="122">
        <v>0.20906028455429354</v>
      </c>
      <c r="X794" s="124">
        <v>6.6488949854567325E-2</v>
      </c>
      <c r="Y794" s="124">
        <v>1.3255312068117142E-2</v>
      </c>
      <c r="Z794" s="124">
        <v>5.9923081270896322E-3</v>
      </c>
      <c r="AA794" s="125">
        <v>11.993247285330414</v>
      </c>
      <c r="AB794" s="117" t="s">
        <v>41</v>
      </c>
      <c r="AC794" s="126">
        <v>6.5323390607009327E-2</v>
      </c>
      <c r="AD794" s="125">
        <v>17.725615623284792</v>
      </c>
      <c r="AE794" s="117">
        <v>5.1758761417373789E-2</v>
      </c>
      <c r="AF794" s="125">
        <v>8.04593637258745</v>
      </c>
      <c r="AG794" s="117">
        <v>0.20637347130762018</v>
      </c>
      <c r="AH794" s="125">
        <v>12.228220004063841</v>
      </c>
      <c r="AI794" s="117">
        <v>0.17088251858766967</v>
      </c>
      <c r="AJ794" s="35">
        <v>9</v>
      </c>
    </row>
    <row r="795" spans="1:36" ht="12" customHeight="1" x14ac:dyDescent="0.25">
      <c r="A795" s="112" t="s">
        <v>69</v>
      </c>
      <c r="B795" s="113" t="s">
        <v>69</v>
      </c>
      <c r="C795" s="114" t="s">
        <v>69</v>
      </c>
      <c r="D795" s="120">
        <f t="shared" si="11"/>
        <v>2</v>
      </c>
      <c r="E795" s="115" t="s">
        <v>69</v>
      </c>
      <c r="F795" s="115" t="s">
        <v>69</v>
      </c>
      <c r="G795" s="116">
        <v>86276.000000000015</v>
      </c>
      <c r="H795" s="117">
        <v>-0.11840021254202293</v>
      </c>
      <c r="I795" s="118">
        <v>399535.76973889512</v>
      </c>
      <c r="J795" s="118">
        <v>315467.10017079761</v>
      </c>
      <c r="K795" s="118">
        <v>55681.914276325966</v>
      </c>
      <c r="L795" s="116">
        <v>6855333</v>
      </c>
      <c r="M795" s="117">
        <v>2.4662449537265152E-2</v>
      </c>
      <c r="N795" s="118">
        <v>89960.713146589551</v>
      </c>
      <c r="O795" s="119">
        <v>0.11236635082862989</v>
      </c>
      <c r="P795" s="118">
        <v>409788.71465181571</v>
      </c>
      <c r="Q795" s="117">
        <v>5.9318323599218736E-2</v>
      </c>
      <c r="R795" s="120">
        <v>16.728945319601483</v>
      </c>
      <c r="S795" s="121">
        <v>-3.2715259700411892E-2</v>
      </c>
      <c r="T795" s="122">
        <v>0.61895812437139275</v>
      </c>
      <c r="U795" s="122">
        <v>3.4927301453366866E-3</v>
      </c>
      <c r="V795" s="123">
        <v>1.3122734248881789</v>
      </c>
      <c r="W795" s="122">
        <v>0.21952950369320512</v>
      </c>
      <c r="X795" s="124">
        <v>8.5592969012352693E-2</v>
      </c>
      <c r="Y795" s="124">
        <v>5.0077513102172677E-2</v>
      </c>
      <c r="Z795" s="124">
        <v>1.7017057145309183E-2</v>
      </c>
      <c r="AA795" s="125">
        <v>12.154367191726918</v>
      </c>
      <c r="AB795" s="117">
        <v>1.3434218653489927E-2</v>
      </c>
      <c r="AC795" s="126">
        <v>7.1068008414093581E-2</v>
      </c>
      <c r="AD795" s="125">
        <v>18.353397843276134</v>
      </c>
      <c r="AE795" s="117">
        <v>3.5416666666667096E-2</v>
      </c>
      <c r="AF795" s="125">
        <v>8.5729452049919246</v>
      </c>
      <c r="AG795" s="117">
        <v>6.549999999999967E-2</v>
      </c>
      <c r="AH795" s="125">
        <v>13.701902684954087</v>
      </c>
      <c r="AI795" s="117">
        <v>0.12051489754032008</v>
      </c>
      <c r="AJ795" s="35">
        <v>10</v>
      </c>
    </row>
    <row r="796" spans="1:36" ht="12" customHeight="1" x14ac:dyDescent="0.25">
      <c r="A796" s="112" t="s">
        <v>69</v>
      </c>
      <c r="B796" s="113" t="s">
        <v>69</v>
      </c>
      <c r="C796" s="114" t="s">
        <v>69</v>
      </c>
      <c r="D796" s="120">
        <f t="shared" si="11"/>
        <v>3</v>
      </c>
      <c r="E796" s="115" t="s">
        <v>69</v>
      </c>
      <c r="F796" s="115" t="s">
        <v>69</v>
      </c>
      <c r="G796" s="116">
        <v>89622.999999999985</v>
      </c>
      <c r="H796" s="117">
        <v>3.879410264731753E-2</v>
      </c>
      <c r="I796" s="118">
        <v>385812.91504662955</v>
      </c>
      <c r="J796" s="118">
        <v>318950.46715377813</v>
      </c>
      <c r="K796" s="118">
        <v>64750.882942543023</v>
      </c>
      <c r="L796" s="116">
        <v>6660557.0000000009</v>
      </c>
      <c r="M796" s="117">
        <v>-2.841233241331953E-2</v>
      </c>
      <c r="N796" s="118">
        <v>99932.979826381023</v>
      </c>
      <c r="O796" s="119">
        <v>0.11085135200675689</v>
      </c>
      <c r="P796" s="118">
        <v>446028.88072452584</v>
      </c>
      <c r="Q796" s="117">
        <v>8.8436222806921982E-2</v>
      </c>
      <c r="R796" s="120">
        <v>14.933017317579624</v>
      </c>
      <c r="S796" s="121">
        <v>-0.10735452640385823</v>
      </c>
      <c r="T796" s="122">
        <v>0.64794308200394146</v>
      </c>
      <c r="U796" s="122">
        <v>4.682862457292325E-2</v>
      </c>
      <c r="V796" s="123">
        <v>1.5003697112175605</v>
      </c>
      <c r="W796" s="122">
        <v>0.22405046880383769</v>
      </c>
      <c r="X796" s="124">
        <v>0.14333620018664139</v>
      </c>
      <c r="Y796" s="124">
        <v>2.0593883895217546E-2</v>
      </c>
      <c r="Z796" s="124">
        <v>4.6802354230649372E-2</v>
      </c>
      <c r="AA796" s="125">
        <v>12.844219664516537</v>
      </c>
      <c r="AB796" s="117">
        <v>5.6757580374828587E-2</v>
      </c>
      <c r="AC796" s="126">
        <v>8.487050092693528E-2</v>
      </c>
      <c r="AD796" s="125">
        <v>19.46420308900198</v>
      </c>
      <c r="AE796" s="117">
        <v>6.0523138832997869E-2</v>
      </c>
      <c r="AF796" s="125">
        <v>9.0530194085563114</v>
      </c>
      <c r="AG796" s="117">
        <v>5.599874863131582E-2</v>
      </c>
      <c r="AH796" s="125">
        <v>14.565689322199209</v>
      </c>
      <c r="AI796" s="117">
        <v>6.3041364189050597E-2</v>
      </c>
      <c r="AJ796" s="35">
        <v>11</v>
      </c>
    </row>
    <row r="797" spans="1:36" ht="12" customHeight="1" x14ac:dyDescent="0.25">
      <c r="A797" s="112" t="s">
        <v>69</v>
      </c>
      <c r="B797" s="113" t="s">
        <v>69</v>
      </c>
      <c r="C797" s="114" t="s">
        <v>69</v>
      </c>
      <c r="D797" s="120">
        <f t="shared" si="11"/>
        <v>4</v>
      </c>
      <c r="E797" s="115" t="s">
        <v>69</v>
      </c>
      <c r="F797" s="115" t="s">
        <v>69</v>
      </c>
      <c r="G797" s="116">
        <v>89119</v>
      </c>
      <c r="H797" s="117">
        <v>-5.6235564531424975E-3</v>
      </c>
      <c r="I797" s="118">
        <v>416061.97119629133</v>
      </c>
      <c r="J797" s="118">
        <v>347079.07568266022</v>
      </c>
      <c r="K797" s="118">
        <v>71004.54437193762</v>
      </c>
      <c r="L797" s="116">
        <v>6646809.9999999991</v>
      </c>
      <c r="M797" s="117">
        <v>-2.0639414991872052E-3</v>
      </c>
      <c r="N797" s="118">
        <v>103151.54741321559</v>
      </c>
      <c r="O797" s="119">
        <v>3.2207261230740469E-2</v>
      </c>
      <c r="P797" s="118">
        <v>465019.19707088271</v>
      </c>
      <c r="Q797" s="117">
        <v>4.2576427597040611E-2</v>
      </c>
      <c r="R797" s="120">
        <v>14.293624955416256</v>
      </c>
      <c r="S797" s="121">
        <v>-4.2817358914507886E-2</v>
      </c>
      <c r="T797" s="122">
        <v>0.68835171311100118</v>
      </c>
      <c r="U797" s="122">
        <v>6.2364476493961485E-2</v>
      </c>
      <c r="V797" s="123">
        <v>1.5518955320404166</v>
      </c>
      <c r="W797" s="122">
        <v>0.22182212704971885</v>
      </c>
      <c r="X797" s="124">
        <v>3.4342082779745375E-2</v>
      </c>
      <c r="Y797" s="124">
        <v>-9.9457134190146235E-3</v>
      </c>
      <c r="Z797" s="124">
        <v>-3.1706952526843128E-2</v>
      </c>
      <c r="AA797" s="125">
        <v>13.871127573675849</v>
      </c>
      <c r="AB797" s="117">
        <v>7.995097685819319E-2</v>
      </c>
      <c r="AC797" s="126">
        <v>8.3904845518976839E-2</v>
      </c>
      <c r="AD797" s="125">
        <v>20.830552626630183</v>
      </c>
      <c r="AE797" s="117">
        <v>7.0198072398876876E-2</v>
      </c>
      <c r="AF797" s="125">
        <v>9.437212870347361</v>
      </c>
      <c r="AG797" s="117">
        <v>4.2438157310028091E-2</v>
      </c>
      <c r="AH797" s="125">
        <v>16.122058970267528</v>
      </c>
      <c r="AI797" s="117">
        <v>0.10685176744064528</v>
      </c>
      <c r="AJ797" s="35">
        <v>12</v>
      </c>
    </row>
    <row r="798" spans="1:36" ht="12" customHeight="1" x14ac:dyDescent="0.25">
      <c r="A798" s="112" t="s">
        <v>69</v>
      </c>
      <c r="B798" s="113" t="s">
        <v>69</v>
      </c>
      <c r="C798" s="114" t="s">
        <v>69</v>
      </c>
      <c r="D798" s="120">
        <f t="shared" si="11"/>
        <v>5</v>
      </c>
      <c r="E798" s="115" t="s">
        <v>69</v>
      </c>
      <c r="F798" s="115" t="s">
        <v>69</v>
      </c>
      <c r="G798" s="116">
        <v>93750</v>
      </c>
      <c r="H798" s="117">
        <v>5.1964227605785451E-2</v>
      </c>
      <c r="I798" s="118">
        <v>445567.66069963732</v>
      </c>
      <c r="J798" s="118">
        <v>375809.9400368068</v>
      </c>
      <c r="K798" s="118">
        <v>77527.30284890515</v>
      </c>
      <c r="L798" s="116">
        <v>6337367</v>
      </c>
      <c r="M798" s="117">
        <v>-4.6555114408264875E-2</v>
      </c>
      <c r="N798" s="118">
        <v>112048.98204793315</v>
      </c>
      <c r="O798" s="119">
        <v>8.6255949211069494E-2</v>
      </c>
      <c r="P798" s="118">
        <v>485087.84885879699</v>
      </c>
      <c r="Q798" s="117">
        <v>4.315660926328424E-2</v>
      </c>
      <c r="R798" s="120">
        <v>13.064369711401962</v>
      </c>
      <c r="S798" s="121">
        <v>-8.6000244713885121E-2</v>
      </c>
      <c r="T798" s="122">
        <v>0.69190546341366976</v>
      </c>
      <c r="U798" s="122">
        <v>5.1626955159411736E-3</v>
      </c>
      <c r="V798" s="123">
        <v>1.7680683799428556</v>
      </c>
      <c r="W798" s="122">
        <v>0.23098698990612979</v>
      </c>
      <c r="X798" s="124">
        <v>0.13929600507207929</v>
      </c>
      <c r="Y798" s="124">
        <v>4.1316269834328789E-2</v>
      </c>
      <c r="Z798" s="124">
        <v>2.8808361199909371E-2</v>
      </c>
      <c r="AA798" s="125">
        <v>15.211015530892736</v>
      </c>
      <c r="AB798" s="117">
        <v>9.659546061415214E-2</v>
      </c>
      <c r="AC798" s="126">
        <v>7.5129872630924882E-2</v>
      </c>
      <c r="AD798" s="125">
        <v>22.072822854895396</v>
      </c>
      <c r="AE798" s="117">
        <v>5.9636930931782794E-2</v>
      </c>
      <c r="AF798" s="125">
        <v>10.447648379804802</v>
      </c>
      <c r="AG798" s="117">
        <v>0.10706927175843695</v>
      </c>
      <c r="AH798" s="125">
        <v>18.067083122063718</v>
      </c>
      <c r="AI798" s="117">
        <v>0.12064365695369461</v>
      </c>
      <c r="AJ798" s="35">
        <v>13</v>
      </c>
    </row>
    <row r="799" spans="1:36" ht="12" customHeight="1" x14ac:dyDescent="0.25">
      <c r="A799" s="112" t="s">
        <v>69</v>
      </c>
      <c r="B799" s="113" t="s">
        <v>69</v>
      </c>
      <c r="C799" s="114" t="s">
        <v>69</v>
      </c>
      <c r="D799" s="120">
        <f t="shared" si="11"/>
        <v>6</v>
      </c>
      <c r="E799" s="115" t="s">
        <v>69</v>
      </c>
      <c r="F799" s="115" t="s">
        <v>69</v>
      </c>
      <c r="G799" s="116">
        <v>90891</v>
      </c>
      <c r="H799" s="117">
        <v>-3.0495999999999968E-2</v>
      </c>
      <c r="I799" s="118">
        <v>464772.07208261499</v>
      </c>
      <c r="J799" s="118">
        <v>385176.20253535692</v>
      </c>
      <c r="K799" s="118">
        <v>77914.283332815408</v>
      </c>
      <c r="L799" s="116">
        <v>6289624</v>
      </c>
      <c r="M799" s="117">
        <v>-7.5335703297599865E-3</v>
      </c>
      <c r="N799" s="118">
        <v>111484.43337128524</v>
      </c>
      <c r="O799" s="119">
        <v>-5.0384096877060802E-3</v>
      </c>
      <c r="P799" s="118">
        <v>504383.1868028618</v>
      </c>
      <c r="Q799" s="117">
        <v>3.977699707271265E-2</v>
      </c>
      <c r="R799" s="120">
        <v>12.469931917969145</v>
      </c>
      <c r="S799" s="121">
        <v>-4.5500686720004624E-2</v>
      </c>
      <c r="T799" s="122">
        <v>0.6988803815626119</v>
      </c>
      <c r="U799" s="122">
        <v>1.0080738652546328E-2</v>
      </c>
      <c r="V799" s="123">
        <v>1.7725134820664199</v>
      </c>
      <c r="W799" s="122">
        <v>0.2210312244505068</v>
      </c>
      <c r="X799" s="124">
        <v>2.5141007972260265E-3</v>
      </c>
      <c r="Y799" s="124">
        <v>-4.3100979235535686E-2</v>
      </c>
      <c r="Z799" s="124">
        <v>-3.4284897910919224E-2</v>
      </c>
      <c r="AA799" s="125">
        <v>16.638871253096216</v>
      </c>
      <c r="AB799" s="117">
        <v>9.3869848420283564E-2</v>
      </c>
      <c r="AC799" s="126">
        <v>0.10496218383693778</v>
      </c>
      <c r="AD799" s="125">
        <v>22.895586846742859</v>
      </c>
      <c r="AE799" s="117">
        <v>3.7274978250685598E-2</v>
      </c>
      <c r="AF799" s="125">
        <v>11.148315338917625</v>
      </c>
      <c r="AG799" s="117">
        <v>6.7064561673725986E-2</v>
      </c>
      <c r="AH799" s="125">
        <v>19.218476560244206</v>
      </c>
      <c r="AI799" s="117">
        <v>6.3728795091134272E-2</v>
      </c>
      <c r="AJ799" s="35">
        <v>14</v>
      </c>
    </row>
    <row r="800" spans="1:36" ht="12" customHeight="1" x14ac:dyDescent="0.25">
      <c r="A800" s="112" t="s">
        <v>69</v>
      </c>
      <c r="B800" s="113" t="s">
        <v>69</v>
      </c>
      <c r="C800" s="114" t="s">
        <v>69</v>
      </c>
      <c r="D800" s="120">
        <f t="shared" si="11"/>
        <v>7</v>
      </c>
      <c r="E800" s="115" t="s">
        <v>69</v>
      </c>
      <c r="F800" s="115" t="s">
        <v>69</v>
      </c>
      <c r="G800" s="116">
        <v>95414</v>
      </c>
      <c r="H800" s="117">
        <v>4.9762902817660715E-2</v>
      </c>
      <c r="I800" s="118">
        <v>497200.7645918011</v>
      </c>
      <c r="J800" s="118">
        <v>411658.76022727817</v>
      </c>
      <c r="K800" s="118">
        <v>85531.142344496184</v>
      </c>
      <c r="L800" s="116">
        <v>6596376</v>
      </c>
      <c r="M800" s="117">
        <v>4.8771118909492817E-2</v>
      </c>
      <c r="N800" s="118">
        <v>123966.06867781476</v>
      </c>
      <c r="O800" s="119">
        <v>0.11195854819444584</v>
      </c>
      <c r="P800" s="118">
        <v>531239.30262431188</v>
      </c>
      <c r="Q800" s="117">
        <v>5.3245462029936297E-2</v>
      </c>
      <c r="R800" s="120">
        <v>12.416957795505773</v>
      </c>
      <c r="S800" s="121">
        <v>-4.2481484912548773E-3</v>
      </c>
      <c r="T800" s="122">
        <v>0.68995607634206624</v>
      </c>
      <c r="U800" s="122">
        <v>-1.2769431587980717E-2</v>
      </c>
      <c r="V800" s="123">
        <v>1.8793056775086012</v>
      </c>
      <c r="W800" s="122">
        <v>0.23335259282478685</v>
      </c>
      <c r="X800" s="124">
        <v>6.024901729812604E-2</v>
      </c>
      <c r="Y800" s="124">
        <v>5.5744922034936417E-2</v>
      </c>
      <c r="Z800" s="124">
        <v>4.5877040448572284E-2</v>
      </c>
      <c r="AA800" s="125">
        <v>17.949127963159722</v>
      </c>
      <c r="AB800" s="117">
        <v>7.8746730480271587E-2</v>
      </c>
      <c r="AC800" s="126">
        <v>7.9880604189513454E-2</v>
      </c>
      <c r="AD800" s="125">
        <v>24.555886176790541</v>
      </c>
      <c r="AE800" s="117">
        <v>7.2516129032258236E-2</v>
      </c>
      <c r="AF800" s="125">
        <v>11.53317929540639</v>
      </c>
      <c r="AG800" s="117">
        <v>3.4522162747338436E-2</v>
      </c>
      <c r="AH800" s="125">
        <v>21.191969970036812</v>
      </c>
      <c r="AI800" s="117">
        <v>0.10268729696686885</v>
      </c>
      <c r="AJ800" s="35">
        <v>15</v>
      </c>
    </row>
    <row r="801" spans="1:36" ht="12" customHeight="1" x14ac:dyDescent="0.25">
      <c r="A801" s="112" t="s">
        <v>69</v>
      </c>
      <c r="B801" s="113" t="s">
        <v>69</v>
      </c>
      <c r="C801" s="114" t="s">
        <v>69</v>
      </c>
      <c r="D801" s="120">
        <f t="shared" si="11"/>
        <v>8</v>
      </c>
      <c r="E801" s="115" t="s">
        <v>69</v>
      </c>
      <c r="F801" s="115" t="s">
        <v>69</v>
      </c>
      <c r="G801" s="116">
        <v>96880</v>
      </c>
      <c r="H801" s="117">
        <v>1.5364621544008195E-2</v>
      </c>
      <c r="I801" s="118">
        <v>548445.63532311947</v>
      </c>
      <c r="J801" s="118">
        <v>457365.69893255789</v>
      </c>
      <c r="K801" s="118">
        <v>89946.941828181341</v>
      </c>
      <c r="L801" s="116">
        <v>6617194</v>
      </c>
      <c r="M801" s="117">
        <v>3.1559753416117164E-3</v>
      </c>
      <c r="N801" s="118">
        <v>139466.02710770906</v>
      </c>
      <c r="O801" s="119">
        <v>0.12503387898972873</v>
      </c>
      <c r="P801" s="118">
        <v>567952.63957545906</v>
      </c>
      <c r="Q801" s="117">
        <v>6.9108849382536253E-2</v>
      </c>
      <c r="R801" s="120">
        <v>11.65096090573029</v>
      </c>
      <c r="S801" s="121">
        <v>-6.1689578267933753E-2</v>
      </c>
      <c r="T801" s="122">
        <v>0.64493800887233765</v>
      </c>
      <c r="U801" s="122">
        <v>-6.5247729548814859E-2</v>
      </c>
      <c r="V801" s="123">
        <v>2.1076309249465717</v>
      </c>
      <c r="W801" s="122">
        <v>0.24555925510260682</v>
      </c>
      <c r="X801" s="124">
        <v>0.1214944700963505</v>
      </c>
      <c r="Y801" s="124">
        <v>5.2309949206287065E-2</v>
      </c>
      <c r="Z801" s="124">
        <v>4.1128676442318518E-2</v>
      </c>
      <c r="AA801" s="125">
        <v>19.51495417992113</v>
      </c>
      <c r="AB801" s="117">
        <v>8.7236896409409903E-2</v>
      </c>
      <c r="AC801" s="126">
        <v>5.9794215168868396E-2</v>
      </c>
      <c r="AD801" s="125">
        <v>26.861693342452835</v>
      </c>
      <c r="AE801" s="117">
        <v>9.3900384985562857E-2</v>
      </c>
      <c r="AF801" s="125">
        <v>12.16210332186364</v>
      </c>
      <c r="AG801" s="117">
        <v>5.4531713272484073E-2</v>
      </c>
      <c r="AH801" s="125">
        <v>23.339828824065044</v>
      </c>
      <c r="AI801" s="117">
        <v>0.10135248667608887</v>
      </c>
      <c r="AJ801" s="35">
        <v>16</v>
      </c>
    </row>
    <row r="802" spans="1:36" ht="12" customHeight="1" x14ac:dyDescent="0.25">
      <c r="A802" s="112" t="s">
        <v>69</v>
      </c>
      <c r="B802" s="113" t="s">
        <v>69</v>
      </c>
      <c r="C802" s="114" t="s">
        <v>69</v>
      </c>
      <c r="D802" s="120">
        <f t="shared" si="11"/>
        <v>9</v>
      </c>
      <c r="E802" s="115" t="s">
        <v>69</v>
      </c>
      <c r="F802" s="115" t="s">
        <v>69</v>
      </c>
      <c r="G802" s="116">
        <v>100648</v>
      </c>
      <c r="H802" s="117">
        <v>3.8893476465730714E-2</v>
      </c>
      <c r="I802" s="118">
        <v>616968.83485801786</v>
      </c>
      <c r="J802" s="118">
        <v>516103.74295883707</v>
      </c>
      <c r="K802" s="118">
        <v>105454.06184171382</v>
      </c>
      <c r="L802" s="116">
        <v>6891352</v>
      </c>
      <c r="M802" s="117">
        <v>4.1431156469041053E-2</v>
      </c>
      <c r="N802" s="118">
        <v>154684.5057058573</v>
      </c>
      <c r="O802" s="119">
        <v>0.10911961080238619</v>
      </c>
      <c r="P802" s="118">
        <v>601232.68336814246</v>
      </c>
      <c r="Q802" s="117">
        <v>5.8596512233062281E-2</v>
      </c>
      <c r="R802" s="120">
        <v>11.462038226854572</v>
      </c>
      <c r="S802" s="121">
        <v>-1.6215201510357824E-2</v>
      </c>
      <c r="T802" s="122">
        <v>0.68173642447577532</v>
      </c>
      <c r="U802" s="122">
        <v>5.7057290929060089E-2</v>
      </c>
      <c r="V802" s="123">
        <v>2.2446176846844756</v>
      </c>
      <c r="W802" s="122">
        <v>0.25727893706527261</v>
      </c>
      <c r="X802" s="124">
        <v>6.4995611004035947E-2</v>
      </c>
      <c r="Y802" s="124">
        <v>4.7726492563958667E-2</v>
      </c>
      <c r="Z802" s="124">
        <v>1.1692273387012897E-2</v>
      </c>
      <c r="AA802" s="125">
        <v>21.190971597034167</v>
      </c>
      <c r="AB802" s="117">
        <v>8.5883748517200598E-2</v>
      </c>
      <c r="AC802" s="126">
        <v>0.13754149225401349</v>
      </c>
      <c r="AD802" s="125">
        <v>29.878002267681794</v>
      </c>
      <c r="AE802" s="117">
        <v>0.1122903491888918</v>
      </c>
      <c r="AF802" s="125">
        <v>12.603288832960521</v>
      </c>
      <c r="AG802" s="117">
        <v>3.6275428634434226E-2</v>
      </c>
      <c r="AH802" s="125">
        <v>25.840981621216208</v>
      </c>
      <c r="AI802" s="117">
        <v>0.10716243105314871</v>
      </c>
      <c r="AJ802" s="35">
        <v>17</v>
      </c>
    </row>
    <row r="803" spans="1:36" ht="12" customHeight="1" x14ac:dyDescent="0.25">
      <c r="A803" s="112" t="s">
        <v>69</v>
      </c>
      <c r="B803" s="113" t="s">
        <v>69</v>
      </c>
      <c r="C803" s="114" t="s">
        <v>69</v>
      </c>
      <c r="D803" s="120">
        <f t="shared" si="11"/>
        <v>10</v>
      </c>
      <c r="E803" s="115" t="s">
        <v>69</v>
      </c>
      <c r="F803" s="115" t="s">
        <v>69</v>
      </c>
      <c r="G803" s="116">
        <v>102775.99999999999</v>
      </c>
      <c r="H803" s="117">
        <v>2.1142993402750054E-2</v>
      </c>
      <c r="I803" s="118">
        <v>674562.02414718468</v>
      </c>
      <c r="J803" s="118">
        <v>560555.1621798987</v>
      </c>
      <c r="K803" s="118">
        <v>109479.04576531665</v>
      </c>
      <c r="L803" s="116">
        <v>6955422.9999999991</v>
      </c>
      <c r="M803" s="117">
        <v>9.2973047959237221E-3</v>
      </c>
      <c r="N803" s="118">
        <v>169025.0284307159</v>
      </c>
      <c r="O803" s="119">
        <v>9.2708204092063706E-2</v>
      </c>
      <c r="P803" s="118">
        <v>670659.99345050834</v>
      </c>
      <c r="Q803" s="117">
        <v>0.11547494340033193</v>
      </c>
      <c r="R803" s="120">
        <v>10.371012238578203</v>
      </c>
      <c r="S803" s="121">
        <v>-9.5186036434618537E-2</v>
      </c>
      <c r="T803" s="122">
        <v>0.64770908061223953</v>
      </c>
      <c r="U803" s="122">
        <v>-4.9912756076809672E-2</v>
      </c>
      <c r="V803" s="123">
        <v>2.4301186057370763</v>
      </c>
      <c r="W803" s="122">
        <v>0.25202789801295816</v>
      </c>
      <c r="X803" s="124">
        <v>8.2642546353579371E-2</v>
      </c>
      <c r="Y803" s="124">
        <v>-2.0409906509300635E-2</v>
      </c>
      <c r="Z803" s="124">
        <v>1.3688890315770724E-3</v>
      </c>
      <c r="AA803" s="125">
        <v>23.08737141485047</v>
      </c>
      <c r="AB803" s="117">
        <v>8.9490932925497368E-2</v>
      </c>
      <c r="AC803" s="126">
        <v>0.10979917675188201</v>
      </c>
      <c r="AD803" s="125">
        <v>32.395039686188241</v>
      </c>
      <c r="AE803" s="117">
        <v>8.4243832501112559E-2</v>
      </c>
      <c r="AF803" s="125">
        <v>14.144085648311018</v>
      </c>
      <c r="AG803" s="117">
        <v>0.1222535510985796</v>
      </c>
      <c r="AH803" s="125">
        <v>27.870055713010668</v>
      </c>
      <c r="AI803" s="117">
        <v>7.8521556244927293E-2</v>
      </c>
      <c r="AJ803" s="35">
        <v>18</v>
      </c>
    </row>
    <row r="804" spans="1:36" ht="12" customHeight="1" x14ac:dyDescent="0.25">
      <c r="A804" s="112" t="s">
        <v>69</v>
      </c>
      <c r="B804" s="113" t="s">
        <v>69</v>
      </c>
      <c r="C804" s="114" t="s">
        <v>69</v>
      </c>
      <c r="D804" s="120">
        <f t="shared" si="11"/>
        <v>11</v>
      </c>
      <c r="E804" s="115" t="s">
        <v>69</v>
      </c>
      <c r="F804" s="115" t="s">
        <v>69</v>
      </c>
      <c r="G804" s="116">
        <v>104833.99999999999</v>
      </c>
      <c r="H804" s="117">
        <v>2.0024130147116015E-2</v>
      </c>
      <c r="I804" s="118">
        <v>641866.76079382049</v>
      </c>
      <c r="J804" s="118">
        <v>526822.79403705825</v>
      </c>
      <c r="K804" s="118">
        <v>112073.27695787314</v>
      </c>
      <c r="L804" s="116">
        <v>7005463</v>
      </c>
      <c r="M804" s="117">
        <v>7.1943863083525628E-3</v>
      </c>
      <c r="N804" s="118">
        <v>159742.33562850108</v>
      </c>
      <c r="O804" s="119">
        <v>-5.4919042986700806E-2</v>
      </c>
      <c r="P804" s="118">
        <v>708863.37003487127</v>
      </c>
      <c r="Q804" s="117">
        <v>5.6963851962912981E-2</v>
      </c>
      <c r="R804" s="120">
        <v>9.8826703369584159</v>
      </c>
      <c r="S804" s="121">
        <v>-4.7087197506454292E-2</v>
      </c>
      <c r="T804" s="122">
        <v>0.70158781964045058</v>
      </c>
      <c r="U804" s="122">
        <v>8.3183547430403237E-2</v>
      </c>
      <c r="V804" s="123">
        <v>2.2802537909129073</v>
      </c>
      <c r="W804" s="122">
        <v>0.22534996500191967</v>
      </c>
      <c r="X804" s="124">
        <v>-6.1669753266513361E-2</v>
      </c>
      <c r="Y804" s="124">
        <v>-0.10585309492073303</v>
      </c>
      <c r="Z804" s="124">
        <v>-5.9266558232055268E-2</v>
      </c>
      <c r="AA804" s="125">
        <v>22.911435884877275</v>
      </c>
      <c r="AB804" s="117">
        <v>-7.6204227329244034E-3</v>
      </c>
      <c r="AC804" s="126">
        <v>0.1122825508508728</v>
      </c>
      <c r="AD804" s="125">
        <v>36.059810716302373</v>
      </c>
      <c r="AE804" s="117">
        <v>0.11312753636405093</v>
      </c>
      <c r="AF804" s="125">
        <v>16.01342486554217</v>
      </c>
      <c r="AG804" s="117">
        <v>0.13216401990993143</v>
      </c>
      <c r="AH804" s="125">
        <v>32.218539565002622</v>
      </c>
      <c r="AI804" s="117">
        <v>0.15602709577512397</v>
      </c>
      <c r="AJ804" s="35">
        <v>19</v>
      </c>
    </row>
    <row r="805" spans="1:36" ht="12" customHeight="1" x14ac:dyDescent="0.25">
      <c r="A805" s="112" t="s">
        <v>69</v>
      </c>
      <c r="B805" s="113" t="s">
        <v>69</v>
      </c>
      <c r="C805" s="114" t="s">
        <v>69</v>
      </c>
      <c r="D805" s="120">
        <f t="shared" si="11"/>
        <v>12</v>
      </c>
      <c r="E805" s="115" t="s">
        <v>69</v>
      </c>
      <c r="F805" s="115" t="s">
        <v>69</v>
      </c>
      <c r="G805" s="116">
        <v>110953.99999999999</v>
      </c>
      <c r="H805" s="117">
        <v>5.8378007135089671E-2</v>
      </c>
      <c r="I805" s="118">
        <v>707059.15409264411</v>
      </c>
      <c r="J805" s="118">
        <v>579345.43957942165</v>
      </c>
      <c r="K805" s="118">
        <v>123556.80629315812</v>
      </c>
      <c r="L805" s="116">
        <v>7443814.9999999991</v>
      </c>
      <c r="M805" s="117">
        <v>6.2572880621880156E-2</v>
      </c>
      <c r="N805" s="118">
        <v>183926.42010520512</v>
      </c>
      <c r="O805" s="119">
        <v>0.15139433376601463</v>
      </c>
      <c r="P805" s="118">
        <v>782169.32692598156</v>
      </c>
      <c r="Q805" s="117">
        <v>0.10341337977092002</v>
      </c>
      <c r="R805" s="120">
        <v>9.5168843161557835</v>
      </c>
      <c r="S805" s="121">
        <v>-3.7012872870472613E-2</v>
      </c>
      <c r="T805" s="122">
        <v>0.67177301783226229</v>
      </c>
      <c r="U805" s="122">
        <v>-4.2496179342833784E-2</v>
      </c>
      <c r="V805" s="123">
        <v>2.4708623213393284</v>
      </c>
      <c r="W805" s="122">
        <v>0.23514910873334527</v>
      </c>
      <c r="X805" s="124">
        <v>8.3590927986182839E-2</v>
      </c>
      <c r="Y805" s="124">
        <v>4.3484114725032885E-2</v>
      </c>
      <c r="Z805" s="124">
        <v>4.2862348282634133E-2</v>
      </c>
      <c r="AA805" s="125">
        <v>23.406833298222836</v>
      </c>
      <c r="AB805" s="117">
        <v>2.1622277007638191E-2</v>
      </c>
      <c r="AC805" s="126">
        <v>7.894977296707742E-2</v>
      </c>
      <c r="AD805" s="125">
        <v>39.990465980765777</v>
      </c>
      <c r="AE805" s="117">
        <v>0.10900376863837447</v>
      </c>
      <c r="AF805" s="125">
        <v>18.270980512750661</v>
      </c>
      <c r="AG805" s="117">
        <v>0.1409789389942635</v>
      </c>
      <c r="AH805" s="125">
        <v>34.495354910327272</v>
      </c>
      <c r="AI805" s="117">
        <v>7.066786316403495E-2</v>
      </c>
      <c r="AJ805" s="35">
        <v>20</v>
      </c>
    </row>
    <row r="806" spans="1:36" ht="12" customHeight="1" x14ac:dyDescent="0.25">
      <c r="A806" s="112" t="s">
        <v>69</v>
      </c>
      <c r="B806" s="113" t="s">
        <v>69</v>
      </c>
      <c r="C806" s="114" t="s">
        <v>69</v>
      </c>
      <c r="D806" s="120">
        <f t="shared" si="11"/>
        <v>13</v>
      </c>
      <c r="E806" s="115" t="s">
        <v>69</v>
      </c>
      <c r="F806" s="115" t="s">
        <v>69</v>
      </c>
      <c r="G806" s="116">
        <v>113147.99999999999</v>
      </c>
      <c r="H806" s="117">
        <v>1.9773960379977362E-2</v>
      </c>
      <c r="I806" s="118">
        <v>726736.20872480213</v>
      </c>
      <c r="J806" s="118">
        <v>594217.64859406254</v>
      </c>
      <c r="K806" s="118">
        <v>120000.83529289062</v>
      </c>
      <c r="L806" s="116">
        <v>7424184</v>
      </c>
      <c r="M806" s="117">
        <v>-2.6372229831073124E-3</v>
      </c>
      <c r="N806" s="118">
        <v>205702.29227806558</v>
      </c>
      <c r="O806" s="119">
        <v>0.11839447622807397</v>
      </c>
      <c r="P806" s="118">
        <v>846514.52028423187</v>
      </c>
      <c r="Q806" s="117">
        <v>8.2265043058048049E-2</v>
      </c>
      <c r="R806" s="120">
        <v>8.7702972862263504</v>
      </c>
      <c r="S806" s="121">
        <v>-7.8448681850848301E-2</v>
      </c>
      <c r="T806" s="122">
        <v>0.58337140516973485</v>
      </c>
      <c r="U806" s="122">
        <v>-0.13159446764889382</v>
      </c>
      <c r="V806" s="123">
        <v>2.7707057405644253</v>
      </c>
      <c r="W806" s="122">
        <v>0.24299913037403953</v>
      </c>
      <c r="X806" s="124">
        <v>0.12135173078464656</v>
      </c>
      <c r="Y806" s="124">
        <v>3.3383165613423804E-2</v>
      </c>
      <c r="Z806" s="124">
        <v>6.4557875161563416E-2</v>
      </c>
      <c r="AA806" s="125">
        <v>24.832837067479232</v>
      </c>
      <c r="AB806" s="117">
        <v>6.0922541340296066E-2</v>
      </c>
      <c r="AC806" s="126">
        <v>9.5516839881753565E-2</v>
      </c>
      <c r="AD806" s="125">
        <v>43.111651465099179</v>
      </c>
      <c r="AE806" s="117">
        <v>7.8048239943855569E-2</v>
      </c>
      <c r="AF806" s="125">
        <v>21.113878031064896</v>
      </c>
      <c r="AG806" s="117">
        <v>0.15559633027522946</v>
      </c>
      <c r="AH806" s="125">
        <v>37.464476741538988</v>
      </c>
      <c r="AI806" s="117">
        <v>8.6073091259102119E-2</v>
      </c>
      <c r="AJ806" s="35">
        <v>21</v>
      </c>
    </row>
    <row r="807" spans="1:36" ht="12" customHeight="1" x14ac:dyDescent="0.25">
      <c r="A807" s="112" t="s">
        <v>69</v>
      </c>
      <c r="B807" s="113" t="s">
        <v>69</v>
      </c>
      <c r="C807" s="114" t="s">
        <v>69</v>
      </c>
      <c r="D807" s="120">
        <f t="shared" ref="D807:D870" si="12">D771</f>
        <v>14</v>
      </c>
      <c r="E807" s="115" t="s">
        <v>69</v>
      </c>
      <c r="F807" s="115" t="s">
        <v>69</v>
      </c>
      <c r="G807" s="116">
        <v>114649</v>
      </c>
      <c r="H807" s="117">
        <v>1.3265811149998363E-2</v>
      </c>
      <c r="I807" s="118">
        <v>792038.05461523053</v>
      </c>
      <c r="J807" s="118">
        <v>650110.95689733059</v>
      </c>
      <c r="K807" s="118">
        <v>130125.79178344266</v>
      </c>
      <c r="L807" s="116">
        <v>7726428</v>
      </c>
      <c r="M807" s="117">
        <v>4.0710736695103389E-2</v>
      </c>
      <c r="N807" s="118">
        <v>229430.49581921546</v>
      </c>
      <c r="O807" s="119">
        <v>0.11535215907596408</v>
      </c>
      <c r="P807" s="118">
        <v>940881.84466125304</v>
      </c>
      <c r="Q807" s="117">
        <v>0.11147750229415521</v>
      </c>
      <c r="R807" s="120">
        <v>8.211900403691768</v>
      </c>
      <c r="S807" s="121">
        <v>-6.3669094023932171E-2</v>
      </c>
      <c r="T807" s="122">
        <v>0.56716868138566023</v>
      </c>
      <c r="U807" s="122">
        <v>-2.7774285198912563E-2</v>
      </c>
      <c r="V807" s="123">
        <v>2.9694251447009599</v>
      </c>
      <c r="W807" s="122">
        <v>0.24384623544502299</v>
      </c>
      <c r="X807" s="124">
        <v>7.1721583864785776E-2</v>
      </c>
      <c r="Y807" s="124">
        <v>3.4860415742210549E-3</v>
      </c>
      <c r="Z807" s="124">
        <v>1.3014205120820549E-2</v>
      </c>
      <c r="AA807" s="125">
        <v>27.088486434441933</v>
      </c>
      <c r="AB807" s="117">
        <v>9.0833333333333544E-2</v>
      </c>
      <c r="AC807" s="126">
        <v>7.9290402156691114E-2</v>
      </c>
      <c r="AD807" s="125">
        <v>48.403606682440106</v>
      </c>
      <c r="AE807" s="117">
        <v>0.12275000000000014</v>
      </c>
      <c r="AF807" s="125">
        <v>22.99477266566559</v>
      </c>
      <c r="AG807" s="117">
        <v>8.9083333333333181E-2</v>
      </c>
      <c r="AH807" s="125">
        <v>40.839316208677467</v>
      </c>
      <c r="AI807" s="117">
        <v>9.0081051723234218E-2</v>
      </c>
      <c r="AJ807" s="35">
        <v>22</v>
      </c>
    </row>
    <row r="808" spans="1:36" ht="12" customHeight="1" x14ac:dyDescent="0.25">
      <c r="A808" s="112" t="s">
        <v>69</v>
      </c>
      <c r="B808" s="113" t="s">
        <v>69</v>
      </c>
      <c r="C808" s="114" t="s">
        <v>69</v>
      </c>
      <c r="D808" s="120">
        <f t="shared" si="12"/>
        <v>15</v>
      </c>
      <c r="E808" s="115" t="s">
        <v>69</v>
      </c>
      <c r="F808" s="115" t="s">
        <v>69</v>
      </c>
      <c r="G808" s="116">
        <v>122163</v>
      </c>
      <c r="H808" s="117">
        <v>6.5539167371717166E-2</v>
      </c>
      <c r="I808" s="118">
        <v>951020.85690387548</v>
      </c>
      <c r="J808" s="118">
        <v>786897.77203098265</v>
      </c>
      <c r="K808" s="118">
        <v>157128.47163607756</v>
      </c>
      <c r="L808" s="116">
        <v>8479453</v>
      </c>
      <c r="M808" s="117">
        <v>9.7460948319197493E-2</v>
      </c>
      <c r="N808" s="118">
        <v>270938.15194898378</v>
      </c>
      <c r="O808" s="119">
        <v>0.18091603725807714</v>
      </c>
      <c r="P808" s="118">
        <v>1068460.3518002613</v>
      </c>
      <c r="Q808" s="117">
        <v>0.13559461037845888</v>
      </c>
      <c r="R808" s="120">
        <v>7.9361419314370165</v>
      </c>
      <c r="S808" s="121">
        <v>-3.3580347873042982E-2</v>
      </c>
      <c r="T808" s="122">
        <v>0.57994221377011546</v>
      </c>
      <c r="U808" s="122">
        <v>2.2521575685822359E-2</v>
      </c>
      <c r="V808" s="123">
        <v>3.1952314842594656</v>
      </c>
      <c r="W808" s="122">
        <v>0.25357810562879279</v>
      </c>
      <c r="X808" s="124">
        <v>7.6043789135908924E-2</v>
      </c>
      <c r="Y808" s="124">
        <v>3.9909864370097914E-2</v>
      </c>
      <c r="Z808" s="124">
        <v>1.0297647261834547E-2</v>
      </c>
      <c r="AA808" s="125">
        <v>30.916882149011645</v>
      </c>
      <c r="AB808" s="117">
        <v>0.14132925897631776</v>
      </c>
      <c r="AC808" s="126">
        <v>8.5466401827290581E-2</v>
      </c>
      <c r="AD808" s="125">
        <v>52.538732585467521</v>
      </c>
      <c r="AE808" s="117">
        <v>8.5430119498255408E-2</v>
      </c>
      <c r="AF808" s="125">
        <v>24.182428304912989</v>
      </c>
      <c r="AG808" s="117">
        <v>5.1648940240263119E-2</v>
      </c>
      <c r="AH808" s="125">
        <v>45.366207285163732</v>
      </c>
      <c r="AI808" s="117">
        <v>0.11084639746060199</v>
      </c>
      <c r="AJ808" s="35">
        <v>23</v>
      </c>
    </row>
    <row r="809" spans="1:36" ht="12" customHeight="1" x14ac:dyDescent="0.25">
      <c r="A809" s="112" t="s">
        <v>69</v>
      </c>
      <c r="B809" s="113" t="s">
        <v>69</v>
      </c>
      <c r="C809" s="114" t="s">
        <v>69</v>
      </c>
      <c r="D809" s="120">
        <f t="shared" si="12"/>
        <v>16</v>
      </c>
      <c r="E809" s="115" t="s">
        <v>69</v>
      </c>
      <c r="F809" s="115" t="s">
        <v>69</v>
      </c>
      <c r="G809" s="116">
        <v>122142</v>
      </c>
      <c r="H809" s="117">
        <v>-1.7190147589696281E-4</v>
      </c>
      <c r="I809" s="118">
        <v>934021.04537547159</v>
      </c>
      <c r="J809" s="118">
        <v>766954.12344227312</v>
      </c>
      <c r="K809" s="118">
        <v>156451.70868415735</v>
      </c>
      <c r="L809" s="116">
        <v>8351533</v>
      </c>
      <c r="M809" s="117">
        <v>-1.5085878770717875E-2</v>
      </c>
      <c r="N809" s="118">
        <v>276017.31388282456</v>
      </c>
      <c r="O809" s="119">
        <v>1.8746573331603678E-2</v>
      </c>
      <c r="P809" s="118">
        <v>1124279.1546819666</v>
      </c>
      <c r="Q809" s="117">
        <v>5.2242278141304554E-2</v>
      </c>
      <c r="R809" s="120">
        <v>7.4283446110521023</v>
      </c>
      <c r="S809" s="121">
        <v>-6.3985413160695059E-2</v>
      </c>
      <c r="T809" s="122">
        <v>0.56681845962233568</v>
      </c>
      <c r="U809" s="122">
        <v>-2.2629416924945467E-2</v>
      </c>
      <c r="V809" s="123">
        <v>3.3049898010679541</v>
      </c>
      <c r="W809" s="122">
        <v>0.24550603178345298</v>
      </c>
      <c r="X809" s="124">
        <v>3.4350662025329326E-2</v>
      </c>
      <c r="Y809" s="124">
        <v>-3.1832692437399723E-2</v>
      </c>
      <c r="Z809" s="124">
        <v>3.7684286215495608E-3</v>
      </c>
      <c r="AA809" s="125">
        <v>33.187017337597048</v>
      </c>
      <c r="AB809" s="117">
        <v>7.3427041499330992E-2</v>
      </c>
      <c r="AC809" s="126">
        <v>5.4210794640651108E-2</v>
      </c>
      <c r="AD809" s="125">
        <v>53.641672335449648</v>
      </c>
      <c r="AE809" s="117">
        <v>2.0992888402626031E-2</v>
      </c>
      <c r="AF809" s="125">
        <v>26.680903871922343</v>
      </c>
      <c r="AG809" s="117">
        <v>0.10331781140861507</v>
      </c>
      <c r="AH809" s="125">
        <v>48.948917908368792</v>
      </c>
      <c r="AI809" s="117">
        <v>7.8973113196013855E-2</v>
      </c>
      <c r="AJ809" s="35">
        <v>24</v>
      </c>
    </row>
    <row r="810" spans="1:36" ht="12" customHeight="1" x14ac:dyDescent="0.25">
      <c r="A810" s="112" t="s">
        <v>69</v>
      </c>
      <c r="B810" s="113" t="s">
        <v>69</v>
      </c>
      <c r="C810" s="114" t="s">
        <v>69</v>
      </c>
      <c r="D810" s="120">
        <f t="shared" si="12"/>
        <v>17</v>
      </c>
      <c r="E810" s="115" t="s">
        <v>69</v>
      </c>
      <c r="F810" s="115" t="s">
        <v>69</v>
      </c>
      <c r="G810" s="116">
        <v>123015</v>
      </c>
      <c r="H810" s="117">
        <v>7.1474185783759747E-3</v>
      </c>
      <c r="I810" s="118">
        <v>1072213.4662305994</v>
      </c>
      <c r="J810" s="118">
        <v>808092.03337426984</v>
      </c>
      <c r="K810" s="118">
        <v>150309.59010851139</v>
      </c>
      <c r="L810" s="116">
        <v>8323998</v>
      </c>
      <c r="M810" s="117">
        <v>-3.2969994850047257E-3</v>
      </c>
      <c r="N810" s="118">
        <v>277546.93282958888</v>
      </c>
      <c r="O810" s="119">
        <v>5.5417499911389889E-3</v>
      </c>
      <c r="P810" s="118">
        <v>1182959.2947670589</v>
      </c>
      <c r="Q810" s="117">
        <v>5.2193567621283243E-2</v>
      </c>
      <c r="R810" s="120">
        <v>7.036588694828346</v>
      </c>
      <c r="S810" s="121">
        <v>-5.2737983593395876E-2</v>
      </c>
      <c r="T810" s="122">
        <v>0.54156458720731027</v>
      </c>
      <c r="U810" s="122">
        <v>-4.4553722600798484E-2</v>
      </c>
      <c r="V810" s="123">
        <v>3.3342984084040972</v>
      </c>
      <c r="W810" s="122">
        <v>0.23462086485760419</v>
      </c>
      <c r="X810" s="124">
        <v>8.8679872254591174E-3</v>
      </c>
      <c r="Y810" s="124">
        <v>-4.4337676132739534E-2</v>
      </c>
      <c r="Z810" s="124">
        <v>-3.7667761685563253E-2</v>
      </c>
      <c r="AA810" s="125">
        <v>35.382654014979998</v>
      </c>
      <c r="AB810" s="117">
        <v>6.6159506142046354E-2</v>
      </c>
      <c r="AC810" s="126">
        <v>4.7957256421383605E-2</v>
      </c>
      <c r="AD810" s="125">
        <v>55.172135962460665</v>
      </c>
      <c r="AE810" s="117">
        <v>2.853124372111715E-2</v>
      </c>
      <c r="AF810" s="125">
        <v>30.372313547686858</v>
      </c>
      <c r="AG810" s="117">
        <v>0.13835399630704304</v>
      </c>
      <c r="AH810" s="125">
        <v>51.032615049273971</v>
      </c>
      <c r="AI810" s="117">
        <v>4.2568809075735015E-2</v>
      </c>
      <c r="AJ810" s="35">
        <v>25</v>
      </c>
    </row>
    <row r="811" spans="1:36" ht="12" customHeight="1" x14ac:dyDescent="0.25">
      <c r="A811" s="112" t="s">
        <v>69</v>
      </c>
      <c r="B811" s="113" t="s">
        <v>69</v>
      </c>
      <c r="C811" s="114" t="s">
        <v>69</v>
      </c>
      <c r="D811" s="120">
        <f t="shared" si="12"/>
        <v>18</v>
      </c>
      <c r="E811" s="115" t="s">
        <v>69</v>
      </c>
      <c r="F811" s="115" t="s">
        <v>69</v>
      </c>
      <c r="G811" s="116">
        <v>124023</v>
      </c>
      <c r="H811" s="117">
        <v>8.194122667967374E-3</v>
      </c>
      <c r="I811" s="118">
        <v>1088030.0804951857</v>
      </c>
      <c r="J811" s="118">
        <v>816158.61115237721</v>
      </c>
      <c r="K811" s="118">
        <v>146063.28011169736</v>
      </c>
      <c r="L811" s="116">
        <v>8352453</v>
      </c>
      <c r="M811" s="117">
        <v>3.4184294614199029E-3</v>
      </c>
      <c r="N811" s="118">
        <v>310155.20178628329</v>
      </c>
      <c r="O811" s="119">
        <v>0.11748740519037026</v>
      </c>
      <c r="P811" s="118">
        <v>1352362.5527867631</v>
      </c>
      <c r="Q811" s="117">
        <v>0.14320294769995612</v>
      </c>
      <c r="R811" s="120">
        <v>6.1761936418517447</v>
      </c>
      <c r="S811" s="121">
        <v>-0.12227445574713813</v>
      </c>
      <c r="T811" s="122">
        <v>0.47093609673631809</v>
      </c>
      <c r="U811" s="122">
        <v>-0.130415636729873</v>
      </c>
      <c r="V811" s="123">
        <v>3.7133426765320712</v>
      </c>
      <c r="W811" s="122">
        <v>0.22934323428814118</v>
      </c>
      <c r="X811" s="124">
        <v>0.11368036741180476</v>
      </c>
      <c r="Y811" s="124">
        <v>-2.2494293389746511E-2</v>
      </c>
      <c r="Z811" s="124">
        <v>3.9322844576284058E-2</v>
      </c>
      <c r="AA811" s="125">
        <v>36.938845137875369</v>
      </c>
      <c r="AB811" s="117">
        <v>4.3981752251725403E-2</v>
      </c>
      <c r="AC811" s="126">
        <v>5.4570197513845335E-2</v>
      </c>
      <c r="AD811" s="125">
        <v>57.579203169262037</v>
      </c>
      <c r="AE811" s="117">
        <v>4.3628312821514692E-2</v>
      </c>
      <c r="AF811" s="125">
        <v>31.347070916787686</v>
      </c>
      <c r="AG811" s="117">
        <v>3.2093616035221872E-2</v>
      </c>
      <c r="AH811" s="125">
        <v>53.343867795912963</v>
      </c>
      <c r="AI811" s="117">
        <v>4.5289718044183802E-2</v>
      </c>
      <c r="AJ811" s="35">
        <v>26</v>
      </c>
    </row>
    <row r="812" spans="1:36" ht="12" customHeight="1" x14ac:dyDescent="0.25">
      <c r="A812" s="112" t="s">
        <v>69</v>
      </c>
      <c r="B812" s="113" t="s">
        <v>69</v>
      </c>
      <c r="C812" s="114" t="s">
        <v>69</v>
      </c>
      <c r="D812" s="120">
        <f t="shared" si="12"/>
        <v>19</v>
      </c>
      <c r="E812" s="115" t="s">
        <v>69</v>
      </c>
      <c r="F812" s="115" t="s">
        <v>69</v>
      </c>
      <c r="G812" s="116">
        <v>123799</v>
      </c>
      <c r="H812" s="117">
        <v>-1.8061166074034851E-3</v>
      </c>
      <c r="I812" s="118">
        <v>1221657.8158611194</v>
      </c>
      <c r="J812" s="118">
        <v>934060.33390397707</v>
      </c>
      <c r="K812" s="118">
        <v>159415.42266174708</v>
      </c>
      <c r="L812" s="116">
        <v>7903386</v>
      </c>
      <c r="M812" s="117">
        <v>-5.3764684458565637E-2</v>
      </c>
      <c r="N812" s="118">
        <v>325794.43039751705</v>
      </c>
      <c r="O812" s="119">
        <v>5.0423879790383763E-2</v>
      </c>
      <c r="P812" s="118">
        <v>1372525.1107790689</v>
      </c>
      <c r="Q812" s="117">
        <v>1.490913657048365E-2</v>
      </c>
      <c r="R812" s="120">
        <v>5.7582815337446922</v>
      </c>
      <c r="S812" s="121">
        <v>-6.7664994386697042E-2</v>
      </c>
      <c r="T812" s="122">
        <v>0.48931291571570718</v>
      </c>
      <c r="U812" s="122">
        <v>3.9021895129178086E-2</v>
      </c>
      <c r="V812" s="123">
        <v>4.1222133196773765</v>
      </c>
      <c r="W812" s="122">
        <v>0.23736864836854643</v>
      </c>
      <c r="X812" s="124">
        <v>0.1101085137467448</v>
      </c>
      <c r="Y812" s="124">
        <v>3.499302739544663E-2</v>
      </c>
      <c r="Z812" s="124">
        <v>-1.3076187993083958E-2</v>
      </c>
      <c r="AA812" s="125">
        <v>39.583542285561897</v>
      </c>
      <c r="AB812" s="117">
        <v>7.1596638655461842E-2</v>
      </c>
      <c r="AC812" s="126">
        <v>5.9629853732136105E-2</v>
      </c>
      <c r="AD812" s="125">
        <v>59.159963722982347</v>
      </c>
      <c r="AE812" s="117">
        <v>2.7453671928620471E-2</v>
      </c>
      <c r="AF812" s="125">
        <v>34.20800138999698</v>
      </c>
      <c r="AG812" s="117">
        <v>9.1266277503367688E-2</v>
      </c>
      <c r="AH812" s="125">
        <v>56.092386711624329</v>
      </c>
      <c r="AI812" s="117">
        <v>5.1524552479525143E-2</v>
      </c>
      <c r="AJ812" s="35">
        <v>27</v>
      </c>
    </row>
    <row r="813" spans="1:36" ht="12" customHeight="1" x14ac:dyDescent="0.25">
      <c r="A813" s="112" t="s">
        <v>69</v>
      </c>
      <c r="B813" s="113" t="s">
        <v>69</v>
      </c>
      <c r="C813" s="114" t="s">
        <v>69</v>
      </c>
      <c r="D813" s="120">
        <f t="shared" si="12"/>
        <v>20</v>
      </c>
      <c r="E813" s="115" t="s">
        <v>69</v>
      </c>
      <c r="F813" s="115" t="s">
        <v>69</v>
      </c>
      <c r="G813" s="116">
        <v>123535</v>
      </c>
      <c r="H813" s="117">
        <v>-2.1324889538687497E-3</v>
      </c>
      <c r="I813" s="118">
        <v>1236628.5226993856</v>
      </c>
      <c r="J813" s="118">
        <v>951865.40384795528</v>
      </c>
      <c r="K813" s="118">
        <v>132663.88755365403</v>
      </c>
      <c r="L813" s="116">
        <v>7687139</v>
      </c>
      <c r="M813" s="117">
        <v>-2.736131070910619E-2</v>
      </c>
      <c r="N813" s="118">
        <v>292615.68872084498</v>
      </c>
      <c r="O813" s="119">
        <v>-0.10183949933149294</v>
      </c>
      <c r="P813" s="118">
        <v>1365503.3242187412</v>
      </c>
      <c r="Q813" s="117">
        <v>-5.115962181808098E-3</v>
      </c>
      <c r="R813" s="120">
        <v>5.6295278551578178</v>
      </c>
      <c r="S813" s="121">
        <v>-2.235974011210673E-2</v>
      </c>
      <c r="T813" s="122">
        <v>0.45337243581705294</v>
      </c>
      <c r="U813" s="122">
        <v>-7.3450911971299382E-2</v>
      </c>
      <c r="V813" s="123">
        <v>3.8065616963716278</v>
      </c>
      <c r="W813" s="122">
        <v>0.21429145102100874</v>
      </c>
      <c r="X813" s="124">
        <v>-7.6573335445544788E-2</v>
      </c>
      <c r="Y813" s="124">
        <v>-9.7220915677571962E-2</v>
      </c>
      <c r="Z813" s="124">
        <v>-0.10207674359966099</v>
      </c>
      <c r="AA813" s="125">
        <v>41.702611048653466</v>
      </c>
      <c r="AB813" s="117">
        <v>5.3534086156420191E-2</v>
      </c>
      <c r="AC813" s="126">
        <v>4.6981717972864274E-2</v>
      </c>
      <c r="AD813" s="125">
        <v>61.078432213179262</v>
      </c>
      <c r="AE813" s="117">
        <v>3.2428493350337151E-2</v>
      </c>
      <c r="AF813" s="125">
        <v>43.932701713138279</v>
      </c>
      <c r="AG813" s="117">
        <v>0.28428145252546</v>
      </c>
      <c r="AH813" s="125">
        <v>58.121248274023046</v>
      </c>
      <c r="AI813" s="117">
        <v>3.6169998841897533E-2</v>
      </c>
      <c r="AJ813" s="35">
        <v>28</v>
      </c>
    </row>
    <row r="814" spans="1:36" ht="12" customHeight="1" x14ac:dyDescent="0.25">
      <c r="A814" s="112" t="s">
        <v>69</v>
      </c>
      <c r="B814" s="113" t="s">
        <v>69</v>
      </c>
      <c r="C814" s="114" t="s">
        <v>69</v>
      </c>
      <c r="D814" s="120">
        <f t="shared" si="12"/>
        <v>21</v>
      </c>
      <c r="E814" s="115" t="s">
        <v>69</v>
      </c>
      <c r="F814" s="115" t="s">
        <v>69</v>
      </c>
      <c r="G814" s="116">
        <v>120790</v>
      </c>
      <c r="H814" s="117">
        <v>-2.2220423361800301E-2</v>
      </c>
      <c r="I814" s="118">
        <v>1272986.7128694491</v>
      </c>
      <c r="J814" s="118">
        <v>987418.56776985503</v>
      </c>
      <c r="K814" s="118">
        <v>122519.71905362191</v>
      </c>
      <c r="L814" s="116">
        <v>7451943</v>
      </c>
      <c r="M814" s="117">
        <v>-3.0596038396079495E-2</v>
      </c>
      <c r="N814" s="118">
        <v>291333.53197717562</v>
      </c>
      <c r="O814" s="119">
        <v>-4.3817088183967234E-3</v>
      </c>
      <c r="P814" s="118">
        <v>1412372.9174326283</v>
      </c>
      <c r="Q814" s="117">
        <v>3.4324041825898322E-2</v>
      </c>
      <c r="R814" s="120">
        <v>5.2761865566963237</v>
      </c>
      <c r="S814" s="121">
        <v>-6.276570745409138E-2</v>
      </c>
      <c r="T814" s="122">
        <v>0.42054794798979972</v>
      </c>
      <c r="U814" s="122">
        <v>-7.2400713484263801E-2</v>
      </c>
      <c r="V814" s="123">
        <v>3.9094975897853166</v>
      </c>
      <c r="W814" s="122">
        <v>0.20627238626661965</v>
      </c>
      <c r="X814" s="124">
        <v>2.704169842086257E-2</v>
      </c>
      <c r="Y814" s="124">
        <v>-3.7421300365374499E-2</v>
      </c>
      <c r="Z814" s="124">
        <v>-3.0884845643366316E-2</v>
      </c>
      <c r="AA814" s="125">
        <v>42.892517824803519</v>
      </c>
      <c r="AB814" s="117">
        <v>2.8533148074632919E-2</v>
      </c>
      <c r="AC814" s="126">
        <v>4.8898638332630744E-2</v>
      </c>
      <c r="AD814" s="125">
        <v>62.199335151271832</v>
      </c>
      <c r="AE814" s="117">
        <v>1.8351861655196533E-2</v>
      </c>
      <c r="AF814" s="125">
        <v>47.873958945603732</v>
      </c>
      <c r="AG814" s="117">
        <v>8.9711241940005682E-2</v>
      </c>
      <c r="AH814" s="125">
        <v>60.082215502686608</v>
      </c>
      <c r="AI814" s="117">
        <v>3.3739248328222837E-2</v>
      </c>
      <c r="AJ814" s="35">
        <v>29</v>
      </c>
    </row>
    <row r="815" spans="1:36" ht="12" customHeight="1" x14ac:dyDescent="0.25">
      <c r="A815" s="112" t="s">
        <v>69</v>
      </c>
      <c r="B815" s="113" t="s">
        <v>69</v>
      </c>
      <c r="C815" s="114" t="s">
        <v>69</v>
      </c>
      <c r="D815" s="120">
        <f t="shared" si="12"/>
        <v>22</v>
      </c>
      <c r="E815" s="115" t="s">
        <v>69</v>
      </c>
      <c r="F815" s="115" t="s">
        <v>69</v>
      </c>
      <c r="G815" s="116">
        <v>120407</v>
      </c>
      <c r="H815" s="117">
        <v>-3.1707922841295311E-3</v>
      </c>
      <c r="I815" s="118">
        <v>1466377.2078108152</v>
      </c>
      <c r="J815" s="118">
        <v>1147219.312604906</v>
      </c>
      <c r="K815" s="118">
        <v>129178.76012973383</v>
      </c>
      <c r="L815" s="116">
        <v>7636942</v>
      </c>
      <c r="M815" s="117">
        <v>2.4825605885606006E-2</v>
      </c>
      <c r="N815" s="118">
        <v>339209.58360945404</v>
      </c>
      <c r="O815" s="119">
        <v>0.16433416128710254</v>
      </c>
      <c r="P815" s="118">
        <v>1429184.3695539138</v>
      </c>
      <c r="Q815" s="117">
        <v>1.190298391719713E-2</v>
      </c>
      <c r="R815" s="120">
        <v>5.3435666962854427</v>
      </c>
      <c r="S815" s="121">
        <v>1.2770613560584287E-2</v>
      </c>
      <c r="T815" s="122">
        <v>0.38082284926967941</v>
      </c>
      <c r="U815" s="122">
        <v>-9.4460331836130673E-2</v>
      </c>
      <c r="V815" s="123">
        <v>4.4416938561200814</v>
      </c>
      <c r="W815" s="122">
        <v>0.23734487364658929</v>
      </c>
      <c r="X815" s="124">
        <v>0.1361290687901382</v>
      </c>
      <c r="Y815" s="124">
        <v>0.15063813408260351</v>
      </c>
      <c r="Z815" s="124">
        <v>8.3187335406317481E-2</v>
      </c>
      <c r="AA815" s="125">
        <v>45.470994073643432</v>
      </c>
      <c r="AB815" s="117">
        <v>6.0114826072272587E-2</v>
      </c>
      <c r="AC815" s="126">
        <v>5.4496512899811528E-2</v>
      </c>
      <c r="AD815" s="125">
        <v>63.855541095056054</v>
      </c>
      <c r="AE815" s="117">
        <v>2.6627389822676539E-2</v>
      </c>
      <c r="AF815" s="125">
        <v>50.502636760471312</v>
      </c>
      <c r="AG815" s="117">
        <v>5.4908302399941267E-2</v>
      </c>
      <c r="AH815" s="125">
        <v>61.457629748226687</v>
      </c>
      <c r="AI815" s="117">
        <v>2.2892202526695771E-2</v>
      </c>
      <c r="AJ815" s="35">
        <v>30</v>
      </c>
    </row>
    <row r="816" spans="1:36" ht="12" customHeight="1" x14ac:dyDescent="0.25">
      <c r="A816" s="112" t="s">
        <v>69</v>
      </c>
      <c r="B816" s="113" t="s">
        <v>69</v>
      </c>
      <c r="C816" s="114" t="s">
        <v>69</v>
      </c>
      <c r="D816" s="120">
        <f t="shared" si="12"/>
        <v>23</v>
      </c>
      <c r="E816" s="115" t="s">
        <v>69</v>
      </c>
      <c r="F816" s="115" t="s">
        <v>69</v>
      </c>
      <c r="G816" s="116">
        <v>121244</v>
      </c>
      <c r="H816" s="117">
        <v>6.951423090019615E-3</v>
      </c>
      <c r="I816" s="118">
        <v>1557289.3972464881</v>
      </c>
      <c r="J816" s="118">
        <v>1222377.5789859474</v>
      </c>
      <c r="K816" s="118">
        <v>134636.83427854863</v>
      </c>
      <c r="L816" s="116">
        <v>7567921</v>
      </c>
      <c r="M816" s="117">
        <v>-9.0377797814884531E-3</v>
      </c>
      <c r="N816" s="118">
        <v>371663.14297351195</v>
      </c>
      <c r="O816" s="119">
        <v>9.5674063859654934E-2</v>
      </c>
      <c r="P816" s="118">
        <v>1468129.0318674531</v>
      </c>
      <c r="Q816" s="117">
        <v>2.7249571953893437E-2</v>
      </c>
      <c r="R816" s="120">
        <v>5.1548064480229234</v>
      </c>
      <c r="S816" s="121">
        <v>-3.5324766956447817E-2</v>
      </c>
      <c r="T816" s="122">
        <v>0.36225500651309961</v>
      </c>
      <c r="U816" s="122">
        <v>-4.8757165680021974E-2</v>
      </c>
      <c r="V816" s="123">
        <v>4.9110335979129802</v>
      </c>
      <c r="W816" s="122">
        <v>0.25315427656979045</v>
      </c>
      <c r="X816" s="124">
        <v>0.10566683724638271</v>
      </c>
      <c r="Y816" s="124">
        <v>6.6609413889181512E-2</v>
      </c>
      <c r="Z816" s="124">
        <v>4.9051132530197827E-2</v>
      </c>
      <c r="AA816" s="125">
        <v>48.827565883931044</v>
      </c>
      <c r="AB816" s="117">
        <v>7.3817867382697022E-2</v>
      </c>
      <c r="AC816" s="126">
        <v>6.0376928428344266E-2</v>
      </c>
      <c r="AD816" s="125">
        <v>67.45895663001393</v>
      </c>
      <c r="AE816" s="117">
        <v>5.6430741532575768E-2</v>
      </c>
      <c r="AF816" s="125">
        <v>53.734819589060159</v>
      </c>
      <c r="AG816" s="117">
        <v>6.4000278716510373E-2</v>
      </c>
      <c r="AH816" s="125">
        <v>64.493870296745996</v>
      </c>
      <c r="AI816" s="117">
        <v>4.9403801626549448E-2</v>
      </c>
      <c r="AJ816" s="35">
        <v>31</v>
      </c>
    </row>
    <row r="817" spans="1:36" ht="12" customHeight="1" x14ac:dyDescent="0.25">
      <c r="A817" s="112" t="s">
        <v>69</v>
      </c>
      <c r="B817" s="113" t="s">
        <v>69</v>
      </c>
      <c r="C817" s="114" t="s">
        <v>69</v>
      </c>
      <c r="D817" s="120">
        <f t="shared" si="12"/>
        <v>24</v>
      </c>
      <c r="E817" s="115" t="s">
        <v>69</v>
      </c>
      <c r="F817" s="115" t="s">
        <v>69</v>
      </c>
      <c r="G817" s="116">
        <v>128053</v>
      </c>
      <c r="H817" s="117">
        <v>5.6159480056745092E-2</v>
      </c>
      <c r="I817" s="118">
        <v>1894823.5522083594</v>
      </c>
      <c r="J817" s="118">
        <v>1470357.0542933852</v>
      </c>
      <c r="K817" s="118">
        <v>140148.52384355981</v>
      </c>
      <c r="L817" s="116">
        <v>8112532</v>
      </c>
      <c r="M817" s="117">
        <v>7.1963092637991277E-2</v>
      </c>
      <c r="N817" s="118">
        <v>433308.5603241233</v>
      </c>
      <c r="O817" s="119">
        <v>0.16586368198205959</v>
      </c>
      <c r="P817" s="118">
        <v>1514306.6729257398</v>
      </c>
      <c r="Q817" s="117">
        <v>3.1453394119963063E-2</v>
      </c>
      <c r="R817" s="120">
        <v>5.357258305100153</v>
      </c>
      <c r="S817" s="121">
        <v>3.9274385783170995E-2</v>
      </c>
      <c r="T817" s="122">
        <v>0.32343816087714944</v>
      </c>
      <c r="U817" s="122">
        <v>-0.10715337245324308</v>
      </c>
      <c r="V817" s="123">
        <v>5.3412246672693957</v>
      </c>
      <c r="W817" s="122">
        <v>0.28614320208134775</v>
      </c>
      <c r="X817" s="124">
        <v>8.7596849172286717E-2</v>
      </c>
      <c r="Y817" s="124">
        <v>0.13031154740324058</v>
      </c>
      <c r="Z817" s="124">
        <v>5.4104294769159803E-2</v>
      </c>
      <c r="AA817" s="125">
        <v>55.261340087497125</v>
      </c>
      <c r="AB817" s="117">
        <v>0.13176520449247731</v>
      </c>
      <c r="AC817" s="126">
        <v>6.8365035003024738E-2</v>
      </c>
      <c r="AD817" s="125">
        <v>71.647540980858096</v>
      </c>
      <c r="AE817" s="117">
        <v>6.2090855834265435E-2</v>
      </c>
      <c r="AF817" s="125">
        <v>59.611937185479746</v>
      </c>
      <c r="AG817" s="117">
        <v>0.10937261242086893</v>
      </c>
      <c r="AH817" s="125">
        <v>69.437327817432831</v>
      </c>
      <c r="AI817" s="117">
        <v>7.6650036630477425E-2</v>
      </c>
      <c r="AJ817" s="35">
        <v>32</v>
      </c>
    </row>
    <row r="818" spans="1:36" ht="12" customHeight="1" x14ac:dyDescent="0.25">
      <c r="A818" s="112" t="s">
        <v>69</v>
      </c>
      <c r="B818" s="113" t="s">
        <v>69</v>
      </c>
      <c r="C818" s="114" t="s">
        <v>69</v>
      </c>
      <c r="D818" s="120">
        <f t="shared" si="12"/>
        <v>25</v>
      </c>
      <c r="E818" s="115" t="s">
        <v>69</v>
      </c>
      <c r="F818" s="115" t="s">
        <v>69</v>
      </c>
      <c r="G818" s="116">
        <v>131538</v>
      </c>
      <c r="H818" s="117">
        <v>2.721529366746589E-2</v>
      </c>
      <c r="I818" s="118">
        <v>2056560.8066301418</v>
      </c>
      <c r="J818" s="118">
        <v>1644996.6120348317</v>
      </c>
      <c r="K818" s="118">
        <v>141509.60516178739</v>
      </c>
      <c r="L818" s="116">
        <v>8740917</v>
      </c>
      <c r="M818" s="117">
        <v>7.7458554246689015E-2</v>
      </c>
      <c r="N818" s="118">
        <v>488369.9547758199</v>
      </c>
      <c r="O818" s="119">
        <v>0.12707202094163472</v>
      </c>
      <c r="P818" s="118">
        <v>1643624.3698648345</v>
      </c>
      <c r="Q818" s="117">
        <v>8.5397297159923724E-2</v>
      </c>
      <c r="R818" s="120">
        <v>5.3180745918964565</v>
      </c>
      <c r="S818" s="121">
        <v>-7.3141355096493221E-3</v>
      </c>
      <c r="T818" s="122">
        <v>0.28975903160698246</v>
      </c>
      <c r="U818" s="122">
        <v>-0.10412849608973385</v>
      </c>
      <c r="V818" s="123">
        <v>5.5871707141918856</v>
      </c>
      <c r="W818" s="122">
        <v>0.29712990615731844</v>
      </c>
      <c r="X818" s="124">
        <v>4.6046751867530933E-2</v>
      </c>
      <c r="Y818" s="124">
        <v>3.839582417494336E-2</v>
      </c>
      <c r="Z818" s="124">
        <v>2.6335262340110133E-2</v>
      </c>
      <c r="AA818" s="125">
        <v>60.946542809326189</v>
      </c>
      <c r="AB818" s="117">
        <v>0.10287848092043173</v>
      </c>
      <c r="AC818" s="126">
        <v>8.09380339310459E-2</v>
      </c>
      <c r="AD818" s="125">
        <v>73.41257989367422</v>
      </c>
      <c r="AE818" s="117">
        <v>2.463502429605624E-2</v>
      </c>
      <c r="AF818" s="125">
        <v>67.194202041118174</v>
      </c>
      <c r="AG818" s="117">
        <v>0.12719373356458075</v>
      </c>
      <c r="AH818" s="125">
        <v>71.90854941052396</v>
      </c>
      <c r="AI818" s="117">
        <v>3.5589238105310672E-2</v>
      </c>
      <c r="AJ818" s="35">
        <v>33</v>
      </c>
    </row>
    <row r="819" spans="1:36" ht="12" customHeight="1" x14ac:dyDescent="0.25">
      <c r="A819" s="112" t="s">
        <v>69</v>
      </c>
      <c r="B819" s="113" t="s">
        <v>69</v>
      </c>
      <c r="C819" s="114" t="s">
        <v>69</v>
      </c>
      <c r="D819" s="120">
        <f t="shared" si="12"/>
        <v>26</v>
      </c>
      <c r="E819" s="115" t="s">
        <v>69</v>
      </c>
      <c r="F819" s="115" t="s">
        <v>69</v>
      </c>
      <c r="G819" s="116">
        <v>135649</v>
      </c>
      <c r="H819" s="117">
        <v>3.1253326035062035E-2</v>
      </c>
      <c r="I819" s="118">
        <v>2435939.6454015803</v>
      </c>
      <c r="J819" s="118">
        <v>1950583.7984402524</v>
      </c>
      <c r="K819" s="118">
        <v>164425.23682288078</v>
      </c>
      <c r="L819" s="116">
        <v>9900972</v>
      </c>
      <c r="M819" s="117">
        <v>0.13271548053825466</v>
      </c>
      <c r="N819" s="118">
        <v>582034.39624650928</v>
      </c>
      <c r="O819" s="119">
        <v>0.19178993415695444</v>
      </c>
      <c r="P819" s="118">
        <v>1775011.7476996137</v>
      </c>
      <c r="Q819" s="117">
        <v>7.993759416306534E-2</v>
      </c>
      <c r="R819" s="120">
        <v>5.5779754769688132</v>
      </c>
      <c r="S819" s="121">
        <v>4.8871237245973642E-2</v>
      </c>
      <c r="T819" s="122">
        <v>0.28250089321738586</v>
      </c>
      <c r="U819" s="122">
        <v>-2.5048877163011962E-2</v>
      </c>
      <c r="V819" s="123">
        <v>5.8785581480940383</v>
      </c>
      <c r="W819" s="122">
        <v>0.32790453190003749</v>
      </c>
      <c r="X819" s="124">
        <v>5.2152949821633987E-2</v>
      </c>
      <c r="Y819" s="124">
        <v>0.10357296625141843</v>
      </c>
      <c r="Z819" s="124">
        <v>5.0144499052519331E-2</v>
      </c>
      <c r="AA819" s="125">
        <v>70.064441617482032</v>
      </c>
      <c r="AB819" s="117">
        <v>0.14960485677885904</v>
      </c>
      <c r="AC819" s="126">
        <v>9.1423501196144633E-2</v>
      </c>
      <c r="AD819" s="125">
        <v>77.570037632160577</v>
      </c>
      <c r="AE819" s="117">
        <v>5.6631407648494836E-2</v>
      </c>
      <c r="AF819" s="125">
        <v>71.537740965340433</v>
      </c>
      <c r="AG819" s="117">
        <v>6.4641573116149376E-2</v>
      </c>
      <c r="AH819" s="125">
        <v>75.782264355109788</v>
      </c>
      <c r="AI819" s="117">
        <v>5.3870019300082062E-2</v>
      </c>
      <c r="AJ819" s="35">
        <v>34</v>
      </c>
    </row>
    <row r="820" spans="1:36" ht="12" customHeight="1" x14ac:dyDescent="0.25">
      <c r="A820" s="112" t="s">
        <v>69</v>
      </c>
      <c r="B820" s="113" t="s">
        <v>69</v>
      </c>
      <c r="C820" s="114" t="s">
        <v>69</v>
      </c>
      <c r="D820" s="120">
        <f t="shared" si="12"/>
        <v>27</v>
      </c>
      <c r="E820" s="115" t="s">
        <v>69</v>
      </c>
      <c r="F820" s="115" t="s">
        <v>69</v>
      </c>
      <c r="G820" s="116">
        <v>137083</v>
      </c>
      <c r="H820" s="117">
        <v>1.0571401189835461E-2</v>
      </c>
      <c r="I820" s="118">
        <v>2684977.3011244363</v>
      </c>
      <c r="J820" s="118">
        <v>2175781.0256393612</v>
      </c>
      <c r="K820" s="118">
        <v>176035.74477230455</v>
      </c>
      <c r="L820" s="116">
        <v>10036324</v>
      </c>
      <c r="M820" s="117">
        <v>1.3670576989814665E-2</v>
      </c>
      <c r="N820" s="118">
        <v>665560.12233340542</v>
      </c>
      <c r="O820" s="119">
        <v>0.14350651203012488</v>
      </c>
      <c r="P820" s="118">
        <v>1911287.656610836</v>
      </c>
      <c r="Q820" s="117">
        <v>7.6774651822915319E-2</v>
      </c>
      <c r="R820" s="120">
        <v>5.2510797970603598</v>
      </c>
      <c r="S820" s="121">
        <v>-5.8604718012509993E-2</v>
      </c>
      <c r="T820" s="122">
        <v>0.26449262638382842</v>
      </c>
      <c r="U820" s="122">
        <v>-6.3745875733213997E-2</v>
      </c>
      <c r="V820" s="123">
        <v>6.6315129158186341</v>
      </c>
      <c r="W820" s="122">
        <v>0.34822603496200072</v>
      </c>
      <c r="X820" s="124">
        <v>0.12808494000671256</v>
      </c>
      <c r="Y820" s="124">
        <v>6.1973840203459973E-2</v>
      </c>
      <c r="Z820" s="124">
        <v>4.1752428658670779E-2</v>
      </c>
      <c r="AA820" s="125">
        <v>82.953282773104249</v>
      </c>
      <c r="AB820" s="117">
        <v>0.18395695245798227</v>
      </c>
      <c r="AC820" s="126">
        <v>6.9730636361403253E-2</v>
      </c>
      <c r="AD820" s="125">
        <v>81.279493459172087</v>
      </c>
      <c r="AE820" s="117">
        <v>4.7820730016941093E-2</v>
      </c>
      <c r="AF820" s="125">
        <v>71.562392151062454</v>
      </c>
      <c r="AG820" s="117">
        <v>3.4458993797370496E-4</v>
      </c>
      <c r="AH820" s="125">
        <v>79.673106470148227</v>
      </c>
      <c r="AI820" s="117">
        <v>5.1342383975309325E-2</v>
      </c>
      <c r="AJ820" s="35">
        <v>35</v>
      </c>
    </row>
    <row r="821" spans="1:36" ht="12" customHeight="1" x14ac:dyDescent="0.25">
      <c r="A821" s="112" t="s">
        <v>69</v>
      </c>
      <c r="B821" s="113" t="s">
        <v>69</v>
      </c>
      <c r="C821" s="114" t="s">
        <v>69</v>
      </c>
      <c r="D821" s="120">
        <f t="shared" si="12"/>
        <v>28</v>
      </c>
      <c r="E821" s="115" t="s">
        <v>69</v>
      </c>
      <c r="F821" s="115" t="s">
        <v>69</v>
      </c>
      <c r="G821" s="116">
        <v>145537</v>
      </c>
      <c r="H821" s="117">
        <v>6.1670666676393093E-2</v>
      </c>
      <c r="I821" s="118">
        <v>2982812.140423194</v>
      </c>
      <c r="J821" s="118">
        <v>2375575.0541277239</v>
      </c>
      <c r="K821" s="118">
        <v>186112.60711189333</v>
      </c>
      <c r="L821" s="116">
        <v>10868225</v>
      </c>
      <c r="M821" s="117">
        <v>8.2889013945743439E-2</v>
      </c>
      <c r="N821" s="118">
        <v>682775.30478209327</v>
      </c>
      <c r="O821" s="119">
        <v>2.5865705998629585E-2</v>
      </c>
      <c r="P821" s="118">
        <v>2132856.3651712635</v>
      </c>
      <c r="Q821" s="117">
        <v>0.11592640584166225</v>
      </c>
      <c r="R821" s="120">
        <v>5.0956197414293793</v>
      </c>
      <c r="S821" s="121">
        <v>-2.9605350068762859E-2</v>
      </c>
      <c r="T821" s="122">
        <v>0.27258251112537074</v>
      </c>
      <c r="U821" s="122">
        <v>3.0586428257558973E-2</v>
      </c>
      <c r="V821" s="123">
        <v>6.28230741249922</v>
      </c>
      <c r="W821" s="122">
        <v>0.32012249672859144</v>
      </c>
      <c r="X821" s="124">
        <v>-5.2658497050715014E-2</v>
      </c>
      <c r="Y821" s="124">
        <v>-8.070487388019687E-2</v>
      </c>
      <c r="Z821" s="124">
        <v>-7.1481191507222902E-2</v>
      </c>
      <c r="AA821" s="125">
        <v>85.001508044513358</v>
      </c>
      <c r="AB821" s="117">
        <v>2.4691310614089357E-2</v>
      </c>
      <c r="AC821" s="126">
        <v>3.1604311560840141E-2</v>
      </c>
      <c r="AD821" s="125">
        <v>86.285168150050765</v>
      </c>
      <c r="AE821" s="117">
        <v>6.1585948408907187E-2</v>
      </c>
      <c r="AF821" s="125">
        <v>79.840260316521224</v>
      </c>
      <c r="AG821" s="117">
        <v>0.11567344126765433</v>
      </c>
      <c r="AH821" s="125">
        <v>85.386294494921074</v>
      </c>
      <c r="AI821" s="117">
        <v>7.1707860756169417E-2</v>
      </c>
      <c r="AJ821" s="35">
        <v>36</v>
      </c>
    </row>
    <row r="822" spans="1:36" ht="12" customHeight="1" x14ac:dyDescent="0.25">
      <c r="A822" s="112" t="s">
        <v>69</v>
      </c>
      <c r="B822" s="113" t="s">
        <v>69</v>
      </c>
      <c r="C822" s="114" t="s">
        <v>69</v>
      </c>
      <c r="D822" s="120">
        <f t="shared" si="12"/>
        <v>29</v>
      </c>
      <c r="E822" s="115" t="s">
        <v>69</v>
      </c>
      <c r="F822" s="115" t="s">
        <v>69</v>
      </c>
      <c r="G822" s="116">
        <v>148946</v>
      </c>
      <c r="H822" s="117">
        <v>2.3423596748593178E-2</v>
      </c>
      <c r="I822" s="118">
        <v>3356329.0886792121</v>
      </c>
      <c r="J822" s="118">
        <v>2738532.2427242491</v>
      </c>
      <c r="K822" s="118">
        <v>199711.98136638905</v>
      </c>
      <c r="L822" s="116">
        <v>11334231</v>
      </c>
      <c r="M822" s="117">
        <v>4.2877838837528603E-2</v>
      </c>
      <c r="N822" s="118">
        <v>756669.24597989954</v>
      </c>
      <c r="O822" s="119">
        <v>0.10822585509502192</v>
      </c>
      <c r="P822" s="118">
        <v>2407462.3351043607</v>
      </c>
      <c r="Q822" s="117">
        <v>0.12875033425471538</v>
      </c>
      <c r="R822" s="120">
        <v>4.7079577672847268</v>
      </c>
      <c r="S822" s="121">
        <v>-7.6077492791074897E-2</v>
      </c>
      <c r="T822" s="122">
        <v>0.26393563955114713</v>
      </c>
      <c r="U822" s="122">
        <v>-3.1722033590946719E-2</v>
      </c>
      <c r="V822" s="123">
        <v>6.6759645712170457</v>
      </c>
      <c r="W822" s="122">
        <v>0.31430159257178941</v>
      </c>
      <c r="X822" s="124">
        <v>6.2661237801672875E-2</v>
      </c>
      <c r="Y822" s="124">
        <v>-1.8183364856538486E-2</v>
      </c>
      <c r="Z822" s="124">
        <v>-2.3111159308028026E-2</v>
      </c>
      <c r="AA822" s="125">
        <v>89.110055972878129</v>
      </c>
      <c r="AB822" s="117">
        <v>4.8335000435677289E-2</v>
      </c>
      <c r="AC822" s="126">
        <v>6.6640865672933119E-2</v>
      </c>
      <c r="AD822" s="125">
        <v>88.202616331163014</v>
      </c>
      <c r="AE822" s="117">
        <v>2.2222222222222365E-2</v>
      </c>
      <c r="AF822" s="125">
        <v>78.154119213134152</v>
      </c>
      <c r="AG822" s="117">
        <v>-2.1118932938125279E-2</v>
      </c>
      <c r="AH822" s="125">
        <v>89.526225544148019</v>
      </c>
      <c r="AI822" s="117">
        <v>4.8484725490379521E-2</v>
      </c>
      <c r="AJ822" s="35">
        <v>37</v>
      </c>
    </row>
    <row r="823" spans="1:36" ht="12" customHeight="1" x14ac:dyDescent="0.25">
      <c r="A823" s="112" t="s">
        <v>69</v>
      </c>
      <c r="B823" s="113" t="s">
        <v>69</v>
      </c>
      <c r="C823" s="114" t="s">
        <v>69</v>
      </c>
      <c r="D823" s="120">
        <f t="shared" si="12"/>
        <v>30</v>
      </c>
      <c r="E823" s="115" t="s">
        <v>69</v>
      </c>
      <c r="F823" s="115" t="s">
        <v>69</v>
      </c>
      <c r="G823" s="116">
        <v>198365</v>
      </c>
      <c r="H823" s="117">
        <v>0.33179138748271186</v>
      </c>
      <c r="I823" s="118">
        <v>3940470.5391928577</v>
      </c>
      <c r="J823" s="118">
        <v>3187180.1501800725</v>
      </c>
      <c r="K823" s="118">
        <v>214984.34671985614</v>
      </c>
      <c r="L823" s="116">
        <v>12173167</v>
      </c>
      <c r="M823" s="117">
        <v>7.4017902052640361E-2</v>
      </c>
      <c r="N823" s="118">
        <v>841108.55072477169</v>
      </c>
      <c r="O823" s="119">
        <v>0.11159341441916526</v>
      </c>
      <c r="P823" s="118">
        <v>2640399.7892130017</v>
      </c>
      <c r="Q823" s="117">
        <v>9.675642717730959E-2</v>
      </c>
      <c r="R823" s="120">
        <v>4.6103499362982214</v>
      </c>
      <c r="S823" s="121">
        <v>-2.0732520513411457E-2</v>
      </c>
      <c r="T823" s="122">
        <v>0.25559643465116016</v>
      </c>
      <c r="U823" s="122">
        <v>-3.1595600026463777E-2</v>
      </c>
      <c r="V823" s="123">
        <v>6.9095293831487865</v>
      </c>
      <c r="W823" s="122">
        <v>0.31855348351450702</v>
      </c>
      <c r="X823" s="124">
        <v>3.498592741770068E-2</v>
      </c>
      <c r="Y823" s="124">
        <v>1.3528060446421186E-2</v>
      </c>
      <c r="Z823" s="124">
        <v>-1.6770147742715458E-2</v>
      </c>
      <c r="AA823" s="125">
        <v>97.089375211750507</v>
      </c>
      <c r="AB823" s="117">
        <v>8.9544543000859456E-2</v>
      </c>
      <c r="AC823" s="126">
        <v>6.8344738682594275E-2</v>
      </c>
      <c r="AD823" s="125">
        <v>93.232184457320344</v>
      </c>
      <c r="AE823" s="117">
        <v>5.7022890423946704E-2</v>
      </c>
      <c r="AF823" s="125">
        <v>87.748360696149476</v>
      </c>
      <c r="AG823" s="117">
        <v>0.12276053494827144</v>
      </c>
      <c r="AH823" s="125">
        <v>94.440724803920588</v>
      </c>
      <c r="AI823" s="117">
        <v>5.4894520906045408E-2</v>
      </c>
      <c r="AJ823" s="35">
        <v>38</v>
      </c>
    </row>
    <row r="824" spans="1:36" ht="12" customHeight="1" x14ac:dyDescent="0.25">
      <c r="A824" s="112" t="s">
        <v>69</v>
      </c>
      <c r="B824" s="113" t="s">
        <v>69</v>
      </c>
      <c r="C824" s="114" t="s">
        <v>69</v>
      </c>
      <c r="D824" s="120">
        <f t="shared" si="12"/>
        <v>31</v>
      </c>
      <c r="E824" s="115" t="s">
        <v>69</v>
      </c>
      <c r="F824" s="115" t="s">
        <v>69</v>
      </c>
      <c r="G824" s="116">
        <v>203693</v>
      </c>
      <c r="H824" s="117">
        <v>2.6859577042321003E-2</v>
      </c>
      <c r="I824" s="118">
        <v>4521088.7399999993</v>
      </c>
      <c r="J824" s="118">
        <v>3628230.2300000009</v>
      </c>
      <c r="K824" s="118">
        <v>236008.91</v>
      </c>
      <c r="L824" s="116">
        <v>12834501</v>
      </c>
      <c r="M824" s="117">
        <v>5.432719357255178E-2</v>
      </c>
      <c r="N824" s="118">
        <v>844775.1100000001</v>
      </c>
      <c r="O824" s="119">
        <v>4.359198669504627E-3</v>
      </c>
      <c r="P824" s="118">
        <v>2912210.9592130003</v>
      </c>
      <c r="Q824" s="117">
        <v>0.10294318728188312</v>
      </c>
      <c r="R824" s="120">
        <v>4.4071329926827874</v>
      </c>
      <c r="S824" s="121">
        <v>-4.4078420602190249E-2</v>
      </c>
      <c r="T824" s="122">
        <v>0.27937483858869844</v>
      </c>
      <c r="U824" s="122">
        <v>9.3031047048802495E-2</v>
      </c>
      <c r="V824" s="123">
        <v>6.5820643124341194</v>
      </c>
      <c r="W824" s="122">
        <v>0.29008032791288352</v>
      </c>
      <c r="X824" s="124">
        <v>-4.7393252500423699E-2</v>
      </c>
      <c r="Y824" s="124">
        <v>-8.9382653385194688E-2</v>
      </c>
      <c r="Z824" s="124">
        <v>-0.10910176805357885</v>
      </c>
      <c r="AA824" s="125">
        <v>100</v>
      </c>
      <c r="AB824" s="117">
        <v>2.9978818814123231E-2</v>
      </c>
      <c r="AC824" s="126">
        <v>4.9559624746247685E-2</v>
      </c>
      <c r="AD824" s="125">
        <v>100.00000000000001</v>
      </c>
      <c r="AE824" s="117">
        <v>7.2590978985136001E-2</v>
      </c>
      <c r="AF824" s="125">
        <v>100</v>
      </c>
      <c r="AG824" s="117">
        <v>0.1396224294864592</v>
      </c>
      <c r="AH824" s="125">
        <v>100</v>
      </c>
      <c r="AI824" s="117">
        <v>5.8865232214404095E-2</v>
      </c>
      <c r="AJ824" s="35">
        <v>39</v>
      </c>
    </row>
    <row r="825" spans="1:36" ht="12" customHeight="1" x14ac:dyDescent="0.25">
      <c r="A825" s="112" t="s">
        <v>69</v>
      </c>
      <c r="B825" s="113" t="s">
        <v>69</v>
      </c>
      <c r="C825" s="114" t="s">
        <v>69</v>
      </c>
      <c r="D825" s="120">
        <f t="shared" si="12"/>
        <v>32</v>
      </c>
      <c r="E825" s="115" t="s">
        <v>69</v>
      </c>
      <c r="F825" s="115" t="s">
        <v>69</v>
      </c>
      <c r="G825" s="116">
        <v>207324</v>
      </c>
      <c r="H825" s="117">
        <v>1.7825845758077108E-2</v>
      </c>
      <c r="I825" s="118">
        <v>4475801.0110267717</v>
      </c>
      <c r="J825" s="118">
        <v>3600121.1720299711</v>
      </c>
      <c r="K825" s="118">
        <v>241290.88503152481</v>
      </c>
      <c r="L825" s="116">
        <v>12332293</v>
      </c>
      <c r="M825" s="117">
        <v>-3.9129530629979259E-2</v>
      </c>
      <c r="N825" s="118">
        <v>897627.68958142214</v>
      </c>
      <c r="O825" s="119">
        <v>6.256408238805955E-2</v>
      </c>
      <c r="P825" s="118">
        <v>3057787.298971823</v>
      </c>
      <c r="Q825" s="117">
        <v>4.998825352891445E-2</v>
      </c>
      <c r="R825" s="120">
        <v>4.0330774492217678</v>
      </c>
      <c r="S825" s="121">
        <v>-8.4875029658072032E-2</v>
      </c>
      <c r="T825" s="122">
        <v>0.26880953855606049</v>
      </c>
      <c r="U825" s="122">
        <v>-3.7817650601643549E-2</v>
      </c>
      <c r="V825" s="123">
        <v>7.2786763141406245</v>
      </c>
      <c r="W825" s="122">
        <v>0.29355465302745165</v>
      </c>
      <c r="X825" s="124">
        <v>0.1058348822861761</v>
      </c>
      <c r="Y825" s="124">
        <v>1.1977113855206056E-2</v>
      </c>
      <c r="Z825" s="124">
        <v>4.332869262113162E-2</v>
      </c>
      <c r="AA825" s="125">
        <v>104.83333333333333</v>
      </c>
      <c r="AB825" s="117">
        <v>4.8333333333333339E-2</v>
      </c>
      <c r="AC825" s="126">
        <v>4.3644102021587479E-2</v>
      </c>
      <c r="AD825" s="125">
        <v>105.25</v>
      </c>
      <c r="AE825" s="117">
        <v>5.2499999999999769E-2</v>
      </c>
      <c r="AF825" s="125">
        <v>107.05833333333334</v>
      </c>
      <c r="AG825" s="117">
        <v>7.0583333333333442E-2</v>
      </c>
      <c r="AH825" s="125">
        <v>106.53083478876424</v>
      </c>
      <c r="AI825" s="117">
        <v>6.5308347887642393E-2</v>
      </c>
      <c r="AJ825" s="35">
        <v>40</v>
      </c>
    </row>
    <row r="826" spans="1:36" ht="12" customHeight="1" x14ac:dyDescent="0.25">
      <c r="A826" s="112" t="s">
        <v>69</v>
      </c>
      <c r="B826" s="113" t="s">
        <v>69</v>
      </c>
      <c r="C826" s="114" t="s">
        <v>69</v>
      </c>
      <c r="D826" s="120">
        <f t="shared" si="12"/>
        <v>33</v>
      </c>
      <c r="E826" s="115" t="s">
        <v>69</v>
      </c>
      <c r="F826" s="115" t="s">
        <v>69</v>
      </c>
      <c r="G826" s="116">
        <v>209099</v>
      </c>
      <c r="H826" s="117">
        <v>8.5614786517720365E-3</v>
      </c>
      <c r="I826" s="118">
        <v>4703063.9903449481</v>
      </c>
      <c r="J826" s="118">
        <v>3708552.9322336088</v>
      </c>
      <c r="K826" s="118">
        <v>252590.44255504681</v>
      </c>
      <c r="L826" s="116">
        <v>12892456</v>
      </c>
      <c r="M826" s="117">
        <v>4.542245306691961E-2</v>
      </c>
      <c r="N826" s="118">
        <v>912821.81839934946</v>
      </c>
      <c r="O826" s="119">
        <v>1.692698319613184E-2</v>
      </c>
      <c r="P826" s="118">
        <v>3231150.7912403634</v>
      </c>
      <c r="Q826" s="117">
        <v>5.6695732998444326E-2</v>
      </c>
      <c r="R826" s="120">
        <v>3.9900508620493342</v>
      </c>
      <c r="S826" s="121">
        <v>-1.0668425715637087E-2</v>
      </c>
      <c r="T826" s="122">
        <v>0.27671385309125168</v>
      </c>
      <c r="U826" s="122">
        <v>2.9404888597517997E-2</v>
      </c>
      <c r="V826" s="123">
        <v>7.0802787180297493</v>
      </c>
      <c r="W826" s="122">
        <v>0.28250672202424154</v>
      </c>
      <c r="X826" s="124">
        <v>-2.7257373119538131E-2</v>
      </c>
      <c r="Y826" s="124">
        <v>-3.7635005574845892E-2</v>
      </c>
      <c r="Z826" s="124">
        <v>-2.475864876444895E-2</v>
      </c>
      <c r="AA826" s="125">
        <v>108.59999999999998</v>
      </c>
      <c r="AB826" s="117">
        <v>3.5930047694753497E-2</v>
      </c>
      <c r="AC826" s="126">
        <v>4.0590574737775317E-2</v>
      </c>
      <c r="AD826" s="125">
        <v>108.45833333333336</v>
      </c>
      <c r="AE826" s="117">
        <v>3.0482977038796655E-2</v>
      </c>
      <c r="AF826" s="125">
        <v>114.67500000000001</v>
      </c>
      <c r="AG826" s="117">
        <v>7.1145014400249229E-2</v>
      </c>
      <c r="AH826" s="125">
        <v>111.48904389893487</v>
      </c>
      <c r="AI826" s="117">
        <v>4.654247871052597E-2</v>
      </c>
      <c r="AJ826" s="35">
        <v>41</v>
      </c>
    </row>
    <row r="827" spans="1:36" ht="12" customHeight="1" x14ac:dyDescent="0.25">
      <c r="A827" s="112" t="s">
        <v>69</v>
      </c>
      <c r="B827" s="113" t="s">
        <v>69</v>
      </c>
      <c r="C827" s="114" t="s">
        <v>69</v>
      </c>
      <c r="D827" s="120">
        <f t="shared" si="12"/>
        <v>34</v>
      </c>
      <c r="E827" s="115" t="s">
        <v>69</v>
      </c>
      <c r="F827" s="115" t="s">
        <v>69</v>
      </c>
      <c r="G827" s="116">
        <v>214222</v>
      </c>
      <c r="H827" s="117">
        <v>2.4500356290561021E-2</v>
      </c>
      <c r="I827" s="118">
        <v>4865033.3101435928</v>
      </c>
      <c r="J827" s="118">
        <v>3813444.9757390856</v>
      </c>
      <c r="K827" s="118">
        <v>270187.06401424255</v>
      </c>
      <c r="L827" s="116">
        <v>13211476</v>
      </c>
      <c r="M827" s="117">
        <v>2.4744703414151692E-2</v>
      </c>
      <c r="N827" s="118">
        <v>990113.62116799364</v>
      </c>
      <c r="O827" s="119">
        <v>8.467348305080713E-2</v>
      </c>
      <c r="P827" s="118">
        <v>3307880.0606600503</v>
      </c>
      <c r="Q827" s="117">
        <v>2.3746731235106511E-2</v>
      </c>
      <c r="R827" s="120">
        <v>3.993940456645154</v>
      </c>
      <c r="S827" s="121">
        <v>9.7482331185672066E-4</v>
      </c>
      <c r="T827" s="122">
        <v>0.2728849075881965</v>
      </c>
      <c r="U827" s="122">
        <v>-1.3837202078178956E-2</v>
      </c>
      <c r="V827" s="123">
        <v>7.494345228103156</v>
      </c>
      <c r="W827" s="122">
        <v>0.29931968602586745</v>
      </c>
      <c r="X827" s="124">
        <v>5.8481668104250817E-2</v>
      </c>
      <c r="Y827" s="124">
        <v>5.9513500709491796E-2</v>
      </c>
      <c r="Z827" s="124">
        <v>5.2899483075479647E-2</v>
      </c>
      <c r="AA827" s="125">
        <v>112.67500000000003</v>
      </c>
      <c r="AB827" s="117">
        <v>3.7523020257827389E-2</v>
      </c>
      <c r="AC827" s="126">
        <v>3.7551016123403232E-2</v>
      </c>
      <c r="AD827" s="125">
        <v>111.22499999999998</v>
      </c>
      <c r="AE827" s="117">
        <v>2.5509028044563564E-2</v>
      </c>
      <c r="AF827" s="125">
        <v>107.65833333333335</v>
      </c>
      <c r="AG827" s="117">
        <v>-6.1187413705399263E-2</v>
      </c>
      <c r="AH827" s="125">
        <v>114.40763174720936</v>
      </c>
      <c r="AI827" s="117">
        <v>2.6178248070009458E-2</v>
      </c>
      <c r="AJ827" s="35">
        <v>42</v>
      </c>
    </row>
    <row r="828" spans="1:36" ht="12" customHeight="1" x14ac:dyDescent="0.25">
      <c r="A828" s="112" t="s">
        <v>69</v>
      </c>
      <c r="B828" s="113" t="s">
        <v>69</v>
      </c>
      <c r="C828" s="114" t="s">
        <v>69</v>
      </c>
      <c r="D828" s="120">
        <f t="shared" si="12"/>
        <v>35</v>
      </c>
      <c r="E828" s="115" t="s">
        <v>69</v>
      </c>
      <c r="F828" s="115" t="s">
        <v>69</v>
      </c>
      <c r="G828" s="116">
        <v>216419</v>
      </c>
      <c r="H828" s="117">
        <v>1.025571603290043E-2</v>
      </c>
      <c r="I828" s="118">
        <v>5015842.6382427998</v>
      </c>
      <c r="J828" s="118">
        <v>3840751.4130069418</v>
      </c>
      <c r="K828" s="118">
        <v>326060.91329479771</v>
      </c>
      <c r="L828" s="116">
        <v>13638305</v>
      </c>
      <c r="M828" s="117">
        <v>3.2307442408403109E-2</v>
      </c>
      <c r="N828" s="118">
        <v>1134226.7532099125</v>
      </c>
      <c r="O828" s="119">
        <v>0.14555211539450874</v>
      </c>
      <c r="P828" s="118">
        <v>3517489.654870091</v>
      </c>
      <c r="Q828" s="117">
        <v>6.3366745579105377E-2</v>
      </c>
      <c r="R828" s="120">
        <v>3.8772836136468167</v>
      </c>
      <c r="S828" s="121">
        <v>-2.9208458229326495E-2</v>
      </c>
      <c r="T828" s="122">
        <v>0.28747418659631396</v>
      </c>
      <c r="U828" s="122">
        <v>5.3463121640034972E-2</v>
      </c>
      <c r="V828" s="123">
        <v>8.3164788674979224</v>
      </c>
      <c r="W828" s="122">
        <v>0.32245347236189725</v>
      </c>
      <c r="X828" s="124">
        <v>0.10970052944876829</v>
      </c>
      <c r="Y828" s="124">
        <v>7.7287887887302453E-2</v>
      </c>
      <c r="Z828" s="124">
        <v>9.6864907847358669E-2</v>
      </c>
      <c r="AA828" s="125">
        <v>115.94166666666668</v>
      </c>
      <c r="AB828" s="117">
        <v>2.8991938466089717E-2</v>
      </c>
      <c r="AC828" s="126">
        <v>4.4026317981486242E-2</v>
      </c>
      <c r="AD828" s="125">
        <v>109.24166666666666</v>
      </c>
      <c r="AE828" s="117">
        <v>-1.7831722484453305E-2</v>
      </c>
      <c r="AF828" s="125">
        <v>86.5</v>
      </c>
      <c r="AG828" s="117">
        <v>-0.19653223933741015</v>
      </c>
      <c r="AH828" s="125">
        <v>113.31284757986624</v>
      </c>
      <c r="AI828" s="117">
        <v>-9.5691533040568322E-3</v>
      </c>
      <c r="AJ828" s="35">
        <v>43</v>
      </c>
    </row>
    <row r="829" spans="1:36" ht="12" customHeight="1" x14ac:dyDescent="0.25">
      <c r="A829" s="127" t="s">
        <v>69</v>
      </c>
      <c r="B829" s="128" t="s">
        <v>69</v>
      </c>
      <c r="C829" s="129" t="s">
        <v>69</v>
      </c>
      <c r="D829" s="135">
        <f t="shared" si="12"/>
        <v>36</v>
      </c>
      <c r="E829" s="130" t="s">
        <v>69</v>
      </c>
      <c r="F829" s="130" t="s">
        <v>69</v>
      </c>
      <c r="G829" s="131">
        <v>218251</v>
      </c>
      <c r="H829" s="132">
        <v>8.4650608310730124E-3</v>
      </c>
      <c r="I829" s="133">
        <v>5247876.4217774216</v>
      </c>
      <c r="J829" s="133">
        <v>4055725.628861859</v>
      </c>
      <c r="K829" s="133">
        <v>347882.3413503333</v>
      </c>
      <c r="L829" s="131">
        <v>14276214</v>
      </c>
      <c r="M829" s="132">
        <v>4.677333436963016E-2</v>
      </c>
      <c r="N829" s="133">
        <v>1221352.4132941177</v>
      </c>
      <c r="O829" s="134">
        <v>7.6815028245133199E-2</v>
      </c>
      <c r="P829" s="133">
        <v>3835622.8685503523</v>
      </c>
      <c r="Q829" s="132">
        <v>9.0443254961615649E-2</v>
      </c>
      <c r="R829" s="135">
        <v>3.7220066959804101</v>
      </c>
      <c r="S829" s="136">
        <v>-4.0047861631756998E-2</v>
      </c>
      <c r="T829" s="137">
        <v>0.28483371184575429</v>
      </c>
      <c r="U829" s="137">
        <v>-9.1850846916824436E-3</v>
      </c>
      <c r="V829" s="138">
        <v>8.5551562430635855</v>
      </c>
      <c r="W829" s="137">
        <v>0.31842348821841276</v>
      </c>
      <c r="X829" s="139">
        <v>2.8699330494116992E-2</v>
      </c>
      <c r="Y829" s="139">
        <v>-1.2497877954192216E-2</v>
      </c>
      <c r="Z829" s="139">
        <v>4.4936313919934773E-3</v>
      </c>
      <c r="AA829" s="140">
        <v>120.95</v>
      </c>
      <c r="AB829" s="132">
        <v>4.3197009990656232E-2</v>
      </c>
      <c r="AC829" s="141">
        <v>3.5943093678061443E-2</v>
      </c>
      <c r="AD829" s="140">
        <v>110.70833333333331</v>
      </c>
      <c r="AE829" s="132">
        <v>1.3425890609504831E-2</v>
      </c>
      <c r="AF829" s="140">
        <v>86.274999999999991</v>
      </c>
      <c r="AG829" s="132">
        <v>-2.6011560693642855E-3</v>
      </c>
      <c r="AH829" s="140">
        <v>114.56840226884346</v>
      </c>
      <c r="AI829" s="132">
        <v>1.1080426587040559E-2</v>
      </c>
      <c r="AJ829" s="35">
        <v>44</v>
      </c>
    </row>
    <row r="830" spans="1:36" ht="12" customHeight="1" x14ac:dyDescent="0.25">
      <c r="A830" s="142" t="s">
        <v>2</v>
      </c>
      <c r="B830" s="143" t="s">
        <v>54</v>
      </c>
      <c r="C830" s="144" t="s">
        <v>54</v>
      </c>
      <c r="D830" s="149">
        <f t="shared" si="12"/>
        <v>1</v>
      </c>
      <c r="E830" s="145" t="s">
        <v>42</v>
      </c>
      <c r="F830" s="145" t="s">
        <v>40</v>
      </c>
      <c r="G830" s="146">
        <v>14147</v>
      </c>
      <c r="H830" s="147">
        <v>0.1246521981079578</v>
      </c>
      <c r="I830" s="146">
        <v>141078.07755427147</v>
      </c>
      <c r="J830" s="146">
        <v>115234.68102755172</v>
      </c>
      <c r="K830" s="146">
        <v>18871.513888341986</v>
      </c>
      <c r="L830" s="146">
        <v>1003971</v>
      </c>
      <c r="M830" s="148">
        <v>3.7603892573889963E-2</v>
      </c>
      <c r="N830" s="146">
        <v>26104.35056612589</v>
      </c>
      <c r="O830" s="147">
        <v>9.9039398109171284E-2</v>
      </c>
      <c r="P830" s="146">
        <v>128312.10926687505</v>
      </c>
      <c r="Q830" s="148">
        <v>0.1008196219499915</v>
      </c>
      <c r="R830" s="149">
        <v>7.8244446742890874</v>
      </c>
      <c r="S830" s="150">
        <v>-5.7426056109102785E-2</v>
      </c>
      <c r="T830" s="151">
        <v>0.7229260057835134</v>
      </c>
      <c r="U830" s="151">
        <v>-7.6250580662783451E-2</v>
      </c>
      <c r="V830" s="152">
        <v>2.6001100197242639</v>
      </c>
      <c r="W830" s="151">
        <v>0.20344416996397213</v>
      </c>
      <c r="X830" s="153">
        <v>5.9209016056101849E-2</v>
      </c>
      <c r="Y830" s="153">
        <v>-1.6171803312033939E-3</v>
      </c>
      <c r="Z830" s="153">
        <v>1.7101263394135008E-2</v>
      </c>
      <c r="AA830" s="154">
        <v>14.714231998208691</v>
      </c>
      <c r="AB830" s="148" t="s">
        <v>41</v>
      </c>
      <c r="AC830" s="155">
        <v>6.1402943667235123E-2</v>
      </c>
      <c r="AD830" s="156">
        <v>9.5076491974584556</v>
      </c>
      <c r="AE830" s="148">
        <v>0.18605653679852829</v>
      </c>
      <c r="AF830" s="156">
        <v>8.04593637258745</v>
      </c>
      <c r="AG830" s="148">
        <v>0.20637347130762018</v>
      </c>
      <c r="AH830" s="156">
        <v>12.228220004063841</v>
      </c>
      <c r="AI830" s="148">
        <v>0.17088251858766967</v>
      </c>
      <c r="AJ830" s="35">
        <v>9</v>
      </c>
    </row>
    <row r="831" spans="1:36" ht="12" customHeight="1" x14ac:dyDescent="0.25">
      <c r="A831" s="142" t="s">
        <v>2</v>
      </c>
      <c r="B831" s="143" t="s">
        <v>54</v>
      </c>
      <c r="C831" s="144" t="s">
        <v>54</v>
      </c>
      <c r="D831" s="149">
        <f t="shared" si="12"/>
        <v>2</v>
      </c>
      <c r="E831" s="145" t="s">
        <v>42</v>
      </c>
      <c r="F831" s="145" t="s">
        <v>40</v>
      </c>
      <c r="G831" s="146">
        <v>12524</v>
      </c>
      <c r="H831" s="147">
        <v>-0.114723969746236</v>
      </c>
      <c r="I831" s="146">
        <v>167250.56588470089</v>
      </c>
      <c r="J831" s="146">
        <v>132586.74319147447</v>
      </c>
      <c r="K831" s="146">
        <v>21714.94107901222</v>
      </c>
      <c r="L831" s="146">
        <v>1077667</v>
      </c>
      <c r="M831" s="148">
        <v>7.3404510688057645E-2</v>
      </c>
      <c r="N831" s="146">
        <v>29435.346017177108</v>
      </c>
      <c r="O831" s="147">
        <v>0.12760307683630545</v>
      </c>
      <c r="P831" s="146">
        <v>138470.77140310861</v>
      </c>
      <c r="Q831" s="148">
        <v>7.9171499823953884E-2</v>
      </c>
      <c r="R831" s="149">
        <v>7.7826315913468429</v>
      </c>
      <c r="S831" s="150">
        <v>-5.343904223598317E-3</v>
      </c>
      <c r="T831" s="151">
        <v>0.73771652170626378</v>
      </c>
      <c r="U831" s="151">
        <v>2.0459238987702966E-2</v>
      </c>
      <c r="V831" s="152">
        <v>2.7313953212984261</v>
      </c>
      <c r="W831" s="151">
        <v>0.2125744351599409</v>
      </c>
      <c r="X831" s="153">
        <v>5.0492210167354612E-2</v>
      </c>
      <c r="Y831" s="153">
        <v>4.4878480408583998E-2</v>
      </c>
      <c r="Z831" s="153">
        <v>9.9062991783067933E-3</v>
      </c>
      <c r="AA831" s="154">
        <v>15.944921938327081</v>
      </c>
      <c r="AB831" s="148">
        <v>8.3639427478662487E-2</v>
      </c>
      <c r="AC831" s="155">
        <v>6.7553528273632577E-2</v>
      </c>
      <c r="AD831" s="156">
        <v>10.147087886600715</v>
      </c>
      <c r="AE831" s="148">
        <v>6.7255183259516071E-2</v>
      </c>
      <c r="AF831" s="156">
        <v>8.5729452049919246</v>
      </c>
      <c r="AG831" s="148">
        <v>6.549999999999967E-2</v>
      </c>
      <c r="AH831" s="156">
        <v>13.701902684954087</v>
      </c>
      <c r="AI831" s="148">
        <v>0.12051489754032008</v>
      </c>
      <c r="AJ831" s="35">
        <v>10</v>
      </c>
    </row>
    <row r="832" spans="1:36" ht="12" customHeight="1" x14ac:dyDescent="0.25">
      <c r="A832" s="142" t="s">
        <v>2</v>
      </c>
      <c r="B832" s="143" t="s">
        <v>54</v>
      </c>
      <c r="C832" s="144" t="s">
        <v>54</v>
      </c>
      <c r="D832" s="149">
        <f t="shared" si="12"/>
        <v>3</v>
      </c>
      <c r="E832" s="145" t="s">
        <v>42</v>
      </c>
      <c r="F832" s="145" t="s">
        <v>40</v>
      </c>
      <c r="G832" s="146">
        <v>13987</v>
      </c>
      <c r="H832" s="147">
        <v>0.11681571382944744</v>
      </c>
      <c r="I832" s="146">
        <v>154188.64455265342</v>
      </c>
      <c r="J832" s="146">
        <v>128491.22052088084</v>
      </c>
      <c r="K832" s="146">
        <v>25774.273694748437</v>
      </c>
      <c r="L832" s="146">
        <v>1091652</v>
      </c>
      <c r="M832" s="148">
        <v>1.2977107028423474E-2</v>
      </c>
      <c r="N832" s="146">
        <v>27249.209682429853</v>
      </c>
      <c r="O832" s="147">
        <v>-7.4269089056113957E-2</v>
      </c>
      <c r="P832" s="146">
        <v>150498.28318952292</v>
      </c>
      <c r="Q832" s="148">
        <v>8.6859570901071104E-2</v>
      </c>
      <c r="R832" s="149">
        <v>7.2535844055129823</v>
      </c>
      <c r="S832" s="150">
        <v>-6.7977930038739642E-2</v>
      </c>
      <c r="T832" s="151">
        <v>0.94587233887254918</v>
      </c>
      <c r="U832" s="151">
        <v>0.28216233612992969</v>
      </c>
      <c r="V832" s="152">
        <v>2.4961443465893756</v>
      </c>
      <c r="W832" s="151">
        <v>0.1810599370633009</v>
      </c>
      <c r="X832" s="153">
        <v>-8.6128497356149469E-2</v>
      </c>
      <c r="Y832" s="153">
        <v>-0.14825159042727087</v>
      </c>
      <c r="Z832" s="153">
        <v>-0.11622586101099516</v>
      </c>
      <c r="AA832" s="154">
        <v>13.874765745288467</v>
      </c>
      <c r="AB832" s="148">
        <v>-0.12983169193588484</v>
      </c>
      <c r="AC832" s="155">
        <v>0.10930560025765654</v>
      </c>
      <c r="AD832" s="156">
        <v>10.841101955977635</v>
      </c>
      <c r="AE832" s="148">
        <v>6.8395393548662309E-2</v>
      </c>
      <c r="AF832" s="156">
        <v>9.0530194085563114</v>
      </c>
      <c r="AG832" s="148">
        <v>5.599874863131582E-2</v>
      </c>
      <c r="AH832" s="156">
        <v>14.565689322199209</v>
      </c>
      <c r="AI832" s="148">
        <v>6.3041364189050597E-2</v>
      </c>
      <c r="AJ832" s="35">
        <v>11</v>
      </c>
    </row>
    <row r="833" spans="1:36" ht="12" customHeight="1" x14ac:dyDescent="0.25">
      <c r="A833" s="142" t="s">
        <v>2</v>
      </c>
      <c r="B833" s="143" t="s">
        <v>54</v>
      </c>
      <c r="C833" s="144" t="s">
        <v>54</v>
      </c>
      <c r="D833" s="149">
        <f t="shared" si="12"/>
        <v>4</v>
      </c>
      <c r="E833" s="145" t="s">
        <v>42</v>
      </c>
      <c r="F833" s="145" t="s">
        <v>40</v>
      </c>
      <c r="G833" s="146">
        <v>14166</v>
      </c>
      <c r="H833" s="147">
        <v>1.2797597769357294E-2</v>
      </c>
      <c r="I833" s="146">
        <v>169783.77626212177</v>
      </c>
      <c r="J833" s="146">
        <v>142120.93443811269</v>
      </c>
      <c r="K833" s="146">
        <v>28562.140507282915</v>
      </c>
      <c r="L833" s="146">
        <v>1125542</v>
      </c>
      <c r="M833" s="148">
        <v>3.1044691898150623E-2</v>
      </c>
      <c r="N833" s="146">
        <v>28514.228729148606</v>
      </c>
      <c r="O833" s="147">
        <v>4.6424063723742748E-2</v>
      </c>
      <c r="P833" s="146">
        <v>159876.05561169455</v>
      </c>
      <c r="Q833" s="148">
        <v>6.2311491024533261E-2</v>
      </c>
      <c r="R833" s="149">
        <v>7.0400911236746158</v>
      </c>
      <c r="S833" s="150">
        <v>-2.9432797621559925E-2</v>
      </c>
      <c r="T833" s="151">
        <v>1.0016802761382542</v>
      </c>
      <c r="U833" s="151">
        <v>5.9001553351508695E-2</v>
      </c>
      <c r="V833" s="152">
        <v>2.5333775842348492</v>
      </c>
      <c r="W833" s="151">
        <v>0.17835209043688002</v>
      </c>
      <c r="X833" s="153">
        <v>1.4916299891209128E-2</v>
      </c>
      <c r="Y833" s="153">
        <v>-1.495552616631135E-2</v>
      </c>
      <c r="Z833" s="153">
        <v>-3.875357828438554E-2</v>
      </c>
      <c r="AA833" s="154">
        <v>17.236831765754275</v>
      </c>
      <c r="AB833" s="148">
        <v>0.24231515559875194</v>
      </c>
      <c r="AC833" s="155">
        <v>0.1015981992569166</v>
      </c>
      <c r="AD833" s="156">
        <v>11.597431551432154</v>
      </c>
      <c r="AE833" s="148">
        <v>6.9765010837988584E-2</v>
      </c>
      <c r="AF833" s="156">
        <v>9.437212870347361</v>
      </c>
      <c r="AG833" s="148">
        <v>4.2438157310028091E-2</v>
      </c>
      <c r="AH833" s="156">
        <v>16.122058970267528</v>
      </c>
      <c r="AI833" s="148">
        <v>0.10685176744064528</v>
      </c>
      <c r="AJ833" s="35">
        <v>12</v>
      </c>
    </row>
    <row r="834" spans="1:36" ht="12" customHeight="1" x14ac:dyDescent="0.25">
      <c r="A834" s="142" t="s">
        <v>2</v>
      </c>
      <c r="B834" s="143" t="s">
        <v>54</v>
      </c>
      <c r="C834" s="144" t="s">
        <v>54</v>
      </c>
      <c r="D834" s="149">
        <f t="shared" si="12"/>
        <v>5</v>
      </c>
      <c r="E834" s="145" t="s">
        <v>42</v>
      </c>
      <c r="F834" s="145" t="s">
        <v>44</v>
      </c>
      <c r="G834" s="146">
        <v>15112</v>
      </c>
      <c r="H834" s="147">
        <v>6.6779613158266304E-2</v>
      </c>
      <c r="I834" s="146">
        <v>182486.81320374541</v>
      </c>
      <c r="J834" s="146">
        <v>155026.87032134255</v>
      </c>
      <c r="K834" s="146">
        <v>29121.768740621083</v>
      </c>
      <c r="L834" s="146">
        <v>1072745</v>
      </c>
      <c r="M834" s="148">
        <v>-4.6908067402193776E-2</v>
      </c>
      <c r="N834" s="146">
        <v>38781.893447264272</v>
      </c>
      <c r="O834" s="147">
        <v>0.36008916164790272</v>
      </c>
      <c r="P834" s="146">
        <v>166762.16994235077</v>
      </c>
      <c r="Q834" s="148">
        <v>4.307158007063383E-2</v>
      </c>
      <c r="R834" s="149">
        <v>6.4327838884013389</v>
      </c>
      <c r="S834" s="150">
        <v>-8.6264115705975364E-2</v>
      </c>
      <c r="T834" s="151">
        <v>0.75091147316520135</v>
      </c>
      <c r="U834" s="151">
        <v>-0.25034814895211244</v>
      </c>
      <c r="V834" s="152">
        <v>3.6152015108217026</v>
      </c>
      <c r="W834" s="151">
        <v>0.23255810032138025</v>
      </c>
      <c r="X834" s="153">
        <v>0.42702830139455683</v>
      </c>
      <c r="Y834" s="153">
        <v>0.30392696688735521</v>
      </c>
      <c r="Z834" s="153">
        <v>0.25403154940789346</v>
      </c>
      <c r="AA834" s="154">
        <v>22.068556283746357</v>
      </c>
      <c r="AB834" s="148">
        <v>0.28031395697622563</v>
      </c>
      <c r="AC834" s="155">
        <v>7.4157522201928394E-2</v>
      </c>
      <c r="AD834" s="156">
        <v>12.815639841462458</v>
      </c>
      <c r="AE834" s="148">
        <v>0.10504121405052569</v>
      </c>
      <c r="AF834" s="156">
        <v>10.447648379804802</v>
      </c>
      <c r="AG834" s="148">
        <v>0.10706927175843695</v>
      </c>
      <c r="AH834" s="156">
        <v>18.067083122063718</v>
      </c>
      <c r="AI834" s="148">
        <v>0.12064365695369461</v>
      </c>
      <c r="AJ834" s="35">
        <v>13</v>
      </c>
    </row>
    <row r="835" spans="1:36" ht="12" customHeight="1" x14ac:dyDescent="0.25">
      <c r="A835" s="142" t="s">
        <v>2</v>
      </c>
      <c r="B835" s="143" t="s">
        <v>54</v>
      </c>
      <c r="C835" s="144" t="s">
        <v>54</v>
      </c>
      <c r="D835" s="149">
        <f t="shared" si="12"/>
        <v>6</v>
      </c>
      <c r="E835" s="145" t="s">
        <v>42</v>
      </c>
      <c r="F835" s="145" t="s">
        <v>40</v>
      </c>
      <c r="G835" s="146">
        <v>14945</v>
      </c>
      <c r="H835" s="147">
        <v>-1.1050820539968198E-2</v>
      </c>
      <c r="I835" s="146">
        <v>188507.31991757845</v>
      </c>
      <c r="J835" s="146">
        <v>158142.19325352227</v>
      </c>
      <c r="K835" s="146">
        <v>30981.003810889066</v>
      </c>
      <c r="L835" s="146">
        <v>1079794</v>
      </c>
      <c r="M835" s="148">
        <v>6.5709931064699134E-3</v>
      </c>
      <c r="N835" s="146">
        <v>35071.963329447215</v>
      </c>
      <c r="O835" s="147">
        <v>-9.5661397318360208E-2</v>
      </c>
      <c r="P835" s="146">
        <v>172831.69369644992</v>
      </c>
      <c r="Q835" s="148">
        <v>3.6396286736958272E-2</v>
      </c>
      <c r="R835" s="149">
        <v>6.2476619704744563</v>
      </c>
      <c r="S835" s="150">
        <v>-2.8777885459616903E-2</v>
      </c>
      <c r="T835" s="151">
        <v>0.88335527497762611</v>
      </c>
      <c r="U835" s="151">
        <v>0.17637738474570752</v>
      </c>
      <c r="V835" s="152">
        <v>3.2480235424022745</v>
      </c>
      <c r="W835" s="151">
        <v>0.20292553165072419</v>
      </c>
      <c r="X835" s="153">
        <v>-0.10156500746094566</v>
      </c>
      <c r="Y835" s="153">
        <v>-0.12742006676914619</v>
      </c>
      <c r="Z835" s="153">
        <v>-0.13134534955238419</v>
      </c>
      <c r="AA835" s="154">
        <v>22.305013769142985</v>
      </c>
      <c r="AB835" s="148">
        <v>1.0714678493526142E-2</v>
      </c>
      <c r="AC835" s="155">
        <v>0.10299949251046302</v>
      </c>
      <c r="AD835" s="156">
        <v>13.313516116820056</v>
      </c>
      <c r="AE835" s="148">
        <v>3.8849115730204664E-2</v>
      </c>
      <c r="AF835" s="156">
        <v>11.148315338917625</v>
      </c>
      <c r="AG835" s="148">
        <v>6.7064561673725986E-2</v>
      </c>
      <c r="AH835" s="156">
        <v>19.218476560244206</v>
      </c>
      <c r="AI835" s="148">
        <v>6.3728795091134272E-2</v>
      </c>
      <c r="AJ835" s="35">
        <v>14</v>
      </c>
    </row>
    <row r="836" spans="1:36" ht="12" customHeight="1" x14ac:dyDescent="0.25">
      <c r="A836" s="142" t="s">
        <v>2</v>
      </c>
      <c r="B836" s="143" t="s">
        <v>54</v>
      </c>
      <c r="C836" s="144" t="s">
        <v>54</v>
      </c>
      <c r="D836" s="149">
        <f t="shared" si="12"/>
        <v>7</v>
      </c>
      <c r="E836" s="145" t="s">
        <v>42</v>
      </c>
      <c r="F836" s="145" t="s">
        <v>40</v>
      </c>
      <c r="G836" s="146">
        <v>15517</v>
      </c>
      <c r="H836" s="147">
        <v>3.8273670123787129E-2</v>
      </c>
      <c r="I836" s="146">
        <v>191039.91884908744</v>
      </c>
      <c r="J836" s="146">
        <v>158565.30744327867</v>
      </c>
      <c r="K836" s="146">
        <v>33916.493447370507</v>
      </c>
      <c r="L836" s="146">
        <v>1093538</v>
      </c>
      <c r="M836" s="148">
        <v>1.2728353741547016E-2</v>
      </c>
      <c r="N836" s="146">
        <v>40340.7163739436</v>
      </c>
      <c r="O836" s="147">
        <v>0.15022692043227082</v>
      </c>
      <c r="P836" s="146">
        <v>182738.04031249485</v>
      </c>
      <c r="Q836" s="148">
        <v>5.7317881947299476E-2</v>
      </c>
      <c r="R836" s="149">
        <v>5.9841836879172687</v>
      </c>
      <c r="S836" s="150">
        <v>-4.217230122281701E-2</v>
      </c>
      <c r="T836" s="151">
        <v>0.84075089626513055</v>
      </c>
      <c r="U836" s="151">
        <v>-4.8230174109250235E-2</v>
      </c>
      <c r="V836" s="152">
        <v>3.6890091038394273</v>
      </c>
      <c r="W836" s="151">
        <v>0.22075708103774205</v>
      </c>
      <c r="X836" s="153">
        <v>0.1357704325969864</v>
      </c>
      <c r="Y836" s="153">
        <v>8.7872379793537014E-2</v>
      </c>
      <c r="Z836" s="153">
        <v>0.10478617416481979</v>
      </c>
      <c r="AA836" s="154">
        <v>23.297289409800566</v>
      </c>
      <c r="AB836" s="148">
        <v>4.4486663443817687E-2</v>
      </c>
      <c r="AC836" s="155">
        <v>9.7842084054559228E-2</v>
      </c>
      <c r="AD836" s="156">
        <v>13.902775851452175</v>
      </c>
      <c r="AE836" s="148">
        <v>4.4260263739618555E-2</v>
      </c>
      <c r="AF836" s="156">
        <v>11.53317929540639</v>
      </c>
      <c r="AG836" s="148">
        <v>3.4522162747338436E-2</v>
      </c>
      <c r="AH836" s="156">
        <v>21.191969970036812</v>
      </c>
      <c r="AI836" s="148">
        <v>0.10268729696686885</v>
      </c>
      <c r="AJ836" s="35">
        <v>15</v>
      </c>
    </row>
    <row r="837" spans="1:36" ht="12" customHeight="1" x14ac:dyDescent="0.25">
      <c r="A837" s="142" t="s">
        <v>2</v>
      </c>
      <c r="B837" s="143" t="s">
        <v>54</v>
      </c>
      <c r="C837" s="144" t="s">
        <v>54</v>
      </c>
      <c r="D837" s="149">
        <f t="shared" si="12"/>
        <v>8</v>
      </c>
      <c r="E837" s="145" t="s">
        <v>42</v>
      </c>
      <c r="F837" s="145" t="s">
        <v>40</v>
      </c>
      <c r="G837" s="146">
        <v>15734</v>
      </c>
      <c r="H837" s="147">
        <v>1.3984661983630797E-2</v>
      </c>
      <c r="I837" s="146">
        <v>211009.2069676292</v>
      </c>
      <c r="J837" s="146">
        <v>175671.90824260894</v>
      </c>
      <c r="K837" s="146">
        <v>38132.384483717324</v>
      </c>
      <c r="L837" s="146">
        <v>1098933</v>
      </c>
      <c r="M837" s="148">
        <v>4.9335276871951272E-3</v>
      </c>
      <c r="N837" s="146">
        <v>47185.108019513093</v>
      </c>
      <c r="O837" s="147">
        <v>0.16966460342757683</v>
      </c>
      <c r="P837" s="146">
        <v>194214.68832131888</v>
      </c>
      <c r="Q837" s="148">
        <v>6.2803825570188598E-2</v>
      </c>
      <c r="R837" s="149">
        <v>5.6583413412165209</v>
      </c>
      <c r="S837" s="150">
        <v>-5.4450592377145779E-2</v>
      </c>
      <c r="T837" s="151">
        <v>0.80814447787102506</v>
      </c>
      <c r="U837" s="151">
        <v>-3.8782496145948864E-2</v>
      </c>
      <c r="V837" s="152">
        <v>4.2937201830787775</v>
      </c>
      <c r="W837" s="151">
        <v>0.24295334419530409</v>
      </c>
      <c r="X837" s="153">
        <v>0.16392236023759943</v>
      </c>
      <c r="Y837" s="153">
        <v>0.10054609824165617</v>
      </c>
      <c r="Z837" s="153">
        <v>7.432881093054769E-2</v>
      </c>
      <c r="AA837" s="154">
        <v>24.25747577139861</v>
      </c>
      <c r="AB837" s="148">
        <v>4.1214509752972361E-2</v>
      </c>
      <c r="AC837" s="155">
        <v>6.0962169137527347E-2</v>
      </c>
      <c r="AD837" s="156">
        <v>15.267080638679717</v>
      </c>
      <c r="AE837" s="148">
        <v>9.8131826464355809E-2</v>
      </c>
      <c r="AF837" s="156">
        <v>12.16210332186364</v>
      </c>
      <c r="AG837" s="148">
        <v>5.4531713272484073E-2</v>
      </c>
      <c r="AH837" s="156">
        <v>23.339828824065044</v>
      </c>
      <c r="AI837" s="148">
        <v>0.10135248667608887</v>
      </c>
      <c r="AJ837" s="35">
        <v>16</v>
      </c>
    </row>
    <row r="838" spans="1:36" ht="12" customHeight="1" x14ac:dyDescent="0.25">
      <c r="A838" s="142" t="s">
        <v>2</v>
      </c>
      <c r="B838" s="143" t="s">
        <v>54</v>
      </c>
      <c r="C838" s="144" t="s">
        <v>54</v>
      </c>
      <c r="D838" s="149">
        <f t="shared" si="12"/>
        <v>9</v>
      </c>
      <c r="E838" s="145" t="s">
        <v>42</v>
      </c>
      <c r="F838" s="145" t="s">
        <v>40</v>
      </c>
      <c r="G838" s="146">
        <v>15480</v>
      </c>
      <c r="H838" s="147">
        <v>-1.6143383754925633E-2</v>
      </c>
      <c r="I838" s="146">
        <v>225944.55573243136</v>
      </c>
      <c r="J838" s="146">
        <v>188965.89609759249</v>
      </c>
      <c r="K838" s="146">
        <v>43275.688372197801</v>
      </c>
      <c r="L838" s="146">
        <v>1079998</v>
      </c>
      <c r="M838" s="148">
        <v>-1.7230349802945244E-2</v>
      </c>
      <c r="N838" s="146">
        <v>48645.014327168101</v>
      </c>
      <c r="O838" s="147">
        <v>3.0939980195685335E-2</v>
      </c>
      <c r="P838" s="146">
        <v>202224.67815197061</v>
      </c>
      <c r="Q838" s="148">
        <v>4.1242966224056099E-2</v>
      </c>
      <c r="R838" s="149">
        <v>5.3405845907114662</v>
      </c>
      <c r="S838" s="150">
        <v>-5.6157225473558725E-2</v>
      </c>
      <c r="T838" s="151">
        <v>0.88962227621399736</v>
      </c>
      <c r="U838" s="151">
        <v>0.10082083163844335</v>
      </c>
      <c r="V838" s="152">
        <v>4.5041763343235912</v>
      </c>
      <c r="W838" s="151">
        <v>0.24054934724935831</v>
      </c>
      <c r="X838" s="153">
        <v>4.9014873413084858E-2</v>
      </c>
      <c r="Y838" s="153">
        <v>-9.8948913582900255E-3</v>
      </c>
      <c r="Z838" s="153">
        <v>-3.1795170464048741E-2</v>
      </c>
      <c r="AA838" s="154">
        <v>25.966332261432392</v>
      </c>
      <c r="AB838" s="148">
        <v>7.044659164613698E-2</v>
      </c>
      <c r="AC838" s="155">
        <v>7.5433279099237721E-2</v>
      </c>
      <c r="AD838" s="156">
        <v>16.722708771988</v>
      </c>
      <c r="AE838" s="148">
        <v>9.5344235598022298E-2</v>
      </c>
      <c r="AF838" s="156">
        <v>12.603288832960521</v>
      </c>
      <c r="AG838" s="148">
        <v>3.6275428634434226E-2</v>
      </c>
      <c r="AH838" s="156">
        <v>25.840981621216208</v>
      </c>
      <c r="AI838" s="148">
        <v>0.10716243105314871</v>
      </c>
      <c r="AJ838" s="35">
        <v>17</v>
      </c>
    </row>
    <row r="839" spans="1:36" ht="12" customHeight="1" x14ac:dyDescent="0.25">
      <c r="A839" s="142" t="s">
        <v>2</v>
      </c>
      <c r="B839" s="143" t="s">
        <v>54</v>
      </c>
      <c r="C839" s="144" t="s">
        <v>54</v>
      </c>
      <c r="D839" s="149">
        <f t="shared" si="12"/>
        <v>10</v>
      </c>
      <c r="E839" s="145" t="s">
        <v>42</v>
      </c>
      <c r="F839" s="145" t="s">
        <v>40</v>
      </c>
      <c r="G839" s="146">
        <v>16053</v>
      </c>
      <c r="H839" s="147">
        <v>3.7015503875968969E-2</v>
      </c>
      <c r="I839" s="146">
        <v>258552.59787403699</v>
      </c>
      <c r="J839" s="146">
        <v>213968.19777938159</v>
      </c>
      <c r="K839" s="146">
        <v>44683.765053096256</v>
      </c>
      <c r="L839" s="146">
        <v>1111962</v>
      </c>
      <c r="M839" s="147">
        <v>2.9596351104353991E-2</v>
      </c>
      <c r="N839" s="146">
        <v>55325.59255973727</v>
      </c>
      <c r="O839" s="147">
        <v>0.13733325655200979</v>
      </c>
      <c r="P839" s="146">
        <v>236858.80339160503</v>
      </c>
      <c r="Q839" s="147">
        <v>0.17126557231361783</v>
      </c>
      <c r="R839" s="149">
        <v>4.6946196809141325</v>
      </c>
      <c r="S839" s="150">
        <v>-0.1209539702677529</v>
      </c>
      <c r="T839" s="151">
        <v>0.80765090775755177</v>
      </c>
      <c r="U839" s="151">
        <v>-9.2141766959000337E-2</v>
      </c>
      <c r="V839" s="152">
        <v>4.9754930977620875</v>
      </c>
      <c r="W839" s="151">
        <v>0.23358047819006322</v>
      </c>
      <c r="X839" s="153">
        <v>0.10463994489888817</v>
      </c>
      <c r="Y839" s="153">
        <v>-2.8970642152984172E-2</v>
      </c>
      <c r="Z839" s="153">
        <v>1.0580724153783916E-3</v>
      </c>
      <c r="AA839" s="156">
        <v>31.332619111432166</v>
      </c>
      <c r="AB839" s="147">
        <v>0.20666325902215621</v>
      </c>
      <c r="AC839" s="157">
        <v>7.5762265998129866E-2</v>
      </c>
      <c r="AD839" s="156">
        <v>18.36440501464201</v>
      </c>
      <c r="AE839" s="147">
        <v>9.8171669735945821E-2</v>
      </c>
      <c r="AF839" s="156">
        <v>14.144085648311018</v>
      </c>
      <c r="AG839" s="147">
        <v>0.1222535510985796</v>
      </c>
      <c r="AH839" s="156">
        <v>27.870055713010668</v>
      </c>
      <c r="AI839" s="147">
        <v>7.8521556244927293E-2</v>
      </c>
      <c r="AJ839" s="35">
        <v>18</v>
      </c>
    </row>
    <row r="840" spans="1:36" ht="12" customHeight="1" x14ac:dyDescent="0.25">
      <c r="A840" s="142" t="s">
        <v>2</v>
      </c>
      <c r="B840" s="143" t="s">
        <v>54</v>
      </c>
      <c r="C840" s="144" t="s">
        <v>54</v>
      </c>
      <c r="D840" s="149">
        <f t="shared" si="12"/>
        <v>11</v>
      </c>
      <c r="E840" s="145" t="s">
        <v>42</v>
      </c>
      <c r="F840" s="145" t="s">
        <v>40</v>
      </c>
      <c r="G840" s="146">
        <v>16612</v>
      </c>
      <c r="H840" s="147">
        <v>3.4822151622749598E-2</v>
      </c>
      <c r="I840" s="146">
        <v>215468.94828701334</v>
      </c>
      <c r="J840" s="146">
        <v>172141.12263547714</v>
      </c>
      <c r="K840" s="146">
        <v>46625.441232538054</v>
      </c>
      <c r="L840" s="146">
        <v>1107450</v>
      </c>
      <c r="M840" s="147">
        <v>-4.057692618992359E-3</v>
      </c>
      <c r="N840" s="146">
        <v>46016.275967165901</v>
      </c>
      <c r="O840" s="147">
        <v>-0.16826420037923184</v>
      </c>
      <c r="P840" s="146">
        <v>256435.20283477288</v>
      </c>
      <c r="Q840" s="147">
        <v>8.2650081664060737E-2</v>
      </c>
      <c r="R840" s="149">
        <v>4.3186348354580462</v>
      </c>
      <c r="S840" s="150">
        <v>-8.0088456789086493E-2</v>
      </c>
      <c r="T840" s="151">
        <v>1.013238039206102</v>
      </c>
      <c r="U840" s="151">
        <v>0.25454949591942433</v>
      </c>
      <c r="V840" s="152">
        <v>4.1551560763163939</v>
      </c>
      <c r="W840" s="151">
        <v>0.17944601777945149</v>
      </c>
      <c r="X840" s="153">
        <v>-0.16487552194870303</v>
      </c>
      <c r="Y840" s="153">
        <v>-0.23175935262262293</v>
      </c>
      <c r="Z840" s="153">
        <v>-0.13916710741492375</v>
      </c>
      <c r="AA840" s="156">
        <v>33.378635829495472</v>
      </c>
      <c r="AB840" s="147">
        <v>6.5299894362063959E-2</v>
      </c>
      <c r="AC840" s="157">
        <v>7.2321745174709948E-2</v>
      </c>
      <c r="AD840" s="156">
        <v>20.36089592572479</v>
      </c>
      <c r="AE840" s="147">
        <v>0.10871525156905282</v>
      </c>
      <c r="AF840" s="156">
        <v>16.01342486554217</v>
      </c>
      <c r="AG840" s="147">
        <v>0.13216401990993143</v>
      </c>
      <c r="AH840" s="156">
        <v>32.218539565002622</v>
      </c>
      <c r="AI840" s="147">
        <v>0.15602709577512397</v>
      </c>
      <c r="AJ840" s="35">
        <v>19</v>
      </c>
    </row>
    <row r="841" spans="1:36" ht="12" customHeight="1" x14ac:dyDescent="0.25">
      <c r="A841" s="142" t="s">
        <v>2</v>
      </c>
      <c r="B841" s="143" t="s">
        <v>54</v>
      </c>
      <c r="C841" s="144" t="s">
        <v>54</v>
      </c>
      <c r="D841" s="149">
        <f t="shared" si="12"/>
        <v>12</v>
      </c>
      <c r="E841" s="145" t="s">
        <v>42</v>
      </c>
      <c r="F841" s="145" t="s">
        <v>40</v>
      </c>
      <c r="G841" s="146">
        <v>17258</v>
      </c>
      <c r="H841" s="147">
        <v>3.8887551167830381E-2</v>
      </c>
      <c r="I841" s="146">
        <v>247755.6552692173</v>
      </c>
      <c r="J841" s="146">
        <v>199476.90415124767</v>
      </c>
      <c r="K841" s="146">
        <v>50957.746868059709</v>
      </c>
      <c r="L841" s="146">
        <v>1185195</v>
      </c>
      <c r="M841" s="147">
        <v>7.0201814980360266E-2</v>
      </c>
      <c r="N841" s="146">
        <v>59404.357141006461</v>
      </c>
      <c r="O841" s="147">
        <v>0.29094230014165845</v>
      </c>
      <c r="P841" s="146">
        <v>282858.26769001002</v>
      </c>
      <c r="Q841" s="147">
        <v>0.1030399280720522</v>
      </c>
      <c r="R841" s="149">
        <v>4.1900666707712384</v>
      </c>
      <c r="S841" s="150">
        <v>-2.9770557036034151E-2</v>
      </c>
      <c r="T841" s="151">
        <v>0.85781160373645204</v>
      </c>
      <c r="U841" s="151">
        <v>-0.15339577617065236</v>
      </c>
      <c r="V841" s="152">
        <v>5.0122011264818411</v>
      </c>
      <c r="W841" s="151">
        <v>0.2100145688727362</v>
      </c>
      <c r="X841" s="153">
        <v>0.20626061558805042</v>
      </c>
      <c r="Y841" s="153">
        <v>0.17034956513136468</v>
      </c>
      <c r="Z841" s="153">
        <v>0.13634004390821197</v>
      </c>
      <c r="AA841" s="156">
        <v>34.262505244548585</v>
      </c>
      <c r="AB841" s="147">
        <v>2.6480094020860712E-2</v>
      </c>
      <c r="AC841" s="157">
        <v>7.3899422892109018E-2</v>
      </c>
      <c r="AD841" s="156">
        <v>22.687119834147691</v>
      </c>
      <c r="AE841" s="147">
        <v>0.11424958493520188</v>
      </c>
      <c r="AF841" s="156">
        <v>18.270980512750661</v>
      </c>
      <c r="AG841" s="147">
        <v>0.1409789389942635</v>
      </c>
      <c r="AH841" s="156">
        <v>34.495354910327272</v>
      </c>
      <c r="AI841" s="147">
        <v>7.066786316403495E-2</v>
      </c>
      <c r="AJ841" s="35">
        <v>20</v>
      </c>
    </row>
    <row r="842" spans="1:36" ht="12" customHeight="1" x14ac:dyDescent="0.25">
      <c r="A842" s="142" t="s">
        <v>2</v>
      </c>
      <c r="B842" s="143" t="s">
        <v>54</v>
      </c>
      <c r="C842" s="144" t="s">
        <v>54</v>
      </c>
      <c r="D842" s="149">
        <f t="shared" si="12"/>
        <v>13</v>
      </c>
      <c r="E842" s="145" t="s">
        <v>42</v>
      </c>
      <c r="F842" s="145" t="s">
        <v>40</v>
      </c>
      <c r="G842" s="146">
        <v>17959</v>
      </c>
      <c r="H842" s="147">
        <v>4.0618843434928831E-2</v>
      </c>
      <c r="I842" s="146">
        <v>244348.86020048789</v>
      </c>
      <c r="J842" s="146">
        <v>197866.01113371184</v>
      </c>
      <c r="K842" s="146">
        <v>46969.486066979167</v>
      </c>
      <c r="L842" s="146">
        <v>1135752</v>
      </c>
      <c r="M842" s="147">
        <v>-4.1717185779555299E-2</v>
      </c>
      <c r="N842" s="146">
        <v>61563.929177019112</v>
      </c>
      <c r="O842" s="147">
        <v>3.6353764941627675E-2</v>
      </c>
      <c r="P842" s="146">
        <v>303445.60980934685</v>
      </c>
      <c r="Q842" s="147">
        <v>7.2783243309327172E-2</v>
      </c>
      <c r="R842" s="149">
        <v>3.7428519750659319</v>
      </c>
      <c r="S842" s="150">
        <v>-0.10673211928224291</v>
      </c>
      <c r="T842" s="151">
        <v>0.7629384071949743</v>
      </c>
      <c r="U842" s="151">
        <v>-0.11059910606038614</v>
      </c>
      <c r="V842" s="152">
        <v>5.4205433208146774</v>
      </c>
      <c r="W842" s="151">
        <v>0.2028829127424166</v>
      </c>
      <c r="X842" s="153">
        <v>8.146963460332235E-2</v>
      </c>
      <c r="Y842" s="153">
        <v>-3.3957911437283217E-2</v>
      </c>
      <c r="Z842" s="153">
        <v>9.1165544875970901E-3</v>
      </c>
      <c r="AA842" s="156">
        <v>37.495187141213044</v>
      </c>
      <c r="AB842" s="147">
        <v>9.435042398654736E-2</v>
      </c>
      <c r="AC842" s="157">
        <v>8.8477117590818249E-2</v>
      </c>
      <c r="AD842" s="156">
        <v>25.361780944899209</v>
      </c>
      <c r="AE842" s="147">
        <v>0.11789337431566493</v>
      </c>
      <c r="AF842" s="156">
        <v>21.113878031064896</v>
      </c>
      <c r="AG842" s="147">
        <v>0.15559633027522946</v>
      </c>
      <c r="AH842" s="156">
        <v>37.464476741538988</v>
      </c>
      <c r="AI842" s="147">
        <v>8.6073091259102119E-2</v>
      </c>
      <c r="AJ842" s="35">
        <v>21</v>
      </c>
    </row>
    <row r="843" spans="1:36" ht="12" customHeight="1" x14ac:dyDescent="0.25">
      <c r="A843" s="142" t="s">
        <v>2</v>
      </c>
      <c r="B843" s="143" t="s">
        <v>54</v>
      </c>
      <c r="C843" s="144" t="s">
        <v>54</v>
      </c>
      <c r="D843" s="149">
        <f t="shared" si="12"/>
        <v>14</v>
      </c>
      <c r="E843" s="145" t="s">
        <v>42</v>
      </c>
      <c r="F843" s="145" t="s">
        <v>40</v>
      </c>
      <c r="G843" s="146">
        <v>17737</v>
      </c>
      <c r="H843" s="147">
        <v>-1.2361490060693758E-2</v>
      </c>
      <c r="I843" s="146">
        <v>265826.24718966999</v>
      </c>
      <c r="J843" s="146">
        <v>214420.23498666385</v>
      </c>
      <c r="K843" s="146">
        <v>52328.110283806149</v>
      </c>
      <c r="L843" s="146">
        <v>1147604</v>
      </c>
      <c r="M843" s="147">
        <v>1.0435376737174984E-2</v>
      </c>
      <c r="N843" s="146">
        <v>70973.72798258056</v>
      </c>
      <c r="O843" s="147">
        <v>0.15284597541694889</v>
      </c>
      <c r="P843" s="146">
        <v>329581.47835685225</v>
      </c>
      <c r="Q843" s="147">
        <v>8.6130323532861208E-2</v>
      </c>
      <c r="R843" s="149">
        <v>3.4820039212198663</v>
      </c>
      <c r="S843" s="150">
        <v>-6.9692324351531609E-2</v>
      </c>
      <c r="T843" s="151">
        <v>0.73728845547819188</v>
      </c>
      <c r="U843" s="151">
        <v>-3.3619950804531173E-2</v>
      </c>
      <c r="V843" s="152">
        <v>6.1845138203230867</v>
      </c>
      <c r="W843" s="151">
        <v>0.21534501373203443</v>
      </c>
      <c r="X843" s="153">
        <v>0.14093983836911561</v>
      </c>
      <c r="Y843" s="153">
        <v>6.1425089087911111E-2</v>
      </c>
      <c r="Z843" s="153">
        <v>5.8782400910320123E-2</v>
      </c>
      <c r="AA843" s="156">
        <v>41.075977513198886</v>
      </c>
      <c r="AB843" s="147">
        <v>9.5499999999999918E-2</v>
      </c>
      <c r="AC843" s="157">
        <v>7.0844978242411399E-2</v>
      </c>
      <c r="AD843" s="156">
        <v>27.624780583131567</v>
      </c>
      <c r="AE843" s="147">
        <v>8.9228735282783633E-2</v>
      </c>
      <c r="AF843" s="156">
        <v>22.99477266566559</v>
      </c>
      <c r="AG843" s="147">
        <v>8.9083333333333181E-2</v>
      </c>
      <c r="AH843" s="156">
        <v>40.839316208677467</v>
      </c>
      <c r="AI843" s="147">
        <v>9.0081051723234218E-2</v>
      </c>
      <c r="AJ843" s="35">
        <v>22</v>
      </c>
    </row>
    <row r="844" spans="1:36" ht="12" customHeight="1" x14ac:dyDescent="0.25">
      <c r="A844" s="142" t="s">
        <v>2</v>
      </c>
      <c r="B844" s="143" t="s">
        <v>54</v>
      </c>
      <c r="C844" s="144" t="s">
        <v>54</v>
      </c>
      <c r="D844" s="149">
        <f t="shared" si="12"/>
        <v>15</v>
      </c>
      <c r="E844" s="145" t="s">
        <v>42</v>
      </c>
      <c r="F844" s="145" t="s">
        <v>40</v>
      </c>
      <c r="G844" s="146">
        <v>19080</v>
      </c>
      <c r="H844" s="147">
        <v>7.5717426847832225E-2</v>
      </c>
      <c r="I844" s="146">
        <v>324791.21019261167</v>
      </c>
      <c r="J844" s="146">
        <v>262613.00095130422</v>
      </c>
      <c r="K844" s="146">
        <v>66337.258598388391</v>
      </c>
      <c r="L844" s="146">
        <v>1295159</v>
      </c>
      <c r="M844" s="147">
        <v>0.12857658216597367</v>
      </c>
      <c r="N844" s="146">
        <v>86496.51662900162</v>
      </c>
      <c r="O844" s="147">
        <v>0.21871175557004552</v>
      </c>
      <c r="P844" s="146">
        <v>371810.73036281671</v>
      </c>
      <c r="Q844" s="147">
        <v>0.12812993077311519</v>
      </c>
      <c r="R844" s="149">
        <v>3.4833825229739084</v>
      </c>
      <c r="S844" s="150">
        <v>3.9592194185678053E-4</v>
      </c>
      <c r="T844" s="151">
        <v>0.76693560831958418</v>
      </c>
      <c r="U844" s="151">
        <v>4.0211063419084425E-2</v>
      </c>
      <c r="V844" s="152">
        <v>6.6784477140645766</v>
      </c>
      <c r="W844" s="151">
        <v>0.23263588047767592</v>
      </c>
      <c r="X844" s="153">
        <v>7.9866244638076678E-2</v>
      </c>
      <c r="Y844" s="153">
        <v>8.0293787378599157E-2</v>
      </c>
      <c r="Z844" s="153">
        <v>3.5463772134673416E-2</v>
      </c>
      <c r="AA844" s="156">
        <v>45.503534194790461</v>
      </c>
      <c r="AB844" s="147">
        <v>0.1077894416552565</v>
      </c>
      <c r="AC844" s="157">
        <v>5.920571659348519E-2</v>
      </c>
      <c r="AD844" s="156">
        <v>29.837667446767384</v>
      </c>
      <c r="AE844" s="147">
        <v>8.0105138101515427E-2</v>
      </c>
      <c r="AF844" s="156">
        <v>24.182428304912989</v>
      </c>
      <c r="AG844" s="147">
        <v>5.1648940240263119E-2</v>
      </c>
      <c r="AH844" s="156">
        <v>45.366207285163732</v>
      </c>
      <c r="AI844" s="147">
        <v>0.11084639746060199</v>
      </c>
      <c r="AJ844" s="35">
        <v>23</v>
      </c>
    </row>
    <row r="845" spans="1:36" ht="12" customHeight="1" x14ac:dyDescent="0.25">
      <c r="A845" s="142" t="s">
        <v>2</v>
      </c>
      <c r="B845" s="143" t="s">
        <v>54</v>
      </c>
      <c r="C845" s="144" t="s">
        <v>54</v>
      </c>
      <c r="D845" s="149">
        <f t="shared" si="12"/>
        <v>16</v>
      </c>
      <c r="E845" s="145" t="s">
        <v>42</v>
      </c>
      <c r="F845" s="145" t="s">
        <v>40</v>
      </c>
      <c r="G845" s="146">
        <v>19409</v>
      </c>
      <c r="H845" s="147">
        <v>1.7243186582809322E-2</v>
      </c>
      <c r="I845" s="146">
        <v>287883.14360574703</v>
      </c>
      <c r="J845" s="146">
        <v>233149.48942441121</v>
      </c>
      <c r="K845" s="146">
        <v>59543.597459299141</v>
      </c>
      <c r="L845" s="146">
        <v>1189023</v>
      </c>
      <c r="M845" s="147">
        <v>-8.1948239559776037E-2</v>
      </c>
      <c r="N845" s="146">
        <v>82215.770151164033</v>
      </c>
      <c r="O845" s="147">
        <v>-4.949039157493984E-2</v>
      </c>
      <c r="P845" s="146">
        <v>372384.04232146987</v>
      </c>
      <c r="Q845" s="147">
        <v>1.5419457047238794E-3</v>
      </c>
      <c r="R845" s="149">
        <v>3.193002021750293</v>
      </c>
      <c r="S845" s="150">
        <v>-8.3361646132307454E-2</v>
      </c>
      <c r="T845" s="151">
        <v>0.72423571961706068</v>
      </c>
      <c r="U845" s="151">
        <v>-5.5675976234931035E-2</v>
      </c>
      <c r="V845" s="152">
        <v>6.9145651641022949</v>
      </c>
      <c r="W845" s="151">
        <v>0.22078220548502775</v>
      </c>
      <c r="X845" s="153">
        <v>3.535513941966828E-2</v>
      </c>
      <c r="Y845" s="153">
        <v>-5.0953769333899723E-2</v>
      </c>
      <c r="Z845" s="153">
        <v>3.2929380667136576E-3</v>
      </c>
      <c r="AA845" s="156">
        <v>46.878357723301605</v>
      </c>
      <c r="AB845" s="147">
        <v>3.0213554899402473E-2</v>
      </c>
      <c r="AC845" s="157">
        <v>5.4277387571360726E-2</v>
      </c>
      <c r="AD845" s="156">
        <v>32.082550761654474</v>
      </c>
      <c r="AE845" s="147">
        <v>7.5236555233150426E-2</v>
      </c>
      <c r="AF845" s="156">
        <v>26.680903871922343</v>
      </c>
      <c r="AG845" s="147">
        <v>0.10331781140861507</v>
      </c>
      <c r="AH845" s="156">
        <v>48.948917908368792</v>
      </c>
      <c r="AI845" s="147">
        <v>7.8973113196013855E-2</v>
      </c>
      <c r="AJ845" s="35">
        <v>24</v>
      </c>
    </row>
    <row r="846" spans="1:36" ht="12" customHeight="1" x14ac:dyDescent="0.25">
      <c r="A846" s="142" t="s">
        <v>2</v>
      </c>
      <c r="B846" s="143" t="s">
        <v>54</v>
      </c>
      <c r="C846" s="144" t="s">
        <v>54</v>
      </c>
      <c r="D846" s="149">
        <f t="shared" si="12"/>
        <v>17</v>
      </c>
      <c r="E846" s="145" t="s">
        <v>42</v>
      </c>
      <c r="F846" s="145" t="s">
        <v>40</v>
      </c>
      <c r="G846" s="146">
        <v>19173</v>
      </c>
      <c r="H846" s="147">
        <v>-1.2159307537740194E-2</v>
      </c>
      <c r="I846" s="146">
        <v>330515.20198715187</v>
      </c>
      <c r="J846" s="146">
        <v>251408.22581841404</v>
      </c>
      <c r="K846" s="146">
        <v>57978.5598892618</v>
      </c>
      <c r="L846" s="146">
        <v>1177172</v>
      </c>
      <c r="M846" s="147">
        <v>-9.9670065255256235E-3</v>
      </c>
      <c r="N846" s="146">
        <v>83886.492039315897</v>
      </c>
      <c r="O846" s="147">
        <v>2.0321185158030275E-2</v>
      </c>
      <c r="P846" s="146">
        <v>392066.82751737151</v>
      </c>
      <c r="Q846" s="147">
        <v>5.2856145696248635E-2</v>
      </c>
      <c r="R846" s="149">
        <v>3.0024779384015661</v>
      </c>
      <c r="S846" s="150">
        <v>-5.9669264864507743E-2</v>
      </c>
      <c r="T846" s="151">
        <v>0.69115489847982226</v>
      </c>
      <c r="U846" s="151">
        <v>-4.5676870445895523E-2</v>
      </c>
      <c r="V846" s="152">
        <v>7.1261032405898126</v>
      </c>
      <c r="W846" s="151">
        <v>0.21395967766642818</v>
      </c>
      <c r="X846" s="153">
        <v>3.0593113444897568E-2</v>
      </c>
      <c r="Y846" s="153">
        <v>-3.0901620008783937E-2</v>
      </c>
      <c r="Z846" s="153">
        <v>-3.2903969709892268E-2</v>
      </c>
      <c r="AA846" s="156">
        <v>50.081071624946894</v>
      </c>
      <c r="AB846" s="147">
        <v>6.8319669399453664E-2</v>
      </c>
      <c r="AC846" s="157">
        <v>4.7677035244635367E-2</v>
      </c>
      <c r="AD846" s="156">
        <v>34.948740603387861</v>
      </c>
      <c r="AE846" s="147">
        <v>8.933796639259417E-2</v>
      </c>
      <c r="AF846" s="156">
        <v>30.372313547686858</v>
      </c>
      <c r="AG846" s="147">
        <v>0.13835399630704304</v>
      </c>
      <c r="AH846" s="156">
        <v>51.032615049273971</v>
      </c>
      <c r="AI846" s="147">
        <v>4.2568809075735015E-2</v>
      </c>
      <c r="AJ846" s="35">
        <v>25</v>
      </c>
    </row>
    <row r="847" spans="1:36" ht="12" customHeight="1" x14ac:dyDescent="0.25">
      <c r="A847" s="142" t="s">
        <v>2</v>
      </c>
      <c r="B847" s="143" t="s">
        <v>54</v>
      </c>
      <c r="C847" s="144" t="s">
        <v>54</v>
      </c>
      <c r="D847" s="149">
        <f t="shared" si="12"/>
        <v>18</v>
      </c>
      <c r="E847" s="145" t="s">
        <v>42</v>
      </c>
      <c r="F847" s="145" t="s">
        <v>40</v>
      </c>
      <c r="G847" s="146">
        <v>20015</v>
      </c>
      <c r="H847" s="147">
        <v>4.3915923433995641E-2</v>
      </c>
      <c r="I847" s="146">
        <v>311640.21673975099</v>
      </c>
      <c r="J847" s="146">
        <v>234691.43274012877</v>
      </c>
      <c r="K847" s="146">
        <v>58275.652128686983</v>
      </c>
      <c r="L847" s="146">
        <v>1143214</v>
      </c>
      <c r="M847" s="147">
        <v>-2.8847101358170257E-2</v>
      </c>
      <c r="N847" s="146">
        <v>87716.015889296104</v>
      </c>
      <c r="O847" s="147">
        <v>4.5651257513371624E-2</v>
      </c>
      <c r="P847" s="146">
        <v>505460.96727383375</v>
      </c>
      <c r="Q847" s="147">
        <v>0.28922145868471372</v>
      </c>
      <c r="R847" s="149">
        <v>2.261725581236945</v>
      </c>
      <c r="S847" s="150">
        <v>-0.24671367196089256</v>
      </c>
      <c r="T847" s="151">
        <v>0.66436729413514439</v>
      </c>
      <c r="U847" s="151">
        <v>-3.8757743602188865E-2</v>
      </c>
      <c r="V847" s="152">
        <v>7.6727555723859311</v>
      </c>
      <c r="W847" s="151">
        <v>0.17353667556643579</v>
      </c>
      <c r="X847" s="153">
        <v>7.6711256256073224E-2</v>
      </c>
      <c r="Y847" s="153">
        <v>-0.18892813141648812</v>
      </c>
      <c r="Z847" s="153">
        <v>-8.076833113609691E-2</v>
      </c>
      <c r="AA847" s="156">
        <v>50.934087132409481</v>
      </c>
      <c r="AB847" s="147">
        <v>1.7032692787621428E-2</v>
      </c>
      <c r="AC847" s="157">
        <v>4.5787041950941416E-2</v>
      </c>
      <c r="AD847" s="156">
        <v>35.86767834532214</v>
      </c>
      <c r="AE847" s="147">
        <v>2.6293872856900657E-2</v>
      </c>
      <c r="AF847" s="156">
        <v>31.347070916787686</v>
      </c>
      <c r="AG847" s="147">
        <v>3.2093616035221872E-2</v>
      </c>
      <c r="AH847" s="156">
        <v>53.343867795912963</v>
      </c>
      <c r="AI847" s="147">
        <v>4.5289718044183802E-2</v>
      </c>
      <c r="AJ847" s="35">
        <v>26</v>
      </c>
    </row>
    <row r="848" spans="1:36" ht="12" customHeight="1" x14ac:dyDescent="0.25">
      <c r="A848" s="142" t="s">
        <v>2</v>
      </c>
      <c r="B848" s="143" t="s">
        <v>54</v>
      </c>
      <c r="C848" s="144" t="s">
        <v>54</v>
      </c>
      <c r="D848" s="149">
        <f t="shared" si="12"/>
        <v>19</v>
      </c>
      <c r="E848" s="145" t="s">
        <v>42</v>
      </c>
      <c r="F848" s="145" t="s">
        <v>40</v>
      </c>
      <c r="G848" s="146">
        <v>19749</v>
      </c>
      <c r="H848" s="147">
        <v>-1.329003247564331E-2</v>
      </c>
      <c r="I848" s="146">
        <v>368470.295802181</v>
      </c>
      <c r="J848" s="146">
        <v>286649.24395625771</v>
      </c>
      <c r="K848" s="146">
        <v>61074.190689518808</v>
      </c>
      <c r="L848" s="146">
        <v>1153061</v>
      </c>
      <c r="M848" s="147">
        <v>8.6134354547793279E-3</v>
      </c>
      <c r="N848" s="146">
        <v>91838.175654405728</v>
      </c>
      <c r="O848" s="147">
        <v>4.6994379798463326E-2</v>
      </c>
      <c r="P848" s="146">
        <v>466718.3655162651</v>
      </c>
      <c r="Q848" s="147">
        <v>-7.6648058437675193E-2</v>
      </c>
      <c r="R848" s="149">
        <v>2.4705713020839242</v>
      </c>
      <c r="S848" s="150">
        <v>9.2339107175310353E-2</v>
      </c>
      <c r="T848" s="151">
        <v>0.66501964193350038</v>
      </c>
      <c r="U848" s="151">
        <v>9.8190835719158542E-4</v>
      </c>
      <c r="V848" s="152">
        <v>7.964728288824765</v>
      </c>
      <c r="W848" s="151">
        <v>0.19677429139266467</v>
      </c>
      <c r="X848" s="153">
        <v>3.8053175770336845E-2</v>
      </c>
      <c r="Y848" s="153">
        <v>0.13390607922146525</v>
      </c>
      <c r="Z848" s="153">
        <v>2.5736247991547431E-2</v>
      </c>
      <c r="AA848" s="156">
        <v>53.739976970143594</v>
      </c>
      <c r="AB848" s="147">
        <v>5.5088644868413139E-2</v>
      </c>
      <c r="AC848" s="157">
        <v>4.5883381303616785E-2</v>
      </c>
      <c r="AD848" s="156">
        <v>37.936341823823405</v>
      </c>
      <c r="AE848" s="147">
        <v>5.7674864221343158E-2</v>
      </c>
      <c r="AF848" s="156">
        <v>34.20800138999698</v>
      </c>
      <c r="AG848" s="147">
        <v>9.1266277503367688E-2</v>
      </c>
      <c r="AH848" s="156">
        <v>56.092386711624329</v>
      </c>
      <c r="AI848" s="147">
        <v>5.1524552479525143E-2</v>
      </c>
      <c r="AJ848" s="35">
        <v>27</v>
      </c>
    </row>
    <row r="849" spans="1:36" ht="12" customHeight="1" x14ac:dyDescent="0.25">
      <c r="A849" s="142" t="s">
        <v>2</v>
      </c>
      <c r="B849" s="143" t="s">
        <v>54</v>
      </c>
      <c r="C849" s="144" t="s">
        <v>54</v>
      </c>
      <c r="D849" s="149">
        <f t="shared" si="12"/>
        <v>20</v>
      </c>
      <c r="E849" s="145" t="s">
        <v>42</v>
      </c>
      <c r="F849" s="145" t="s">
        <v>40</v>
      </c>
      <c r="G849" s="146">
        <v>19649</v>
      </c>
      <c r="H849" s="147">
        <v>-5.0635475213934855E-3</v>
      </c>
      <c r="I849" s="146">
        <v>370091.92706615885</v>
      </c>
      <c r="J849" s="146">
        <v>289683.56685672229</v>
      </c>
      <c r="K849" s="146">
        <v>48322.227343581035</v>
      </c>
      <c r="L849" s="146">
        <v>1064809</v>
      </c>
      <c r="M849" s="147">
        <v>-7.6537147644400449E-2</v>
      </c>
      <c r="N849" s="146">
        <v>79111.862649670715</v>
      </c>
      <c r="O849" s="147">
        <v>-0.13857323399612298</v>
      </c>
      <c r="P849" s="146">
        <v>457932.09517340601</v>
      </c>
      <c r="Q849" s="147">
        <v>-1.8825636598080009E-2</v>
      </c>
      <c r="R849" s="149">
        <v>2.3252552315573922</v>
      </c>
      <c r="S849" s="150">
        <v>-5.8818812638177231E-2</v>
      </c>
      <c r="T849" s="151">
        <v>0.61080886892481945</v>
      </c>
      <c r="U849" s="151">
        <v>-8.1517551648650155E-2</v>
      </c>
      <c r="V849" s="152">
        <v>7.4296763691582921</v>
      </c>
      <c r="W849" s="151">
        <v>0.17275893846163651</v>
      </c>
      <c r="X849" s="153">
        <v>-6.7177673897199863E-2</v>
      </c>
      <c r="Y849" s="153">
        <v>-0.12204517552094918</v>
      </c>
      <c r="Z849" s="153">
        <v>-0.12846339681416377</v>
      </c>
      <c r="AA849" s="156">
        <v>55.711598893985723</v>
      </c>
      <c r="AB849" s="147">
        <v>3.6688179545322663E-2</v>
      </c>
      <c r="AC849" s="157">
        <v>3.2570226046819958E-2</v>
      </c>
      <c r="AD849" s="156">
        <v>45.164638263433424</v>
      </c>
      <c r="AE849" s="147">
        <v>0.19053751869851521</v>
      </c>
      <c r="AF849" s="156">
        <v>43.932701713138279</v>
      </c>
      <c r="AG849" s="147">
        <v>0.28428145252546</v>
      </c>
      <c r="AH849" s="156">
        <v>58.121248274023046</v>
      </c>
      <c r="AI849" s="147">
        <v>3.6169998841897533E-2</v>
      </c>
      <c r="AJ849" s="35">
        <v>28</v>
      </c>
    </row>
    <row r="850" spans="1:36" ht="12" customHeight="1" x14ac:dyDescent="0.25">
      <c r="A850" s="142" t="s">
        <v>2</v>
      </c>
      <c r="B850" s="143" t="s">
        <v>54</v>
      </c>
      <c r="C850" s="144" t="s">
        <v>54</v>
      </c>
      <c r="D850" s="149">
        <f t="shared" si="12"/>
        <v>21</v>
      </c>
      <c r="E850" s="145" t="s">
        <v>42</v>
      </c>
      <c r="F850" s="145" t="s">
        <v>40</v>
      </c>
      <c r="G850" s="146">
        <v>19389</v>
      </c>
      <c r="H850" s="147">
        <v>-1.3232225558552635E-2</v>
      </c>
      <c r="I850" s="146">
        <v>410399.02099383908</v>
      </c>
      <c r="J850" s="146">
        <v>329089.80603411025</v>
      </c>
      <c r="K850" s="146">
        <v>46096.584627719676</v>
      </c>
      <c r="L850" s="146">
        <v>1066700</v>
      </c>
      <c r="M850" s="147">
        <v>1.7759053501613664E-3</v>
      </c>
      <c r="N850" s="146">
        <v>79783.535590746906</v>
      </c>
      <c r="O850" s="147">
        <v>8.4901671959178859E-3</v>
      </c>
      <c r="P850" s="146">
        <v>499508.99075057229</v>
      </c>
      <c r="Q850" s="147">
        <v>9.0792709258394E-2</v>
      </c>
      <c r="R850" s="149">
        <v>2.1354970976541483</v>
      </c>
      <c r="S850" s="150">
        <v>-8.1607443057401086E-2</v>
      </c>
      <c r="T850" s="151">
        <v>0.57777064260694211</v>
      </c>
      <c r="U850" s="151">
        <v>-5.4089303542748324E-2</v>
      </c>
      <c r="V850" s="152">
        <v>7.4794727281097693</v>
      </c>
      <c r="W850" s="151">
        <v>0.15972392302861768</v>
      </c>
      <c r="X850" s="153">
        <v>6.7023590903891872E-3</v>
      </c>
      <c r="Y850" s="153">
        <v>-7.5452046354831159E-2</v>
      </c>
      <c r="Z850" s="153">
        <v>-8.3077752061122251E-2</v>
      </c>
      <c r="AA850" s="156">
        <v>57.177035791421467</v>
      </c>
      <c r="AB850" s="147">
        <v>2.6303982052720221E-2</v>
      </c>
      <c r="AC850" s="157">
        <v>3.7444667512508974E-2</v>
      </c>
      <c r="AD850" s="156">
        <v>48.139922785632045</v>
      </c>
      <c r="AE850" s="147">
        <v>6.587641651959153E-2</v>
      </c>
      <c r="AF850" s="156">
        <v>47.873958945603732</v>
      </c>
      <c r="AG850" s="147">
        <v>8.9711241940005682E-2</v>
      </c>
      <c r="AH850" s="156">
        <v>60.082215502686608</v>
      </c>
      <c r="AI850" s="147">
        <v>3.3739248328222837E-2</v>
      </c>
      <c r="AJ850" s="35">
        <v>29</v>
      </c>
    </row>
    <row r="851" spans="1:36" ht="12" customHeight="1" x14ac:dyDescent="0.25">
      <c r="A851" s="142" t="s">
        <v>2</v>
      </c>
      <c r="B851" s="143" t="s">
        <v>54</v>
      </c>
      <c r="C851" s="144" t="s">
        <v>54</v>
      </c>
      <c r="D851" s="149">
        <f t="shared" si="12"/>
        <v>22</v>
      </c>
      <c r="E851" s="145" t="s">
        <v>42</v>
      </c>
      <c r="F851" s="145" t="s">
        <v>40</v>
      </c>
      <c r="G851" s="146">
        <v>19215</v>
      </c>
      <c r="H851" s="147">
        <v>-8.9741606065294466E-3</v>
      </c>
      <c r="I851" s="146">
        <v>506296.04672525683</v>
      </c>
      <c r="J851" s="146">
        <v>413720.1216534329</v>
      </c>
      <c r="K851" s="146">
        <v>50161.182910410054</v>
      </c>
      <c r="L851" s="146">
        <v>1191363</v>
      </c>
      <c r="M851" s="147">
        <v>0.11686791037780075</v>
      </c>
      <c r="N851" s="146">
        <v>114846.42828874277</v>
      </c>
      <c r="O851" s="147">
        <v>0.43947529322155487</v>
      </c>
      <c r="P851" s="146">
        <v>510835.67228469189</v>
      </c>
      <c r="Q851" s="147">
        <v>2.2675630957312398E-2</v>
      </c>
      <c r="R851" s="149">
        <v>2.3321844276686416</v>
      </c>
      <c r="S851" s="150">
        <v>9.2103768359392824E-2</v>
      </c>
      <c r="T851" s="151">
        <v>0.43676746118996934</v>
      </c>
      <c r="U851" s="151">
        <v>-0.24404698165479022</v>
      </c>
      <c r="V851" s="152">
        <v>9.6399190077871122</v>
      </c>
      <c r="W851" s="151">
        <v>0.22482068993948046</v>
      </c>
      <c r="X851" s="153">
        <v>0.2888500778347427</v>
      </c>
      <c r="Y851" s="153">
        <v>0.40755802685361919</v>
      </c>
      <c r="Z851" s="153">
        <v>0.25696951159440917</v>
      </c>
      <c r="AA851" s="156">
        <v>59.939181244157474</v>
      </c>
      <c r="AB851" s="147">
        <v>4.8308650745942039E-2</v>
      </c>
      <c r="AC851" s="157">
        <v>3.6207861641709589E-2</v>
      </c>
      <c r="AD851" s="156">
        <v>50.289879526277673</v>
      </c>
      <c r="AE851" s="147">
        <v>4.4660577255585254E-2</v>
      </c>
      <c r="AF851" s="156">
        <v>50.502636760471312</v>
      </c>
      <c r="AG851" s="147">
        <v>5.4908302399941267E-2</v>
      </c>
      <c r="AH851" s="156">
        <v>61.457629748226687</v>
      </c>
      <c r="AI851" s="147">
        <v>2.2892202526695771E-2</v>
      </c>
      <c r="AJ851" s="35">
        <v>30</v>
      </c>
    </row>
    <row r="852" spans="1:36" ht="12" customHeight="1" x14ac:dyDescent="0.25">
      <c r="A852" s="142" t="s">
        <v>2</v>
      </c>
      <c r="B852" s="143" t="s">
        <v>54</v>
      </c>
      <c r="C852" s="144" t="s">
        <v>54</v>
      </c>
      <c r="D852" s="149">
        <f t="shared" si="12"/>
        <v>23</v>
      </c>
      <c r="E852" s="145" t="s">
        <v>42</v>
      </c>
      <c r="F852" s="145" t="s">
        <v>40</v>
      </c>
      <c r="G852" s="146">
        <v>19279</v>
      </c>
      <c r="H852" s="147">
        <v>3.3307311995836031E-3</v>
      </c>
      <c r="I852" s="146">
        <v>562934.68619475572</v>
      </c>
      <c r="J852" s="146">
        <v>465843.57035299437</v>
      </c>
      <c r="K852" s="146">
        <v>57265.382549576367</v>
      </c>
      <c r="L852" s="146">
        <v>1058362</v>
      </c>
      <c r="M852" s="147">
        <v>-0.11163767886026343</v>
      </c>
      <c r="N852" s="146">
        <v>135751.33344379006</v>
      </c>
      <c r="O852" s="147">
        <v>0.18202486108221794</v>
      </c>
      <c r="P852" s="146">
        <v>538635.97317763523</v>
      </c>
      <c r="Q852" s="147">
        <v>5.4421220758933408E-2</v>
      </c>
      <c r="R852" s="149">
        <v>1.9648929011485941</v>
      </c>
      <c r="S852" s="150">
        <v>-0.15748819954484006</v>
      </c>
      <c r="T852" s="151">
        <v>0.4218402950221331</v>
      </c>
      <c r="U852" s="151">
        <v>-3.4176461147465753E-2</v>
      </c>
      <c r="V852" s="152">
        <v>12.826550220415138</v>
      </c>
      <c r="W852" s="151">
        <v>0.25202797474319638</v>
      </c>
      <c r="X852" s="153">
        <v>0.33056618111146685</v>
      </c>
      <c r="Y852" s="153">
        <v>0.12101770887296825</v>
      </c>
      <c r="Z852" s="153">
        <v>8.2800017687887931E-2</v>
      </c>
      <c r="AA852" s="156">
        <v>63.213760921156755</v>
      </c>
      <c r="AB852" s="147">
        <v>5.4631705155606669E-2</v>
      </c>
      <c r="AC852" s="157">
        <v>4.5110189220392539E-2</v>
      </c>
      <c r="AD852" s="156">
        <v>54.537612514122664</v>
      </c>
      <c r="AE852" s="147">
        <v>8.4464966467566294E-2</v>
      </c>
      <c r="AF852" s="156">
        <v>53.734819589060159</v>
      </c>
      <c r="AG852" s="147">
        <v>6.4000278716510373E-2</v>
      </c>
      <c r="AH852" s="156">
        <v>64.493870296745996</v>
      </c>
      <c r="AI852" s="147">
        <v>4.9403801626549448E-2</v>
      </c>
      <c r="AJ852" s="35">
        <v>31</v>
      </c>
    </row>
    <row r="853" spans="1:36" ht="12" customHeight="1" x14ac:dyDescent="0.25">
      <c r="A853" s="142" t="s">
        <v>2</v>
      </c>
      <c r="B853" s="143" t="s">
        <v>54</v>
      </c>
      <c r="C853" s="144" t="s">
        <v>54</v>
      </c>
      <c r="D853" s="149">
        <f t="shared" si="12"/>
        <v>24</v>
      </c>
      <c r="E853" s="145" t="s">
        <v>42</v>
      </c>
      <c r="F853" s="145" t="s">
        <v>40</v>
      </c>
      <c r="G853" s="146">
        <v>20949</v>
      </c>
      <c r="H853" s="147">
        <v>8.6622750142642202E-2</v>
      </c>
      <c r="I853" s="146">
        <v>688208.41164989793</v>
      </c>
      <c r="J853" s="146">
        <v>580610.89348970563</v>
      </c>
      <c r="K853" s="146">
        <v>62210.006503585071</v>
      </c>
      <c r="L853" s="146">
        <v>1169368</v>
      </c>
      <c r="M853" s="147">
        <v>0.10488471808322664</v>
      </c>
      <c r="N853" s="146">
        <v>171156.32519383449</v>
      </c>
      <c r="O853" s="147">
        <v>0.26080769044308805</v>
      </c>
      <c r="P853" s="146">
        <v>555646.4492015047</v>
      </c>
      <c r="Q853" s="147">
        <v>3.1580653485725474E-2</v>
      </c>
      <c r="R853" s="149">
        <v>2.1045180828212757</v>
      </c>
      <c r="S853" s="150">
        <v>7.1059945094749333E-2</v>
      </c>
      <c r="T853" s="151">
        <v>0.36346893071659642</v>
      </c>
      <c r="U853" s="151">
        <v>-0.13837313550729913</v>
      </c>
      <c r="V853" s="152">
        <v>14.636652037154642</v>
      </c>
      <c r="W853" s="151">
        <v>0.30803098884154806</v>
      </c>
      <c r="X853" s="153">
        <v>0.14112148517209944</v>
      </c>
      <c r="Y853" s="153">
        <v>0.22220951525486754</v>
      </c>
      <c r="Z853" s="153">
        <v>0.11267303117782301</v>
      </c>
      <c r="AA853" s="156">
        <v>66.685190330647387</v>
      </c>
      <c r="AB853" s="147">
        <v>5.4915723394790117E-2</v>
      </c>
      <c r="AC853" s="157">
        <v>4.7567920655670649E-2</v>
      </c>
      <c r="AD853" s="156">
        <v>61.60895154765435</v>
      </c>
      <c r="AE853" s="147">
        <v>0.12965985688685122</v>
      </c>
      <c r="AF853" s="156">
        <v>59.611937185479746</v>
      </c>
      <c r="AG853" s="147">
        <v>0.10937261242086893</v>
      </c>
      <c r="AH853" s="156">
        <v>69.437327817432831</v>
      </c>
      <c r="AI853" s="147">
        <v>7.6650036630477425E-2</v>
      </c>
      <c r="AJ853" s="35">
        <v>32</v>
      </c>
    </row>
    <row r="854" spans="1:36" ht="12" customHeight="1" x14ac:dyDescent="0.25">
      <c r="A854" s="142" t="s">
        <v>2</v>
      </c>
      <c r="B854" s="143" t="s">
        <v>54</v>
      </c>
      <c r="C854" s="144" t="s">
        <v>54</v>
      </c>
      <c r="D854" s="149">
        <f t="shared" si="12"/>
        <v>25</v>
      </c>
      <c r="E854" s="145" t="s">
        <v>42</v>
      </c>
      <c r="F854" s="145" t="s">
        <v>40</v>
      </c>
      <c r="G854" s="146">
        <v>22264</v>
      </c>
      <c r="H854" s="147">
        <v>6.2771492672681228E-2</v>
      </c>
      <c r="I854" s="146">
        <v>737624.35416720156</v>
      </c>
      <c r="J854" s="146">
        <v>616069.64540390996</v>
      </c>
      <c r="K854" s="146">
        <v>64286.826374642304</v>
      </c>
      <c r="L854" s="146">
        <v>1295081</v>
      </c>
      <c r="M854" s="147">
        <v>0.10750507966696543</v>
      </c>
      <c r="N854" s="146">
        <v>172705.30977412354</v>
      </c>
      <c r="O854" s="147">
        <v>9.0501159015585753E-3</v>
      </c>
      <c r="P854" s="146">
        <v>605040.43683046626</v>
      </c>
      <c r="Q854" s="147">
        <v>8.8894633808860757E-2</v>
      </c>
      <c r="R854" s="149">
        <v>2.1404866867813741</v>
      </c>
      <c r="S854" s="150">
        <v>1.7091135616130959E-2</v>
      </c>
      <c r="T854" s="151">
        <v>0.37223422058488675</v>
      </c>
      <c r="U854" s="151">
        <v>2.4115650960892632E-2</v>
      </c>
      <c r="V854" s="152">
        <v>13.335483245767913</v>
      </c>
      <c r="W854" s="151">
        <v>0.28544424349362285</v>
      </c>
      <c r="X854" s="153">
        <v>-8.8897979407022598E-2</v>
      </c>
      <c r="Y854" s="153">
        <v>-7.3326211212937031E-2</v>
      </c>
      <c r="Z854" s="153">
        <v>-6.1304344324467581E-2</v>
      </c>
      <c r="AA854" s="156">
        <v>70.764415260173493</v>
      </c>
      <c r="AB854" s="147">
        <v>6.1171377172351882E-2</v>
      </c>
      <c r="AC854" s="157">
        <v>5.7799277384316186E-2</v>
      </c>
      <c r="AD854" s="156">
        <v>66.578119617786172</v>
      </c>
      <c r="AE854" s="147">
        <v>8.06565920260498E-2</v>
      </c>
      <c r="AF854" s="156">
        <v>67.194202041118174</v>
      </c>
      <c r="AG854" s="147">
        <v>0.12719373356458075</v>
      </c>
      <c r="AH854" s="156">
        <v>71.90854941052396</v>
      </c>
      <c r="AI854" s="147">
        <v>3.5589238105310672E-2</v>
      </c>
      <c r="AJ854" s="35">
        <v>33</v>
      </c>
    </row>
    <row r="855" spans="1:36" ht="12" customHeight="1" x14ac:dyDescent="0.25">
      <c r="A855" s="142" t="s">
        <v>2</v>
      </c>
      <c r="B855" s="143" t="s">
        <v>54</v>
      </c>
      <c r="C855" s="144" t="s">
        <v>54</v>
      </c>
      <c r="D855" s="149">
        <f t="shared" si="12"/>
        <v>26</v>
      </c>
      <c r="E855" s="145" t="s">
        <v>42</v>
      </c>
      <c r="F855" s="145" t="s">
        <v>40</v>
      </c>
      <c r="G855" s="146">
        <v>23845</v>
      </c>
      <c r="H855" s="147">
        <v>7.1011498383039884E-2</v>
      </c>
      <c r="I855" s="146">
        <v>898327.99765986344</v>
      </c>
      <c r="J855" s="146">
        <v>755365.88305933913</v>
      </c>
      <c r="K855" s="146">
        <v>74903.860922811844</v>
      </c>
      <c r="L855" s="146">
        <v>1510030</v>
      </c>
      <c r="M855" s="147">
        <v>0.16597340243583214</v>
      </c>
      <c r="N855" s="146">
        <v>214977.52647677687</v>
      </c>
      <c r="O855" s="147">
        <v>0.24476500900835063</v>
      </c>
      <c r="P855" s="146">
        <v>638787.84490494616</v>
      </c>
      <c r="Q855" s="147">
        <v>5.5777111776639909E-2</v>
      </c>
      <c r="R855" s="149">
        <v>2.3638990817439516</v>
      </c>
      <c r="S855" s="150">
        <v>0.1043745781472345</v>
      </c>
      <c r="T855" s="151">
        <v>0.34842647113117381</v>
      </c>
      <c r="U855" s="151">
        <v>-6.395905625308751E-2</v>
      </c>
      <c r="V855" s="152">
        <v>14.236639436089142</v>
      </c>
      <c r="W855" s="151">
        <v>0.33653978890090852</v>
      </c>
      <c r="X855" s="153">
        <v>6.7575818117218578E-2</v>
      </c>
      <c r="Y855" s="153">
        <v>0.17900359377339203</v>
      </c>
      <c r="Z855" s="153">
        <v>8.522142745061248E-2</v>
      </c>
      <c r="AA855" s="156">
        <v>77.074771876989928</v>
      </c>
      <c r="AB855" s="147">
        <v>8.9174150505104688E-2</v>
      </c>
      <c r="AC855" s="157">
        <v>6.1238395301266138E-2</v>
      </c>
      <c r="AD855" s="156">
        <v>71.851656953325076</v>
      </c>
      <c r="AE855" s="147">
        <v>7.9208264904647274E-2</v>
      </c>
      <c r="AF855" s="156">
        <v>71.537740965340433</v>
      </c>
      <c r="AG855" s="147">
        <v>6.4641573116149376E-2</v>
      </c>
      <c r="AH855" s="156">
        <v>75.782264355109788</v>
      </c>
      <c r="AI855" s="147">
        <v>5.3870019300082062E-2</v>
      </c>
      <c r="AJ855" s="35">
        <v>34</v>
      </c>
    </row>
    <row r="856" spans="1:36" ht="12" customHeight="1" x14ac:dyDescent="0.25">
      <c r="A856" s="142" t="s">
        <v>2</v>
      </c>
      <c r="B856" s="143" t="s">
        <v>54</v>
      </c>
      <c r="C856" s="144" t="s">
        <v>54</v>
      </c>
      <c r="D856" s="149">
        <f t="shared" si="12"/>
        <v>27</v>
      </c>
      <c r="E856" s="145" t="s">
        <v>42</v>
      </c>
      <c r="F856" s="145" t="s">
        <v>40</v>
      </c>
      <c r="G856" s="146">
        <v>24686</v>
      </c>
      <c r="H856" s="147">
        <v>3.5269448521702662E-2</v>
      </c>
      <c r="I856" s="146">
        <v>984067.96449794597</v>
      </c>
      <c r="J856" s="146">
        <v>840731.33167718712</v>
      </c>
      <c r="K856" s="146">
        <v>84084.179121598339</v>
      </c>
      <c r="L856" s="146">
        <v>1578520</v>
      </c>
      <c r="M856" s="147">
        <v>4.5356714767256223E-2</v>
      </c>
      <c r="N856" s="146">
        <v>269102.18155864335</v>
      </c>
      <c r="O856" s="147">
        <v>0.25176889867933872</v>
      </c>
      <c r="P856" s="146">
        <v>698416.86165202176</v>
      </c>
      <c r="Q856" s="147">
        <v>9.3347137430187965E-2</v>
      </c>
      <c r="R856" s="149">
        <v>2.2601401636641465</v>
      </c>
      <c r="S856" s="150">
        <v>-4.3893125083519946E-2</v>
      </c>
      <c r="T856" s="151">
        <v>0.31246190066011981</v>
      </c>
      <c r="U856" s="151">
        <v>-0.10321997164651198</v>
      </c>
      <c r="V856" s="152">
        <v>17.047752423703429</v>
      </c>
      <c r="W856" s="151">
        <v>0.38530309953014913</v>
      </c>
      <c r="X856" s="153">
        <v>0.19745621852923101</v>
      </c>
      <c r="Y856" s="153">
        <v>0.14489612294728871</v>
      </c>
      <c r="Z856" s="153">
        <v>0.1234582739259652</v>
      </c>
      <c r="AA856" s="156">
        <v>83.961560246681074</v>
      </c>
      <c r="AB856" s="147">
        <v>8.9352043502410217E-2</v>
      </c>
      <c r="AC856" s="157">
        <v>4.4324400179960324E-2</v>
      </c>
      <c r="AD856" s="156">
        <v>75.275532328087124</v>
      </c>
      <c r="AE856" s="147">
        <v>4.7652003028770817E-2</v>
      </c>
      <c r="AF856" s="156">
        <v>71.562392151062454</v>
      </c>
      <c r="AG856" s="147">
        <v>3.4458993797370496E-4</v>
      </c>
      <c r="AH856" s="156">
        <v>79.673106470148227</v>
      </c>
      <c r="AI856" s="147">
        <v>5.1342383975309325E-2</v>
      </c>
      <c r="AJ856" s="35">
        <v>35</v>
      </c>
    </row>
    <row r="857" spans="1:36" ht="12" customHeight="1" x14ac:dyDescent="0.25">
      <c r="A857" s="142" t="s">
        <v>2</v>
      </c>
      <c r="B857" s="143" t="s">
        <v>54</v>
      </c>
      <c r="C857" s="144" t="s">
        <v>54</v>
      </c>
      <c r="D857" s="149">
        <f t="shared" si="12"/>
        <v>28</v>
      </c>
      <c r="E857" s="145" t="s">
        <v>42</v>
      </c>
      <c r="F857" s="145" t="s">
        <v>40</v>
      </c>
      <c r="G857" s="146">
        <v>26196</v>
      </c>
      <c r="H857" s="147">
        <v>6.1168273515352922E-2</v>
      </c>
      <c r="I857" s="146">
        <v>1053444.09443867</v>
      </c>
      <c r="J857" s="146">
        <v>882039.12703915196</v>
      </c>
      <c r="K857" s="146">
        <v>90882.594460911452</v>
      </c>
      <c r="L857" s="146">
        <v>1777087</v>
      </c>
      <c r="M857" s="147">
        <v>0.12579314801206198</v>
      </c>
      <c r="N857" s="146">
        <v>239974.51433146332</v>
      </c>
      <c r="O857" s="147">
        <v>-0.10824017500888405</v>
      </c>
      <c r="P857" s="146">
        <v>773137.83458731521</v>
      </c>
      <c r="Q857" s="147">
        <v>0.10698620986691232</v>
      </c>
      <c r="R857" s="149">
        <v>2.2985383983291565</v>
      </c>
      <c r="S857" s="150">
        <v>1.6989315654989623E-2</v>
      </c>
      <c r="T857" s="151">
        <v>0.37871769306044067</v>
      </c>
      <c r="U857" s="151">
        <v>0.21204438768485434</v>
      </c>
      <c r="V857" s="152">
        <v>13.503813506680501</v>
      </c>
      <c r="W857" s="151">
        <v>0.31039033868981031</v>
      </c>
      <c r="X857" s="153">
        <v>-0.20788305865442924</v>
      </c>
      <c r="Y857" s="153">
        <v>-0.19442553390224426</v>
      </c>
      <c r="Z857" s="153">
        <v>-0.18842134984300735</v>
      </c>
      <c r="AA857" s="156">
        <v>85.404878021414007</v>
      </c>
      <c r="AB857" s="147">
        <v>1.7190220983178905E-2</v>
      </c>
      <c r="AC857" s="157">
        <v>3.7129942089846414E-2</v>
      </c>
      <c r="AD857" s="156">
        <v>83.458276546535146</v>
      </c>
      <c r="AE857" s="147">
        <v>0.10870390371712912</v>
      </c>
      <c r="AF857" s="156">
        <v>79.840260316521224</v>
      </c>
      <c r="AG857" s="147">
        <v>0.11567344126765433</v>
      </c>
      <c r="AH857" s="156">
        <v>85.386294494921074</v>
      </c>
      <c r="AI857" s="147">
        <v>7.1707860756169417E-2</v>
      </c>
      <c r="AJ857" s="35">
        <v>36</v>
      </c>
    </row>
    <row r="858" spans="1:36" ht="12" customHeight="1" x14ac:dyDescent="0.25">
      <c r="A858" s="142" t="s">
        <v>2</v>
      </c>
      <c r="B858" s="143" t="s">
        <v>54</v>
      </c>
      <c r="C858" s="144" t="s">
        <v>54</v>
      </c>
      <c r="D858" s="149">
        <f t="shared" si="12"/>
        <v>29</v>
      </c>
      <c r="E858" s="145" t="s">
        <v>42</v>
      </c>
      <c r="F858" s="145" t="s">
        <v>40</v>
      </c>
      <c r="G858" s="146">
        <v>27556</v>
      </c>
      <c r="H858" s="147">
        <v>5.1916323102763728E-2</v>
      </c>
      <c r="I858" s="146">
        <v>1192950.8807340988</v>
      </c>
      <c r="J858" s="146">
        <v>1023888.787581784</v>
      </c>
      <c r="K858" s="146">
        <v>93078.17774981074</v>
      </c>
      <c r="L858" s="146">
        <v>1802876</v>
      </c>
      <c r="M858" s="147">
        <v>1.4511951300077097E-2</v>
      </c>
      <c r="N858" s="146">
        <v>249206.78510922616</v>
      </c>
      <c r="O858" s="147">
        <v>3.8471880247294976E-2</v>
      </c>
      <c r="P858" s="146">
        <v>941219.99049792602</v>
      </c>
      <c r="Q858" s="147">
        <v>0.21740257479486758</v>
      </c>
      <c r="R858" s="149">
        <v>1.9154671789814399</v>
      </c>
      <c r="S858" s="150">
        <v>-0.1666586121102771</v>
      </c>
      <c r="T858" s="151">
        <v>0.37349776696093973</v>
      </c>
      <c r="U858" s="151">
        <v>-1.3783158788591043E-2</v>
      </c>
      <c r="V858" s="152">
        <v>13.822735734971575</v>
      </c>
      <c r="W858" s="151">
        <v>0.26476996624071947</v>
      </c>
      <c r="X858" s="153">
        <v>2.361719732972456E-2</v>
      </c>
      <c r="Y858" s="153">
        <v>-0.14697742410945891</v>
      </c>
      <c r="Z858" s="153">
        <v>-0.1222390758384666</v>
      </c>
      <c r="AA858" s="156">
        <v>89.458163773005268</v>
      </c>
      <c r="AB858" s="147">
        <v>4.7459651550289195E-2</v>
      </c>
      <c r="AC858" s="157">
        <v>4.9843612744917443E-2</v>
      </c>
      <c r="AD858" s="156">
        <v>81.062633452927344</v>
      </c>
      <c r="AE858" s="147">
        <v>-2.8704679664359301E-2</v>
      </c>
      <c r="AF858" s="156">
        <v>78.154119213134152</v>
      </c>
      <c r="AG858" s="147">
        <v>-2.1118932938125279E-2</v>
      </c>
      <c r="AH858" s="156">
        <v>89.526225544148019</v>
      </c>
      <c r="AI858" s="147">
        <v>4.8484725490379521E-2</v>
      </c>
      <c r="AJ858" s="35">
        <v>37</v>
      </c>
    </row>
    <row r="859" spans="1:36" ht="12" customHeight="1" x14ac:dyDescent="0.25">
      <c r="A859" s="142" t="s">
        <v>2</v>
      </c>
      <c r="B859" s="143" t="s">
        <v>54</v>
      </c>
      <c r="C859" s="144" t="s">
        <v>54</v>
      </c>
      <c r="D859" s="149">
        <f t="shared" si="12"/>
        <v>30</v>
      </c>
      <c r="E859" s="145" t="s">
        <v>42</v>
      </c>
      <c r="F859" s="145" t="s">
        <v>40</v>
      </c>
      <c r="G859" s="146">
        <v>35558</v>
      </c>
      <c r="H859" s="147">
        <v>0.29039047757294245</v>
      </c>
      <c r="I859" s="146">
        <v>1390734.4205161803</v>
      </c>
      <c r="J859" s="146">
        <v>1174971.8298736459</v>
      </c>
      <c r="K859" s="146">
        <v>101287.60160860771</v>
      </c>
      <c r="L859" s="146">
        <v>2018078</v>
      </c>
      <c r="M859" s="147">
        <v>0.11936594641006915</v>
      </c>
      <c r="N859" s="146">
        <v>258009.04732045042</v>
      </c>
      <c r="O859" s="147">
        <v>3.5321117791260237E-2</v>
      </c>
      <c r="P859" s="146">
        <v>1046932.3727432765</v>
      </c>
      <c r="Q859" s="147">
        <v>0.11231421273726494</v>
      </c>
      <c r="R859" s="149">
        <v>1.9276106580905803</v>
      </c>
      <c r="S859" s="150">
        <v>6.3396957370982499E-3</v>
      </c>
      <c r="T859" s="151">
        <v>0.39257383669498713</v>
      </c>
      <c r="U859" s="151">
        <v>5.1074119905092807E-2</v>
      </c>
      <c r="V859" s="152">
        <v>12.784889747594018</v>
      </c>
      <c r="W859" s="151">
        <v>0.2464428973997522</v>
      </c>
      <c r="X859" s="153">
        <v>-7.5082531220777238E-2</v>
      </c>
      <c r="Y859" s="153">
        <v>-6.9218835886789898E-2</v>
      </c>
      <c r="Z859" s="153">
        <v>-8.7424255916962984E-2</v>
      </c>
      <c r="AA859" s="156">
        <v>94.803177792001051</v>
      </c>
      <c r="AB859" s="147">
        <v>5.9748756218140464E-2</v>
      </c>
      <c r="AC859" s="157">
        <v>5.8343734917716897E-2</v>
      </c>
      <c r="AD859" s="156">
        <v>89.171536203040588</v>
      </c>
      <c r="AE859" s="147">
        <v>0.1000325600675438</v>
      </c>
      <c r="AF859" s="156">
        <v>87.748360696149476</v>
      </c>
      <c r="AG859" s="147">
        <v>0.12276053494827144</v>
      </c>
      <c r="AH859" s="156">
        <v>94.440724803920588</v>
      </c>
      <c r="AI859" s="147">
        <v>5.4894520906045408E-2</v>
      </c>
      <c r="AJ859" s="35">
        <v>38</v>
      </c>
    </row>
    <row r="860" spans="1:36" ht="12" customHeight="1" x14ac:dyDescent="0.25">
      <c r="A860" s="142" t="s">
        <v>2</v>
      </c>
      <c r="B860" s="143" t="s">
        <v>54</v>
      </c>
      <c r="C860" s="144" t="s">
        <v>54</v>
      </c>
      <c r="D860" s="149">
        <f t="shared" si="12"/>
        <v>31</v>
      </c>
      <c r="E860" s="145" t="s">
        <v>42</v>
      </c>
      <c r="F860" s="145" t="s">
        <v>40</v>
      </c>
      <c r="G860" s="146">
        <v>37430</v>
      </c>
      <c r="H860" s="147">
        <v>5.2646380561336414E-2</v>
      </c>
      <c r="I860" s="146">
        <v>1636726.8600000003</v>
      </c>
      <c r="J860" s="146">
        <v>1369695.1800000002</v>
      </c>
      <c r="K860" s="146">
        <v>116464.24</v>
      </c>
      <c r="L860" s="146">
        <v>2118311</v>
      </c>
      <c r="M860" s="147">
        <v>4.9667554970620476E-2</v>
      </c>
      <c r="N860" s="146">
        <v>225078.87</v>
      </c>
      <c r="O860" s="147">
        <v>-0.12763187051945024</v>
      </c>
      <c r="P860" s="146">
        <v>1219986.4227432765</v>
      </c>
      <c r="Q860" s="147">
        <v>0.16529630232614401</v>
      </c>
      <c r="R860" s="149">
        <v>1.7363398153536331</v>
      </c>
      <c r="S860" s="150">
        <v>-9.9226906602816189E-2</v>
      </c>
      <c r="T860" s="151">
        <v>0.51743746536491853</v>
      </c>
      <c r="U860" s="151">
        <v>0.31806406081754512</v>
      </c>
      <c r="V860" s="152">
        <v>10.625393060792302</v>
      </c>
      <c r="W860" s="151">
        <v>0.18449293025235877</v>
      </c>
      <c r="X860" s="153">
        <v>-0.16891007505231803</v>
      </c>
      <c r="Y860" s="153">
        <v>-0.2513765574136434</v>
      </c>
      <c r="Z860" s="153">
        <v>-0.28751167121323107</v>
      </c>
      <c r="AA860" s="156">
        <v>99.999999999999957</v>
      </c>
      <c r="AB860" s="147">
        <v>5.481696214235332E-2</v>
      </c>
      <c r="AC860" s="157">
        <v>4.0967054361861495E-2</v>
      </c>
      <c r="AD860" s="156">
        <v>99.999999999999986</v>
      </c>
      <c r="AE860" s="147">
        <v>0.12143408376753029</v>
      </c>
      <c r="AF860" s="156">
        <v>100</v>
      </c>
      <c r="AG860" s="147">
        <v>0.1396224294864592</v>
      </c>
      <c r="AH860" s="156">
        <v>100</v>
      </c>
      <c r="AI860" s="147">
        <v>5.8865232214404095E-2</v>
      </c>
      <c r="AJ860" s="35">
        <v>39</v>
      </c>
    </row>
    <row r="861" spans="1:36" ht="12" customHeight="1" x14ac:dyDescent="0.25">
      <c r="A861" s="142" t="s">
        <v>2</v>
      </c>
      <c r="B861" s="143" t="s">
        <v>54</v>
      </c>
      <c r="C861" s="144" t="s">
        <v>54</v>
      </c>
      <c r="D861" s="149">
        <f t="shared" si="12"/>
        <v>32</v>
      </c>
      <c r="E861" s="145" t="s">
        <v>42</v>
      </c>
      <c r="F861" s="145" t="s">
        <v>40</v>
      </c>
      <c r="G861" s="146">
        <v>38666</v>
      </c>
      <c r="H861" s="147">
        <v>3.3021640395404672E-2</v>
      </c>
      <c r="I861" s="146">
        <v>1636632.7005458162</v>
      </c>
      <c r="J861" s="146">
        <v>1389654.3649970584</v>
      </c>
      <c r="K861" s="146">
        <v>116874.60107418074</v>
      </c>
      <c r="L861" s="146">
        <v>1990001</v>
      </c>
      <c r="M861" s="147">
        <v>-6.0571842378196572E-2</v>
      </c>
      <c r="N861" s="146">
        <v>266412.2243574647</v>
      </c>
      <c r="O861" s="147">
        <v>0.18363942540436917</v>
      </c>
      <c r="P861" s="146">
        <v>1278689.9240572413</v>
      </c>
      <c r="Q861" s="147">
        <v>4.8118159529975335E-2</v>
      </c>
      <c r="R861" s="149">
        <v>1.5562811300536348</v>
      </c>
      <c r="S861" s="150">
        <v>-0.10370014193525046</v>
      </c>
      <c r="T861" s="151">
        <v>0.43869834184996542</v>
      </c>
      <c r="U861" s="151">
        <v>-0.15217128403994284</v>
      </c>
      <c r="V861" s="152">
        <v>13.387542235278509</v>
      </c>
      <c r="W861" s="151">
        <v>0.20834779358560004</v>
      </c>
      <c r="X861" s="153">
        <v>0.25995736427657801</v>
      </c>
      <c r="Y861" s="153">
        <v>0.12929960676873309</v>
      </c>
      <c r="Z861" s="153">
        <v>0.14043450600487686</v>
      </c>
      <c r="AA861" s="156">
        <v>101.80502318269299</v>
      </c>
      <c r="AB861" s="147">
        <v>1.8050231826930441E-2</v>
      </c>
      <c r="AC861" s="157">
        <v>4.8705903181532936E-2</v>
      </c>
      <c r="AD861" s="156">
        <v>106.23967058820813</v>
      </c>
      <c r="AE861" s="147">
        <v>6.2396705882081349E-2</v>
      </c>
      <c r="AF861" s="156">
        <v>107.05833333333334</v>
      </c>
      <c r="AG861" s="147">
        <v>7.0583333333333442E-2</v>
      </c>
      <c r="AH861" s="156">
        <v>106.53083478876424</v>
      </c>
      <c r="AI861" s="147">
        <v>6.5308347887642393E-2</v>
      </c>
      <c r="AJ861" s="35">
        <v>40</v>
      </c>
    </row>
    <row r="862" spans="1:36" ht="12" customHeight="1" x14ac:dyDescent="0.25">
      <c r="A862" s="142" t="s">
        <v>2</v>
      </c>
      <c r="B862" s="143" t="s">
        <v>54</v>
      </c>
      <c r="C862" s="144" t="s">
        <v>54</v>
      </c>
      <c r="D862" s="149">
        <f t="shared" si="12"/>
        <v>33</v>
      </c>
      <c r="E862" s="145" t="s">
        <v>42</v>
      </c>
      <c r="F862" s="145" t="s">
        <v>40</v>
      </c>
      <c r="G862" s="146">
        <v>38958</v>
      </c>
      <c r="H862" s="147">
        <v>7.5518543423163109E-3</v>
      </c>
      <c r="I862" s="146">
        <v>1701019.5072513942</v>
      </c>
      <c r="J862" s="146">
        <v>1400910.5978069282</v>
      </c>
      <c r="K862" s="146">
        <v>111677.44495312839</v>
      </c>
      <c r="L862" s="146">
        <v>2039636</v>
      </c>
      <c r="M862" s="147">
        <v>2.4942198521508363E-2</v>
      </c>
      <c r="N862" s="146">
        <v>284313.49799151497</v>
      </c>
      <c r="O862" s="147">
        <v>6.7193889759468606E-2</v>
      </c>
      <c r="P862" s="146">
        <v>1308044.6560160762</v>
      </c>
      <c r="Q862" s="147">
        <v>2.2956880637405197E-2</v>
      </c>
      <c r="R862" s="149">
        <v>1.5593015044395644</v>
      </c>
      <c r="S862" s="150">
        <v>1.940763996685746E-3</v>
      </c>
      <c r="T862" s="151">
        <v>0.39279684482817373</v>
      </c>
      <c r="U862" s="151">
        <v>-0.10463111583286988</v>
      </c>
      <c r="V862" s="152">
        <v>13.939423406505622</v>
      </c>
      <c r="W862" s="151">
        <v>0.2173576388878429</v>
      </c>
      <c r="X862" s="153">
        <v>4.1223486845315627E-2</v>
      </c>
      <c r="Y862" s="153">
        <v>4.3244255901088602E-2</v>
      </c>
      <c r="Z862" s="153">
        <v>5.2536892325104056E-2</v>
      </c>
      <c r="AA862" s="156">
        <v>105.11196096605421</v>
      </c>
      <c r="AB862" s="147">
        <v>3.2483051228491933E-2</v>
      </c>
      <c r="AC862" s="157">
        <v>4.6860399180425269E-2</v>
      </c>
      <c r="AD862" s="156">
        <v>109.41295601637641</v>
      </c>
      <c r="AE862" s="147">
        <v>2.9869119610396178E-2</v>
      </c>
      <c r="AF862" s="156">
        <v>114.67500000000001</v>
      </c>
      <c r="AG862" s="147">
        <v>7.1145014400249229E-2</v>
      </c>
      <c r="AH862" s="156">
        <v>111.48904389893487</v>
      </c>
      <c r="AI862" s="147">
        <v>4.654247871052597E-2</v>
      </c>
      <c r="AJ862" s="35">
        <v>41</v>
      </c>
    </row>
    <row r="863" spans="1:36" ht="12" customHeight="1" x14ac:dyDescent="0.25">
      <c r="A863" s="142" t="s">
        <v>2</v>
      </c>
      <c r="B863" s="143" t="s">
        <v>54</v>
      </c>
      <c r="C863" s="144" t="s">
        <v>54</v>
      </c>
      <c r="D863" s="149">
        <f t="shared" si="12"/>
        <v>34</v>
      </c>
      <c r="E863" s="145" t="s">
        <v>42</v>
      </c>
      <c r="F863" s="145" t="s">
        <v>40</v>
      </c>
      <c r="G863" s="146">
        <v>40452</v>
      </c>
      <c r="H863" s="147">
        <v>3.8348991221315298E-2</v>
      </c>
      <c r="I863" s="146">
        <v>1673322.8781110251</v>
      </c>
      <c r="J863" s="146">
        <v>1350124.0716428063</v>
      </c>
      <c r="K863" s="146">
        <v>126253.35707098071</v>
      </c>
      <c r="L863" s="146">
        <v>2107501</v>
      </c>
      <c r="M863" s="147">
        <v>3.327309382654553E-2</v>
      </c>
      <c r="N863" s="146">
        <v>312732.43699587835</v>
      </c>
      <c r="O863" s="147">
        <v>9.9956348204092382E-2</v>
      </c>
      <c r="P863" s="146">
        <v>1391375.4430833692</v>
      </c>
      <c r="Q863" s="147">
        <v>6.3706377824358285E-2</v>
      </c>
      <c r="R863" s="149">
        <v>1.5146889435748951</v>
      </c>
      <c r="S863" s="150">
        <v>-2.8610605926852939E-2</v>
      </c>
      <c r="T863" s="151">
        <v>0.40371046343569617</v>
      </c>
      <c r="U863" s="151">
        <v>2.7784384602927537E-2</v>
      </c>
      <c r="V863" s="152">
        <v>14.839017252939779</v>
      </c>
      <c r="W863" s="151">
        <v>0.22476495366544993</v>
      </c>
      <c r="X863" s="153">
        <v>6.4535943862233935E-2</v>
      </c>
      <c r="Y863" s="153">
        <v>3.4078925477421196E-2</v>
      </c>
      <c r="Z863" s="153">
        <v>7.7562832435591714E-2</v>
      </c>
      <c r="AA863" s="156">
        <v>109.4141399904463</v>
      </c>
      <c r="AB863" s="147">
        <v>4.0929490657884982E-2</v>
      </c>
      <c r="AC863" s="157">
        <v>3.3222493726344157E-2</v>
      </c>
      <c r="AD863" s="156">
        <v>106.5448285569194</v>
      </c>
      <c r="AE863" s="147">
        <v>-2.6213782753732762E-2</v>
      </c>
      <c r="AF863" s="156">
        <v>107.65833333333335</v>
      </c>
      <c r="AG863" s="147">
        <v>-6.1187413705399263E-2</v>
      </c>
      <c r="AH863" s="156">
        <v>114.40763174720936</v>
      </c>
      <c r="AI863" s="147">
        <v>2.6178248070009458E-2</v>
      </c>
      <c r="AJ863" s="35">
        <v>42</v>
      </c>
    </row>
    <row r="864" spans="1:36" ht="12" customHeight="1" x14ac:dyDescent="0.25">
      <c r="A864" s="142" t="s">
        <v>2</v>
      </c>
      <c r="B864" s="143" t="s">
        <v>54</v>
      </c>
      <c r="C864" s="144" t="s">
        <v>54</v>
      </c>
      <c r="D864" s="149">
        <f t="shared" si="12"/>
        <v>35</v>
      </c>
      <c r="E864" s="145" t="s">
        <v>42</v>
      </c>
      <c r="F864" s="145" t="s">
        <v>40</v>
      </c>
      <c r="G864" s="146">
        <v>41056</v>
      </c>
      <c r="H864" s="147">
        <v>1.4931276574705832E-2</v>
      </c>
      <c r="I864" s="146">
        <v>1709564.1750472179</v>
      </c>
      <c r="J864" s="146">
        <v>1301562.4652350964</v>
      </c>
      <c r="K864" s="146">
        <v>147954.4971098266</v>
      </c>
      <c r="L864" s="146">
        <v>2078658</v>
      </c>
      <c r="M864" s="147">
        <v>-1.3685877254625223E-2</v>
      </c>
      <c r="N864" s="146">
        <v>338723.68720916938</v>
      </c>
      <c r="O864" s="147">
        <v>8.3110183462144605E-2</v>
      </c>
      <c r="P864" s="146">
        <v>1486696.0023199299</v>
      </c>
      <c r="Q864" s="147">
        <v>6.8508151204196066E-2</v>
      </c>
      <c r="R864" s="149">
        <v>1.3981728589814844</v>
      </c>
      <c r="S864" s="150">
        <v>-7.6924100547281493E-2</v>
      </c>
      <c r="T864" s="151">
        <v>0.43679997206236543</v>
      </c>
      <c r="U864" s="151">
        <v>8.1963465462519203E-2</v>
      </c>
      <c r="V864" s="152">
        <v>16.295306260537782</v>
      </c>
      <c r="W864" s="151">
        <v>0.22783654942274989</v>
      </c>
      <c r="X864" s="153">
        <v>9.8139181508768436E-2</v>
      </c>
      <c r="Y864" s="153">
        <v>1.3665812695478508E-2</v>
      </c>
      <c r="Z864" s="153">
        <v>5.7159402361154854E-2</v>
      </c>
      <c r="AA864" s="156">
        <v>114.18881435916727</v>
      </c>
      <c r="AB864" s="147">
        <v>4.3638549543394189E-2</v>
      </c>
      <c r="AC864" s="157">
        <v>4.7547995250359118E-2</v>
      </c>
      <c r="AD864" s="156">
        <v>91.506163011151031</v>
      </c>
      <c r="AE864" s="147">
        <v>-0.14114871410895624</v>
      </c>
      <c r="AF864" s="156">
        <v>86.5</v>
      </c>
      <c r="AG864" s="147">
        <v>-0.19653223933741015</v>
      </c>
      <c r="AH864" s="156">
        <v>113.31284757986624</v>
      </c>
      <c r="AI864" s="147">
        <v>-9.5691533040568322E-3</v>
      </c>
      <c r="AJ864" s="35">
        <v>43</v>
      </c>
    </row>
    <row r="865" spans="1:36" ht="12" customHeight="1" x14ac:dyDescent="0.25">
      <c r="A865" s="142" t="s">
        <v>2</v>
      </c>
      <c r="B865" s="143" t="s">
        <v>54</v>
      </c>
      <c r="C865" s="144" t="s">
        <v>54</v>
      </c>
      <c r="D865" s="149">
        <f t="shared" si="12"/>
        <v>36</v>
      </c>
      <c r="E865" s="145" t="s">
        <v>42</v>
      </c>
      <c r="F865" s="145" t="s">
        <v>40</v>
      </c>
      <c r="G865" s="146">
        <v>41475</v>
      </c>
      <c r="H865" s="147">
        <v>1.0205572876071711E-2</v>
      </c>
      <c r="I865" s="146">
        <v>1747109.7497205853</v>
      </c>
      <c r="J865" s="146">
        <v>1349677.9953980492</v>
      </c>
      <c r="K865" s="146">
        <v>165046.65314401622</v>
      </c>
      <c r="L865" s="146">
        <v>2204576</v>
      </c>
      <c r="M865" s="147">
        <v>6.0576583545729923E-2</v>
      </c>
      <c r="N865" s="146">
        <v>384118.51329980831</v>
      </c>
      <c r="O865" s="147">
        <v>0.13401727663234442</v>
      </c>
      <c r="P865" s="146">
        <v>1643186.9077087338</v>
      </c>
      <c r="Q865" s="147">
        <v>0.10526086378426136</v>
      </c>
      <c r="R865" s="149">
        <v>1.3416465221683571</v>
      </c>
      <c r="S865" s="150">
        <v>-4.0428718416336995E-2</v>
      </c>
      <c r="T865" s="151">
        <v>0.42967638223465598</v>
      </c>
      <c r="U865" s="151">
        <v>-1.6308585813490706E-2</v>
      </c>
      <c r="V865" s="152">
        <v>17.423691145136672</v>
      </c>
      <c r="W865" s="151">
        <v>0.2337643462820822</v>
      </c>
      <c r="X865" s="153">
        <v>6.9246006583594699E-2</v>
      </c>
      <c r="Y865" s="153">
        <v>2.601776086563401E-2</v>
      </c>
      <c r="Z865" s="153">
        <v>5.3034255898063348E-2</v>
      </c>
      <c r="AA865" s="156">
        <v>119.46379069106506</v>
      </c>
      <c r="AB865" s="147">
        <v>4.6195210638635631E-2</v>
      </c>
      <c r="AC865" s="157">
        <v>4.5675253087277469E-2</v>
      </c>
      <c r="AD865" s="156">
        <v>90.975982891781712</v>
      </c>
      <c r="AE865" s="147">
        <v>-5.7939279926392251E-3</v>
      </c>
      <c r="AF865" s="156">
        <v>86.274999999999991</v>
      </c>
      <c r="AG865" s="147">
        <v>-2.6011560693642855E-3</v>
      </c>
      <c r="AH865" s="156">
        <v>114.56840226884346</v>
      </c>
      <c r="AI865" s="147">
        <v>1.1080426587040559E-2</v>
      </c>
      <c r="AJ865" s="35">
        <v>44</v>
      </c>
    </row>
    <row r="866" spans="1:36" ht="12" customHeight="1" x14ac:dyDescent="0.25">
      <c r="A866" s="158" t="s">
        <v>2</v>
      </c>
      <c r="B866" s="159" t="s">
        <v>60</v>
      </c>
      <c r="C866" s="160" t="s">
        <v>60</v>
      </c>
      <c r="D866" s="165">
        <f t="shared" si="12"/>
        <v>1</v>
      </c>
      <c r="E866" s="161" t="s">
        <v>39</v>
      </c>
      <c r="F866" s="161" t="s">
        <v>44</v>
      </c>
      <c r="G866" s="162">
        <v>15437</v>
      </c>
      <c r="H866" s="163">
        <v>9.5211067754522816E-2</v>
      </c>
      <c r="I866" s="162">
        <v>25911.942965479742</v>
      </c>
      <c r="J866" s="162">
        <v>19853.194452592608</v>
      </c>
      <c r="K866" s="162">
        <v>2072.350467101428</v>
      </c>
      <c r="L866" s="162">
        <v>631934</v>
      </c>
      <c r="M866" s="164">
        <v>3.2013731135611234E-2</v>
      </c>
      <c r="N866" s="162">
        <v>8500.974125160712</v>
      </c>
      <c r="O866" s="163">
        <v>3.5161869249796807E-2</v>
      </c>
      <c r="P866" s="162">
        <v>25776.913839432138</v>
      </c>
      <c r="Q866" s="164">
        <v>6.4892380019746065E-2</v>
      </c>
      <c r="R866" s="165">
        <v>24.515502667867917</v>
      </c>
      <c r="S866" s="166">
        <v>-3.08750907613079E-2</v>
      </c>
      <c r="T866" s="167">
        <v>0.24377799962568994</v>
      </c>
      <c r="U866" s="167">
        <v>-2.4895536163174747E-2</v>
      </c>
      <c r="V866" s="168">
        <v>1.3452313256069008</v>
      </c>
      <c r="W866" s="167">
        <v>0.32979022151815468</v>
      </c>
      <c r="X866" s="169">
        <v>3.050480840716574E-3</v>
      </c>
      <c r="Y866" s="169">
        <v>-2.7918793793414221E-2</v>
      </c>
      <c r="Z866" s="169">
        <v>-2.0001825445960665E-2</v>
      </c>
      <c r="AA866" s="170">
        <v>9.2529395431211068</v>
      </c>
      <c r="AB866" s="164" t="s">
        <v>41</v>
      </c>
      <c r="AC866" s="171">
        <v>8.6632546321015413E-2</v>
      </c>
      <c r="AD866" s="172">
        <v>23.966347960412389</v>
      </c>
      <c r="AE866" s="164">
        <v>9.7704044911472776E-2</v>
      </c>
      <c r="AF866" s="172">
        <v>8.04593637258745</v>
      </c>
      <c r="AG866" s="164">
        <v>0.20637347130762018</v>
      </c>
      <c r="AH866" s="172">
        <v>12.228220004063841</v>
      </c>
      <c r="AI866" s="164">
        <v>0.17088251858766967</v>
      </c>
      <c r="AJ866" s="35">
        <v>9</v>
      </c>
    </row>
    <row r="867" spans="1:36" ht="12" customHeight="1" x14ac:dyDescent="0.25">
      <c r="A867" s="158" t="s">
        <v>2</v>
      </c>
      <c r="B867" s="159" t="s">
        <v>60</v>
      </c>
      <c r="C867" s="160" t="s">
        <v>60</v>
      </c>
      <c r="D867" s="165">
        <f t="shared" si="12"/>
        <v>2</v>
      </c>
      <c r="E867" s="161" t="s">
        <v>39</v>
      </c>
      <c r="F867" s="161" t="s">
        <v>44</v>
      </c>
      <c r="G867" s="162">
        <v>13788</v>
      </c>
      <c r="H867" s="163">
        <v>-0.10682127356351623</v>
      </c>
      <c r="I867" s="162">
        <v>28066.837669885266</v>
      </c>
      <c r="J867" s="162">
        <v>21277.769638658174</v>
      </c>
      <c r="K867" s="162">
        <v>2348.6677586922692</v>
      </c>
      <c r="L867" s="162">
        <v>651952</v>
      </c>
      <c r="M867" s="164">
        <v>3.1677358711511117E-2</v>
      </c>
      <c r="N867" s="162">
        <v>9319.5708449559061</v>
      </c>
      <c r="O867" s="163">
        <v>9.6294460816244154E-2</v>
      </c>
      <c r="P867" s="162">
        <v>27267.801672289985</v>
      </c>
      <c r="Q867" s="164">
        <v>5.7838104365200094E-2</v>
      </c>
      <c r="R867" s="165">
        <v>23.909224800564871</v>
      </c>
      <c r="S867" s="166">
        <v>-2.4730386952158456E-2</v>
      </c>
      <c r="T867" s="167">
        <v>0.25201458283494399</v>
      </c>
      <c r="U867" s="167">
        <v>3.378722945426138E-2</v>
      </c>
      <c r="V867" s="168">
        <v>1.4294872697615633</v>
      </c>
      <c r="W867" s="167">
        <v>0.34177932482274931</v>
      </c>
      <c r="X867" s="169">
        <v>6.2633052435535852E-2</v>
      </c>
      <c r="Y867" s="169">
        <v>3.6353725860651886E-2</v>
      </c>
      <c r="Z867" s="169">
        <v>2.5849261874580171E-2</v>
      </c>
      <c r="AA867" s="170">
        <v>8.911472990460604</v>
      </c>
      <c r="AB867" s="164">
        <v>-3.690357546044476E-2</v>
      </c>
      <c r="AC867" s="171">
        <v>0.12915634858515479</v>
      </c>
      <c r="AD867" s="172">
        <v>24.641400094630669</v>
      </c>
      <c r="AE867" s="164">
        <v>2.8166666666666673E-2</v>
      </c>
      <c r="AF867" s="172">
        <v>8.5729452049919246</v>
      </c>
      <c r="AG867" s="164">
        <v>6.549999999999967E-2</v>
      </c>
      <c r="AH867" s="172">
        <v>13.701902684954087</v>
      </c>
      <c r="AI867" s="164">
        <v>0.12051489754032008</v>
      </c>
      <c r="AJ867" s="35">
        <v>10</v>
      </c>
    </row>
    <row r="868" spans="1:36" ht="12" customHeight="1" x14ac:dyDescent="0.25">
      <c r="A868" s="158" t="s">
        <v>2</v>
      </c>
      <c r="B868" s="159" t="s">
        <v>60</v>
      </c>
      <c r="C868" s="160" t="s">
        <v>60</v>
      </c>
      <c r="D868" s="165">
        <f t="shared" si="12"/>
        <v>3</v>
      </c>
      <c r="E868" s="161" t="s">
        <v>39</v>
      </c>
      <c r="F868" s="161" t="s">
        <v>44</v>
      </c>
      <c r="G868" s="162">
        <v>13877.999999999989</v>
      </c>
      <c r="H868" s="163">
        <v>6.5274151436023331E-3</v>
      </c>
      <c r="I868" s="162">
        <v>27626.49995299759</v>
      </c>
      <c r="J868" s="162">
        <v>22452.609550506648</v>
      </c>
      <c r="K868" s="162">
        <v>2568.0934670289771</v>
      </c>
      <c r="L868" s="162">
        <v>663482</v>
      </c>
      <c r="M868" s="164">
        <v>1.7685351068790434E-2</v>
      </c>
      <c r="N868" s="162">
        <v>10337.04339106613</v>
      </c>
      <c r="O868" s="163">
        <v>0.10917590123379095</v>
      </c>
      <c r="P868" s="162">
        <v>30600.908600913514</v>
      </c>
      <c r="Q868" s="164">
        <v>0.12223599719117395</v>
      </c>
      <c r="R868" s="165">
        <v>21.681774507185494</v>
      </c>
      <c r="S868" s="166">
        <v>-9.3162798541538305E-2</v>
      </c>
      <c r="T868" s="167">
        <v>0.24843597631102832</v>
      </c>
      <c r="U868" s="167">
        <v>-1.4199997808299281E-2</v>
      </c>
      <c r="V868" s="168">
        <v>1.5579990702183526</v>
      </c>
      <c r="W868" s="167">
        <v>0.33780184522878981</v>
      </c>
      <c r="X868" s="169">
        <v>8.9900626032314968E-2</v>
      </c>
      <c r="Y868" s="169">
        <v>-1.1637566421029866E-2</v>
      </c>
      <c r="Z868" s="169">
        <v>1.6834223301972498E-2</v>
      </c>
      <c r="AA868" s="170">
        <v>8.7725560126943574</v>
      </c>
      <c r="AB868" s="164">
        <v>-1.5588553981474407E-2</v>
      </c>
      <c r="AC868" s="171">
        <v>0.12360703439482965</v>
      </c>
      <c r="AD868" s="172">
        <v>25.574090469423378</v>
      </c>
      <c r="AE868" s="164">
        <v>3.7850543037769357E-2</v>
      </c>
      <c r="AF868" s="172">
        <v>9.0530194085563114</v>
      </c>
      <c r="AG868" s="164">
        <v>5.599874863131582E-2</v>
      </c>
      <c r="AH868" s="172">
        <v>14.565689322199209</v>
      </c>
      <c r="AI868" s="164">
        <v>6.3041364189050597E-2</v>
      </c>
      <c r="AJ868" s="35">
        <v>11</v>
      </c>
    </row>
    <row r="869" spans="1:36" ht="12" customHeight="1" x14ac:dyDescent="0.25">
      <c r="A869" s="158" t="s">
        <v>2</v>
      </c>
      <c r="B869" s="159" t="s">
        <v>60</v>
      </c>
      <c r="C869" s="160" t="s">
        <v>60</v>
      </c>
      <c r="D869" s="165">
        <f t="shared" si="12"/>
        <v>4</v>
      </c>
      <c r="E869" s="161" t="s">
        <v>39</v>
      </c>
      <c r="F869" s="161" t="s">
        <v>44</v>
      </c>
      <c r="G869" s="162">
        <v>13918</v>
      </c>
      <c r="H869" s="163">
        <v>2.8822596915989429E-3</v>
      </c>
      <c r="I869" s="162">
        <v>28353.293712010822</v>
      </c>
      <c r="J869" s="162">
        <v>22847.027187169402</v>
      </c>
      <c r="K869" s="162">
        <v>2773.4883550461459</v>
      </c>
      <c r="L869" s="162">
        <v>650914</v>
      </c>
      <c r="M869" s="164">
        <v>-1.8942488266448843E-2</v>
      </c>
      <c r="N869" s="162">
        <v>11232.697937486078</v>
      </c>
      <c r="O869" s="163">
        <v>8.6645137544263839E-2</v>
      </c>
      <c r="P869" s="162">
        <v>30465.380005959883</v>
      </c>
      <c r="Q869" s="164">
        <v>-4.4289075439277736E-3</v>
      </c>
      <c r="R869" s="165">
        <v>21.365694433243995</v>
      </c>
      <c r="S869" s="166">
        <v>-1.4578145983242696E-2</v>
      </c>
      <c r="T869" s="167">
        <v>0.24691203934100123</v>
      </c>
      <c r="U869" s="167">
        <v>-6.1341235382077475E-3</v>
      </c>
      <c r="V869" s="168">
        <v>1.7256808023004695</v>
      </c>
      <c r="W869" s="167">
        <v>0.36870368711267176</v>
      </c>
      <c r="X869" s="169">
        <v>0.10762633642561581</v>
      </c>
      <c r="Y869" s="169">
        <v>9.147919799831894E-2</v>
      </c>
      <c r="Z869" s="169">
        <v>7.1051809821693568E-2</v>
      </c>
      <c r="AA869" s="170">
        <v>9.9449295761792076</v>
      </c>
      <c r="AB869" s="164">
        <v>0.13364104621143058</v>
      </c>
      <c r="AC869" s="171">
        <v>0.15783639189117701</v>
      </c>
      <c r="AD869" s="172">
        <v>26.894236802909429</v>
      </c>
      <c r="AE869" s="164">
        <v>5.1620460757516584E-2</v>
      </c>
      <c r="AF869" s="172">
        <v>9.437212870347361</v>
      </c>
      <c r="AG869" s="164">
        <v>4.2438157310028091E-2</v>
      </c>
      <c r="AH869" s="172">
        <v>16.122058970267528</v>
      </c>
      <c r="AI869" s="164">
        <v>0.10685176744064528</v>
      </c>
      <c r="AJ869" s="35">
        <v>12</v>
      </c>
    </row>
    <row r="870" spans="1:36" ht="12" customHeight="1" x14ac:dyDescent="0.25">
      <c r="A870" s="158" t="s">
        <v>2</v>
      </c>
      <c r="B870" s="159" t="s">
        <v>60</v>
      </c>
      <c r="C870" s="160" t="s">
        <v>60</v>
      </c>
      <c r="D870" s="165">
        <f t="shared" si="12"/>
        <v>5</v>
      </c>
      <c r="E870" s="161" t="s">
        <v>39</v>
      </c>
      <c r="F870" s="161" t="s">
        <v>40</v>
      </c>
      <c r="G870" s="162">
        <v>14626</v>
      </c>
      <c r="H870" s="163">
        <v>5.0869377784164449E-2</v>
      </c>
      <c r="I870" s="162">
        <v>29787.849997762889</v>
      </c>
      <c r="J870" s="162">
        <v>24741.755009433018</v>
      </c>
      <c r="K870" s="162">
        <v>9654.5171059714157</v>
      </c>
      <c r="L870" s="162">
        <v>653956</v>
      </c>
      <c r="M870" s="164">
        <v>4.6734284406235727E-3</v>
      </c>
      <c r="N870" s="162">
        <v>11153.507851774908</v>
      </c>
      <c r="O870" s="163">
        <v>-7.0499612961989477E-3</v>
      </c>
      <c r="P870" s="162">
        <v>33976.350734961197</v>
      </c>
      <c r="Q870" s="164">
        <v>0.11524460644556123</v>
      </c>
      <c r="R870" s="165">
        <v>19.247387840480709</v>
      </c>
      <c r="S870" s="166">
        <v>-9.9145225510072987E-2</v>
      </c>
      <c r="T870" s="167">
        <v>0.86560364992570915</v>
      </c>
      <c r="U870" s="167">
        <v>2.5057166602162138</v>
      </c>
      <c r="V870" s="168">
        <v>1.705544081218753</v>
      </c>
      <c r="W870" s="167">
        <v>0.32827268410253668</v>
      </c>
      <c r="X870" s="169">
        <v>-1.1668856172516118E-2</v>
      </c>
      <c r="Y870" s="169">
        <v>-0.10965717030592048</v>
      </c>
      <c r="Z870" s="169">
        <v>-0.19345748472202592</v>
      </c>
      <c r="AA870" s="170">
        <v>10.937706755270773</v>
      </c>
      <c r="AB870" s="164">
        <v>9.9827472028513276E-2</v>
      </c>
      <c r="AC870" s="171">
        <v>0.12000799070313395</v>
      </c>
      <c r="AD870" s="172">
        <v>29.097143619603997</v>
      </c>
      <c r="AE870" s="164">
        <v>8.1909995544333869E-2</v>
      </c>
      <c r="AF870" s="172">
        <v>10.447648379804802</v>
      </c>
      <c r="AG870" s="164">
        <v>0.10706927175843695</v>
      </c>
      <c r="AH870" s="172">
        <v>18.067083122063718</v>
      </c>
      <c r="AI870" s="164">
        <v>0.12064365695369461</v>
      </c>
      <c r="AJ870" s="35">
        <v>13</v>
      </c>
    </row>
    <row r="871" spans="1:36" ht="12" customHeight="1" x14ac:dyDescent="0.25">
      <c r="A871" s="158" t="s">
        <v>2</v>
      </c>
      <c r="B871" s="159" t="s">
        <v>60</v>
      </c>
      <c r="C871" s="160" t="s">
        <v>60</v>
      </c>
      <c r="D871" s="165">
        <f t="shared" ref="D871:D934" si="13">D835</f>
        <v>6</v>
      </c>
      <c r="E871" s="161" t="s">
        <v>39</v>
      </c>
      <c r="F871" s="161" t="s">
        <v>44</v>
      </c>
      <c r="G871" s="162">
        <v>13828</v>
      </c>
      <c r="H871" s="163">
        <v>-5.4560371940380104E-2</v>
      </c>
      <c r="I871" s="162">
        <v>29760.480769395537</v>
      </c>
      <c r="J871" s="162">
        <v>24216.275178291464</v>
      </c>
      <c r="K871" s="162">
        <v>2687.7603556295876</v>
      </c>
      <c r="L871" s="162">
        <v>598898</v>
      </c>
      <c r="M871" s="164">
        <v>-8.4192208650123224E-2</v>
      </c>
      <c r="N871" s="162">
        <v>10241.476599375832</v>
      </c>
      <c r="O871" s="163">
        <v>-8.1770799332332111E-2</v>
      </c>
      <c r="P871" s="162">
        <v>32753.725209657772</v>
      </c>
      <c r="Q871" s="164">
        <v>-3.5984603962937123E-2</v>
      </c>
      <c r="R871" s="165">
        <v>18.284881984153937</v>
      </c>
      <c r="S871" s="166">
        <v>-5.0007090016778721E-2</v>
      </c>
      <c r="T871" s="167">
        <v>0.26243875378218345</v>
      </c>
      <c r="U871" s="167">
        <v>-0.69681417840057924</v>
      </c>
      <c r="V871" s="168">
        <v>1.7100535649435848</v>
      </c>
      <c r="W871" s="167">
        <v>0.3126812762157517</v>
      </c>
      <c r="X871" s="169">
        <v>2.6440147601518582E-3</v>
      </c>
      <c r="Y871" s="169">
        <v>-4.7495294740743543E-2</v>
      </c>
      <c r="Z871" s="169">
        <v>5.5656719670645199E-2</v>
      </c>
      <c r="AA871" s="170">
        <v>12.065169214368254</v>
      </c>
      <c r="AB871" s="164">
        <v>0.10308033341213574</v>
      </c>
      <c r="AC871" s="171">
        <v>0.13644763050437134</v>
      </c>
      <c r="AD871" s="172">
        <v>30.503169366614859</v>
      </c>
      <c r="AE871" s="164">
        <v>4.8321779120049424E-2</v>
      </c>
      <c r="AF871" s="172">
        <v>11.148315338917625</v>
      </c>
      <c r="AG871" s="164">
        <v>6.7064561673725986E-2</v>
      </c>
      <c r="AH871" s="172">
        <v>19.218476560244206</v>
      </c>
      <c r="AI871" s="164">
        <v>6.3728795091134272E-2</v>
      </c>
      <c r="AJ871" s="35">
        <v>14</v>
      </c>
    </row>
    <row r="872" spans="1:36" ht="12" customHeight="1" x14ac:dyDescent="0.25">
      <c r="A872" s="158" t="s">
        <v>2</v>
      </c>
      <c r="B872" s="159" t="s">
        <v>60</v>
      </c>
      <c r="C872" s="160" t="s">
        <v>60</v>
      </c>
      <c r="D872" s="165">
        <f t="shared" si="13"/>
        <v>7</v>
      </c>
      <c r="E872" s="161" t="s">
        <v>39</v>
      </c>
      <c r="F872" s="161" t="s">
        <v>44</v>
      </c>
      <c r="G872" s="162">
        <v>14491</v>
      </c>
      <c r="H872" s="163">
        <v>4.7946196123806795E-2</v>
      </c>
      <c r="I872" s="162">
        <v>35566.989621606015</v>
      </c>
      <c r="J872" s="162">
        <v>29236.700714136834</v>
      </c>
      <c r="K872" s="162">
        <v>3190.6206482592761</v>
      </c>
      <c r="L872" s="162">
        <v>661078</v>
      </c>
      <c r="M872" s="164">
        <v>0.10382402345641495</v>
      </c>
      <c r="N872" s="162">
        <v>12054.487136161388</v>
      </c>
      <c r="O872" s="163">
        <v>0.17702628319202041</v>
      </c>
      <c r="P872" s="162">
        <v>34741.176119580297</v>
      </c>
      <c r="Q872" s="164">
        <v>6.0678621964395774E-2</v>
      </c>
      <c r="R872" s="165">
        <v>19.028659183113067</v>
      </c>
      <c r="S872" s="166">
        <v>4.0677167050009011E-2</v>
      </c>
      <c r="T872" s="167">
        <v>0.26468323473405708</v>
      </c>
      <c r="U872" s="167">
        <v>8.5523990627409674E-3</v>
      </c>
      <c r="V872" s="168">
        <v>1.8234591282967196</v>
      </c>
      <c r="W872" s="167">
        <v>0.34697982286694723</v>
      </c>
      <c r="X872" s="169">
        <v>6.6316965548898432E-2</v>
      </c>
      <c r="Y872" s="169">
        <v>0.10969171888478968</v>
      </c>
      <c r="Z872" s="169">
        <v>4.6428359890078125E-2</v>
      </c>
      <c r="AA872" s="170">
        <v>13.99576768093177</v>
      </c>
      <c r="AB872" s="164">
        <v>0.16001420554171686</v>
      </c>
      <c r="AC872" s="171">
        <v>0.12867859018050376</v>
      </c>
      <c r="AD872" s="172">
        <v>31.697492373308744</v>
      </c>
      <c r="AE872" s="164">
        <v>3.9154062725070382E-2</v>
      </c>
      <c r="AF872" s="172">
        <v>11.53317929540639</v>
      </c>
      <c r="AG872" s="164">
        <v>3.4522162747338436E-2</v>
      </c>
      <c r="AH872" s="172">
        <v>21.191969970036812</v>
      </c>
      <c r="AI872" s="164">
        <v>0.10268729696686885</v>
      </c>
      <c r="AJ872" s="35">
        <v>15</v>
      </c>
    </row>
    <row r="873" spans="1:36" ht="12" customHeight="1" x14ac:dyDescent="0.25">
      <c r="A873" s="158" t="s">
        <v>2</v>
      </c>
      <c r="B873" s="159" t="s">
        <v>60</v>
      </c>
      <c r="C873" s="160" t="s">
        <v>60</v>
      </c>
      <c r="D873" s="165">
        <f t="shared" si="13"/>
        <v>8</v>
      </c>
      <c r="E873" s="161" t="s">
        <v>39</v>
      </c>
      <c r="F873" s="161" t="s">
        <v>44</v>
      </c>
      <c r="G873" s="162">
        <v>14586</v>
      </c>
      <c r="H873" s="163">
        <v>6.5557932509834327E-3</v>
      </c>
      <c r="I873" s="162">
        <v>37334.176385901294</v>
      </c>
      <c r="J873" s="162">
        <v>30683.042192697154</v>
      </c>
      <c r="K873" s="162">
        <v>3499.8058208798061</v>
      </c>
      <c r="L873" s="162">
        <v>673075</v>
      </c>
      <c r="M873" s="164">
        <v>1.8147631595666569E-2</v>
      </c>
      <c r="N873" s="162">
        <v>11994.176627688761</v>
      </c>
      <c r="O873" s="163">
        <v>-5.0031583916751998E-3</v>
      </c>
      <c r="P873" s="162">
        <v>37645.310529088551</v>
      </c>
      <c r="Q873" s="164">
        <v>8.3593439655356594E-2</v>
      </c>
      <c r="R873" s="165">
        <v>17.879384989530493</v>
      </c>
      <c r="S873" s="166">
        <v>-6.0397013921111964E-2</v>
      </c>
      <c r="T873" s="167">
        <v>0.29179208623628611</v>
      </c>
      <c r="U873" s="167">
        <v>0.10241997960115179</v>
      </c>
      <c r="V873" s="168">
        <v>1.7819970475338947</v>
      </c>
      <c r="W873" s="167">
        <v>0.3186101126306517</v>
      </c>
      <c r="X873" s="169">
        <v>-2.2738146481821264E-2</v>
      </c>
      <c r="Y873" s="169">
        <v>-8.176184425333044E-2</v>
      </c>
      <c r="Z873" s="169">
        <v>-6.8831570177352266E-2</v>
      </c>
      <c r="AA873" s="170">
        <v>14.919908159964278</v>
      </c>
      <c r="AB873" s="164">
        <v>6.6029995645868089E-2</v>
      </c>
      <c r="AC873" s="171">
        <v>8.1906694074606573E-2</v>
      </c>
      <c r="AD873" s="172">
        <v>36.135261137311772</v>
      </c>
      <c r="AE873" s="164">
        <v>0.14000378048012108</v>
      </c>
      <c r="AF873" s="172">
        <v>12.16210332186364</v>
      </c>
      <c r="AG873" s="164">
        <v>5.4531713272484073E-2</v>
      </c>
      <c r="AH873" s="172">
        <v>23.339828824065044</v>
      </c>
      <c r="AI873" s="164">
        <v>0.10135248667608887</v>
      </c>
      <c r="AJ873" s="35">
        <v>16</v>
      </c>
    </row>
    <row r="874" spans="1:36" ht="12" customHeight="1" x14ac:dyDescent="0.25">
      <c r="A874" s="158" t="s">
        <v>2</v>
      </c>
      <c r="B874" s="159" t="s">
        <v>60</v>
      </c>
      <c r="C874" s="160" t="s">
        <v>60</v>
      </c>
      <c r="D874" s="165">
        <f t="shared" si="13"/>
        <v>9</v>
      </c>
      <c r="E874" s="161" t="s">
        <v>39</v>
      </c>
      <c r="F874" s="161" t="s">
        <v>44</v>
      </c>
      <c r="G874" s="162">
        <v>14788</v>
      </c>
      <c r="H874" s="163">
        <v>1.3848896201837269E-2</v>
      </c>
      <c r="I874" s="162">
        <v>42234.545933000874</v>
      </c>
      <c r="J874" s="162">
        <v>34767.764620916139</v>
      </c>
      <c r="K874" s="162">
        <v>3824.2398979186337</v>
      </c>
      <c r="L874" s="162">
        <v>667040</v>
      </c>
      <c r="M874" s="164">
        <v>-8.9663113323180665E-3</v>
      </c>
      <c r="N874" s="162">
        <v>13180.418257051606</v>
      </c>
      <c r="O874" s="163">
        <v>9.890146411754408E-2</v>
      </c>
      <c r="P874" s="162">
        <v>38985.623389787448</v>
      </c>
      <c r="Q874" s="164">
        <v>3.5603713765709033E-2</v>
      </c>
      <c r="R874" s="165">
        <v>17.109896982556286</v>
      </c>
      <c r="S874" s="166">
        <v>-4.3037722350337537E-2</v>
      </c>
      <c r="T874" s="167">
        <v>0.29014556468059288</v>
      </c>
      <c r="U874" s="167">
        <v>-5.6427903063824836E-3</v>
      </c>
      <c r="V874" s="168">
        <v>1.9759562030840139</v>
      </c>
      <c r="W874" s="167">
        <v>0.33808407076810543</v>
      </c>
      <c r="X874" s="169">
        <v>0.10884370196827153</v>
      </c>
      <c r="Y874" s="169">
        <v>6.1121594593040784E-2</v>
      </c>
      <c r="Z874" s="169">
        <v>1.6986462126895002E-2</v>
      </c>
      <c r="AA874" s="170">
        <v>16.321730492385484</v>
      </c>
      <c r="AB874" s="164">
        <v>9.3956498752641338E-2</v>
      </c>
      <c r="AC874" s="171">
        <v>0.21522824755456108</v>
      </c>
      <c r="AD874" s="172">
        <v>39.830073114542017</v>
      </c>
      <c r="AE874" s="164">
        <v>0.10224948875255624</v>
      </c>
      <c r="AF874" s="172">
        <v>12.603288832960521</v>
      </c>
      <c r="AG874" s="164">
        <v>3.6275428634434226E-2</v>
      </c>
      <c r="AH874" s="172">
        <v>25.840981621216208</v>
      </c>
      <c r="AI874" s="164">
        <v>0.10716243105314871</v>
      </c>
      <c r="AJ874" s="35">
        <v>17</v>
      </c>
    </row>
    <row r="875" spans="1:36" ht="12" customHeight="1" x14ac:dyDescent="0.25">
      <c r="A875" s="158" t="s">
        <v>2</v>
      </c>
      <c r="B875" s="159" t="s">
        <v>60</v>
      </c>
      <c r="C875" s="160" t="s">
        <v>60</v>
      </c>
      <c r="D875" s="165">
        <f t="shared" si="13"/>
        <v>10</v>
      </c>
      <c r="E875" s="161" t="s">
        <v>39</v>
      </c>
      <c r="F875" s="161" t="s">
        <v>44</v>
      </c>
      <c r="G875" s="162">
        <v>15073</v>
      </c>
      <c r="H875" s="163">
        <v>1.9272383013253958E-2</v>
      </c>
      <c r="I875" s="162">
        <v>46354.827784657682</v>
      </c>
      <c r="J875" s="162">
        <v>38027.785800411191</v>
      </c>
      <c r="K875" s="162">
        <v>4154.7401126644963</v>
      </c>
      <c r="L875" s="162">
        <v>687007</v>
      </c>
      <c r="M875" s="163">
        <v>2.9933737107219915E-2</v>
      </c>
      <c r="N875" s="162">
        <v>14029.229465583616</v>
      </c>
      <c r="O875" s="163">
        <v>6.4399413734681055E-2</v>
      </c>
      <c r="P875" s="162">
        <v>43044.711077480468</v>
      </c>
      <c r="Q875" s="163">
        <v>0.10411755244001886</v>
      </c>
      <c r="R875" s="165">
        <v>15.960311564489016</v>
      </c>
      <c r="S875" s="166">
        <v>-6.7188330779506367E-2</v>
      </c>
      <c r="T875" s="167">
        <v>0.29614884572647904</v>
      </c>
      <c r="U875" s="167">
        <v>2.0690583543797603E-2</v>
      </c>
      <c r="V875" s="168">
        <v>2.0420795516761281</v>
      </c>
      <c r="W875" s="167">
        <v>0.32592225884223053</v>
      </c>
      <c r="X875" s="169">
        <v>3.3463974803141339E-2</v>
      </c>
      <c r="Y875" s="169">
        <v>-3.5972744584635508E-2</v>
      </c>
      <c r="Z875" s="169">
        <v>-2.3607304775822367E-2</v>
      </c>
      <c r="AA875" s="172">
        <v>16.781175420552113</v>
      </c>
      <c r="AB875" s="163">
        <v>2.8149277944576445E-2</v>
      </c>
      <c r="AC875" s="173">
        <v>0.25541050123343462</v>
      </c>
      <c r="AD875" s="172">
        <v>43.179370242009647</v>
      </c>
      <c r="AE875" s="163">
        <v>8.4089655518226891E-2</v>
      </c>
      <c r="AF875" s="172">
        <v>14.144085648311018</v>
      </c>
      <c r="AG875" s="163">
        <v>0.1222535510985796</v>
      </c>
      <c r="AH875" s="172">
        <v>27.870055713010668</v>
      </c>
      <c r="AI875" s="163">
        <v>7.8521556244927293E-2</v>
      </c>
      <c r="AJ875" s="35">
        <v>18</v>
      </c>
    </row>
    <row r="876" spans="1:36" ht="12" customHeight="1" x14ac:dyDescent="0.25">
      <c r="A876" s="158" t="s">
        <v>2</v>
      </c>
      <c r="B876" s="159" t="s">
        <v>60</v>
      </c>
      <c r="C876" s="160" t="s">
        <v>60</v>
      </c>
      <c r="D876" s="165">
        <f t="shared" si="13"/>
        <v>11</v>
      </c>
      <c r="E876" s="161" t="s">
        <v>39</v>
      </c>
      <c r="F876" s="161" t="s">
        <v>44</v>
      </c>
      <c r="G876" s="162">
        <v>15104</v>
      </c>
      <c r="H876" s="163">
        <v>2.056657599681655E-3</v>
      </c>
      <c r="I876" s="162">
        <v>45763.376131982252</v>
      </c>
      <c r="J876" s="162">
        <v>37493.256908003736</v>
      </c>
      <c r="K876" s="162">
        <v>4144.3351785916084</v>
      </c>
      <c r="L876" s="162">
        <v>682029</v>
      </c>
      <c r="M876" s="163">
        <v>-7.2459232584238809E-3</v>
      </c>
      <c r="N876" s="162">
        <v>14598.054437300701</v>
      </c>
      <c r="O876" s="163">
        <v>4.0545703034690739E-2</v>
      </c>
      <c r="P876" s="162">
        <v>44747.115989079248</v>
      </c>
      <c r="Q876" s="163">
        <v>3.95496884282589E-2</v>
      </c>
      <c r="R876" s="165">
        <v>15.241853802744572</v>
      </c>
      <c r="S876" s="166">
        <v>-4.5015271715809213E-2</v>
      </c>
      <c r="T876" s="167">
        <v>0.28389640526357218</v>
      </c>
      <c r="U876" s="167">
        <v>-4.1372575445467463E-2</v>
      </c>
      <c r="V876" s="168">
        <v>2.140386176731591</v>
      </c>
      <c r="W876" s="167">
        <v>0.32623453187158313</v>
      </c>
      <c r="X876" s="169">
        <v>4.8140448287028459E-2</v>
      </c>
      <c r="Y876" s="169">
        <v>9.5812121105787185E-4</v>
      </c>
      <c r="Z876" s="169">
        <v>3.0303229315886582E-2</v>
      </c>
      <c r="AA876" s="172">
        <v>15.341008859399494</v>
      </c>
      <c r="AB876" s="163">
        <v>-8.5820362701699016E-2</v>
      </c>
      <c r="AC876" s="173">
        <v>0.27431152190715785</v>
      </c>
      <c r="AD876" s="172">
        <v>49.921902801538998</v>
      </c>
      <c r="AE876" s="163">
        <v>0.15615171137835349</v>
      </c>
      <c r="AF876" s="172">
        <v>16.01342486554217</v>
      </c>
      <c r="AG876" s="163">
        <v>0.13216401990993143</v>
      </c>
      <c r="AH876" s="172">
        <v>32.218539565002622</v>
      </c>
      <c r="AI876" s="163">
        <v>0.15602709577512397</v>
      </c>
      <c r="AJ876" s="35">
        <v>19</v>
      </c>
    </row>
    <row r="877" spans="1:36" ht="12" customHeight="1" x14ac:dyDescent="0.25">
      <c r="A877" s="158" t="s">
        <v>2</v>
      </c>
      <c r="B877" s="159" t="s">
        <v>60</v>
      </c>
      <c r="C877" s="160" t="s">
        <v>60</v>
      </c>
      <c r="D877" s="165">
        <f t="shared" si="13"/>
        <v>12</v>
      </c>
      <c r="E877" s="161" t="s">
        <v>39</v>
      </c>
      <c r="F877" s="161" t="s">
        <v>44</v>
      </c>
      <c r="G877" s="162">
        <v>15571</v>
      </c>
      <c r="H877" s="163">
        <v>3.0918961864406791E-2</v>
      </c>
      <c r="I877" s="162">
        <v>46688.183218154831</v>
      </c>
      <c r="J877" s="162">
        <v>37822.702114314889</v>
      </c>
      <c r="K877" s="162">
        <v>4485.3093649139046</v>
      </c>
      <c r="L877" s="162">
        <v>708261</v>
      </c>
      <c r="M877" s="163">
        <v>3.8461707639997789E-2</v>
      </c>
      <c r="N877" s="162">
        <v>14596.975261001182</v>
      </c>
      <c r="O877" s="163">
        <v>-7.3926036113558524E-5</v>
      </c>
      <c r="P877" s="162">
        <v>51616.272738327825</v>
      </c>
      <c r="Q877" s="163">
        <v>0.15351060280454787</v>
      </c>
      <c r="R877" s="165">
        <v>13.721661065892473</v>
      </c>
      <c r="S877" s="166">
        <v>-9.973804738754033E-2</v>
      </c>
      <c r="T877" s="167">
        <v>0.30727662989861537</v>
      </c>
      <c r="U877" s="167">
        <v>8.2354775198145713E-2</v>
      </c>
      <c r="V877" s="168">
        <v>2.06095990898852</v>
      </c>
      <c r="W877" s="167">
        <v>0.28279793341533072</v>
      </c>
      <c r="X877" s="169">
        <v>-3.7108381938980917E-2</v>
      </c>
      <c r="Y877" s="169">
        <v>-0.13314531177021605</v>
      </c>
      <c r="Z877" s="169">
        <v>-7.9917747418396343E-2</v>
      </c>
      <c r="AA877" s="172">
        <v>15.318483791720896</v>
      </c>
      <c r="AB877" s="163">
        <v>-1.4682911590131464E-3</v>
      </c>
      <c r="AC877" s="173">
        <v>0.16774248474585135</v>
      </c>
      <c r="AD877" s="172">
        <v>55.260406809720855</v>
      </c>
      <c r="AE877" s="163">
        <v>0.10693710993758998</v>
      </c>
      <c r="AF877" s="172">
        <v>18.270980512750661</v>
      </c>
      <c r="AG877" s="163">
        <v>0.1409789389942635</v>
      </c>
      <c r="AH877" s="172">
        <v>34.495354910327272</v>
      </c>
      <c r="AI877" s="163">
        <v>7.066786316403495E-2</v>
      </c>
      <c r="AJ877" s="35">
        <v>20</v>
      </c>
    </row>
    <row r="878" spans="1:36" ht="12" customHeight="1" x14ac:dyDescent="0.25">
      <c r="A878" s="158" t="s">
        <v>2</v>
      </c>
      <c r="B878" s="159" t="s">
        <v>60</v>
      </c>
      <c r="C878" s="160" t="s">
        <v>60</v>
      </c>
      <c r="D878" s="165">
        <f t="shared" si="13"/>
        <v>13</v>
      </c>
      <c r="E878" s="161" t="s">
        <v>39</v>
      </c>
      <c r="F878" s="161" t="s">
        <v>44</v>
      </c>
      <c r="G878" s="162">
        <v>16370</v>
      </c>
      <c r="H878" s="163">
        <v>5.1313338899235728E-2</v>
      </c>
      <c r="I878" s="162">
        <v>51534.643895132758</v>
      </c>
      <c r="J878" s="162">
        <v>41771.983353447737</v>
      </c>
      <c r="K878" s="162">
        <v>4691.2272513020825</v>
      </c>
      <c r="L878" s="162">
        <v>702170</v>
      </c>
      <c r="M878" s="163">
        <v>-8.5999370288636356E-3</v>
      </c>
      <c r="N878" s="162">
        <v>16365.598011150865</v>
      </c>
      <c r="O878" s="163">
        <v>0.12116364647646716</v>
      </c>
      <c r="P878" s="162">
        <v>53270.346287186214</v>
      </c>
      <c r="Q878" s="163">
        <v>3.2045582935517736E-2</v>
      </c>
      <c r="R878" s="165">
        <v>13.181254655536222</v>
      </c>
      <c r="S878" s="166">
        <v>-3.9383454216014968E-2</v>
      </c>
      <c r="T878" s="167">
        <v>0.28665174643209906</v>
      </c>
      <c r="U878" s="167">
        <v>-6.712154931314307E-2</v>
      </c>
      <c r="V878" s="168">
        <v>2.3307173492389115</v>
      </c>
      <c r="W878" s="167">
        <v>0.30721778910394448</v>
      </c>
      <c r="X878" s="169">
        <v>0.130889222577252</v>
      </c>
      <c r="Y878" s="169">
        <v>8.6350898656496256E-2</v>
      </c>
      <c r="Z878" s="169">
        <v>5.6534261036633317E-2</v>
      </c>
      <c r="AA878" s="172">
        <v>14.687781896720281</v>
      </c>
      <c r="AB878" s="163">
        <v>-4.1172605825485542E-2</v>
      </c>
      <c r="AC878" s="173">
        <v>0.18291587936012665</v>
      </c>
      <c r="AD878" s="172">
        <v>57.019936189147792</v>
      </c>
      <c r="AE878" s="163">
        <v>3.1840688134735506E-2</v>
      </c>
      <c r="AF878" s="172">
        <v>21.113878031064896</v>
      </c>
      <c r="AG878" s="163">
        <v>0.15559633027522946</v>
      </c>
      <c r="AH878" s="172">
        <v>37.464476741538988</v>
      </c>
      <c r="AI878" s="163">
        <v>8.6073091259102119E-2</v>
      </c>
      <c r="AJ878" s="35">
        <v>21</v>
      </c>
    </row>
    <row r="879" spans="1:36" ht="12" customHeight="1" x14ac:dyDescent="0.25">
      <c r="A879" s="158" t="s">
        <v>2</v>
      </c>
      <c r="B879" s="159" t="s">
        <v>60</v>
      </c>
      <c r="C879" s="160" t="s">
        <v>60</v>
      </c>
      <c r="D879" s="165">
        <f t="shared" si="13"/>
        <v>14</v>
      </c>
      <c r="E879" s="161" t="s">
        <v>39</v>
      </c>
      <c r="F879" s="161" t="s">
        <v>44</v>
      </c>
      <c r="G879" s="162">
        <v>15831</v>
      </c>
      <c r="H879" s="163">
        <v>-3.2926084300549774E-2</v>
      </c>
      <c r="I879" s="162">
        <v>55956.796083117137</v>
      </c>
      <c r="J879" s="162">
        <v>44953.333397043069</v>
      </c>
      <c r="K879" s="162">
        <v>4899.9832108902756</v>
      </c>
      <c r="L879" s="162">
        <v>711326</v>
      </c>
      <c r="M879" s="163">
        <v>1.3039577310338002E-2</v>
      </c>
      <c r="N879" s="162">
        <v>18254.026461937094</v>
      </c>
      <c r="O879" s="163">
        <v>0.115390128090616</v>
      </c>
      <c r="P879" s="162">
        <v>55964.025080383683</v>
      </c>
      <c r="Q879" s="163">
        <v>5.0566196410204656E-2</v>
      </c>
      <c r="R879" s="165">
        <v>12.710415288719673</v>
      </c>
      <c r="S879" s="166">
        <v>-3.5720375572805829E-2</v>
      </c>
      <c r="T879" s="167">
        <v>0.26843300688248789</v>
      </c>
      <c r="U879" s="167">
        <v>-6.3557050589701403E-2</v>
      </c>
      <c r="V879" s="168">
        <v>2.5661969985544033</v>
      </c>
      <c r="W879" s="167">
        <v>0.32617429564292422</v>
      </c>
      <c r="X879" s="169">
        <v>0.10103312158052402</v>
      </c>
      <c r="Y879" s="169">
        <v>6.1703804959568842E-2</v>
      </c>
      <c r="Z879" s="169">
        <v>5.3533306052218108E-2</v>
      </c>
      <c r="AA879" s="172">
        <v>16.032937922094916</v>
      </c>
      <c r="AB879" s="163">
        <v>9.1583333333333572E-2</v>
      </c>
      <c r="AC879" s="173">
        <v>0.19030777550366346</v>
      </c>
      <c r="AD879" s="172">
        <v>60.426877376449369</v>
      </c>
      <c r="AE879" s="163">
        <v>5.974999999999997E-2</v>
      </c>
      <c r="AF879" s="172">
        <v>22.99477266566559</v>
      </c>
      <c r="AG879" s="163">
        <v>8.9083333333333181E-2</v>
      </c>
      <c r="AH879" s="172">
        <v>40.839316208677467</v>
      </c>
      <c r="AI879" s="163">
        <v>9.0081051723234218E-2</v>
      </c>
      <c r="AJ879" s="35">
        <v>22</v>
      </c>
    </row>
    <row r="880" spans="1:36" ht="12" customHeight="1" x14ac:dyDescent="0.25">
      <c r="A880" s="158" t="s">
        <v>2</v>
      </c>
      <c r="B880" s="159" t="s">
        <v>60</v>
      </c>
      <c r="C880" s="160" t="s">
        <v>60</v>
      </c>
      <c r="D880" s="165">
        <f t="shared" si="13"/>
        <v>15</v>
      </c>
      <c r="E880" s="161" t="s">
        <v>39</v>
      </c>
      <c r="F880" s="161" t="s">
        <v>44</v>
      </c>
      <c r="G880" s="162">
        <v>17057</v>
      </c>
      <c r="H880" s="163">
        <v>7.7442991598762001E-2</v>
      </c>
      <c r="I880" s="162">
        <v>73344.958163013362</v>
      </c>
      <c r="J880" s="162">
        <v>59136.693245811373</v>
      </c>
      <c r="K880" s="162">
        <v>6322.2765750509316</v>
      </c>
      <c r="L880" s="162">
        <v>818014</v>
      </c>
      <c r="M880" s="163">
        <v>0.14998467650556857</v>
      </c>
      <c r="N880" s="162">
        <v>24968.578515397061</v>
      </c>
      <c r="O880" s="163">
        <v>0.36783950475041816</v>
      </c>
      <c r="P880" s="162">
        <v>64203.96891457434</v>
      </c>
      <c r="Q880" s="163">
        <v>0.14723644023737115</v>
      </c>
      <c r="R880" s="165">
        <v>12.740863436159168</v>
      </c>
      <c r="S880" s="166">
        <v>2.3955273488598383E-3</v>
      </c>
      <c r="T880" s="167">
        <v>0.25320931150134368</v>
      </c>
      <c r="U880" s="167">
        <v>-5.6713202142867236E-2</v>
      </c>
      <c r="V880" s="168">
        <v>3.0523412209811887</v>
      </c>
      <c r="W880" s="167">
        <v>0.38889462657080659</v>
      </c>
      <c r="X880" s="169">
        <v>0.1894415053484364</v>
      </c>
      <c r="Y880" s="169">
        <v>0.19229084500436788</v>
      </c>
      <c r="Z880" s="169">
        <v>0.10960056171381868</v>
      </c>
      <c r="AA880" s="172">
        <v>16.890949181228326</v>
      </c>
      <c r="AB880" s="163">
        <v>5.3515535537063785E-2</v>
      </c>
      <c r="AC880" s="173">
        <v>0.16730940966761698</v>
      </c>
      <c r="AD880" s="172">
        <v>63.729282014070854</v>
      </c>
      <c r="AE880" s="163">
        <v>5.4651254226625978E-2</v>
      </c>
      <c r="AF880" s="172">
        <v>24.182428304912989</v>
      </c>
      <c r="AG880" s="163">
        <v>5.1648940240263119E-2</v>
      </c>
      <c r="AH880" s="172">
        <v>45.366207285163732</v>
      </c>
      <c r="AI880" s="163">
        <v>0.11084639746060199</v>
      </c>
      <c r="AJ880" s="35">
        <v>23</v>
      </c>
    </row>
    <row r="881" spans="1:36" ht="12" customHeight="1" x14ac:dyDescent="0.25">
      <c r="A881" s="158" t="s">
        <v>2</v>
      </c>
      <c r="B881" s="159" t="s">
        <v>60</v>
      </c>
      <c r="C881" s="160" t="s">
        <v>60</v>
      </c>
      <c r="D881" s="165">
        <f t="shared" si="13"/>
        <v>16</v>
      </c>
      <c r="E881" s="161" t="s">
        <v>39</v>
      </c>
      <c r="F881" s="161" t="s">
        <v>44</v>
      </c>
      <c r="G881" s="162">
        <v>17552</v>
      </c>
      <c r="H881" s="163">
        <v>2.902034355396621E-2</v>
      </c>
      <c r="I881" s="162">
        <v>75776.203569942038</v>
      </c>
      <c r="J881" s="162">
        <v>60063.530749748956</v>
      </c>
      <c r="K881" s="162">
        <v>6684.8934674846651</v>
      </c>
      <c r="L881" s="162">
        <v>831327</v>
      </c>
      <c r="M881" s="163">
        <v>1.6274782583183267E-2</v>
      </c>
      <c r="N881" s="162">
        <v>25199.301358182856</v>
      </c>
      <c r="O881" s="163">
        <v>9.2405277554554743E-3</v>
      </c>
      <c r="P881" s="162">
        <v>68684.108810833612</v>
      </c>
      <c r="Q881" s="163">
        <v>6.97797966698952E-2</v>
      </c>
      <c r="R881" s="165">
        <v>12.103629418700036</v>
      </c>
      <c r="S881" s="166">
        <v>-5.0014979020231221E-2</v>
      </c>
      <c r="T881" s="167">
        <v>0.26528090491341777</v>
      </c>
      <c r="U881" s="167">
        <v>4.7674366082741892E-2</v>
      </c>
      <c r="V881" s="168">
        <v>3.0312141140830091</v>
      </c>
      <c r="W881" s="167">
        <v>0.36688692325593875</v>
      </c>
      <c r="X881" s="169">
        <v>-6.9216071758150255E-3</v>
      </c>
      <c r="Y881" s="169">
        <v>-5.6590402158361752E-2</v>
      </c>
      <c r="Z881" s="169">
        <v>-3.1890090227084049E-2</v>
      </c>
      <c r="AA881" s="172">
        <v>18.823616482471763</v>
      </c>
      <c r="AB881" s="163">
        <v>0.11442028985507213</v>
      </c>
      <c r="AC881" s="173">
        <v>0.10843921719097335</v>
      </c>
      <c r="AD881" s="172">
        <v>65.976817832193092</v>
      </c>
      <c r="AE881" s="163">
        <v>3.5266925141664185E-2</v>
      </c>
      <c r="AF881" s="172">
        <v>26.680903871922343</v>
      </c>
      <c r="AG881" s="163">
        <v>0.10331781140861507</v>
      </c>
      <c r="AH881" s="172">
        <v>48.948917908368792</v>
      </c>
      <c r="AI881" s="163">
        <v>7.8973113196013855E-2</v>
      </c>
      <c r="AJ881" s="35">
        <v>24</v>
      </c>
    </row>
    <row r="882" spans="1:36" ht="12" customHeight="1" x14ac:dyDescent="0.25">
      <c r="A882" s="158" t="s">
        <v>2</v>
      </c>
      <c r="B882" s="159" t="s">
        <v>60</v>
      </c>
      <c r="C882" s="160" t="s">
        <v>60</v>
      </c>
      <c r="D882" s="165">
        <f t="shared" si="13"/>
        <v>17</v>
      </c>
      <c r="E882" s="161" t="s">
        <v>39</v>
      </c>
      <c r="F882" s="161" t="s">
        <v>44</v>
      </c>
      <c r="G882" s="162">
        <v>16803</v>
      </c>
      <c r="H882" s="163">
        <v>-4.2673199635369197E-2</v>
      </c>
      <c r="I882" s="162">
        <v>78786.003113100291</v>
      </c>
      <c r="J882" s="162">
        <v>57172.081670262851</v>
      </c>
      <c r="K882" s="162">
        <v>5725.4117216646373</v>
      </c>
      <c r="L882" s="162">
        <v>740556</v>
      </c>
      <c r="M882" s="163">
        <v>-0.10918808122435575</v>
      </c>
      <c r="N882" s="162">
        <v>23144.229343352905</v>
      </c>
      <c r="O882" s="163">
        <v>-8.1552737737414227E-2</v>
      </c>
      <c r="P882" s="162">
        <v>70873.336227302934</v>
      </c>
      <c r="Q882" s="163">
        <v>3.1873856331146255E-2</v>
      </c>
      <c r="R882" s="165">
        <v>10.449007192562659</v>
      </c>
      <c r="S882" s="166">
        <v>-0.13670463370111074</v>
      </c>
      <c r="T882" s="167">
        <v>0.24737966586513252</v>
      </c>
      <c r="U882" s="167">
        <v>-6.7480315080076569E-2</v>
      </c>
      <c r="V882" s="168">
        <v>3.1252503988021032</v>
      </c>
      <c r="W882" s="167">
        <v>0.32655763895642498</v>
      </c>
      <c r="X882" s="169">
        <v>3.1022646761309947E-2</v>
      </c>
      <c r="Y882" s="169">
        <v>-0.10992292650174462</v>
      </c>
      <c r="Z882" s="169">
        <v>-6.6759086236496901E-2</v>
      </c>
      <c r="AA882" s="172">
        <v>19.910512342829065</v>
      </c>
      <c r="AB882" s="163">
        <v>5.7741075492554916E-2</v>
      </c>
      <c r="AC882" s="173">
        <v>6.4474720499360622E-2</v>
      </c>
      <c r="AD882" s="172">
        <v>65.739234764738327</v>
      </c>
      <c r="AE882" s="163">
        <v>-3.6010082823187961E-3</v>
      </c>
      <c r="AF882" s="172">
        <v>30.372313547686858</v>
      </c>
      <c r="AG882" s="163">
        <v>0.13835399630704304</v>
      </c>
      <c r="AH882" s="172">
        <v>51.032615049273971</v>
      </c>
      <c r="AI882" s="163">
        <v>4.2568809075735015E-2</v>
      </c>
      <c r="AJ882" s="35">
        <v>25</v>
      </c>
    </row>
    <row r="883" spans="1:36" ht="12" customHeight="1" x14ac:dyDescent="0.25">
      <c r="A883" s="158" t="s">
        <v>2</v>
      </c>
      <c r="B883" s="159" t="s">
        <v>60</v>
      </c>
      <c r="C883" s="160" t="s">
        <v>60</v>
      </c>
      <c r="D883" s="165">
        <f t="shared" si="13"/>
        <v>18</v>
      </c>
      <c r="E883" s="161" t="s">
        <v>39</v>
      </c>
      <c r="F883" s="161" t="s">
        <v>44</v>
      </c>
      <c r="G883" s="162">
        <v>17857</v>
      </c>
      <c r="H883" s="163">
        <v>6.2726894007022471E-2</v>
      </c>
      <c r="I883" s="162">
        <v>86846.416408387726</v>
      </c>
      <c r="J883" s="162">
        <v>61666.226337901302</v>
      </c>
      <c r="K883" s="162">
        <v>5929.4854212505597</v>
      </c>
      <c r="L883" s="162">
        <v>1034038</v>
      </c>
      <c r="M883" s="163">
        <v>0.3962995371045539</v>
      </c>
      <c r="N883" s="162">
        <v>27212.350235124235</v>
      </c>
      <c r="O883" s="163">
        <v>0.17577257948058267</v>
      </c>
      <c r="P883" s="162">
        <v>76910.881184338781</v>
      </c>
      <c r="Q883" s="163">
        <v>8.5187819262132702E-2</v>
      </c>
      <c r="R883" s="165">
        <v>13.444625572831939</v>
      </c>
      <c r="S883" s="166">
        <v>0.28668928301642715</v>
      </c>
      <c r="T883" s="167">
        <v>0.21789685087902108</v>
      </c>
      <c r="U883" s="167">
        <v>-0.11918043014167945</v>
      </c>
      <c r="V883" s="168">
        <v>2.6316586271611135</v>
      </c>
      <c r="W883" s="167">
        <v>0.35381664877694102</v>
      </c>
      <c r="X883" s="169">
        <v>-0.15793671183281233</v>
      </c>
      <c r="Y883" s="169">
        <v>8.3473808506293823E-2</v>
      </c>
      <c r="Z883" s="169">
        <v>8.1111538481445533E-2</v>
      </c>
      <c r="AA883" s="172">
        <v>22.428242956291868</v>
      </c>
      <c r="AB883" s="163">
        <v>0.12645232679658203</v>
      </c>
      <c r="AC883" s="173">
        <v>7.9044356149190073E-2</v>
      </c>
      <c r="AD883" s="172">
        <v>66.128870995364153</v>
      </c>
      <c r="AE883" s="163">
        <v>5.9269967473796203E-3</v>
      </c>
      <c r="AF883" s="172">
        <v>31.347070916787686</v>
      </c>
      <c r="AG883" s="163">
        <v>3.2093616035221872E-2</v>
      </c>
      <c r="AH883" s="172">
        <v>53.343867795912963</v>
      </c>
      <c r="AI883" s="163">
        <v>4.5289718044183802E-2</v>
      </c>
      <c r="AJ883" s="35">
        <v>26</v>
      </c>
    </row>
    <row r="884" spans="1:36" ht="12" customHeight="1" x14ac:dyDescent="0.25">
      <c r="A884" s="158" t="s">
        <v>2</v>
      </c>
      <c r="B884" s="159" t="s">
        <v>60</v>
      </c>
      <c r="C884" s="160" t="s">
        <v>60</v>
      </c>
      <c r="D884" s="165">
        <f t="shared" si="13"/>
        <v>19</v>
      </c>
      <c r="E884" s="161" t="s">
        <v>39</v>
      </c>
      <c r="F884" s="161" t="s">
        <v>44</v>
      </c>
      <c r="G884" s="162">
        <v>17474</v>
      </c>
      <c r="H884" s="163">
        <v>-2.1448171585372711E-2</v>
      </c>
      <c r="I884" s="162">
        <v>84344.459828621504</v>
      </c>
      <c r="J884" s="162">
        <v>61765.374887540849</v>
      </c>
      <c r="K884" s="162">
        <v>5903.2680014755406</v>
      </c>
      <c r="L884" s="162">
        <v>748755</v>
      </c>
      <c r="M884" s="163">
        <v>-0.27589218191207676</v>
      </c>
      <c r="N884" s="162">
        <v>27783.074035532976</v>
      </c>
      <c r="O884" s="163">
        <v>2.0972969827210308E-2</v>
      </c>
      <c r="P884" s="162">
        <v>75647.786419549288</v>
      </c>
      <c r="Q884" s="163">
        <v>-1.6422835694238525E-2</v>
      </c>
      <c r="R884" s="165">
        <v>9.8979102421760086</v>
      </c>
      <c r="S884" s="166">
        <v>-0.26380171849656497</v>
      </c>
      <c r="T884" s="167">
        <v>0.21247713604065538</v>
      </c>
      <c r="U884" s="167">
        <v>-2.4872846103566659E-2</v>
      </c>
      <c r="V884" s="168">
        <v>3.7105694166360128</v>
      </c>
      <c r="W884" s="167">
        <v>0.36726883033226643</v>
      </c>
      <c r="X884" s="169">
        <v>0.40997368668548329</v>
      </c>
      <c r="Y884" s="169">
        <v>3.8020205102915261E-2</v>
      </c>
      <c r="Z884" s="169">
        <v>3.3598921817596675E-2</v>
      </c>
      <c r="AA884" s="172">
        <v>23.990043764643129</v>
      </c>
      <c r="AB884" s="163">
        <v>6.9635450774940155E-2</v>
      </c>
      <c r="AC884" s="173">
        <v>6.8566569312763045E-2</v>
      </c>
      <c r="AD884" s="172">
        <v>66.190642592902392</v>
      </c>
      <c r="AE884" s="163">
        <v>9.3410936265003741E-4</v>
      </c>
      <c r="AF884" s="172">
        <v>34.20800138999698</v>
      </c>
      <c r="AG884" s="163">
        <v>9.1266277503367688E-2</v>
      </c>
      <c r="AH884" s="172">
        <v>56.092386711624329</v>
      </c>
      <c r="AI884" s="163">
        <v>5.1524552479525143E-2</v>
      </c>
      <c r="AJ884" s="35">
        <v>27</v>
      </c>
    </row>
    <row r="885" spans="1:36" ht="12" customHeight="1" x14ac:dyDescent="0.25">
      <c r="A885" s="158" t="s">
        <v>2</v>
      </c>
      <c r="B885" s="159" t="s">
        <v>60</v>
      </c>
      <c r="C885" s="160" t="s">
        <v>60</v>
      </c>
      <c r="D885" s="165">
        <f t="shared" si="13"/>
        <v>20</v>
      </c>
      <c r="E885" s="161" t="s">
        <v>39</v>
      </c>
      <c r="F885" s="161" t="s">
        <v>44</v>
      </c>
      <c r="G885" s="162">
        <v>17616</v>
      </c>
      <c r="H885" s="163">
        <v>8.1263591621838493E-3</v>
      </c>
      <c r="I885" s="162">
        <v>85173.429357399931</v>
      </c>
      <c r="J885" s="162">
        <v>61360.557111173774</v>
      </c>
      <c r="K885" s="162">
        <v>5284.082037927029</v>
      </c>
      <c r="L885" s="162">
        <v>712421</v>
      </c>
      <c r="M885" s="163">
        <v>-4.8525886304598975E-2</v>
      </c>
      <c r="N885" s="162">
        <v>26539.24962279731</v>
      </c>
      <c r="O885" s="163">
        <v>-4.4769142937346906E-2</v>
      </c>
      <c r="P885" s="162">
        <v>74070.893239831348</v>
      </c>
      <c r="Q885" s="163">
        <v>-2.0845199236529499E-2</v>
      </c>
      <c r="R885" s="165">
        <v>9.6180965132049767</v>
      </c>
      <c r="S885" s="166">
        <v>-2.8269980442812703E-2</v>
      </c>
      <c r="T885" s="167">
        <v>0.1991044250696517</v>
      </c>
      <c r="U885" s="167">
        <v>-6.2937176301383069E-2</v>
      </c>
      <c r="V885" s="168">
        <v>3.7252200065406984</v>
      </c>
      <c r="W885" s="167">
        <v>0.35829525555830516</v>
      </c>
      <c r="X885" s="169">
        <v>3.9483400685083048E-3</v>
      </c>
      <c r="Y885" s="169">
        <v>-2.4433259870822455E-2</v>
      </c>
      <c r="Z885" s="169">
        <v>-3.0268643341672369E-2</v>
      </c>
      <c r="AA885" s="172">
        <v>24.404973603225471</v>
      </c>
      <c r="AB885" s="163">
        <v>1.7295918367346674E-2</v>
      </c>
      <c r="AC885" s="173">
        <v>5.1554200337866743E-2</v>
      </c>
      <c r="AD885" s="172">
        <v>70.129769851302697</v>
      </c>
      <c r="AE885" s="163">
        <v>5.9511844938980873E-2</v>
      </c>
      <c r="AF885" s="172">
        <v>43.932701713138279</v>
      </c>
      <c r="AG885" s="163">
        <v>0.28428145252546</v>
      </c>
      <c r="AH885" s="172">
        <v>58.121248274023046</v>
      </c>
      <c r="AI885" s="163">
        <v>3.6169998841897533E-2</v>
      </c>
      <c r="AJ885" s="35">
        <v>28</v>
      </c>
    </row>
    <row r="886" spans="1:36" ht="12" customHeight="1" x14ac:dyDescent="0.25">
      <c r="A886" s="158" t="s">
        <v>2</v>
      </c>
      <c r="B886" s="159" t="s">
        <v>60</v>
      </c>
      <c r="C886" s="160" t="s">
        <v>60</v>
      </c>
      <c r="D886" s="165">
        <f t="shared" si="13"/>
        <v>21</v>
      </c>
      <c r="E886" s="161" t="s">
        <v>39</v>
      </c>
      <c r="F886" s="161" t="s">
        <v>44</v>
      </c>
      <c r="G886" s="162">
        <v>16831</v>
      </c>
      <c r="H886" s="163">
        <v>-4.4561762034514119E-2</v>
      </c>
      <c r="I886" s="162">
        <v>84328.479703851641</v>
      </c>
      <c r="J886" s="162">
        <v>60700.611636630347</v>
      </c>
      <c r="K886" s="162">
        <v>4691.1725068566457</v>
      </c>
      <c r="L886" s="162">
        <v>667895</v>
      </c>
      <c r="M886" s="163">
        <v>-6.2499561354873001E-2</v>
      </c>
      <c r="N886" s="162">
        <v>25675.373481696501</v>
      </c>
      <c r="O886" s="163">
        <v>-3.255088796326544E-2</v>
      </c>
      <c r="P886" s="162">
        <v>76072.899973331747</v>
      </c>
      <c r="Q886" s="163">
        <v>2.7028251529493286E-2</v>
      </c>
      <c r="R886" s="165">
        <v>8.779670555929096</v>
      </c>
      <c r="S886" s="166">
        <v>-8.7171713875482615E-2</v>
      </c>
      <c r="T886" s="167">
        <v>0.1827109743973499</v>
      </c>
      <c r="U886" s="167">
        <v>-8.2335943395366318E-2</v>
      </c>
      <c r="V886" s="168">
        <v>3.8442230413008782</v>
      </c>
      <c r="W886" s="167">
        <v>0.33751011846133522</v>
      </c>
      <c r="X886" s="169">
        <v>3.1945236670917643E-2</v>
      </c>
      <c r="Y886" s="169">
        <v>-5.8011198235326855E-2</v>
      </c>
      <c r="Z886" s="169">
        <v>-3.3888024307363429E-2</v>
      </c>
      <c r="AA886" s="172">
        <v>23.581233835184417</v>
      </c>
      <c r="AB886" s="163">
        <v>-3.3752946486784396E-2</v>
      </c>
      <c r="AC886" s="173">
        <v>8.4395468660448281E-2</v>
      </c>
      <c r="AD886" s="172">
        <v>73.598482636142521</v>
      </c>
      <c r="AE886" s="163">
        <v>4.946134561962201E-2</v>
      </c>
      <c r="AF886" s="172">
        <v>47.873958945603732</v>
      </c>
      <c r="AG886" s="163">
        <v>8.9711241940005682E-2</v>
      </c>
      <c r="AH886" s="172">
        <v>60.082215502686608</v>
      </c>
      <c r="AI886" s="163">
        <v>3.3739248328222837E-2</v>
      </c>
      <c r="AJ886" s="35">
        <v>29</v>
      </c>
    </row>
    <row r="887" spans="1:36" ht="12" customHeight="1" x14ac:dyDescent="0.25">
      <c r="A887" s="158" t="s">
        <v>2</v>
      </c>
      <c r="B887" s="159" t="s">
        <v>60</v>
      </c>
      <c r="C887" s="160" t="s">
        <v>60</v>
      </c>
      <c r="D887" s="165">
        <f t="shared" si="13"/>
        <v>22</v>
      </c>
      <c r="E887" s="161" t="s">
        <v>39</v>
      </c>
      <c r="F887" s="161" t="s">
        <v>44</v>
      </c>
      <c r="G887" s="162">
        <v>16803</v>
      </c>
      <c r="H887" s="163">
        <v>-1.6635969342284618E-3</v>
      </c>
      <c r="I887" s="162">
        <v>95481.734321607684</v>
      </c>
      <c r="J887" s="162">
        <v>69186.559495174675</v>
      </c>
      <c r="K887" s="162">
        <v>4879.8838201037343</v>
      </c>
      <c r="L887" s="162">
        <v>681512</v>
      </c>
      <c r="M887" s="163">
        <v>2.0387935229339904E-2</v>
      </c>
      <c r="N887" s="162">
        <v>25387.479947330445</v>
      </c>
      <c r="O887" s="163">
        <v>-1.1212827520164059E-2</v>
      </c>
      <c r="P887" s="162">
        <v>79512.505452195808</v>
      </c>
      <c r="Q887" s="163">
        <v>4.5214596526093498E-2</v>
      </c>
      <c r="R887" s="165">
        <v>8.5711297376956121</v>
      </c>
      <c r="S887" s="166">
        <v>-2.3752692872131997E-2</v>
      </c>
      <c r="T887" s="167">
        <v>0.19221615655542312</v>
      </c>
      <c r="U887" s="167">
        <v>5.2023050007942384E-2</v>
      </c>
      <c r="V887" s="168">
        <v>3.7251699085754093</v>
      </c>
      <c r="W887" s="167">
        <v>0.31928914581359535</v>
      </c>
      <c r="X887" s="169">
        <v>-3.0969361414883378E-2</v>
      </c>
      <c r="Y887" s="169">
        <v>-5.3986448556881506E-2</v>
      </c>
      <c r="Z887" s="169">
        <v>-8.7493403700300995E-2</v>
      </c>
      <c r="AA887" s="172">
        <v>26.057349066606502</v>
      </c>
      <c r="AB887" s="163">
        <v>0.10500363334371388</v>
      </c>
      <c r="AC887" s="173">
        <v>9.1055599325306935E-2</v>
      </c>
      <c r="AD887" s="172">
        <v>74.282721870412288</v>
      </c>
      <c r="AE887" s="163">
        <v>9.2969203951189794E-3</v>
      </c>
      <c r="AF887" s="172">
        <v>50.502636760471312</v>
      </c>
      <c r="AG887" s="163">
        <v>5.4908302399941267E-2</v>
      </c>
      <c r="AH887" s="172">
        <v>61.457629748226687</v>
      </c>
      <c r="AI887" s="163">
        <v>2.2892202526695771E-2</v>
      </c>
      <c r="AJ887" s="35">
        <v>30</v>
      </c>
    </row>
    <row r="888" spans="1:36" ht="12" customHeight="1" x14ac:dyDescent="0.25">
      <c r="A888" s="158" t="s">
        <v>2</v>
      </c>
      <c r="B888" s="159" t="s">
        <v>60</v>
      </c>
      <c r="C888" s="160" t="s">
        <v>60</v>
      </c>
      <c r="D888" s="165">
        <f t="shared" si="13"/>
        <v>23</v>
      </c>
      <c r="E888" s="161" t="s">
        <v>39</v>
      </c>
      <c r="F888" s="161" t="s">
        <v>44</v>
      </c>
      <c r="G888" s="162">
        <v>16901</v>
      </c>
      <c r="H888" s="163">
        <v>5.8322918526454437E-3</v>
      </c>
      <c r="I888" s="162">
        <v>102140.3937819264</v>
      </c>
      <c r="J888" s="162">
        <v>74603.883901491732</v>
      </c>
      <c r="K888" s="162">
        <v>4835.7843570931564</v>
      </c>
      <c r="L888" s="162">
        <v>671689</v>
      </c>
      <c r="M888" s="163">
        <v>-1.441353930671796E-2</v>
      </c>
      <c r="N888" s="162">
        <v>27741.861269088236</v>
      </c>
      <c r="O888" s="163">
        <v>9.2737889961597375E-2</v>
      </c>
      <c r="P888" s="162">
        <v>79170.550474171905</v>
      </c>
      <c r="Q888" s="163">
        <v>-4.3006439814614605E-3</v>
      </c>
      <c r="R888" s="165">
        <v>8.4840764144885856</v>
      </c>
      <c r="S888" s="166">
        <v>-1.0156575139000479E-2</v>
      </c>
      <c r="T888" s="167">
        <v>0.17431362337903036</v>
      </c>
      <c r="U888" s="167">
        <v>-9.3137504657319403E-2</v>
      </c>
      <c r="V888" s="168">
        <v>4.1301645953839108</v>
      </c>
      <c r="W888" s="167">
        <v>0.3504063203165243</v>
      </c>
      <c r="X888" s="169">
        <v>0.10871844687572407</v>
      </c>
      <c r="Y888" s="169">
        <v>9.7457664662034871E-2</v>
      </c>
      <c r="Z888" s="169">
        <v>5.8382976603885681E-2</v>
      </c>
      <c r="AA888" s="172">
        <v>29.598328485540822</v>
      </c>
      <c r="AB888" s="163">
        <v>0.13589177509511985</v>
      </c>
      <c r="AC888" s="173">
        <v>0.13808094964014417</v>
      </c>
      <c r="AD888" s="172">
        <v>75.665455322999122</v>
      </c>
      <c r="AE888" s="163">
        <v>1.861446939167144E-2</v>
      </c>
      <c r="AF888" s="172">
        <v>53.734819589060159</v>
      </c>
      <c r="AG888" s="163">
        <v>6.4000278716510373E-2</v>
      </c>
      <c r="AH888" s="172">
        <v>64.493870296745996</v>
      </c>
      <c r="AI888" s="163">
        <v>4.9403801626549448E-2</v>
      </c>
      <c r="AJ888" s="35">
        <v>31</v>
      </c>
    </row>
    <row r="889" spans="1:36" ht="12" customHeight="1" x14ac:dyDescent="0.25">
      <c r="A889" s="158" t="s">
        <v>2</v>
      </c>
      <c r="B889" s="159" t="s">
        <v>60</v>
      </c>
      <c r="C889" s="160" t="s">
        <v>60</v>
      </c>
      <c r="D889" s="165">
        <f t="shared" si="13"/>
        <v>24</v>
      </c>
      <c r="E889" s="161" t="s">
        <v>39</v>
      </c>
      <c r="F889" s="161" t="s">
        <v>44</v>
      </c>
      <c r="G889" s="162">
        <v>17525</v>
      </c>
      <c r="H889" s="163">
        <v>3.6920892254896254E-2</v>
      </c>
      <c r="I889" s="162">
        <v>121229.57968746868</v>
      </c>
      <c r="J889" s="162">
        <v>88667.62311186103</v>
      </c>
      <c r="K889" s="162">
        <v>5007.805719702641</v>
      </c>
      <c r="L889" s="162">
        <v>749369</v>
      </c>
      <c r="M889" s="163">
        <v>0.11564876006604252</v>
      </c>
      <c r="N889" s="162">
        <v>30243.201156597723</v>
      </c>
      <c r="O889" s="163">
        <v>9.0164818547940673E-2</v>
      </c>
      <c r="P889" s="162">
        <v>81904.238620972174</v>
      </c>
      <c r="Q889" s="163">
        <v>3.452910369357709E-2</v>
      </c>
      <c r="R889" s="165">
        <v>9.1493311288546497</v>
      </c>
      <c r="S889" s="166">
        <v>7.8412154943581447E-2</v>
      </c>
      <c r="T889" s="167">
        <v>0.16558451249166659</v>
      </c>
      <c r="U889" s="167">
        <v>-5.0077043424099243E-2</v>
      </c>
      <c r="V889" s="168">
        <v>4.0358222927019565</v>
      </c>
      <c r="W889" s="167">
        <v>0.36925074533143554</v>
      </c>
      <c r="X889" s="169">
        <v>-2.2842262215747144E-2</v>
      </c>
      <c r="Y889" s="169">
        <v>5.3778781723711422E-2</v>
      </c>
      <c r="Z889" s="169">
        <v>-1.4823160762659701E-2</v>
      </c>
      <c r="AA889" s="172">
        <v>37.342461490586587</v>
      </c>
      <c r="AB889" s="163">
        <v>0.26164088991812084</v>
      </c>
      <c r="AC889" s="173">
        <v>0.19573713936931786</v>
      </c>
      <c r="AD889" s="172">
        <v>79.61934242946505</v>
      </c>
      <c r="AE889" s="163">
        <v>5.2254851168048289E-2</v>
      </c>
      <c r="AF889" s="172">
        <v>59.611937185479746</v>
      </c>
      <c r="AG889" s="163">
        <v>0.10937261242086893</v>
      </c>
      <c r="AH889" s="172">
        <v>69.437327817432831</v>
      </c>
      <c r="AI889" s="163">
        <v>7.6650036630477425E-2</v>
      </c>
      <c r="AJ889" s="35">
        <v>32</v>
      </c>
    </row>
    <row r="890" spans="1:36" ht="12" customHeight="1" x14ac:dyDescent="0.25">
      <c r="A890" s="158" t="s">
        <v>2</v>
      </c>
      <c r="B890" s="159" t="s">
        <v>60</v>
      </c>
      <c r="C890" s="160" t="s">
        <v>60</v>
      </c>
      <c r="D890" s="165">
        <f t="shared" si="13"/>
        <v>25</v>
      </c>
      <c r="E890" s="161" t="s">
        <v>39</v>
      </c>
      <c r="F890" s="161" t="s">
        <v>44</v>
      </c>
      <c r="G890" s="162">
        <v>18065</v>
      </c>
      <c r="H890" s="163">
        <v>3.0813124108416634E-2</v>
      </c>
      <c r="I890" s="162">
        <v>152580.62719416866</v>
      </c>
      <c r="J890" s="162">
        <v>117044.33166178726</v>
      </c>
      <c r="K890" s="162">
        <v>5230.525690072639</v>
      </c>
      <c r="L890" s="162">
        <v>830907</v>
      </c>
      <c r="M890" s="163">
        <v>0.10880887786924731</v>
      </c>
      <c r="N890" s="162">
        <v>39509.323936407753</v>
      </c>
      <c r="O890" s="163">
        <v>0.30638697047414154</v>
      </c>
      <c r="P890" s="162">
        <v>91571.434047643692</v>
      </c>
      <c r="Q890" s="163">
        <v>0.11803046569309261</v>
      </c>
      <c r="R890" s="165">
        <v>9.0738668520544028</v>
      </c>
      <c r="S890" s="166">
        <v>-8.2480648844648341E-3</v>
      </c>
      <c r="T890" s="167">
        <v>0.13238712204975803</v>
      </c>
      <c r="U890" s="167">
        <v>-0.20048608376691812</v>
      </c>
      <c r="V890" s="168">
        <v>4.7549634238738818</v>
      </c>
      <c r="W890" s="167">
        <v>0.43145904994620321</v>
      </c>
      <c r="X890" s="169">
        <v>0.17818949374266557</v>
      </c>
      <c r="Y890" s="169">
        <v>0.16847171035208119</v>
      </c>
      <c r="Z890" s="169">
        <v>7.3551021474023759E-2</v>
      </c>
      <c r="AA890" s="172">
        <v>44.085462931427564</v>
      </c>
      <c r="AB890" s="163">
        <v>0.18057195941785409</v>
      </c>
      <c r="AC890" s="173">
        <v>0.16807378288597083</v>
      </c>
      <c r="AD890" s="172">
        <v>82.811459027315124</v>
      </c>
      <c r="AE890" s="163">
        <v>4.009222508560617E-2</v>
      </c>
      <c r="AF890" s="172">
        <v>67.194202041118174</v>
      </c>
      <c r="AG890" s="163">
        <v>0.12719373356458075</v>
      </c>
      <c r="AH890" s="172">
        <v>71.90854941052396</v>
      </c>
      <c r="AI890" s="163">
        <v>3.5589238105310672E-2</v>
      </c>
      <c r="AJ890" s="35">
        <v>33</v>
      </c>
    </row>
    <row r="891" spans="1:36" ht="12" customHeight="1" x14ac:dyDescent="0.25">
      <c r="A891" s="158" t="s">
        <v>2</v>
      </c>
      <c r="B891" s="159" t="s">
        <v>60</v>
      </c>
      <c r="C891" s="160" t="s">
        <v>60</v>
      </c>
      <c r="D891" s="165">
        <f t="shared" si="13"/>
        <v>26</v>
      </c>
      <c r="E891" s="161" t="s">
        <v>39</v>
      </c>
      <c r="F891" s="161" t="s">
        <v>44</v>
      </c>
      <c r="G891" s="162">
        <v>18593</v>
      </c>
      <c r="H891" s="163">
        <v>2.9227788541378308E-2</v>
      </c>
      <c r="I891" s="162">
        <v>178585.95463103827</v>
      </c>
      <c r="J891" s="162">
        <v>136062.48487579098</v>
      </c>
      <c r="K891" s="162">
        <v>6658.8767491385242</v>
      </c>
      <c r="L891" s="162">
        <v>961293</v>
      </c>
      <c r="M891" s="163">
        <v>0.15692008852976325</v>
      </c>
      <c r="N891" s="162">
        <v>49584.979475210523</v>
      </c>
      <c r="O891" s="163">
        <v>0.25501968990965396</v>
      </c>
      <c r="P891" s="162">
        <v>100608.49576423282</v>
      </c>
      <c r="Q891" s="163">
        <v>9.8688655589768803E-2</v>
      </c>
      <c r="R891" s="165">
        <v>9.5547895105469589</v>
      </c>
      <c r="S891" s="166">
        <v>5.3000850280679579E-2</v>
      </c>
      <c r="T891" s="167">
        <v>0.13429221549779119</v>
      </c>
      <c r="U891" s="167">
        <v>1.4390323005262662E-2</v>
      </c>
      <c r="V891" s="168">
        <v>5.1581546391381732</v>
      </c>
      <c r="W891" s="167">
        <v>0.49285081839816558</v>
      </c>
      <c r="X891" s="169">
        <v>8.4793757453513807E-2</v>
      </c>
      <c r="Y891" s="169">
        <v>0.14228874897772359</v>
      </c>
      <c r="Z891" s="169">
        <v>9.5832113861333279E-2</v>
      </c>
      <c r="AA891" s="172">
        <v>54.376191134628151</v>
      </c>
      <c r="AB891" s="163">
        <v>0.23342679239202346</v>
      </c>
      <c r="AC891" s="173">
        <v>0.14657493415077122</v>
      </c>
      <c r="AD891" s="172">
        <v>88.03464357095271</v>
      </c>
      <c r="AE891" s="163">
        <v>6.3073209975865074E-2</v>
      </c>
      <c r="AF891" s="172">
        <v>71.537740965340433</v>
      </c>
      <c r="AG891" s="163">
        <v>6.4641573116149376E-2</v>
      </c>
      <c r="AH891" s="172">
        <v>75.782264355109788</v>
      </c>
      <c r="AI891" s="163">
        <v>5.3870019300082062E-2</v>
      </c>
      <c r="AJ891" s="35">
        <v>34</v>
      </c>
    </row>
    <row r="892" spans="1:36" ht="12" customHeight="1" x14ac:dyDescent="0.25">
      <c r="A892" s="158" t="s">
        <v>2</v>
      </c>
      <c r="B892" s="159" t="s">
        <v>60</v>
      </c>
      <c r="C892" s="160" t="s">
        <v>60</v>
      </c>
      <c r="D892" s="165">
        <f t="shared" si="13"/>
        <v>27</v>
      </c>
      <c r="E892" s="161" t="s">
        <v>39</v>
      </c>
      <c r="F892" s="161" t="s">
        <v>44</v>
      </c>
      <c r="G892" s="162">
        <v>19643</v>
      </c>
      <c r="H892" s="163">
        <v>5.6472866132415422E-2</v>
      </c>
      <c r="I892" s="162">
        <v>220749.92301358847</v>
      </c>
      <c r="J892" s="162">
        <v>171582.921350883</v>
      </c>
      <c r="K892" s="162">
        <v>7587.7564133654851</v>
      </c>
      <c r="L892" s="162">
        <v>1076960</v>
      </c>
      <c r="M892" s="163">
        <v>0.12032439641191606</v>
      </c>
      <c r="N892" s="162">
        <v>58999.074292826481</v>
      </c>
      <c r="O892" s="163">
        <v>0.18985779397816294</v>
      </c>
      <c r="P892" s="162">
        <v>117413.94065424314</v>
      </c>
      <c r="Q892" s="163">
        <v>0.16703802956553893</v>
      </c>
      <c r="R892" s="165">
        <v>9.1723350225625921</v>
      </c>
      <c r="S892" s="166">
        <v>-4.0027515787992796E-2</v>
      </c>
      <c r="T892" s="167">
        <v>0.12860805875878051</v>
      </c>
      <c r="U892" s="167">
        <v>-4.2326777601671028E-2</v>
      </c>
      <c r="V892" s="168">
        <v>5.478297642700424</v>
      </c>
      <c r="W892" s="167">
        <v>0.50248781332163184</v>
      </c>
      <c r="X892" s="169">
        <v>6.2065414079121251E-2</v>
      </c>
      <c r="Y892" s="169">
        <v>1.9553573949187886E-2</v>
      </c>
      <c r="Z892" s="169">
        <v>-2.193234825056245E-2</v>
      </c>
      <c r="AA892" s="172">
        <v>80.72912119074573</v>
      </c>
      <c r="AB892" s="163">
        <v>0.48464097073057699</v>
      </c>
      <c r="AC892" s="173">
        <v>0.15673832189843495</v>
      </c>
      <c r="AD892" s="172">
        <v>91.2524983344437</v>
      </c>
      <c r="AE892" s="163">
        <v>3.6552141667927751E-2</v>
      </c>
      <c r="AF892" s="172">
        <v>71.562392151062454</v>
      </c>
      <c r="AG892" s="163">
        <v>3.4458993797370496E-4</v>
      </c>
      <c r="AH892" s="172">
        <v>79.673106470148227</v>
      </c>
      <c r="AI892" s="163">
        <v>5.1342383975309325E-2</v>
      </c>
      <c r="AJ892" s="35">
        <v>35</v>
      </c>
    </row>
    <row r="893" spans="1:36" ht="12" customHeight="1" x14ac:dyDescent="0.25">
      <c r="A893" s="158" t="s">
        <v>2</v>
      </c>
      <c r="B893" s="159" t="s">
        <v>60</v>
      </c>
      <c r="C893" s="160" t="s">
        <v>60</v>
      </c>
      <c r="D893" s="165">
        <f t="shared" si="13"/>
        <v>28</v>
      </c>
      <c r="E893" s="161" t="s">
        <v>39</v>
      </c>
      <c r="F893" s="161" t="s">
        <v>44</v>
      </c>
      <c r="G893" s="162">
        <v>19813</v>
      </c>
      <c r="H893" s="163">
        <v>8.6544825128545E-3</v>
      </c>
      <c r="I893" s="162">
        <v>238623.09510887924</v>
      </c>
      <c r="J893" s="162">
        <v>174479.25360048213</v>
      </c>
      <c r="K893" s="162">
        <v>7060.5230715079661</v>
      </c>
      <c r="L893" s="162">
        <v>1274189</v>
      </c>
      <c r="M893" s="163">
        <v>0.18313493537364423</v>
      </c>
      <c r="N893" s="162">
        <v>71096.472513038083</v>
      </c>
      <c r="O893" s="163">
        <v>0.20504386492861437</v>
      </c>
      <c r="P893" s="162">
        <v>132723.08374017192</v>
      </c>
      <c r="Q893" s="163">
        <v>0.13038607682038927</v>
      </c>
      <c r="R893" s="165">
        <v>9.6003571051320833</v>
      </c>
      <c r="S893" s="166">
        <v>4.6664462376986959E-2</v>
      </c>
      <c r="T893" s="167">
        <v>9.9309048985702725E-2</v>
      </c>
      <c r="U893" s="167">
        <v>-0.22781628193324577</v>
      </c>
      <c r="V893" s="168">
        <v>5.5797430768149852</v>
      </c>
      <c r="W893" s="167">
        <v>0.5356752609231229</v>
      </c>
      <c r="X893" s="169">
        <v>1.8517693037312988E-2</v>
      </c>
      <c r="Y893" s="169">
        <v>6.6046273604348116E-2</v>
      </c>
      <c r="Z893" s="169">
        <v>0.11722104702101314</v>
      </c>
      <c r="AA893" s="172">
        <v>89.853424076470233</v>
      </c>
      <c r="AB893" s="163">
        <v>0.1130236865104195</v>
      </c>
      <c r="AC893" s="173">
        <v>0.12922640385984513</v>
      </c>
      <c r="AD893" s="172">
        <v>93.890739506995331</v>
      </c>
      <c r="AE893" s="163">
        <v>2.8911440461414806E-2</v>
      </c>
      <c r="AF893" s="172">
        <v>79.840260316521224</v>
      </c>
      <c r="AG893" s="163">
        <v>0.11567344126765433</v>
      </c>
      <c r="AH893" s="172">
        <v>85.386294494921074</v>
      </c>
      <c r="AI893" s="163">
        <v>7.1707860756169417E-2</v>
      </c>
      <c r="AJ893" s="35">
        <v>36</v>
      </c>
    </row>
    <row r="894" spans="1:36" ht="12" customHeight="1" x14ac:dyDescent="0.25">
      <c r="A894" s="158" t="s">
        <v>2</v>
      </c>
      <c r="B894" s="159" t="s">
        <v>60</v>
      </c>
      <c r="C894" s="160" t="s">
        <v>60</v>
      </c>
      <c r="D894" s="165">
        <f t="shared" si="13"/>
        <v>29</v>
      </c>
      <c r="E894" s="161" t="s">
        <v>39</v>
      </c>
      <c r="F894" s="161" t="s">
        <v>44</v>
      </c>
      <c r="G894" s="162">
        <v>20772</v>
      </c>
      <c r="H894" s="163">
        <v>4.8402563973148904E-2</v>
      </c>
      <c r="I894" s="162">
        <v>253687.67507237825</v>
      </c>
      <c r="J894" s="162">
        <v>194561.57186521526</v>
      </c>
      <c r="K894" s="162">
        <v>7686.3127119606352</v>
      </c>
      <c r="L894" s="162">
        <v>1177258</v>
      </c>
      <c r="M894" s="163">
        <v>-7.6072701930404385E-2</v>
      </c>
      <c r="N894" s="162">
        <v>83069.828448455883</v>
      </c>
      <c r="O894" s="163">
        <v>0.16840998592753054</v>
      </c>
      <c r="P894" s="162">
        <v>142935.93471699685</v>
      </c>
      <c r="Q894" s="163">
        <v>7.6948566059679147E-2</v>
      </c>
      <c r="R894" s="165">
        <v>8.2362633464488013</v>
      </c>
      <c r="S894" s="166">
        <v>-0.14208781441620288</v>
      </c>
      <c r="T894" s="167">
        <v>9.2528332554941126E-2</v>
      </c>
      <c r="U894" s="167">
        <v>-6.8278938324520699E-2</v>
      </c>
      <c r="V894" s="168">
        <v>7.0562126949620119</v>
      </c>
      <c r="W894" s="167">
        <v>0.58116825984262344</v>
      </c>
      <c r="X894" s="169">
        <v>0.26461247369651675</v>
      </c>
      <c r="Y894" s="169">
        <v>8.4926451225511013E-2</v>
      </c>
      <c r="Z894" s="169">
        <v>7.0217480946989069E-2</v>
      </c>
      <c r="AA894" s="172">
        <v>90.74243233509192</v>
      </c>
      <c r="AB894" s="163">
        <v>9.8939830925652839E-3</v>
      </c>
      <c r="AC894" s="173">
        <v>0.16854490345967721</v>
      </c>
      <c r="AD894" s="172">
        <v>94.323784143904049</v>
      </c>
      <c r="AE894" s="163">
        <v>4.6122188320441015E-3</v>
      </c>
      <c r="AF894" s="172">
        <v>78.154119213134152</v>
      </c>
      <c r="AG894" s="163">
        <v>-2.1118932938125279E-2</v>
      </c>
      <c r="AH894" s="172">
        <v>89.526225544148019</v>
      </c>
      <c r="AI894" s="163">
        <v>4.8484725490379521E-2</v>
      </c>
      <c r="AJ894" s="35">
        <v>37</v>
      </c>
    </row>
    <row r="895" spans="1:36" ht="12" customHeight="1" x14ac:dyDescent="0.25">
      <c r="A895" s="158" t="s">
        <v>2</v>
      </c>
      <c r="B895" s="159" t="s">
        <v>60</v>
      </c>
      <c r="C895" s="160" t="s">
        <v>60</v>
      </c>
      <c r="D895" s="165">
        <f t="shared" si="13"/>
        <v>30</v>
      </c>
      <c r="E895" s="161" t="s">
        <v>39</v>
      </c>
      <c r="F895" s="161" t="s">
        <v>44</v>
      </c>
      <c r="G895" s="162">
        <v>28051</v>
      </c>
      <c r="H895" s="163">
        <v>0.35042364721740804</v>
      </c>
      <c r="I895" s="162">
        <v>338134.98079076083</v>
      </c>
      <c r="J895" s="162">
        <v>255776.73116427442</v>
      </c>
      <c r="K895" s="162">
        <v>9238.8506585009563</v>
      </c>
      <c r="L895" s="162">
        <v>1415332</v>
      </c>
      <c r="M895" s="163">
        <v>0.20222754910138652</v>
      </c>
      <c r="N895" s="162">
        <v>99693.02175403008</v>
      </c>
      <c r="O895" s="163">
        <v>0.20011108264041666</v>
      </c>
      <c r="P895" s="162">
        <v>176687.65577396692</v>
      </c>
      <c r="Q895" s="163">
        <v>0.23613181054712462</v>
      </c>
      <c r="R895" s="165">
        <v>8.0103615263909926</v>
      </c>
      <c r="S895" s="166">
        <v>-2.7427707269123469E-2</v>
      </c>
      <c r="T895" s="167">
        <v>9.2672992511910468E-2</v>
      </c>
      <c r="U895" s="167">
        <v>1.563412556726318E-3</v>
      </c>
      <c r="V895" s="168">
        <v>7.0437905561401903</v>
      </c>
      <c r="W895" s="167">
        <v>0.56423308870861599</v>
      </c>
      <c r="X895" s="169">
        <v>-1.7604541357846282E-3</v>
      </c>
      <c r="Y895" s="169">
        <v>-2.91398761842111E-2</v>
      </c>
      <c r="Z895" s="169">
        <v>-5.7516279776309992E-2</v>
      </c>
      <c r="AA895" s="172">
        <v>104.12965724502227</v>
      </c>
      <c r="AB895" s="163">
        <v>0.14752993241898404</v>
      </c>
      <c r="AC895" s="173">
        <v>0.15836150757879858</v>
      </c>
      <c r="AD895" s="172">
        <v>96.982011992005354</v>
      </c>
      <c r="AE895" s="163">
        <v>2.818194660262785E-2</v>
      </c>
      <c r="AF895" s="172">
        <v>87.748360696149476</v>
      </c>
      <c r="AG895" s="163">
        <v>0.12276053494827144</v>
      </c>
      <c r="AH895" s="172">
        <v>94.440724803920588</v>
      </c>
      <c r="AI895" s="163">
        <v>5.4894520906045408E-2</v>
      </c>
      <c r="AJ895" s="35">
        <v>38</v>
      </c>
    </row>
    <row r="896" spans="1:36" ht="12" customHeight="1" x14ac:dyDescent="0.25">
      <c r="A896" s="158" t="s">
        <v>2</v>
      </c>
      <c r="B896" s="159" t="s">
        <v>60</v>
      </c>
      <c r="C896" s="160" t="s">
        <v>60</v>
      </c>
      <c r="D896" s="165">
        <f t="shared" si="13"/>
        <v>31</v>
      </c>
      <c r="E896" s="161" t="s">
        <v>39</v>
      </c>
      <c r="F896" s="161" t="s">
        <v>44</v>
      </c>
      <c r="G896" s="162">
        <v>28515</v>
      </c>
      <c r="H896" s="163">
        <v>1.654129977540908E-2</v>
      </c>
      <c r="I896" s="162">
        <v>361523.66000000003</v>
      </c>
      <c r="J896" s="162">
        <v>273080.12</v>
      </c>
      <c r="K896" s="162">
        <v>9686.75</v>
      </c>
      <c r="L896" s="162">
        <v>1426987</v>
      </c>
      <c r="M896" s="163">
        <v>8.2348169899360002E-3</v>
      </c>
      <c r="N896" s="162">
        <v>102367.30000000002</v>
      </c>
      <c r="O896" s="163">
        <v>2.6825129772554357E-2</v>
      </c>
      <c r="P896" s="162">
        <v>180412.8157739669</v>
      </c>
      <c r="Q896" s="163">
        <v>2.1083306491798792E-2</v>
      </c>
      <c r="R896" s="165">
        <v>7.9095655919911128</v>
      </c>
      <c r="S896" s="166">
        <v>-1.2583194162685052E-2</v>
      </c>
      <c r="T896" s="167">
        <v>9.4627385893737537E-2</v>
      </c>
      <c r="U896" s="167">
        <v>2.1089136423169785E-2</v>
      </c>
      <c r="V896" s="168">
        <v>7.1736673144184229</v>
      </c>
      <c r="W896" s="167">
        <v>0.56740592158515246</v>
      </c>
      <c r="X896" s="169">
        <v>1.8438475312843705E-2</v>
      </c>
      <c r="Y896" s="169">
        <v>5.6232662352331264E-3</v>
      </c>
      <c r="Z896" s="169">
        <v>-2.0887862703011118E-2</v>
      </c>
      <c r="AA896" s="172">
        <v>100</v>
      </c>
      <c r="AB896" s="163">
        <v>-3.9658799945004986E-2</v>
      </c>
      <c r="AC896" s="173">
        <v>9.9904107936632874E-2</v>
      </c>
      <c r="AD896" s="172">
        <v>100</v>
      </c>
      <c r="AE896" s="163">
        <v>3.1119049254653808E-2</v>
      </c>
      <c r="AF896" s="172">
        <v>100</v>
      </c>
      <c r="AG896" s="163">
        <v>0.1396224294864592</v>
      </c>
      <c r="AH896" s="172">
        <v>100</v>
      </c>
      <c r="AI896" s="163">
        <v>5.8865232214404095E-2</v>
      </c>
      <c r="AJ896" s="35">
        <v>39</v>
      </c>
    </row>
    <row r="897" spans="1:36" ht="12" customHeight="1" x14ac:dyDescent="0.25">
      <c r="A897" s="158" t="s">
        <v>2</v>
      </c>
      <c r="B897" s="159" t="s">
        <v>60</v>
      </c>
      <c r="C897" s="160" t="s">
        <v>60</v>
      </c>
      <c r="D897" s="165">
        <f t="shared" si="13"/>
        <v>32</v>
      </c>
      <c r="E897" s="161" t="s">
        <v>39</v>
      </c>
      <c r="F897" s="161" t="s">
        <v>44</v>
      </c>
      <c r="G897" s="162">
        <v>29607</v>
      </c>
      <c r="H897" s="163">
        <v>3.8295633876906932E-2</v>
      </c>
      <c r="I897" s="162">
        <v>331733.68197368656</v>
      </c>
      <c r="J897" s="162">
        <v>251069.96666688251</v>
      </c>
      <c r="K897" s="162">
        <v>8759.0192262785076</v>
      </c>
      <c r="L897" s="162">
        <v>1366082</v>
      </c>
      <c r="M897" s="163">
        <v>-4.2680837316667941E-2</v>
      </c>
      <c r="N897" s="162">
        <v>105345.38977757894</v>
      </c>
      <c r="O897" s="163">
        <v>2.9092198168545247E-2</v>
      </c>
      <c r="P897" s="162">
        <v>186040.7262394093</v>
      </c>
      <c r="Q897" s="163">
        <v>3.1194626841218431E-2</v>
      </c>
      <c r="R897" s="165">
        <v>7.3429190888130424</v>
      </c>
      <c r="S897" s="166">
        <v>-7.1640660487325869E-2</v>
      </c>
      <c r="T897" s="167">
        <v>8.3145728966135771E-2</v>
      </c>
      <c r="U897" s="167">
        <v>-0.12133545504992782</v>
      </c>
      <c r="V897" s="168">
        <v>7.7114982685943403</v>
      </c>
      <c r="W897" s="167">
        <v>0.56624907839810112</v>
      </c>
      <c r="X897" s="169">
        <v>7.4972943489437505E-2</v>
      </c>
      <c r="Y897" s="169">
        <v>-2.0388281881504877E-3</v>
      </c>
      <c r="Z897" s="169">
        <v>6.5481830702194904E-2</v>
      </c>
      <c r="AA897" s="172">
        <v>100.31666666666665</v>
      </c>
      <c r="AB897" s="163">
        <v>3.16666666666654E-3</v>
      </c>
      <c r="AC897" s="173">
        <v>9.904248700495473E-2</v>
      </c>
      <c r="AD897" s="172">
        <v>103.43292362005396</v>
      </c>
      <c r="AE897" s="163">
        <v>3.4329236200539626E-2</v>
      </c>
      <c r="AF897" s="172">
        <v>107.05833333333334</v>
      </c>
      <c r="AG897" s="163">
        <v>7.0583333333333442E-2</v>
      </c>
      <c r="AH897" s="172">
        <v>106.53083478876424</v>
      </c>
      <c r="AI897" s="163">
        <v>6.5308347887642393E-2</v>
      </c>
      <c r="AJ897" s="35">
        <v>40</v>
      </c>
    </row>
    <row r="898" spans="1:36" ht="12" customHeight="1" x14ac:dyDescent="0.25">
      <c r="A898" s="158" t="s">
        <v>2</v>
      </c>
      <c r="B898" s="159" t="s">
        <v>60</v>
      </c>
      <c r="C898" s="160" t="s">
        <v>60</v>
      </c>
      <c r="D898" s="165">
        <f t="shared" si="13"/>
        <v>33</v>
      </c>
      <c r="E898" s="161" t="s">
        <v>39</v>
      </c>
      <c r="F898" s="161" t="s">
        <v>44</v>
      </c>
      <c r="G898" s="162">
        <v>29819</v>
      </c>
      <c r="H898" s="163">
        <v>7.1604688080522116E-3</v>
      </c>
      <c r="I898" s="162">
        <v>331888.10668335663</v>
      </c>
      <c r="J898" s="162">
        <v>245748.4096434908</v>
      </c>
      <c r="K898" s="162">
        <v>9082.7904948768246</v>
      </c>
      <c r="L898" s="162">
        <v>1391567</v>
      </c>
      <c r="M898" s="163">
        <v>1.8655541907440343E-2</v>
      </c>
      <c r="N898" s="162">
        <v>92309.686020394845</v>
      </c>
      <c r="O898" s="163">
        <v>-0.12374251768119171</v>
      </c>
      <c r="P898" s="162">
        <v>194205.89627015434</v>
      </c>
      <c r="Q898" s="163">
        <v>4.3889153712706852E-2</v>
      </c>
      <c r="R898" s="165">
        <v>7.1654209615975333</v>
      </c>
      <c r="S898" s="166">
        <v>-2.4172692776354809E-2</v>
      </c>
      <c r="T898" s="167">
        <v>9.8394771843011999E-2</v>
      </c>
      <c r="U898" s="167">
        <v>0.18340139735965244</v>
      </c>
      <c r="V898" s="168">
        <v>6.6335064010855991</v>
      </c>
      <c r="W898" s="167">
        <v>0.47531865815230168</v>
      </c>
      <c r="X898" s="169">
        <v>-0.13979019769724188</v>
      </c>
      <c r="Y898" s="169">
        <v>-0.16058378497151538</v>
      </c>
      <c r="Z898" s="169">
        <v>-0.13806595780653624</v>
      </c>
      <c r="AA898" s="172">
        <v>96.608333333333334</v>
      </c>
      <c r="AB898" s="163">
        <v>-3.696627346735315E-2</v>
      </c>
      <c r="AC898" s="173">
        <v>7.2025499588060871E-2</v>
      </c>
      <c r="AD898" s="172">
        <v>104.69127822738504</v>
      </c>
      <c r="AE898" s="163">
        <v>1.2165900018000775E-2</v>
      </c>
      <c r="AF898" s="172">
        <v>114.67500000000001</v>
      </c>
      <c r="AG898" s="163">
        <v>7.1145014400249229E-2</v>
      </c>
      <c r="AH898" s="172">
        <v>111.48904389893487</v>
      </c>
      <c r="AI898" s="163">
        <v>4.654247871052597E-2</v>
      </c>
      <c r="AJ898" s="35">
        <v>41</v>
      </c>
    </row>
    <row r="899" spans="1:36" ht="12" customHeight="1" x14ac:dyDescent="0.25">
      <c r="A899" s="158" t="s">
        <v>2</v>
      </c>
      <c r="B899" s="159" t="s">
        <v>60</v>
      </c>
      <c r="C899" s="160" t="s">
        <v>60</v>
      </c>
      <c r="D899" s="165">
        <f t="shared" si="13"/>
        <v>34</v>
      </c>
      <c r="E899" s="161" t="s">
        <v>39</v>
      </c>
      <c r="F899" s="161" t="s">
        <v>44</v>
      </c>
      <c r="G899" s="162">
        <v>30284</v>
      </c>
      <c r="H899" s="163">
        <v>1.5594084308662159E-2</v>
      </c>
      <c r="I899" s="162">
        <v>347509.25598130911</v>
      </c>
      <c r="J899" s="162">
        <v>261379.93053978105</v>
      </c>
      <c r="K899" s="162">
        <v>9759.7925536032199</v>
      </c>
      <c r="L899" s="162">
        <v>1405432</v>
      </c>
      <c r="M899" s="163">
        <v>9.963587811438579E-3</v>
      </c>
      <c r="N899" s="162">
        <v>102760.98772040691</v>
      </c>
      <c r="O899" s="163">
        <v>0.11321998969537117</v>
      </c>
      <c r="P899" s="162">
        <v>201539.89127718293</v>
      </c>
      <c r="Q899" s="163">
        <v>3.7764018229531349E-2</v>
      </c>
      <c r="R899" s="165">
        <v>6.9734680866085892</v>
      </c>
      <c r="S899" s="166">
        <v>-2.6788778498527788E-2</v>
      </c>
      <c r="T899" s="167">
        <v>9.4975659246851127E-2</v>
      </c>
      <c r="U899" s="167">
        <v>-3.474892549795261E-2</v>
      </c>
      <c r="V899" s="168">
        <v>7.3117011509917882</v>
      </c>
      <c r="W899" s="167">
        <v>0.50987914635260523</v>
      </c>
      <c r="X899" s="169">
        <v>0.10223774711292966</v>
      </c>
      <c r="Y899" s="169">
        <v>7.2710144252805087E-2</v>
      </c>
      <c r="Z899" s="169">
        <v>5.5812087870238426E-2</v>
      </c>
      <c r="AA899" s="172">
        <v>95.516666666666666</v>
      </c>
      <c r="AB899" s="163">
        <v>-1.1299922366945547E-2</v>
      </c>
      <c r="AC899" s="173">
        <v>0.10969958420063564</v>
      </c>
      <c r="AD899" s="172">
        <v>107.28554302823397</v>
      </c>
      <c r="AE899" s="163">
        <v>2.4780142575146602E-2</v>
      </c>
      <c r="AF899" s="172">
        <v>107.65833333333335</v>
      </c>
      <c r="AG899" s="163">
        <v>-6.1187413705399263E-2</v>
      </c>
      <c r="AH899" s="172">
        <v>114.40763174720936</v>
      </c>
      <c r="AI899" s="163">
        <v>2.6178248070009458E-2</v>
      </c>
      <c r="AJ899" s="35">
        <v>42</v>
      </c>
    </row>
    <row r="900" spans="1:36" ht="12" customHeight="1" x14ac:dyDescent="0.25">
      <c r="A900" s="158" t="s">
        <v>2</v>
      </c>
      <c r="B900" s="159" t="s">
        <v>60</v>
      </c>
      <c r="C900" s="160" t="s">
        <v>60</v>
      </c>
      <c r="D900" s="165">
        <f t="shared" si="13"/>
        <v>35</v>
      </c>
      <c r="E900" s="161" t="s">
        <v>39</v>
      </c>
      <c r="F900" s="161" t="s">
        <v>44</v>
      </c>
      <c r="G900" s="162">
        <v>30783</v>
      </c>
      <c r="H900" s="163">
        <v>1.647734777440224E-2</v>
      </c>
      <c r="I900" s="162">
        <v>385503.64407326316</v>
      </c>
      <c r="J900" s="162">
        <v>288688.02609706251</v>
      </c>
      <c r="K900" s="162">
        <v>12649.364161849713</v>
      </c>
      <c r="L900" s="162">
        <v>1456332</v>
      </c>
      <c r="M900" s="163">
        <v>3.6216622362376771E-2</v>
      </c>
      <c r="N900" s="162">
        <v>117320.45445120303</v>
      </c>
      <c r="O900" s="163">
        <v>0.14168282199086746</v>
      </c>
      <c r="P900" s="162">
        <v>215764.11239971686</v>
      </c>
      <c r="Q900" s="163">
        <v>7.0577695722634948E-2</v>
      </c>
      <c r="R900" s="165">
        <v>6.749648881840236</v>
      </c>
      <c r="S900" s="166">
        <v>-3.2095824056062039E-2</v>
      </c>
      <c r="T900" s="167">
        <v>0.10781891547403569</v>
      </c>
      <c r="U900" s="167">
        <v>0.13522681841885054</v>
      </c>
      <c r="V900" s="168">
        <v>8.0558866008027721</v>
      </c>
      <c r="W900" s="167">
        <v>0.54374405987340169</v>
      </c>
      <c r="X900" s="169">
        <v>0.10178006929482342</v>
      </c>
      <c r="Y900" s="169">
        <v>6.6417530042260919E-2</v>
      </c>
      <c r="Z900" s="169">
        <v>4.538096945178452E-2</v>
      </c>
      <c r="AA900" s="172">
        <v>98.383333333333326</v>
      </c>
      <c r="AB900" s="163">
        <v>3.0012214273250626E-2</v>
      </c>
      <c r="AC900" s="173">
        <v>0.10019451509162826</v>
      </c>
      <c r="AD900" s="172">
        <v>107.88460502116698</v>
      </c>
      <c r="AE900" s="163">
        <v>5.5838091137343504E-3</v>
      </c>
      <c r="AF900" s="172">
        <v>86.5</v>
      </c>
      <c r="AG900" s="163">
        <v>-0.19653223933741015</v>
      </c>
      <c r="AH900" s="172">
        <v>113.31284757986624</v>
      </c>
      <c r="AI900" s="163">
        <v>-9.5691533040568322E-3</v>
      </c>
      <c r="AJ900" s="35">
        <v>43</v>
      </c>
    </row>
    <row r="901" spans="1:36" ht="12" customHeight="1" x14ac:dyDescent="0.25">
      <c r="A901" s="158" t="s">
        <v>2</v>
      </c>
      <c r="B901" s="159" t="s">
        <v>60</v>
      </c>
      <c r="C901" s="160" t="s">
        <v>60</v>
      </c>
      <c r="D901" s="165">
        <f t="shared" si="13"/>
        <v>36</v>
      </c>
      <c r="E901" s="161" t="s">
        <v>39</v>
      </c>
      <c r="F901" s="161" t="s">
        <v>44</v>
      </c>
      <c r="G901" s="162">
        <v>31071</v>
      </c>
      <c r="H901" s="163">
        <v>9.3558132735600541E-3</v>
      </c>
      <c r="I901" s="162">
        <v>424736.33824065363</v>
      </c>
      <c r="J901" s="162">
        <v>320001.77748656075</v>
      </c>
      <c r="K901" s="162">
        <v>13800.15068096204</v>
      </c>
      <c r="L901" s="162">
        <v>1551054</v>
      </c>
      <c r="M901" s="163">
        <v>6.5041487792618646E-2</v>
      </c>
      <c r="N901" s="162">
        <v>125672.94119432566</v>
      </c>
      <c r="O901" s="163">
        <v>7.119378101792706E-2</v>
      </c>
      <c r="P901" s="162">
        <v>231004.65835673106</v>
      </c>
      <c r="Q901" s="163">
        <v>7.0635221898162959E-2</v>
      </c>
      <c r="R901" s="165">
        <v>6.7143840779382495</v>
      </c>
      <c r="S901" s="166">
        <v>-5.2246871680785567E-3</v>
      </c>
      <c r="T901" s="167">
        <v>0.10981003985275663</v>
      </c>
      <c r="U901" s="167">
        <v>1.8467301122134128E-2</v>
      </c>
      <c r="V901" s="168">
        <v>8.1024220429672749</v>
      </c>
      <c r="W901" s="167">
        <v>0.54402773558035378</v>
      </c>
      <c r="X901" s="169">
        <v>5.776576120108956E-3</v>
      </c>
      <c r="Y901" s="169">
        <v>5.2170814890040162E-4</v>
      </c>
      <c r="Z901" s="169">
        <v>-1.8943300535397278E-2</v>
      </c>
      <c r="AA901" s="172">
        <v>101.50833333333334</v>
      </c>
      <c r="AB901" s="163">
        <v>3.1763510079620749E-2</v>
      </c>
      <c r="AC901" s="173">
        <v>0.1041818087590272</v>
      </c>
      <c r="AD901" s="172">
        <v>106.76627822738504</v>
      </c>
      <c r="AE901" s="163">
        <v>-1.0365953451491161E-2</v>
      </c>
      <c r="AF901" s="172">
        <v>86.274999999999991</v>
      </c>
      <c r="AG901" s="163">
        <v>-2.6011560693642855E-3</v>
      </c>
      <c r="AH901" s="172">
        <v>114.56840226884346</v>
      </c>
      <c r="AI901" s="163">
        <v>1.1080426587040559E-2</v>
      </c>
      <c r="AJ901" s="35">
        <v>44</v>
      </c>
    </row>
    <row r="902" spans="1:36" ht="12" customHeight="1" x14ac:dyDescent="0.25">
      <c r="A902" s="142" t="s">
        <v>2</v>
      </c>
      <c r="B902" s="143" t="s">
        <v>46</v>
      </c>
      <c r="C902" s="144" t="s">
        <v>46</v>
      </c>
      <c r="D902" s="149">
        <f t="shared" si="13"/>
        <v>1</v>
      </c>
      <c r="E902" s="145" t="s">
        <v>42</v>
      </c>
      <c r="F902" s="145" t="s">
        <v>40</v>
      </c>
      <c r="G902" s="146">
        <v>23458</v>
      </c>
      <c r="H902" s="147">
        <v>9.8529549498922897E-2</v>
      </c>
      <c r="I902" s="146">
        <v>69658.508638136351</v>
      </c>
      <c r="J902" s="146">
        <v>51919.893360987946</v>
      </c>
      <c r="K902" s="146">
        <v>19479.398387238056</v>
      </c>
      <c r="L902" s="146">
        <v>2057962</v>
      </c>
      <c r="M902" s="148">
        <v>-2.8822971167590583E-2</v>
      </c>
      <c r="N902" s="146">
        <v>21123.224288151632</v>
      </c>
      <c r="O902" s="147">
        <v>1.0887119676521229E-2</v>
      </c>
      <c r="P902" s="146">
        <v>119203.03921556137</v>
      </c>
      <c r="Q902" s="148">
        <v>4.2731772010195179E-2</v>
      </c>
      <c r="R902" s="149">
        <v>17.264341694161629</v>
      </c>
      <c r="S902" s="150">
        <v>-6.8622386982456152E-2</v>
      </c>
      <c r="T902" s="151">
        <v>0.92217921475957509</v>
      </c>
      <c r="U902" s="151">
        <v>3.9655589044817363E-2</v>
      </c>
      <c r="V902" s="152">
        <v>1.0264146902688986</v>
      </c>
      <c r="W902" s="151">
        <v>0.17720373932709343</v>
      </c>
      <c r="X902" s="153">
        <v>4.0888622429479105E-2</v>
      </c>
      <c r="Y902" s="153">
        <v>-3.0539639424512099E-2</v>
      </c>
      <c r="Z902" s="153">
        <v>-3.0908353122694514E-2</v>
      </c>
      <c r="AA902" s="154">
        <v>24.798265751299958</v>
      </c>
      <c r="AB902" s="148" t="s">
        <v>41</v>
      </c>
      <c r="AC902" s="155">
        <v>0.12051817127846405</v>
      </c>
      <c r="AD902" s="156">
        <v>21.275948436740286</v>
      </c>
      <c r="AE902" s="148">
        <v>6.8724340671496131E-2</v>
      </c>
      <c r="AF902" s="156">
        <v>8.04593637258745</v>
      </c>
      <c r="AG902" s="148">
        <v>0.20637347130762018</v>
      </c>
      <c r="AH902" s="156">
        <v>12.228220004063841</v>
      </c>
      <c r="AI902" s="148">
        <v>0.17088251858766967</v>
      </c>
      <c r="AJ902" s="35">
        <v>9</v>
      </c>
    </row>
    <row r="903" spans="1:36" ht="12" customHeight="1" x14ac:dyDescent="0.25">
      <c r="A903" s="142" t="s">
        <v>2</v>
      </c>
      <c r="B903" s="143" t="s">
        <v>46</v>
      </c>
      <c r="C903" s="144" t="s">
        <v>46</v>
      </c>
      <c r="D903" s="149">
        <f t="shared" si="13"/>
        <v>2</v>
      </c>
      <c r="E903" s="145" t="s">
        <v>42</v>
      </c>
      <c r="F903" s="145" t="s">
        <v>40</v>
      </c>
      <c r="G903" s="146">
        <v>19780</v>
      </c>
      <c r="H903" s="147">
        <v>-0.15679086026089184</v>
      </c>
      <c r="I903" s="146">
        <v>73866.839488745856</v>
      </c>
      <c r="J903" s="146">
        <v>54775.750355935314</v>
      </c>
      <c r="K903" s="146">
        <v>21266.553750260642</v>
      </c>
      <c r="L903" s="146">
        <v>2129051</v>
      </c>
      <c r="M903" s="148">
        <v>3.4543397788685981E-2</v>
      </c>
      <c r="N903" s="146">
        <v>22408.086676990541</v>
      </c>
      <c r="O903" s="147">
        <v>6.0827001186537943E-2</v>
      </c>
      <c r="P903" s="146">
        <v>124065.35662737294</v>
      </c>
      <c r="Q903" s="148">
        <v>4.0790213435907274E-2</v>
      </c>
      <c r="R903" s="149">
        <v>17.160721234974154</v>
      </c>
      <c r="S903" s="150">
        <v>-6.0019930688997025E-3</v>
      </c>
      <c r="T903" s="151">
        <v>0.94905709964509966</v>
      </c>
      <c r="U903" s="151">
        <v>2.9146053668680949E-2</v>
      </c>
      <c r="V903" s="152">
        <v>1.0524917757719536</v>
      </c>
      <c r="W903" s="151">
        <v>0.18061517966125423</v>
      </c>
      <c r="X903" s="153">
        <v>2.540599403952748E-2</v>
      </c>
      <c r="Y903" s="153">
        <v>1.9251514370493883E-2</v>
      </c>
      <c r="Z903" s="153">
        <v>9.8421883712153935E-3</v>
      </c>
      <c r="AA903" s="154">
        <v>22.738770669822692</v>
      </c>
      <c r="AB903" s="148">
        <v>-8.3049964143936283E-2</v>
      </c>
      <c r="AC903" s="155">
        <v>6.7802147083663319E-2</v>
      </c>
      <c r="AD903" s="156">
        <v>22.360276723757547</v>
      </c>
      <c r="AE903" s="148">
        <v>5.0964980021515505E-2</v>
      </c>
      <c r="AF903" s="156">
        <v>8.5729452049919246</v>
      </c>
      <c r="AG903" s="148">
        <v>6.549999999999967E-2</v>
      </c>
      <c r="AH903" s="156">
        <v>13.701902684954087</v>
      </c>
      <c r="AI903" s="148">
        <v>0.12051489754032008</v>
      </c>
      <c r="AJ903" s="35">
        <v>10</v>
      </c>
    </row>
    <row r="904" spans="1:36" ht="12" customHeight="1" x14ac:dyDescent="0.25">
      <c r="A904" s="142" t="s">
        <v>2</v>
      </c>
      <c r="B904" s="143" t="s">
        <v>46</v>
      </c>
      <c r="C904" s="144" t="s">
        <v>46</v>
      </c>
      <c r="D904" s="149">
        <f t="shared" si="13"/>
        <v>3</v>
      </c>
      <c r="E904" s="145" t="s">
        <v>42</v>
      </c>
      <c r="F904" s="145" t="s">
        <v>40</v>
      </c>
      <c r="G904" s="146">
        <v>20864</v>
      </c>
      <c r="H904" s="147">
        <v>5.4802831142568342E-2</v>
      </c>
      <c r="I904" s="146">
        <v>76588.136144372009</v>
      </c>
      <c r="J904" s="146">
        <v>58884.228764917687</v>
      </c>
      <c r="K904" s="146">
        <v>25098.145684438987</v>
      </c>
      <c r="L904" s="146">
        <v>2144657</v>
      </c>
      <c r="M904" s="148">
        <v>7.3300263826465706E-3</v>
      </c>
      <c r="N904" s="146">
        <v>26654.960434383698</v>
      </c>
      <c r="O904" s="147">
        <v>0.18952415789046406</v>
      </c>
      <c r="P904" s="146">
        <v>136781.67893130318</v>
      </c>
      <c r="Q904" s="148">
        <v>0.10249696329107705</v>
      </c>
      <c r="R904" s="149">
        <v>15.679417132152079</v>
      </c>
      <c r="S904" s="150">
        <v>-8.6319454907473614E-2</v>
      </c>
      <c r="T904" s="151">
        <v>0.94159380750997135</v>
      </c>
      <c r="U904" s="151">
        <v>-7.8639021170793244E-3</v>
      </c>
      <c r="V904" s="152">
        <v>1.2428542389008452</v>
      </c>
      <c r="W904" s="151">
        <v>0.19487230046189744</v>
      </c>
      <c r="X904" s="153">
        <v>0.1808683616451725</v>
      </c>
      <c r="Y904" s="153">
        <v>7.8936448350479749E-2</v>
      </c>
      <c r="Z904" s="153">
        <v>7.9642612539897309E-2</v>
      </c>
      <c r="AA904" s="154">
        <v>25.283311638869137</v>
      </c>
      <c r="AB904" s="148">
        <v>0.11190318975437763</v>
      </c>
      <c r="AC904" s="155">
        <v>7.3620734342091113E-2</v>
      </c>
      <c r="AD904" s="156">
        <v>23.292018172277412</v>
      </c>
      <c r="AE904" s="148">
        <v>4.1669495419522251E-2</v>
      </c>
      <c r="AF904" s="156">
        <v>9.0530194085563114</v>
      </c>
      <c r="AG904" s="148">
        <v>5.599874863131582E-2</v>
      </c>
      <c r="AH904" s="156">
        <v>14.565689322199209</v>
      </c>
      <c r="AI904" s="148">
        <v>6.3041364189050597E-2</v>
      </c>
      <c r="AJ904" s="35">
        <v>11</v>
      </c>
    </row>
    <row r="905" spans="1:36" ht="12" customHeight="1" x14ac:dyDescent="0.25">
      <c r="A905" s="142" t="s">
        <v>2</v>
      </c>
      <c r="B905" s="143" t="s">
        <v>46</v>
      </c>
      <c r="C905" s="144" t="s">
        <v>46</v>
      </c>
      <c r="D905" s="149">
        <f t="shared" si="13"/>
        <v>4</v>
      </c>
      <c r="E905" s="145" t="s">
        <v>42</v>
      </c>
      <c r="F905" s="145" t="s">
        <v>40</v>
      </c>
      <c r="G905" s="146">
        <v>21046</v>
      </c>
      <c r="H905" s="147">
        <v>8.7231595092025493E-3</v>
      </c>
      <c r="I905" s="146">
        <v>83549.837735718611</v>
      </c>
      <c r="J905" s="146">
        <v>65370.02811854046</v>
      </c>
      <c r="K905" s="146">
        <v>26799.649798584109</v>
      </c>
      <c r="L905" s="146">
        <v>2165446</v>
      </c>
      <c r="M905" s="148">
        <v>9.6933915306736118E-3</v>
      </c>
      <c r="N905" s="146">
        <v>26859.379658499201</v>
      </c>
      <c r="O905" s="147">
        <v>7.6690875088230026E-3</v>
      </c>
      <c r="P905" s="146">
        <v>139070.84063627291</v>
      </c>
      <c r="Q905" s="148">
        <v>1.6735879562638223E-2</v>
      </c>
      <c r="R905" s="149">
        <v>15.570812616740602</v>
      </c>
      <c r="S905" s="150">
        <v>-6.9265658599497737E-3</v>
      </c>
      <c r="T905" s="151">
        <v>0.9977762010636686</v>
      </c>
      <c r="U905" s="151">
        <v>5.966733543232472E-2</v>
      </c>
      <c r="V905" s="152">
        <v>1.2403624776835442</v>
      </c>
      <c r="W905" s="151">
        <v>0.19313451716846564</v>
      </c>
      <c r="X905" s="153">
        <v>-2.0048700316657175E-3</v>
      </c>
      <c r="Y905" s="153">
        <v>-8.9175490273004643E-3</v>
      </c>
      <c r="Z905" s="153">
        <v>-3.9638559484538018E-2</v>
      </c>
      <c r="AA905" s="154">
        <v>26.967185503751555</v>
      </c>
      <c r="AB905" s="148">
        <v>6.6600210009424732E-2</v>
      </c>
      <c r="AC905" s="155">
        <v>5.3356040461363927E-2</v>
      </c>
      <c r="AD905" s="156">
        <v>24.941528198678824</v>
      </c>
      <c r="AE905" s="148">
        <v>7.0818681927901306E-2</v>
      </c>
      <c r="AF905" s="156">
        <v>9.437212870347361</v>
      </c>
      <c r="AG905" s="148">
        <v>4.2438157310028091E-2</v>
      </c>
      <c r="AH905" s="156">
        <v>16.122058970267528</v>
      </c>
      <c r="AI905" s="148">
        <v>0.10685176744064528</v>
      </c>
      <c r="AJ905" s="35">
        <v>12</v>
      </c>
    </row>
    <row r="906" spans="1:36" ht="12" customHeight="1" x14ac:dyDescent="0.25">
      <c r="A906" s="142" t="s">
        <v>2</v>
      </c>
      <c r="B906" s="143" t="s">
        <v>46</v>
      </c>
      <c r="C906" s="144" t="s">
        <v>46</v>
      </c>
      <c r="D906" s="149">
        <f t="shared" si="13"/>
        <v>5</v>
      </c>
      <c r="E906" s="145" t="s">
        <v>42</v>
      </c>
      <c r="F906" s="145" t="s">
        <v>40</v>
      </c>
      <c r="G906" s="146">
        <v>21464</v>
      </c>
      <c r="H906" s="147">
        <v>1.9861256295733209E-2</v>
      </c>
      <c r="I906" s="146">
        <v>90060.998775422195</v>
      </c>
      <c r="J906" s="146">
        <v>71529.219730967452</v>
      </c>
      <c r="K906" s="146">
        <v>25933.108595396858</v>
      </c>
      <c r="L906" s="146">
        <v>2007032</v>
      </c>
      <c r="M906" s="148">
        <v>-7.3155368455274372E-2</v>
      </c>
      <c r="N906" s="146">
        <v>27665.934353369848</v>
      </c>
      <c r="O906" s="147">
        <v>3.0028790877730804E-2</v>
      </c>
      <c r="P906" s="146">
        <v>147617.48864562585</v>
      </c>
      <c r="Q906" s="148">
        <v>6.1455355919692201E-2</v>
      </c>
      <c r="R906" s="149">
        <v>13.59616681203763</v>
      </c>
      <c r="S906" s="150">
        <v>-0.12681713236854297</v>
      </c>
      <c r="T906" s="151">
        <v>0.9373660858209214</v>
      </c>
      <c r="U906" s="151">
        <v>-6.0544754603635176E-2</v>
      </c>
      <c r="V906" s="152">
        <v>1.3784500871620307</v>
      </c>
      <c r="W906" s="151">
        <v>0.18741637327122782</v>
      </c>
      <c r="X906" s="153">
        <v>0.11132843177937302</v>
      </c>
      <c r="Y906" s="153">
        <v>-2.9607053058516963E-2</v>
      </c>
      <c r="Z906" s="153">
        <v>-1.939620944947772E-2</v>
      </c>
      <c r="AA906" s="154">
        <v>28.200428934234612</v>
      </c>
      <c r="AB906" s="148">
        <v>4.5731262178305254E-2</v>
      </c>
      <c r="AC906" s="155">
        <v>6.5840904894545596E-2</v>
      </c>
      <c r="AD906" s="156">
        <v>25.748087322368168</v>
      </c>
      <c r="AE906" s="148">
        <v>3.2337999390593453E-2</v>
      </c>
      <c r="AF906" s="156">
        <v>10.447648379804802</v>
      </c>
      <c r="AG906" s="148">
        <v>0.10706927175843695</v>
      </c>
      <c r="AH906" s="156">
        <v>18.067083122063718</v>
      </c>
      <c r="AI906" s="148">
        <v>0.12064365695369461</v>
      </c>
      <c r="AJ906" s="35">
        <v>13</v>
      </c>
    </row>
    <row r="907" spans="1:36" ht="12" customHeight="1" x14ac:dyDescent="0.25">
      <c r="A907" s="142" t="s">
        <v>2</v>
      </c>
      <c r="B907" s="143" t="s">
        <v>46</v>
      </c>
      <c r="C907" s="144" t="s">
        <v>46</v>
      </c>
      <c r="D907" s="149">
        <f t="shared" si="13"/>
        <v>6</v>
      </c>
      <c r="E907" s="145" t="s">
        <v>42</v>
      </c>
      <c r="F907" s="145" t="s">
        <v>40</v>
      </c>
      <c r="G907" s="146">
        <v>21545</v>
      </c>
      <c r="H907" s="147">
        <v>3.7737607156167474E-3</v>
      </c>
      <c r="I907" s="146">
        <v>96220.625303544133</v>
      </c>
      <c r="J907" s="146">
        <v>73593.451044428599</v>
      </c>
      <c r="K907" s="146">
        <v>30435.181431900746</v>
      </c>
      <c r="L907" s="146">
        <v>1993612</v>
      </c>
      <c r="M907" s="148">
        <v>-6.6864903001048193E-3</v>
      </c>
      <c r="N907" s="146">
        <v>29402.327671868705</v>
      </c>
      <c r="O907" s="147">
        <v>6.2762865563127379E-2</v>
      </c>
      <c r="P907" s="146">
        <v>154191.37079512724</v>
      </c>
      <c r="Q907" s="148">
        <v>4.453322035089502E-2</v>
      </c>
      <c r="R907" s="149">
        <v>12.929465441025849</v>
      </c>
      <c r="S907" s="150">
        <v>-4.9035980525151013E-2</v>
      </c>
      <c r="T907" s="151">
        <v>1.0351282990774995</v>
      </c>
      <c r="U907" s="151">
        <v>0.10429459176663136</v>
      </c>
      <c r="V907" s="152">
        <v>1.4748269809706553</v>
      </c>
      <c r="W907" s="151">
        <v>0.19068724481952579</v>
      </c>
      <c r="X907" s="153">
        <v>6.9916854230860581E-2</v>
      </c>
      <c r="Y907" s="153">
        <v>1.7452432203265422E-2</v>
      </c>
      <c r="Z907" s="153">
        <v>1.0823067388232521E-2</v>
      </c>
      <c r="AA907" s="154">
        <v>30.595999758166045</v>
      </c>
      <c r="AB907" s="148">
        <v>8.4948027901209366E-2</v>
      </c>
      <c r="AC907" s="155">
        <v>8.1677327260722674E-2</v>
      </c>
      <c r="AD907" s="156">
        <v>25.951609245720746</v>
      </c>
      <c r="AE907" s="148">
        <v>7.9043511389591536E-3</v>
      </c>
      <c r="AF907" s="156">
        <v>11.148315338917625</v>
      </c>
      <c r="AG907" s="148">
        <v>6.7064561673725986E-2</v>
      </c>
      <c r="AH907" s="156">
        <v>19.218476560244206</v>
      </c>
      <c r="AI907" s="148">
        <v>6.3728795091134272E-2</v>
      </c>
      <c r="AJ907" s="35">
        <v>14</v>
      </c>
    </row>
    <row r="908" spans="1:36" ht="12" customHeight="1" x14ac:dyDescent="0.25">
      <c r="A908" s="142" t="s">
        <v>2</v>
      </c>
      <c r="B908" s="143" t="s">
        <v>46</v>
      </c>
      <c r="C908" s="144" t="s">
        <v>46</v>
      </c>
      <c r="D908" s="149">
        <f t="shared" si="13"/>
        <v>7</v>
      </c>
      <c r="E908" s="145" t="s">
        <v>42</v>
      </c>
      <c r="F908" s="145" t="s">
        <v>40</v>
      </c>
      <c r="G908" s="146">
        <v>21959</v>
      </c>
      <c r="H908" s="147">
        <v>1.9215595265722918E-2</v>
      </c>
      <c r="I908" s="146">
        <v>100901.5971917155</v>
      </c>
      <c r="J908" s="146">
        <v>77241.049699597788</v>
      </c>
      <c r="K908" s="146">
        <v>32789.570881866246</v>
      </c>
      <c r="L908" s="146">
        <v>2038452</v>
      </c>
      <c r="M908" s="148">
        <v>2.2491838933553776E-2</v>
      </c>
      <c r="N908" s="146">
        <v>31148.353523942653</v>
      </c>
      <c r="O908" s="147">
        <v>5.9383932849115695E-2</v>
      </c>
      <c r="P908" s="146">
        <v>161190.53133611125</v>
      </c>
      <c r="Q908" s="148">
        <v>4.5392686405802518E-2</v>
      </c>
      <c r="R908" s="149">
        <v>12.646226692742026</v>
      </c>
      <c r="S908" s="150">
        <v>-2.1906454646229423E-2</v>
      </c>
      <c r="T908" s="151">
        <v>1.0526903406519399</v>
      </c>
      <c r="U908" s="151">
        <v>1.696605299081444E-2</v>
      </c>
      <c r="V908" s="152">
        <v>1.528039587095632</v>
      </c>
      <c r="W908" s="151">
        <v>0.19323935013895285</v>
      </c>
      <c r="X908" s="153">
        <v>3.6080575424484618E-2</v>
      </c>
      <c r="Y908" s="153">
        <v>1.3383723289108751E-2</v>
      </c>
      <c r="Z908" s="153">
        <v>1.1555062514798764E-2</v>
      </c>
      <c r="AA908" s="154">
        <v>30.225830884328648</v>
      </c>
      <c r="AB908" s="148">
        <v>-1.2098603633260874E-2</v>
      </c>
      <c r="AC908" s="155">
        <v>5.3489791549299705E-2</v>
      </c>
      <c r="AD908" s="156">
        <v>27.915068910005669</v>
      </c>
      <c r="AE908" s="148">
        <v>7.5658493687002615E-2</v>
      </c>
      <c r="AF908" s="156">
        <v>11.53317929540639</v>
      </c>
      <c r="AG908" s="148">
        <v>3.4522162747338436E-2</v>
      </c>
      <c r="AH908" s="156">
        <v>21.191969970036812</v>
      </c>
      <c r="AI908" s="148">
        <v>0.10268729696686885</v>
      </c>
      <c r="AJ908" s="35">
        <v>15</v>
      </c>
    </row>
    <row r="909" spans="1:36" ht="12" customHeight="1" x14ac:dyDescent="0.25">
      <c r="A909" s="142" t="s">
        <v>2</v>
      </c>
      <c r="B909" s="143" t="s">
        <v>46</v>
      </c>
      <c r="C909" s="144" t="s">
        <v>46</v>
      </c>
      <c r="D909" s="149">
        <f t="shared" si="13"/>
        <v>8</v>
      </c>
      <c r="E909" s="145" t="s">
        <v>42</v>
      </c>
      <c r="F909" s="145" t="s">
        <v>40</v>
      </c>
      <c r="G909" s="146">
        <v>22724</v>
      </c>
      <c r="H909" s="147">
        <v>3.4837651987795537E-2</v>
      </c>
      <c r="I909" s="146">
        <v>111564.86856941089</v>
      </c>
      <c r="J909" s="146">
        <v>87179.871802061738</v>
      </c>
      <c r="K909" s="146">
        <v>31689.008866349861</v>
      </c>
      <c r="L909" s="146">
        <v>2007330</v>
      </c>
      <c r="M909" s="148">
        <v>-1.526746766664111E-2</v>
      </c>
      <c r="N909" s="146">
        <v>34630.93392571772</v>
      </c>
      <c r="O909" s="147">
        <v>0.1118062435980165</v>
      </c>
      <c r="P909" s="146">
        <v>169962.91786659395</v>
      </c>
      <c r="Q909" s="148">
        <v>5.4422467981017464E-2</v>
      </c>
      <c r="R909" s="149">
        <v>11.810399734226607</v>
      </c>
      <c r="S909" s="150">
        <v>-6.6092991911581023E-2</v>
      </c>
      <c r="T909" s="151">
        <v>0.91504921392884764</v>
      </c>
      <c r="U909" s="151">
        <v>-0.13075177134982541</v>
      </c>
      <c r="V909" s="152">
        <v>1.7252237512376001</v>
      </c>
      <c r="W909" s="151">
        <v>0.20375582133097986</v>
      </c>
      <c r="X909" s="153">
        <v>0.12904388460037142</v>
      </c>
      <c r="Y909" s="153">
        <v>5.4421996267659312E-2</v>
      </c>
      <c r="Z909" s="153">
        <v>4.9231679424973307E-2</v>
      </c>
      <c r="AA909" s="154">
        <v>31.929430982176179</v>
      </c>
      <c r="AB909" s="148">
        <v>5.6362390975025489E-2</v>
      </c>
      <c r="AC909" s="155">
        <v>3.568881614321627E-2</v>
      </c>
      <c r="AD909" s="156">
        <v>29.870404918874907</v>
      </c>
      <c r="AE909" s="148">
        <v>7.004589582683729E-2</v>
      </c>
      <c r="AF909" s="156">
        <v>12.16210332186364</v>
      </c>
      <c r="AG909" s="148">
        <v>5.4531713272484073E-2</v>
      </c>
      <c r="AH909" s="156">
        <v>23.339828824065044</v>
      </c>
      <c r="AI909" s="148">
        <v>0.10135248667608887</v>
      </c>
      <c r="AJ909" s="35">
        <v>16</v>
      </c>
    </row>
    <row r="910" spans="1:36" ht="12" customHeight="1" x14ac:dyDescent="0.25">
      <c r="A910" s="142" t="s">
        <v>2</v>
      </c>
      <c r="B910" s="143" t="s">
        <v>46</v>
      </c>
      <c r="C910" s="144" t="s">
        <v>46</v>
      </c>
      <c r="D910" s="149">
        <f t="shared" si="13"/>
        <v>9</v>
      </c>
      <c r="E910" s="145" t="s">
        <v>42</v>
      </c>
      <c r="F910" s="145" t="s">
        <v>40</v>
      </c>
      <c r="G910" s="146">
        <v>23711</v>
      </c>
      <c r="H910" s="147">
        <v>4.3434254532652705E-2</v>
      </c>
      <c r="I910" s="146">
        <v>139351.15744741843</v>
      </c>
      <c r="J910" s="146">
        <v>109695.21237467515</v>
      </c>
      <c r="K910" s="146">
        <v>38742.030470891252</v>
      </c>
      <c r="L910" s="146">
        <v>2114256</v>
      </c>
      <c r="M910" s="148">
        <v>5.3267773609720459E-2</v>
      </c>
      <c r="N910" s="146">
        <v>42053.409122774246</v>
      </c>
      <c r="O910" s="147">
        <v>0.21433078336776901</v>
      </c>
      <c r="P910" s="146">
        <v>189755.31613911467</v>
      </c>
      <c r="Q910" s="148">
        <v>0.11645127373052055</v>
      </c>
      <c r="R910" s="149">
        <v>11.142011950010311</v>
      </c>
      <c r="S910" s="150">
        <v>-5.6593155122371064E-2</v>
      </c>
      <c r="T910" s="151">
        <v>0.92125778335317643</v>
      </c>
      <c r="U910" s="151">
        <v>6.7849568414706241E-3</v>
      </c>
      <c r="V910" s="152">
        <v>1.9890405477281015</v>
      </c>
      <c r="W910" s="151">
        <v>0.22161913551841558</v>
      </c>
      <c r="X910" s="153">
        <v>0.15291743827503579</v>
      </c>
      <c r="Y910" s="153">
        <v>8.7670202847449641E-2</v>
      </c>
      <c r="Z910" s="153">
        <v>4.0720669314288749E-2</v>
      </c>
      <c r="AA910" s="154">
        <v>33.423247259258908</v>
      </c>
      <c r="AB910" s="148">
        <v>4.6784932619582609E-2</v>
      </c>
      <c r="AC910" s="155">
        <v>6.2122147454600769E-2</v>
      </c>
      <c r="AD910" s="156">
        <v>32.363430361972966</v>
      </c>
      <c r="AE910" s="148">
        <v>8.3461387613220195E-2</v>
      </c>
      <c r="AF910" s="156">
        <v>12.603288832960521</v>
      </c>
      <c r="AG910" s="148">
        <v>3.6275428634434226E-2</v>
      </c>
      <c r="AH910" s="156">
        <v>25.840981621216208</v>
      </c>
      <c r="AI910" s="148">
        <v>0.10716243105314871</v>
      </c>
      <c r="AJ910" s="35">
        <v>17</v>
      </c>
    </row>
    <row r="911" spans="1:36" ht="12" customHeight="1" x14ac:dyDescent="0.25">
      <c r="A911" s="142" t="s">
        <v>2</v>
      </c>
      <c r="B911" s="143" t="s">
        <v>46</v>
      </c>
      <c r="C911" s="144" t="s">
        <v>46</v>
      </c>
      <c r="D911" s="149">
        <f t="shared" si="13"/>
        <v>10</v>
      </c>
      <c r="E911" s="145" t="s">
        <v>42</v>
      </c>
      <c r="F911" s="145" t="s">
        <v>40</v>
      </c>
      <c r="G911" s="146">
        <v>24475</v>
      </c>
      <c r="H911" s="147">
        <v>3.2221331871283398E-2</v>
      </c>
      <c r="I911" s="146">
        <v>148398.55741189726</v>
      </c>
      <c r="J911" s="146">
        <v>116227.02729779447</v>
      </c>
      <c r="K911" s="146">
        <v>39886.424193660583</v>
      </c>
      <c r="L911" s="146">
        <v>2074404</v>
      </c>
      <c r="M911" s="147">
        <v>-1.8849183826367244E-2</v>
      </c>
      <c r="N911" s="146">
        <v>46521.511739951929</v>
      </c>
      <c r="O911" s="147">
        <v>0.10624828546321008</v>
      </c>
      <c r="P911" s="146">
        <v>208223.3093609481</v>
      </c>
      <c r="Q911" s="147">
        <v>9.7325300801027526E-2</v>
      </c>
      <c r="R911" s="149">
        <v>9.9624004938087438</v>
      </c>
      <c r="S911" s="150">
        <v>-0.10587059693473722</v>
      </c>
      <c r="T911" s="151">
        <v>0.85737592571409837</v>
      </c>
      <c r="U911" s="151">
        <v>-6.9342000462196518E-2</v>
      </c>
      <c r="V911" s="152">
        <v>2.2426447181914386</v>
      </c>
      <c r="W911" s="151">
        <v>0.22342124847947956</v>
      </c>
      <c r="X911" s="153">
        <v>0.12750075444817144</v>
      </c>
      <c r="Y911" s="153">
        <v>8.1315765303768828E-3</v>
      </c>
      <c r="Z911" s="153">
        <v>3.141381013664353E-2</v>
      </c>
      <c r="AA911" s="156">
        <v>27.291227498336976</v>
      </c>
      <c r="AB911" s="147">
        <v>-0.18346570916215332</v>
      </c>
      <c r="AC911" s="157">
        <v>3.6607355749659037E-2</v>
      </c>
      <c r="AD911" s="156">
        <v>34.502285158855905</v>
      </c>
      <c r="AE911" s="147">
        <v>6.6088630684715488E-2</v>
      </c>
      <c r="AF911" s="156">
        <v>14.144085648311018</v>
      </c>
      <c r="AG911" s="147">
        <v>0.1222535510985796</v>
      </c>
      <c r="AH911" s="156">
        <v>27.870055713010668</v>
      </c>
      <c r="AI911" s="147">
        <v>7.8521556244927293E-2</v>
      </c>
      <c r="AJ911" s="35">
        <v>18</v>
      </c>
    </row>
    <row r="912" spans="1:36" ht="12" customHeight="1" x14ac:dyDescent="0.25">
      <c r="A912" s="142" t="s">
        <v>2</v>
      </c>
      <c r="B912" s="143" t="s">
        <v>46</v>
      </c>
      <c r="C912" s="144" t="s">
        <v>46</v>
      </c>
      <c r="D912" s="149">
        <f t="shared" si="13"/>
        <v>11</v>
      </c>
      <c r="E912" s="145" t="s">
        <v>42</v>
      </c>
      <c r="F912" s="145" t="s">
        <v>40</v>
      </c>
      <c r="G912" s="146">
        <v>25244</v>
      </c>
      <c r="H912" s="147">
        <v>3.14198161389172E-2</v>
      </c>
      <c r="I912" s="146">
        <v>156313.34718033511</v>
      </c>
      <c r="J912" s="146">
        <v>122785.09367882041</v>
      </c>
      <c r="K912" s="146">
        <v>39948.418615716349</v>
      </c>
      <c r="L912" s="146">
        <v>2060955</v>
      </c>
      <c r="M912" s="147">
        <v>-6.4833079766525303E-3</v>
      </c>
      <c r="N912" s="146">
        <v>45256.430403679042</v>
      </c>
      <c r="O912" s="147">
        <v>-2.7193470051972923E-2</v>
      </c>
      <c r="P912" s="146">
        <v>216855.91666578443</v>
      </c>
      <c r="Q912" s="147">
        <v>4.1458409874141511E-2</v>
      </c>
      <c r="R912" s="149">
        <v>9.5037987973199627</v>
      </c>
      <c r="S912" s="150">
        <v>-4.6033252404757752E-2</v>
      </c>
      <c r="T912" s="151">
        <v>0.88271253961887397</v>
      </c>
      <c r="U912" s="151">
        <v>2.9551347483512513E-2</v>
      </c>
      <c r="V912" s="152">
        <v>2.1958960968909578</v>
      </c>
      <c r="W912" s="151">
        <v>0.20869354684671884</v>
      </c>
      <c r="X912" s="153">
        <v>-2.0845308631043835E-2</v>
      </c>
      <c r="Y912" s="153">
        <v>-6.5918983682133558E-2</v>
      </c>
      <c r="Z912" s="153">
        <v>-6.2980195402576905E-2</v>
      </c>
      <c r="AA912" s="156">
        <v>26.686496215324336</v>
      </c>
      <c r="AB912" s="147">
        <v>-2.2158449378998801E-2</v>
      </c>
      <c r="AC912" s="157">
        <v>3.8983209319428377E-2</v>
      </c>
      <c r="AD912" s="156">
        <v>38.042256308615286</v>
      </c>
      <c r="AE912" s="147">
        <v>0.10260106347914633</v>
      </c>
      <c r="AF912" s="156">
        <v>16.01342486554217</v>
      </c>
      <c r="AG912" s="147">
        <v>0.13216401990993143</v>
      </c>
      <c r="AH912" s="156">
        <v>32.218539565002622</v>
      </c>
      <c r="AI912" s="147">
        <v>0.15602709577512397</v>
      </c>
      <c r="AJ912" s="35">
        <v>19</v>
      </c>
    </row>
    <row r="913" spans="1:36" ht="12" customHeight="1" x14ac:dyDescent="0.25">
      <c r="A913" s="142" t="s">
        <v>2</v>
      </c>
      <c r="B913" s="143" t="s">
        <v>46</v>
      </c>
      <c r="C913" s="144" t="s">
        <v>46</v>
      </c>
      <c r="D913" s="149">
        <f t="shared" si="13"/>
        <v>12</v>
      </c>
      <c r="E913" s="145" t="s">
        <v>42</v>
      </c>
      <c r="F913" s="145" t="s">
        <v>40</v>
      </c>
      <c r="G913" s="146">
        <v>27897</v>
      </c>
      <c r="H913" s="147">
        <v>0.10509427982887032</v>
      </c>
      <c r="I913" s="146">
        <v>166599.30130714967</v>
      </c>
      <c r="J913" s="146">
        <v>129078.0892940818</v>
      </c>
      <c r="K913" s="146">
        <v>45246.285464706176</v>
      </c>
      <c r="L913" s="146">
        <v>2169966</v>
      </c>
      <c r="M913" s="147">
        <v>5.2893440177005369E-2</v>
      </c>
      <c r="N913" s="146">
        <v>53928.995233537258</v>
      </c>
      <c r="O913" s="147">
        <v>0.19163165880518052</v>
      </c>
      <c r="P913" s="146">
        <v>241216.7908236096</v>
      </c>
      <c r="Q913" s="147">
        <v>0.11233668203468872</v>
      </c>
      <c r="R913" s="149">
        <v>8.995916049587084</v>
      </c>
      <c r="S913" s="150">
        <v>-5.3439972642949862E-2</v>
      </c>
      <c r="T913" s="151">
        <v>0.83899737550772135</v>
      </c>
      <c r="U913" s="151">
        <v>-4.9523669540286974E-2</v>
      </c>
      <c r="V913" s="152">
        <v>2.485246092958934</v>
      </c>
      <c r="W913" s="151">
        <v>0.22357065214822866</v>
      </c>
      <c r="X913" s="153">
        <v>0.13176852788146487</v>
      </c>
      <c r="Y913" s="153">
        <v>7.1286848713327799E-2</v>
      </c>
      <c r="Z913" s="153">
        <v>8.3222774151064799E-2</v>
      </c>
      <c r="AA913" s="156">
        <v>28.130918069653898</v>
      </c>
      <c r="AB913" s="147">
        <v>5.412557132547513E-2</v>
      </c>
      <c r="AC913" s="157">
        <v>2.9264412648541422E-2</v>
      </c>
      <c r="AD913" s="156">
        <v>43.269327445957231</v>
      </c>
      <c r="AE913" s="147">
        <v>0.13740171179484406</v>
      </c>
      <c r="AF913" s="156">
        <v>18.270980512750661</v>
      </c>
      <c r="AG913" s="147">
        <v>0.1409789389942635</v>
      </c>
      <c r="AH913" s="156">
        <v>34.495354910327272</v>
      </c>
      <c r="AI913" s="147">
        <v>7.066786316403495E-2</v>
      </c>
      <c r="AJ913" s="35">
        <v>20</v>
      </c>
    </row>
    <row r="914" spans="1:36" ht="12" customHeight="1" x14ac:dyDescent="0.25">
      <c r="A914" s="142" t="s">
        <v>2</v>
      </c>
      <c r="B914" s="143" t="s">
        <v>46</v>
      </c>
      <c r="C914" s="144" t="s">
        <v>46</v>
      </c>
      <c r="D914" s="149">
        <f t="shared" si="13"/>
        <v>13</v>
      </c>
      <c r="E914" s="145" t="s">
        <v>42</v>
      </c>
      <c r="F914" s="145" t="s">
        <v>40</v>
      </c>
      <c r="G914" s="146">
        <v>28950</v>
      </c>
      <c r="H914" s="147">
        <v>3.7745994192923904E-2</v>
      </c>
      <c r="I914" s="146">
        <v>175235.23968917475</v>
      </c>
      <c r="J914" s="146">
        <v>136152.87698320692</v>
      </c>
      <c r="K914" s="146">
        <v>44478.186272473948</v>
      </c>
      <c r="L914" s="146">
        <v>2194999</v>
      </c>
      <c r="M914" s="147">
        <v>1.1536125450813506E-2</v>
      </c>
      <c r="N914" s="146">
        <v>60966.613717211752</v>
      </c>
      <c r="O914" s="147">
        <v>0.13049786025492183</v>
      </c>
      <c r="P914" s="146">
        <v>268302.44871229667</v>
      </c>
      <c r="Q914" s="147">
        <v>0.11228761396006437</v>
      </c>
      <c r="R914" s="149">
        <v>8.181062120509079</v>
      </c>
      <c r="S914" s="150">
        <v>-9.0580428339524954E-2</v>
      </c>
      <c r="T914" s="151">
        <v>0.729549889038976</v>
      </c>
      <c r="U914" s="151">
        <v>-0.13045033234163927</v>
      </c>
      <c r="V914" s="152">
        <v>2.7775235304076107</v>
      </c>
      <c r="W914" s="151">
        <v>0.22723092543440349</v>
      </c>
      <c r="X914" s="153">
        <v>0.11760502844235088</v>
      </c>
      <c r="Y914" s="153">
        <v>1.637188625163577E-2</v>
      </c>
      <c r="Z914" s="153">
        <v>4.9999494896319718E-2</v>
      </c>
      <c r="AA914" s="156">
        <v>31.415212383765009</v>
      </c>
      <c r="AB914" s="147">
        <v>0.11675034230944736</v>
      </c>
      <c r="AC914" s="157">
        <v>4.2415904708376258E-2</v>
      </c>
      <c r="AD914" s="156">
        <v>47.342845072766181</v>
      </c>
      <c r="AE914" s="147">
        <v>9.4143308141239723E-2</v>
      </c>
      <c r="AF914" s="156">
        <v>21.113878031064896</v>
      </c>
      <c r="AG914" s="147">
        <v>0.15559633027522946</v>
      </c>
      <c r="AH914" s="156">
        <v>37.464476741538988</v>
      </c>
      <c r="AI914" s="147">
        <v>8.6073091259102119E-2</v>
      </c>
      <c r="AJ914" s="35">
        <v>21</v>
      </c>
    </row>
    <row r="915" spans="1:36" ht="12" customHeight="1" x14ac:dyDescent="0.25">
      <c r="A915" s="142" t="s">
        <v>2</v>
      </c>
      <c r="B915" s="143" t="s">
        <v>46</v>
      </c>
      <c r="C915" s="144" t="s">
        <v>46</v>
      </c>
      <c r="D915" s="149">
        <f t="shared" si="13"/>
        <v>14</v>
      </c>
      <c r="E915" s="145" t="s">
        <v>42</v>
      </c>
      <c r="F915" s="145" t="s">
        <v>40</v>
      </c>
      <c r="G915" s="146">
        <v>29137</v>
      </c>
      <c r="H915" s="147">
        <v>6.4594127806563151E-3</v>
      </c>
      <c r="I915" s="146">
        <v>184606.31639439438</v>
      </c>
      <c r="J915" s="146">
        <v>144013.24124835321</v>
      </c>
      <c r="K915" s="146">
        <v>48460.100745585922</v>
      </c>
      <c r="L915" s="146">
        <v>2249790</v>
      </c>
      <c r="M915" s="147">
        <v>2.4961742579381552E-2</v>
      </c>
      <c r="N915" s="146">
        <v>62816.696409190787</v>
      </c>
      <c r="O915" s="147">
        <v>3.0345833222105378E-2</v>
      </c>
      <c r="P915" s="146">
        <v>300458.27603540377</v>
      </c>
      <c r="Q915" s="147">
        <v>0.11984917572477372</v>
      </c>
      <c r="R915" s="149">
        <v>7.4878616415109214</v>
      </c>
      <c r="S915" s="150">
        <v>-8.4732332891150564E-2</v>
      </c>
      <c r="T915" s="151">
        <v>0.77145255188070772</v>
      </c>
      <c r="U915" s="151">
        <v>5.7436322685114005E-2</v>
      </c>
      <c r="V915" s="152">
        <v>2.7921137710271089</v>
      </c>
      <c r="W915" s="151">
        <v>0.20906961604808294</v>
      </c>
      <c r="X915" s="153">
        <v>5.2529674221544198E-3</v>
      </c>
      <c r="Y915" s="153">
        <v>-7.9924461653276602E-2</v>
      </c>
      <c r="Z915" s="153">
        <v>-6.0898638400536477E-2</v>
      </c>
      <c r="AA915" s="156">
        <v>33.085454508835191</v>
      </c>
      <c r="AB915" s="147">
        <v>5.3166666666667028E-2</v>
      </c>
      <c r="AC915" s="157">
        <v>4.3361580125247406E-2</v>
      </c>
      <c r="AD915" s="156">
        <v>55.009541592757238</v>
      </c>
      <c r="AE915" s="147">
        <v>0.16193991950013364</v>
      </c>
      <c r="AF915" s="156">
        <v>22.99477266566559</v>
      </c>
      <c r="AG915" s="147">
        <v>8.9083333333333181E-2</v>
      </c>
      <c r="AH915" s="156">
        <v>40.839316208677467</v>
      </c>
      <c r="AI915" s="147">
        <v>9.0081051723234218E-2</v>
      </c>
      <c r="AJ915" s="35">
        <v>22</v>
      </c>
    </row>
    <row r="916" spans="1:36" ht="12" customHeight="1" x14ac:dyDescent="0.25">
      <c r="A916" s="142" t="s">
        <v>2</v>
      </c>
      <c r="B916" s="143" t="s">
        <v>46</v>
      </c>
      <c r="C916" s="144" t="s">
        <v>46</v>
      </c>
      <c r="D916" s="149">
        <f t="shared" si="13"/>
        <v>15</v>
      </c>
      <c r="E916" s="145" t="s">
        <v>42</v>
      </c>
      <c r="F916" s="145" t="s">
        <v>40</v>
      </c>
      <c r="G916" s="146">
        <v>31636</v>
      </c>
      <c r="H916" s="147">
        <v>8.5767237533033613E-2</v>
      </c>
      <c r="I916" s="146">
        <v>211599.61715595511</v>
      </c>
      <c r="J916" s="146">
        <v>168237.49588704028</v>
      </c>
      <c r="K916" s="146">
        <v>55890.127449500695</v>
      </c>
      <c r="L916" s="146">
        <v>2530877</v>
      </c>
      <c r="M916" s="147">
        <v>0.12493921654910012</v>
      </c>
      <c r="N916" s="146">
        <v>73880.863054113011</v>
      </c>
      <c r="O916" s="147">
        <v>0.17613416937512505</v>
      </c>
      <c r="P916" s="146">
        <v>358475.86572403449</v>
      </c>
      <c r="Q916" s="147">
        <v>0.19309699321377449</v>
      </c>
      <c r="R916" s="149">
        <v>7.060104297086335</v>
      </c>
      <c r="S916" s="150">
        <v>-5.7126769283930345E-2</v>
      </c>
      <c r="T916" s="151">
        <v>0.75648991009437383</v>
      </c>
      <c r="U916" s="151">
        <v>-1.9395414209022688E-2</v>
      </c>
      <c r="V916" s="152">
        <v>2.9191803099918729</v>
      </c>
      <c r="W916" s="151">
        <v>0.20609717450543441</v>
      </c>
      <c r="X916" s="153">
        <v>4.550908357793082E-2</v>
      </c>
      <c r="Y916" s="153">
        <v>-1.4217472623879068E-2</v>
      </c>
      <c r="Z916" s="153">
        <v>-2.6247990694317214E-3</v>
      </c>
      <c r="AA916" s="156">
        <v>39.483686097662002</v>
      </c>
      <c r="AB916" s="147">
        <v>0.19338502927678425</v>
      </c>
      <c r="AC916" s="157">
        <v>5.9965545274210538E-2</v>
      </c>
      <c r="AD916" s="156">
        <v>60.31638420032877</v>
      </c>
      <c r="AE916" s="147">
        <v>9.6471311229218593E-2</v>
      </c>
      <c r="AF916" s="156">
        <v>24.182428304912989</v>
      </c>
      <c r="AG916" s="147">
        <v>5.1648940240263119E-2</v>
      </c>
      <c r="AH916" s="156">
        <v>45.366207285163732</v>
      </c>
      <c r="AI916" s="147">
        <v>0.11084639746060199</v>
      </c>
      <c r="AJ916" s="35">
        <v>23</v>
      </c>
    </row>
    <row r="917" spans="1:36" ht="12" customHeight="1" x14ac:dyDescent="0.25">
      <c r="A917" s="142" t="s">
        <v>2</v>
      </c>
      <c r="B917" s="143" t="s">
        <v>46</v>
      </c>
      <c r="C917" s="144" t="s">
        <v>46</v>
      </c>
      <c r="D917" s="149">
        <f t="shared" si="13"/>
        <v>16</v>
      </c>
      <c r="E917" s="145" t="s">
        <v>42</v>
      </c>
      <c r="F917" s="145" t="s">
        <v>40</v>
      </c>
      <c r="G917" s="146">
        <v>31471</v>
      </c>
      <c r="H917" s="147">
        <v>-5.215577190542442E-3</v>
      </c>
      <c r="I917" s="146">
        <v>223431.85529667095</v>
      </c>
      <c r="J917" s="146">
        <v>173849.85785996582</v>
      </c>
      <c r="K917" s="146">
        <v>59025.249202943633</v>
      </c>
      <c r="L917" s="146">
        <v>2498493</v>
      </c>
      <c r="M917" s="147">
        <v>-1.2795564541461357E-2</v>
      </c>
      <c r="N917" s="146">
        <v>78806.786523523988</v>
      </c>
      <c r="O917" s="147">
        <v>6.667387555831672E-2</v>
      </c>
      <c r="P917" s="146">
        <v>388257.27994710079</v>
      </c>
      <c r="Q917" s="147">
        <v>8.3077877956762913E-2</v>
      </c>
      <c r="R917" s="149">
        <v>6.4351478492313507</v>
      </c>
      <c r="S917" s="150">
        <v>-8.8519435628295229E-2</v>
      </c>
      <c r="T917" s="151">
        <v>0.74898688053121509</v>
      </c>
      <c r="U917" s="151">
        <v>-9.918214986136098E-3</v>
      </c>
      <c r="V917" s="152">
        <v>3.154172796302571</v>
      </c>
      <c r="W917" s="151">
        <v>0.20297568286230522</v>
      </c>
      <c r="X917" s="153">
        <v>8.0499476344903176E-2</v>
      </c>
      <c r="Y917" s="153">
        <v>-1.5145727497816286E-2</v>
      </c>
      <c r="Z917" s="153">
        <v>5.3074497754863337E-3</v>
      </c>
      <c r="AA917" s="156">
        <v>42.685419826440715</v>
      </c>
      <c r="AB917" s="147">
        <v>8.1090041108606181E-2</v>
      </c>
      <c r="AC917" s="157">
        <v>3.1208861802337982E-2</v>
      </c>
      <c r="AD917" s="156">
        <v>59.353649301345392</v>
      </c>
      <c r="AE917" s="147">
        <v>-1.5961415985842997E-2</v>
      </c>
      <c r="AF917" s="156">
        <v>26.680903871922343</v>
      </c>
      <c r="AG917" s="147">
        <v>0.10331781140861507</v>
      </c>
      <c r="AH917" s="156">
        <v>48.948917908368792</v>
      </c>
      <c r="AI917" s="147">
        <v>7.8973113196013855E-2</v>
      </c>
      <c r="AJ917" s="35">
        <v>24</v>
      </c>
    </row>
    <row r="918" spans="1:36" ht="12" customHeight="1" x14ac:dyDescent="0.25">
      <c r="A918" s="142" t="s">
        <v>2</v>
      </c>
      <c r="B918" s="143" t="s">
        <v>46</v>
      </c>
      <c r="C918" s="144" t="s">
        <v>46</v>
      </c>
      <c r="D918" s="149">
        <f t="shared" si="13"/>
        <v>17</v>
      </c>
      <c r="E918" s="145" t="s">
        <v>42</v>
      </c>
      <c r="F918" s="145" t="s">
        <v>40</v>
      </c>
      <c r="G918" s="146">
        <v>32106</v>
      </c>
      <c r="H918" s="147">
        <v>2.0177306091322178E-2</v>
      </c>
      <c r="I918" s="146">
        <v>283962.87487307854</v>
      </c>
      <c r="J918" s="146">
        <v>199829.51404030659</v>
      </c>
      <c r="K918" s="146">
        <v>57822.03575775183</v>
      </c>
      <c r="L918" s="146">
        <v>2508283</v>
      </c>
      <c r="M918" s="147">
        <v>3.9183619886067333E-3</v>
      </c>
      <c r="N918" s="146">
        <v>80556.393105171388</v>
      </c>
      <c r="O918" s="147">
        <v>2.2201217164528497E-2</v>
      </c>
      <c r="P918" s="146">
        <v>413546.59735233069</v>
      </c>
      <c r="Q918" s="147">
        <v>6.5135462260168087E-2</v>
      </c>
      <c r="R918" s="149">
        <v>6.0652971540786487</v>
      </c>
      <c r="S918" s="150">
        <v>-5.7473535001511866E-2</v>
      </c>
      <c r="T918" s="151">
        <v>0.71778332580334825</v>
      </c>
      <c r="U918" s="151">
        <v>-4.166101641958786E-2</v>
      </c>
      <c r="V918" s="152">
        <v>3.2116150013842693</v>
      </c>
      <c r="W918" s="151">
        <v>0.19479399327892302</v>
      </c>
      <c r="X918" s="153">
        <v>1.8211495942465072E-2</v>
      </c>
      <c r="Y918" s="153">
        <v>-4.0308718108525765E-2</v>
      </c>
      <c r="Z918" s="153">
        <v>-5.3653766837501046E-2</v>
      </c>
      <c r="AA918" s="156">
        <v>46.11491384500173</v>
      </c>
      <c r="AB918" s="147">
        <v>8.0343452928549608E-2</v>
      </c>
      <c r="AC918" s="157">
        <v>3.0350718591449229E-2</v>
      </c>
      <c r="AD918" s="156">
        <v>60.231760982702582</v>
      </c>
      <c r="AE918" s="147">
        <v>1.4794569359988463E-2</v>
      </c>
      <c r="AF918" s="156">
        <v>30.372313547686858</v>
      </c>
      <c r="AG918" s="147">
        <v>0.13835399630704304</v>
      </c>
      <c r="AH918" s="156">
        <v>51.032615049273971</v>
      </c>
      <c r="AI918" s="147">
        <v>4.2568809075735015E-2</v>
      </c>
      <c r="AJ918" s="35">
        <v>25</v>
      </c>
    </row>
    <row r="919" spans="1:36" ht="12" customHeight="1" x14ac:dyDescent="0.25">
      <c r="A919" s="142" t="s">
        <v>2</v>
      </c>
      <c r="B919" s="143" t="s">
        <v>46</v>
      </c>
      <c r="C919" s="144" t="s">
        <v>46</v>
      </c>
      <c r="D919" s="149">
        <f t="shared" si="13"/>
        <v>18</v>
      </c>
      <c r="E919" s="145" t="s">
        <v>42</v>
      </c>
      <c r="F919" s="145" t="s">
        <v>40</v>
      </c>
      <c r="G919" s="146">
        <v>33848</v>
      </c>
      <c r="H919" s="147">
        <v>5.425777113312158E-2</v>
      </c>
      <c r="I919" s="146">
        <v>283417.30833742447</v>
      </c>
      <c r="J919" s="146">
        <v>201078.16130686286</v>
      </c>
      <c r="K919" s="146">
        <v>52386.680859567939</v>
      </c>
      <c r="L919" s="146">
        <v>2473069</v>
      </c>
      <c r="M919" s="147">
        <v>-1.4039085701254561E-2</v>
      </c>
      <c r="N919" s="146">
        <v>97371.410074254527</v>
      </c>
      <c r="O919" s="147">
        <v>0.20873597142228162</v>
      </c>
      <c r="P919" s="146">
        <v>429141.69823970459</v>
      </c>
      <c r="Q919" s="147">
        <v>3.7710625567273892E-2</v>
      </c>
      <c r="R919" s="149">
        <v>5.7628261484359973</v>
      </c>
      <c r="S919" s="150">
        <v>-4.9869115718304546E-2</v>
      </c>
      <c r="T919" s="151">
        <v>0.53800885516208863</v>
      </c>
      <c r="U919" s="151">
        <v>-0.25045785291829503</v>
      </c>
      <c r="V919" s="152">
        <v>3.9372702530440735</v>
      </c>
      <c r="W919" s="151">
        <v>0.22689803967701602</v>
      </c>
      <c r="X919" s="153">
        <v>0.22594714850535724</v>
      </c>
      <c r="Y919" s="153">
        <v>0.16481024829201796</v>
      </c>
      <c r="Z919" s="153">
        <v>0.17716789060108556</v>
      </c>
      <c r="AA919" s="156">
        <v>48.937047090809962</v>
      </c>
      <c r="AB919" s="147">
        <v>6.1197842747658493E-2</v>
      </c>
      <c r="AC919" s="157">
        <v>3.7938670269225205E-2</v>
      </c>
      <c r="AD919" s="156">
        <v>62.186113724333076</v>
      </c>
      <c r="AE919" s="147">
        <v>3.2447212396658154E-2</v>
      </c>
      <c r="AF919" s="156">
        <v>31.347070916787686</v>
      </c>
      <c r="AG919" s="147">
        <v>3.2093616035221872E-2</v>
      </c>
      <c r="AH919" s="156">
        <v>53.343867795912963</v>
      </c>
      <c r="AI919" s="147">
        <v>4.5289718044183802E-2</v>
      </c>
      <c r="AJ919" s="35">
        <v>26</v>
      </c>
    </row>
    <row r="920" spans="1:36" ht="12" customHeight="1" x14ac:dyDescent="0.25">
      <c r="A920" s="142" t="s">
        <v>2</v>
      </c>
      <c r="B920" s="143" t="s">
        <v>46</v>
      </c>
      <c r="C920" s="144" t="s">
        <v>46</v>
      </c>
      <c r="D920" s="149">
        <f t="shared" si="13"/>
        <v>19</v>
      </c>
      <c r="E920" s="145" t="s">
        <v>42</v>
      </c>
      <c r="F920" s="145" t="s">
        <v>40</v>
      </c>
      <c r="G920" s="146">
        <v>33978</v>
      </c>
      <c r="H920" s="147">
        <v>3.8406995982036563E-3</v>
      </c>
      <c r="I920" s="146">
        <v>312854.85648529412</v>
      </c>
      <c r="J920" s="146">
        <v>226810.63004539546</v>
      </c>
      <c r="K920" s="146">
        <v>61241.607661200607</v>
      </c>
      <c r="L920" s="146">
        <v>2423254</v>
      </c>
      <c r="M920" s="147">
        <v>-2.0142988327458755E-2</v>
      </c>
      <c r="N920" s="146">
        <v>102052.23678577959</v>
      </c>
      <c r="O920" s="147">
        <v>4.8071879702219711E-2</v>
      </c>
      <c r="P920" s="146">
        <v>459554.52429344913</v>
      </c>
      <c r="Q920" s="147">
        <v>7.0868960482038501E-2</v>
      </c>
      <c r="R920" s="149">
        <v>5.2730500341078743</v>
      </c>
      <c r="S920" s="150">
        <v>-8.4988875546947673E-2</v>
      </c>
      <c r="T920" s="151">
        <v>0.6001005915211286</v>
      </c>
      <c r="U920" s="151">
        <v>0.11541024978173131</v>
      </c>
      <c r="V920" s="152">
        <v>4.2113718490005416</v>
      </c>
      <c r="W920" s="151">
        <v>0.22206774472013249</v>
      </c>
      <c r="X920" s="153">
        <v>6.961716578752708E-2</v>
      </c>
      <c r="Y920" s="153">
        <v>-2.1288394398467858E-2</v>
      </c>
      <c r="Z920" s="153">
        <v>-4.3771596231443319E-2</v>
      </c>
      <c r="AA920" s="156">
        <v>53.238313253020443</v>
      </c>
      <c r="AB920" s="147">
        <v>8.7893864013266709E-2</v>
      </c>
      <c r="AC920" s="157">
        <v>2.9918739245630394E-2</v>
      </c>
      <c r="AD920" s="156">
        <v>64.455642083232576</v>
      </c>
      <c r="AE920" s="147">
        <v>3.6495741942649262E-2</v>
      </c>
      <c r="AF920" s="156">
        <v>34.20800138999698</v>
      </c>
      <c r="AG920" s="147">
        <v>9.1266277503367688E-2</v>
      </c>
      <c r="AH920" s="156">
        <v>56.092386711624329</v>
      </c>
      <c r="AI920" s="147">
        <v>5.1524552479525143E-2</v>
      </c>
      <c r="AJ920" s="35">
        <v>27</v>
      </c>
    </row>
    <row r="921" spans="1:36" ht="12" customHeight="1" x14ac:dyDescent="0.25">
      <c r="A921" s="142" t="s">
        <v>2</v>
      </c>
      <c r="B921" s="143" t="s">
        <v>46</v>
      </c>
      <c r="C921" s="144" t="s">
        <v>46</v>
      </c>
      <c r="D921" s="149">
        <f t="shared" si="13"/>
        <v>20</v>
      </c>
      <c r="E921" s="145" t="s">
        <v>42</v>
      </c>
      <c r="F921" s="145" t="s">
        <v>40</v>
      </c>
      <c r="G921" s="146">
        <v>34251</v>
      </c>
      <c r="H921" s="147">
        <v>8.0346106304078901E-3</v>
      </c>
      <c r="I921" s="146">
        <v>322308.50034214277</v>
      </c>
      <c r="J921" s="146">
        <v>239010.49361779584</v>
      </c>
      <c r="K921" s="146">
        <v>53091.248865818605</v>
      </c>
      <c r="L921" s="146">
        <v>2375347</v>
      </c>
      <c r="M921" s="147">
        <v>-1.976969810015794E-2</v>
      </c>
      <c r="N921" s="146">
        <v>89924.342320395721</v>
      </c>
      <c r="O921" s="147">
        <v>-0.11884006512117751</v>
      </c>
      <c r="P921" s="146">
        <v>465087.16527328361</v>
      </c>
      <c r="Q921" s="147">
        <v>1.2039139399923737E-2</v>
      </c>
      <c r="R921" s="149">
        <v>5.1073157407047649</v>
      </c>
      <c r="S921" s="150">
        <v>-3.1430442027115979E-2</v>
      </c>
      <c r="T921" s="151">
        <v>0.59039907877955078</v>
      </c>
      <c r="U921" s="151">
        <v>-1.6166477551682656E-2</v>
      </c>
      <c r="V921" s="152">
        <v>3.7857349818950969</v>
      </c>
      <c r="W921" s="151">
        <v>0.19334943863169496</v>
      </c>
      <c r="X921" s="153">
        <v>-0.10106845996191438</v>
      </c>
      <c r="Y921" s="153">
        <v>-0.1293222756174276</v>
      </c>
      <c r="Z921" s="153">
        <v>-0.13781660539294394</v>
      </c>
      <c r="AA921" s="156">
        <v>55.720115031337883</v>
      </c>
      <c r="AB921" s="147">
        <v>4.6616837136113309E-2</v>
      </c>
      <c r="AC921" s="157">
        <v>3.0971028872391042E-2</v>
      </c>
      <c r="AD921" s="156">
        <v>67.574891100579308</v>
      </c>
      <c r="AE921" s="147">
        <v>4.839373120073498E-2</v>
      </c>
      <c r="AF921" s="156">
        <v>43.932701713138279</v>
      </c>
      <c r="AG921" s="147">
        <v>0.28428145252546</v>
      </c>
      <c r="AH921" s="156">
        <v>58.121248274023046</v>
      </c>
      <c r="AI921" s="147">
        <v>3.6169998841897533E-2</v>
      </c>
      <c r="AJ921" s="35">
        <v>28</v>
      </c>
    </row>
    <row r="922" spans="1:36" ht="12" customHeight="1" x14ac:dyDescent="0.25">
      <c r="A922" s="142" t="s">
        <v>2</v>
      </c>
      <c r="B922" s="143" t="s">
        <v>46</v>
      </c>
      <c r="C922" s="144" t="s">
        <v>46</v>
      </c>
      <c r="D922" s="149">
        <f t="shared" si="13"/>
        <v>21</v>
      </c>
      <c r="E922" s="145" t="s">
        <v>42</v>
      </c>
      <c r="F922" s="145" t="s">
        <v>40</v>
      </c>
      <c r="G922" s="146">
        <v>33390</v>
      </c>
      <c r="H922" s="147">
        <v>-2.5137952176578771E-2</v>
      </c>
      <c r="I922" s="146">
        <v>308636.26382413699</v>
      </c>
      <c r="J922" s="146">
        <v>227732.72529749013</v>
      </c>
      <c r="K922" s="146">
        <v>47612.252051056159</v>
      </c>
      <c r="L922" s="146">
        <v>2251657</v>
      </c>
      <c r="M922" s="147">
        <v>-5.2072391949470997E-2</v>
      </c>
      <c r="N922" s="146">
        <v>85384.743426818241</v>
      </c>
      <c r="O922" s="147">
        <v>-5.0482425297069478E-2</v>
      </c>
      <c r="P922" s="146">
        <v>465269.53205034614</v>
      </c>
      <c r="Q922" s="147">
        <v>3.9211311487252765E-4</v>
      </c>
      <c r="R922" s="149">
        <v>4.8394679747831661</v>
      </c>
      <c r="S922" s="150">
        <v>-5.24439411072396E-2</v>
      </c>
      <c r="T922" s="151">
        <v>0.55762013376387065</v>
      </c>
      <c r="U922" s="151">
        <v>-5.5519979948883802E-2</v>
      </c>
      <c r="V922" s="152">
        <v>3.7920848258335189</v>
      </c>
      <c r="W922" s="151">
        <v>0.18351673072282515</v>
      </c>
      <c r="X922" s="153">
        <v>1.6773080970511334E-3</v>
      </c>
      <c r="Y922" s="153">
        <v>-5.0854597657248979E-2</v>
      </c>
      <c r="Z922" s="153">
        <v>-2.8817429582614261E-2</v>
      </c>
      <c r="AA922" s="156">
        <v>56.586651306256734</v>
      </c>
      <c r="AB922" s="147">
        <v>1.5551588047359566E-2</v>
      </c>
      <c r="AC922" s="157">
        <v>2.3164769875389891E-2</v>
      </c>
      <c r="AD922" s="156">
        <v>68.54539684034215</v>
      </c>
      <c r="AE922" s="147">
        <v>1.4361928283662673E-2</v>
      </c>
      <c r="AF922" s="156">
        <v>47.873958945603732</v>
      </c>
      <c r="AG922" s="147">
        <v>8.9711241940005682E-2</v>
      </c>
      <c r="AH922" s="156">
        <v>60.082215502686608</v>
      </c>
      <c r="AI922" s="147">
        <v>3.3739248328222837E-2</v>
      </c>
      <c r="AJ922" s="35">
        <v>29</v>
      </c>
    </row>
    <row r="923" spans="1:36" ht="12" customHeight="1" x14ac:dyDescent="0.25">
      <c r="A923" s="142" t="s">
        <v>2</v>
      </c>
      <c r="B923" s="143" t="s">
        <v>46</v>
      </c>
      <c r="C923" s="144" t="s">
        <v>46</v>
      </c>
      <c r="D923" s="149">
        <f t="shared" si="13"/>
        <v>22</v>
      </c>
      <c r="E923" s="145" t="s">
        <v>42</v>
      </c>
      <c r="F923" s="145" t="s">
        <v>40</v>
      </c>
      <c r="G923" s="146">
        <v>32960</v>
      </c>
      <c r="H923" s="147">
        <v>-1.2878107217729862E-2</v>
      </c>
      <c r="I923" s="146">
        <v>317549.46024557279</v>
      </c>
      <c r="J923" s="146">
        <v>235058.87888206731</v>
      </c>
      <c r="K923" s="146">
        <v>48527.030610770205</v>
      </c>
      <c r="L923" s="146">
        <v>2230472</v>
      </c>
      <c r="M923" s="147">
        <v>-9.4086266247479511E-3</v>
      </c>
      <c r="N923" s="146">
        <v>91583.803085648746</v>
      </c>
      <c r="O923" s="147">
        <v>7.2601490735210827E-2</v>
      </c>
      <c r="P923" s="146">
        <v>454883.61247266474</v>
      </c>
      <c r="Q923" s="147">
        <v>-2.2322372006421287E-2</v>
      </c>
      <c r="R923" s="149">
        <v>4.9033905351647187</v>
      </c>
      <c r="S923" s="150">
        <v>1.3208592497074401E-2</v>
      </c>
      <c r="T923" s="151">
        <v>0.52986476839565133</v>
      </c>
      <c r="U923" s="151">
        <v>-4.977468295643106E-2</v>
      </c>
      <c r="V923" s="152">
        <v>4.1060279208010124</v>
      </c>
      <c r="W923" s="151">
        <v>0.2013345844397775</v>
      </c>
      <c r="X923" s="153">
        <v>8.2789048606919602E-2</v>
      </c>
      <c r="Y923" s="153">
        <v>9.7091167910263065E-2</v>
      </c>
      <c r="Z923" s="153">
        <v>7.237027798409558E-2</v>
      </c>
      <c r="AA923" s="156">
        <v>58.783098238754974</v>
      </c>
      <c r="AB923" s="147">
        <v>3.881563728891968E-2</v>
      </c>
      <c r="AC923" s="157">
        <v>3.464495116414721E-2</v>
      </c>
      <c r="AD923" s="156">
        <v>70.543923632041611</v>
      </c>
      <c r="AE923" s="147">
        <v>2.9156250949345042E-2</v>
      </c>
      <c r="AF923" s="156">
        <v>50.502636760471312</v>
      </c>
      <c r="AG923" s="147">
        <v>5.4908302399941267E-2</v>
      </c>
      <c r="AH923" s="156">
        <v>61.457629748226687</v>
      </c>
      <c r="AI923" s="147">
        <v>2.2892202526695771E-2</v>
      </c>
      <c r="AJ923" s="35">
        <v>30</v>
      </c>
    </row>
    <row r="924" spans="1:36" ht="12" customHeight="1" x14ac:dyDescent="0.25">
      <c r="A924" s="142" t="s">
        <v>2</v>
      </c>
      <c r="B924" s="143" t="s">
        <v>46</v>
      </c>
      <c r="C924" s="144" t="s">
        <v>46</v>
      </c>
      <c r="D924" s="149">
        <f t="shared" si="13"/>
        <v>23</v>
      </c>
      <c r="E924" s="145" t="s">
        <v>42</v>
      </c>
      <c r="F924" s="145" t="s">
        <v>40</v>
      </c>
      <c r="G924" s="146">
        <v>33303</v>
      </c>
      <c r="H924" s="147">
        <v>1.0406553398058183E-2</v>
      </c>
      <c r="I924" s="146">
        <v>343086.93762875017</v>
      </c>
      <c r="J924" s="146">
        <v>252448.72768907816</v>
      </c>
      <c r="K924" s="146">
        <v>47380.78622894155</v>
      </c>
      <c r="L924" s="146">
        <v>2265507</v>
      </c>
      <c r="M924" s="147">
        <v>1.5707437708251781E-2</v>
      </c>
      <c r="N924" s="146">
        <v>95178.173655252234</v>
      </c>
      <c r="O924" s="147">
        <v>3.9246793084602993E-2</v>
      </c>
      <c r="P924" s="146">
        <v>463779.38810777885</v>
      </c>
      <c r="Q924" s="147">
        <v>1.9556157643838334E-2</v>
      </c>
      <c r="R924" s="149">
        <v>4.8848807387565767</v>
      </c>
      <c r="S924" s="150">
        <v>-3.7748974460424245E-3</v>
      </c>
      <c r="T924" s="151">
        <v>0.49781146673985299</v>
      </c>
      <c r="U924" s="151">
        <v>-6.0493362774148518E-2</v>
      </c>
      <c r="V924" s="152">
        <v>4.2011864741646017</v>
      </c>
      <c r="W924" s="151">
        <v>0.20522294887571316</v>
      </c>
      <c r="X924" s="153">
        <v>2.3175330318997434E-2</v>
      </c>
      <c r="Y924" s="153">
        <v>1.9312948377722572E-2</v>
      </c>
      <c r="Z924" s="153">
        <v>5.510429071229693E-3</v>
      </c>
      <c r="AA924" s="156">
        <v>62.529362315518959</v>
      </c>
      <c r="AB924" s="147">
        <v>6.373029304355593E-2</v>
      </c>
      <c r="AC924" s="157">
        <v>4.7849503185246327E-2</v>
      </c>
      <c r="AD924" s="156">
        <v>73.218787203539762</v>
      </c>
      <c r="AE924" s="147">
        <v>3.791770337939071E-2</v>
      </c>
      <c r="AF924" s="156">
        <v>53.734819589060159</v>
      </c>
      <c r="AG924" s="147">
        <v>6.4000278716510373E-2</v>
      </c>
      <c r="AH924" s="156">
        <v>64.493870296745996</v>
      </c>
      <c r="AI924" s="147">
        <v>4.9403801626549448E-2</v>
      </c>
      <c r="AJ924" s="35">
        <v>31</v>
      </c>
    </row>
    <row r="925" spans="1:36" ht="12" customHeight="1" x14ac:dyDescent="0.25">
      <c r="A925" s="142" t="s">
        <v>2</v>
      </c>
      <c r="B925" s="143" t="s">
        <v>46</v>
      </c>
      <c r="C925" s="144" t="s">
        <v>46</v>
      </c>
      <c r="D925" s="149">
        <f t="shared" si="13"/>
        <v>24</v>
      </c>
      <c r="E925" s="145" t="s">
        <v>42</v>
      </c>
      <c r="F925" s="145" t="s">
        <v>40</v>
      </c>
      <c r="G925" s="146">
        <v>34546</v>
      </c>
      <c r="H925" s="147">
        <v>3.7323964807975285E-2</v>
      </c>
      <c r="I925" s="146">
        <v>396716.29588213423</v>
      </c>
      <c r="J925" s="146">
        <v>298818.61215135676</v>
      </c>
      <c r="K925" s="146">
        <v>46940.849972605705</v>
      </c>
      <c r="L925" s="146">
        <v>2389030</v>
      </c>
      <c r="M925" s="147">
        <v>5.4523336277486623E-2</v>
      </c>
      <c r="N925" s="146">
        <v>105606.23145875332</v>
      </c>
      <c r="O925" s="147">
        <v>0.10956354175562222</v>
      </c>
      <c r="P925" s="146">
        <v>475232.76664347091</v>
      </c>
      <c r="Q925" s="147">
        <v>2.4695747222449604E-2</v>
      </c>
      <c r="R925" s="149">
        <v>5.0270733999962127</v>
      </c>
      <c r="S925" s="150">
        <v>2.9108727284062663E-2</v>
      </c>
      <c r="T925" s="151">
        <v>0.444489395409772</v>
      </c>
      <c r="U925" s="151">
        <v>-0.10711298331331154</v>
      </c>
      <c r="V925" s="152">
        <v>4.4204648522100314</v>
      </c>
      <c r="W925" s="151">
        <v>0.22222001274163239</v>
      </c>
      <c r="X925" s="153">
        <v>5.2194393034894482E-2</v>
      </c>
      <c r="Y925" s="153">
        <v>8.2822432671567192E-2</v>
      </c>
      <c r="Z925" s="153">
        <v>3.2042237175943594E-2</v>
      </c>
      <c r="AA925" s="156">
        <v>69.260071568740614</v>
      </c>
      <c r="AB925" s="147">
        <v>0.1076407787314213</v>
      </c>
      <c r="AC925" s="157">
        <v>2.8470157204221719E-2</v>
      </c>
      <c r="AD925" s="156">
        <v>75.213867783931747</v>
      </c>
      <c r="AE925" s="147">
        <v>2.7248205776010614E-2</v>
      </c>
      <c r="AF925" s="156">
        <v>59.611937185479746</v>
      </c>
      <c r="AG925" s="147">
        <v>0.10937261242086893</v>
      </c>
      <c r="AH925" s="156">
        <v>69.437327817432831</v>
      </c>
      <c r="AI925" s="147">
        <v>7.6650036630477425E-2</v>
      </c>
      <c r="AJ925" s="35">
        <v>32</v>
      </c>
    </row>
    <row r="926" spans="1:36" ht="12" customHeight="1" x14ac:dyDescent="0.25">
      <c r="A926" s="142" t="s">
        <v>2</v>
      </c>
      <c r="B926" s="143" t="s">
        <v>46</v>
      </c>
      <c r="C926" s="144" t="s">
        <v>46</v>
      </c>
      <c r="D926" s="149">
        <f t="shared" si="13"/>
        <v>25</v>
      </c>
      <c r="E926" s="145" t="s">
        <v>42</v>
      </c>
      <c r="F926" s="145" t="s">
        <v>40</v>
      </c>
      <c r="G926" s="146">
        <v>35191</v>
      </c>
      <c r="H926" s="147">
        <v>1.8670757830139495E-2</v>
      </c>
      <c r="I926" s="146">
        <v>438253.17055930896</v>
      </c>
      <c r="J926" s="146">
        <v>330710.13013970468</v>
      </c>
      <c r="K926" s="146">
        <v>45731.802843935729</v>
      </c>
      <c r="L926" s="146">
        <v>2520176</v>
      </c>
      <c r="M926" s="147">
        <v>5.4895082941612383E-2</v>
      </c>
      <c r="N926" s="146">
        <v>118945.98842690693</v>
      </c>
      <c r="O926" s="147">
        <v>0.12631600222723338</v>
      </c>
      <c r="P926" s="146">
        <v>519207.06491428567</v>
      </c>
      <c r="Q926" s="147">
        <v>9.2532126059828634E-2</v>
      </c>
      <c r="R926" s="149">
        <v>4.8538938899378197</v>
      </c>
      <c r="S926" s="150">
        <v>-3.4449369698585142E-2</v>
      </c>
      <c r="T926" s="151">
        <v>0.38447536944079636</v>
      </c>
      <c r="U926" s="151">
        <v>-0.13501790276379733</v>
      </c>
      <c r="V926" s="152">
        <v>4.7197492725471131</v>
      </c>
      <c r="W926" s="151">
        <v>0.22909162156054899</v>
      </c>
      <c r="X926" s="153">
        <v>6.7704286843826678E-2</v>
      </c>
      <c r="Y926" s="153">
        <v>3.0922547137579359E-2</v>
      </c>
      <c r="Z926" s="153">
        <v>3.2619019515800263E-2</v>
      </c>
      <c r="AA926" s="156">
        <v>73.847894665159302</v>
      </c>
      <c r="AB926" s="147">
        <v>6.6240519140458476E-2</v>
      </c>
      <c r="AC926" s="157">
        <v>5.7291469583539895E-2</v>
      </c>
      <c r="AD926" s="156">
        <v>76.566098336404792</v>
      </c>
      <c r="AE926" s="147">
        <v>1.7978473814930229E-2</v>
      </c>
      <c r="AF926" s="156">
        <v>67.194202041118174</v>
      </c>
      <c r="AG926" s="147">
        <v>0.12719373356458075</v>
      </c>
      <c r="AH926" s="156">
        <v>71.90854941052396</v>
      </c>
      <c r="AI926" s="147">
        <v>3.5589238105310672E-2</v>
      </c>
      <c r="AJ926" s="35">
        <v>33</v>
      </c>
    </row>
    <row r="927" spans="1:36" ht="12" customHeight="1" x14ac:dyDescent="0.25">
      <c r="A927" s="142" t="s">
        <v>2</v>
      </c>
      <c r="B927" s="143" t="s">
        <v>46</v>
      </c>
      <c r="C927" s="144" t="s">
        <v>46</v>
      </c>
      <c r="D927" s="149">
        <f t="shared" si="13"/>
        <v>26</v>
      </c>
      <c r="E927" s="145" t="s">
        <v>42</v>
      </c>
      <c r="F927" s="145" t="s">
        <v>40</v>
      </c>
      <c r="G927" s="146">
        <v>36972</v>
      </c>
      <c r="H927" s="147">
        <v>5.0609530845954875E-2</v>
      </c>
      <c r="I927" s="146">
        <v>513212.19955486525</v>
      </c>
      <c r="J927" s="146">
        <v>388050.43972556002</v>
      </c>
      <c r="K927" s="146">
        <v>50930.431277739488</v>
      </c>
      <c r="L927" s="146">
        <v>3077241</v>
      </c>
      <c r="M927" s="147">
        <v>0.22104210182146011</v>
      </c>
      <c r="N927" s="146">
        <v>132079.88761437897</v>
      </c>
      <c r="O927" s="147">
        <v>0.11041901758244577</v>
      </c>
      <c r="P927" s="146">
        <v>572975.88582079962</v>
      </c>
      <c r="Q927" s="147">
        <v>0.10355949396680586</v>
      </c>
      <c r="R927" s="149">
        <v>5.3706291593611999</v>
      </c>
      <c r="S927" s="150">
        <v>0.1064578833283889</v>
      </c>
      <c r="T927" s="151">
        <v>0.3856032299666714</v>
      </c>
      <c r="U927" s="151">
        <v>2.9335052789349891E-3</v>
      </c>
      <c r="V927" s="152">
        <v>4.2921528607729771</v>
      </c>
      <c r="W927" s="151">
        <v>0.23051561310502944</v>
      </c>
      <c r="X927" s="153">
        <v>-9.0597272668972662E-2</v>
      </c>
      <c r="Y927" s="153">
        <v>6.2158167757526694E-3</v>
      </c>
      <c r="Z927" s="153">
        <v>-1.6432760046210748E-2</v>
      </c>
      <c r="AA927" s="156">
        <v>82.305567120817059</v>
      </c>
      <c r="AB927" s="147">
        <v>0.1145282813275379</v>
      </c>
      <c r="AC927" s="157">
        <v>5.0707853353890657E-2</v>
      </c>
      <c r="AD927" s="156">
        <v>79.716465183286871</v>
      </c>
      <c r="AE927" s="147">
        <v>4.1145714818070722E-2</v>
      </c>
      <c r="AF927" s="156">
        <v>71.537740965340433</v>
      </c>
      <c r="AG927" s="147">
        <v>6.4641573116149376E-2</v>
      </c>
      <c r="AH927" s="156">
        <v>75.782264355109788</v>
      </c>
      <c r="AI927" s="147">
        <v>5.3870019300082062E-2</v>
      </c>
      <c r="AJ927" s="35">
        <v>34</v>
      </c>
    </row>
    <row r="928" spans="1:36" ht="12" customHeight="1" x14ac:dyDescent="0.25">
      <c r="A928" s="142" t="s">
        <v>2</v>
      </c>
      <c r="B928" s="143" t="s">
        <v>46</v>
      </c>
      <c r="C928" s="144" t="s">
        <v>46</v>
      </c>
      <c r="D928" s="149">
        <f t="shared" si="13"/>
        <v>27</v>
      </c>
      <c r="E928" s="145" t="s">
        <v>42</v>
      </c>
      <c r="F928" s="145" t="s">
        <v>40</v>
      </c>
      <c r="G928" s="146">
        <v>35421</v>
      </c>
      <c r="H928" s="147">
        <v>-4.1950665368386875E-2</v>
      </c>
      <c r="I928" s="146">
        <v>530397.56350622466</v>
      </c>
      <c r="J928" s="146">
        <v>403570.93470399268</v>
      </c>
      <c r="K928" s="146">
        <v>52977.924382363075</v>
      </c>
      <c r="L928" s="146">
        <v>2765886</v>
      </c>
      <c r="M928" s="147">
        <v>-0.1011799205847056</v>
      </c>
      <c r="N928" s="146">
        <v>143014.2446683099</v>
      </c>
      <c r="O928" s="147">
        <v>8.2785935477587058E-2</v>
      </c>
      <c r="P928" s="146">
        <v>581523.34970379947</v>
      </c>
      <c r="Q928" s="147">
        <v>1.4917667731785045E-2</v>
      </c>
      <c r="R928" s="149">
        <v>4.7562767710166955</v>
      </c>
      <c r="S928" s="150">
        <v>-0.11439113930882117</v>
      </c>
      <c r="T928" s="151">
        <v>0.37043809520676579</v>
      </c>
      <c r="U928" s="151">
        <v>-3.9328339550517732E-2</v>
      </c>
      <c r="V928" s="152">
        <v>5.1706485613763506</v>
      </c>
      <c r="W928" s="151">
        <v>0.24593035643565234</v>
      </c>
      <c r="X928" s="153">
        <v>0.20467484013259596</v>
      </c>
      <c r="Y928" s="153">
        <v>6.6870712673156252E-2</v>
      </c>
      <c r="Z928" s="153">
        <v>5.3713887107133929E-2</v>
      </c>
      <c r="AA928" s="156">
        <v>88.32503182821192</v>
      </c>
      <c r="AB928" s="147">
        <v>7.3135571723341952E-2</v>
      </c>
      <c r="AC928" s="157">
        <v>3.2885258702249121E-2</v>
      </c>
      <c r="AD928" s="156">
        <v>82.02020493715662</v>
      </c>
      <c r="AE928" s="147">
        <v>2.889917093755856E-2</v>
      </c>
      <c r="AF928" s="156">
        <v>71.562392151062454</v>
      </c>
      <c r="AG928" s="147">
        <v>3.4458993797370496E-4</v>
      </c>
      <c r="AH928" s="156">
        <v>79.673106470148227</v>
      </c>
      <c r="AI928" s="147">
        <v>5.1342383975309325E-2</v>
      </c>
      <c r="AJ928" s="35">
        <v>35</v>
      </c>
    </row>
    <row r="929" spans="1:36" ht="12" customHeight="1" x14ac:dyDescent="0.25">
      <c r="A929" s="142" t="s">
        <v>2</v>
      </c>
      <c r="B929" s="143" t="s">
        <v>46</v>
      </c>
      <c r="C929" s="144" t="s">
        <v>46</v>
      </c>
      <c r="D929" s="149">
        <f t="shared" si="13"/>
        <v>28</v>
      </c>
      <c r="E929" s="145" t="s">
        <v>42</v>
      </c>
      <c r="F929" s="145" t="s">
        <v>40</v>
      </c>
      <c r="G929" s="146">
        <v>38430</v>
      </c>
      <c r="H929" s="147">
        <v>8.4949606165833913E-2</v>
      </c>
      <c r="I929" s="146">
        <v>634721.16702718427</v>
      </c>
      <c r="J929" s="146">
        <v>478440.93702681648</v>
      </c>
      <c r="K929" s="146">
        <v>55729.490138940346</v>
      </c>
      <c r="L929" s="146">
        <v>3013960</v>
      </c>
      <c r="M929" s="147">
        <v>8.9690609085117723E-2</v>
      </c>
      <c r="N929" s="146">
        <v>166248.97469643212</v>
      </c>
      <c r="O929" s="147">
        <v>0.1624644459858533</v>
      </c>
      <c r="P929" s="146">
        <v>644054.50920173968</v>
      </c>
      <c r="Q929" s="147">
        <v>0.1075299203889073</v>
      </c>
      <c r="R929" s="149">
        <v>4.679666017299672</v>
      </c>
      <c r="S929" s="150">
        <v>-1.6107295139733302E-2</v>
      </c>
      <c r="T929" s="151">
        <v>0.33521704564314742</v>
      </c>
      <c r="U929" s="151">
        <v>-9.5079447873629763E-2</v>
      </c>
      <c r="V929" s="152">
        <v>5.5159648667013537</v>
      </c>
      <c r="W929" s="151">
        <v>0.25812873339321241</v>
      </c>
      <c r="X929" s="153">
        <v>6.6783944262706729E-2</v>
      </c>
      <c r="Y929" s="153">
        <v>4.9600940422138473E-2</v>
      </c>
      <c r="Z929" s="153">
        <v>2.379890831032791E-2</v>
      </c>
      <c r="AA929" s="156">
        <v>88.357288428892389</v>
      </c>
      <c r="AB929" s="147">
        <v>3.6520338586698564E-4</v>
      </c>
      <c r="AC929" s="157">
        <v>3.2759270335422877E-2</v>
      </c>
      <c r="AD929" s="156">
        <v>85.189190669709447</v>
      </c>
      <c r="AE929" s="147">
        <v>3.8636647335627661E-2</v>
      </c>
      <c r="AF929" s="156">
        <v>79.840260316521224</v>
      </c>
      <c r="AG929" s="147">
        <v>0.11567344126765433</v>
      </c>
      <c r="AH929" s="156">
        <v>85.386294494921074</v>
      </c>
      <c r="AI929" s="147">
        <v>7.1707860756169417E-2</v>
      </c>
      <c r="AJ929" s="35">
        <v>36</v>
      </c>
    </row>
    <row r="930" spans="1:36" ht="12" customHeight="1" x14ac:dyDescent="0.25">
      <c r="A930" s="142" t="s">
        <v>2</v>
      </c>
      <c r="B930" s="143" t="s">
        <v>46</v>
      </c>
      <c r="C930" s="144" t="s">
        <v>46</v>
      </c>
      <c r="D930" s="149">
        <f t="shared" si="13"/>
        <v>29</v>
      </c>
      <c r="E930" s="145" t="s">
        <v>42</v>
      </c>
      <c r="F930" s="145" t="s">
        <v>40</v>
      </c>
      <c r="G930" s="146">
        <v>39328</v>
      </c>
      <c r="H930" s="147">
        <v>2.3367161072079146E-2</v>
      </c>
      <c r="I930" s="146">
        <v>667580.99197714147</v>
      </c>
      <c r="J930" s="146">
        <v>509405.16014337231</v>
      </c>
      <c r="K930" s="146">
        <v>57699.351555639667</v>
      </c>
      <c r="L930" s="146">
        <v>3147839</v>
      </c>
      <c r="M930" s="147">
        <v>4.4419633969926542E-2</v>
      </c>
      <c r="N930" s="146">
        <v>193864.80031416193</v>
      </c>
      <c r="O930" s="147">
        <v>0.16611125372746405</v>
      </c>
      <c r="P930" s="146">
        <v>677272.17231581255</v>
      </c>
      <c r="Q930" s="147">
        <v>5.1575856762875238E-2</v>
      </c>
      <c r="R930" s="149">
        <v>4.6478197815754347</v>
      </c>
      <c r="S930" s="150">
        <v>-6.8052368708597655E-3</v>
      </c>
      <c r="T930" s="151">
        <v>0.29762675566754082</v>
      </c>
      <c r="U930" s="151">
        <v>-0.11213716743874369</v>
      </c>
      <c r="V930" s="152">
        <v>6.1586631436411432</v>
      </c>
      <c r="W930" s="151">
        <v>0.28624356387074856</v>
      </c>
      <c r="X930" s="153">
        <v>0.11651602076358669</v>
      </c>
      <c r="Y930" s="153">
        <v>0.10891786477218046</v>
      </c>
      <c r="Z930" s="153">
        <v>0.10031424748242009</v>
      </c>
      <c r="AA930" s="156">
        <v>93.697873100565801</v>
      </c>
      <c r="AB930" s="147">
        <v>6.0443057574943282E-2</v>
      </c>
      <c r="AC930" s="157">
        <v>4.6682030451554536E-2</v>
      </c>
      <c r="AD930" s="156">
        <v>86.242124163234692</v>
      </c>
      <c r="AE930" s="147">
        <v>1.2359942443961103E-2</v>
      </c>
      <c r="AF930" s="156">
        <v>78.154119213134152</v>
      </c>
      <c r="AG930" s="147">
        <v>-2.1118932938125279E-2</v>
      </c>
      <c r="AH930" s="156">
        <v>89.526225544148019</v>
      </c>
      <c r="AI930" s="147">
        <v>4.8484725490379521E-2</v>
      </c>
      <c r="AJ930" s="35">
        <v>37</v>
      </c>
    </row>
    <row r="931" spans="1:36" ht="12" customHeight="1" x14ac:dyDescent="0.25">
      <c r="A931" s="142" t="s">
        <v>2</v>
      </c>
      <c r="B931" s="143" t="s">
        <v>46</v>
      </c>
      <c r="C931" s="144" t="s">
        <v>46</v>
      </c>
      <c r="D931" s="149">
        <f t="shared" si="13"/>
        <v>30</v>
      </c>
      <c r="E931" s="145" t="s">
        <v>42</v>
      </c>
      <c r="F931" s="145" t="s">
        <v>40</v>
      </c>
      <c r="G931" s="146">
        <v>53393</v>
      </c>
      <c r="H931" s="147">
        <v>0.35763323840520744</v>
      </c>
      <c r="I931" s="146">
        <v>810014.58899855765</v>
      </c>
      <c r="J931" s="146">
        <v>624854.31248243002</v>
      </c>
      <c r="K931" s="146">
        <v>61426.993703786946</v>
      </c>
      <c r="L931" s="146">
        <v>3367300</v>
      </c>
      <c r="M931" s="147">
        <v>6.9717987482841304E-2</v>
      </c>
      <c r="N931" s="146">
        <v>218423.13995785185</v>
      </c>
      <c r="O931" s="147">
        <v>0.12667766197830965</v>
      </c>
      <c r="P931" s="146">
        <v>712917.54677677015</v>
      </c>
      <c r="Q931" s="147">
        <v>5.2630797363303117E-2</v>
      </c>
      <c r="R931" s="149">
        <v>4.7232671088321156</v>
      </c>
      <c r="S931" s="150">
        <v>1.6232842666525915E-2</v>
      </c>
      <c r="T931" s="151">
        <v>0.2812293318173168</v>
      </c>
      <c r="U931" s="151">
        <v>-5.5093917257024061E-2</v>
      </c>
      <c r="V931" s="152">
        <v>6.486595787659307</v>
      </c>
      <c r="W931" s="151">
        <v>0.30637924532140159</v>
      </c>
      <c r="X931" s="153">
        <v>5.3247374693119243E-2</v>
      </c>
      <c r="Y931" s="153">
        <v>7.0344573615444439E-2</v>
      </c>
      <c r="Z931" s="153">
        <v>2.9924068609680776E-3</v>
      </c>
      <c r="AA931" s="156">
        <v>100.62575597957222</v>
      </c>
      <c r="AB931" s="147">
        <v>7.3938528696064765E-2</v>
      </c>
      <c r="AC931" s="157">
        <v>3.2591017124436059E-2</v>
      </c>
      <c r="AD931" s="156">
        <v>92.687505774333886</v>
      </c>
      <c r="AE931" s="147">
        <v>7.4735886594116119E-2</v>
      </c>
      <c r="AF931" s="156">
        <v>87.748360696149476</v>
      </c>
      <c r="AG931" s="147">
        <v>0.12276053494827144</v>
      </c>
      <c r="AH931" s="156">
        <v>94.440724803920588</v>
      </c>
      <c r="AI931" s="147">
        <v>5.4894520906045408E-2</v>
      </c>
      <c r="AJ931" s="35">
        <v>38</v>
      </c>
    </row>
    <row r="932" spans="1:36" ht="12" customHeight="1" x14ac:dyDescent="0.25">
      <c r="A932" s="142" t="s">
        <v>2</v>
      </c>
      <c r="B932" s="143" t="s">
        <v>46</v>
      </c>
      <c r="C932" s="144" t="s">
        <v>46</v>
      </c>
      <c r="D932" s="149">
        <f t="shared" si="13"/>
        <v>31</v>
      </c>
      <c r="E932" s="145" t="s">
        <v>42</v>
      </c>
      <c r="F932" s="145" t="s">
        <v>40</v>
      </c>
      <c r="G932" s="146">
        <v>54359</v>
      </c>
      <c r="H932" s="147">
        <v>1.8092259284925083E-2</v>
      </c>
      <c r="I932" s="146">
        <v>915050.64000000013</v>
      </c>
      <c r="J932" s="146">
        <v>691399.90000000014</v>
      </c>
      <c r="K932" s="146">
        <v>65547.360000000001</v>
      </c>
      <c r="L932" s="146">
        <v>3508057</v>
      </c>
      <c r="M932" s="147">
        <v>4.180114631900933E-2</v>
      </c>
      <c r="N932" s="146">
        <v>229542.70000000007</v>
      </c>
      <c r="O932" s="147">
        <v>5.090834260643784E-2</v>
      </c>
      <c r="P932" s="146">
        <v>760671.15677677002</v>
      </c>
      <c r="Q932" s="147">
        <v>6.698335623229168E-2</v>
      </c>
      <c r="R932" s="149">
        <v>4.6117917956359298</v>
      </c>
      <c r="S932" s="150">
        <v>-2.360131464674875E-2</v>
      </c>
      <c r="T932" s="151">
        <v>0.28555628212092993</v>
      </c>
      <c r="U932" s="151">
        <v>1.5385842848084863E-2</v>
      </c>
      <c r="V932" s="152">
        <v>6.5433001801282042</v>
      </c>
      <c r="W932" s="151">
        <v>0.30176338087098353</v>
      </c>
      <c r="X932" s="153">
        <v>8.7417798680744507E-3</v>
      </c>
      <c r="Y932" s="153">
        <v>-1.5065852275913394E-2</v>
      </c>
      <c r="Z932" s="153">
        <v>-3.2505190433874898E-2</v>
      </c>
      <c r="AA932" s="156">
        <v>100</v>
      </c>
      <c r="AB932" s="147">
        <v>-6.2186462449956847E-3</v>
      </c>
      <c r="AC932" s="157">
        <v>3.4543159332235299E-2</v>
      </c>
      <c r="AD932" s="156">
        <v>99.999999999999986</v>
      </c>
      <c r="AE932" s="147">
        <v>7.8894066299181942E-2</v>
      </c>
      <c r="AF932" s="156">
        <v>100</v>
      </c>
      <c r="AG932" s="147">
        <v>0.1396224294864592</v>
      </c>
      <c r="AH932" s="156">
        <v>100</v>
      </c>
      <c r="AI932" s="147">
        <v>5.8865232214404095E-2</v>
      </c>
      <c r="AJ932" s="35">
        <v>39</v>
      </c>
    </row>
    <row r="933" spans="1:36" ht="12" customHeight="1" x14ac:dyDescent="0.25">
      <c r="A933" s="142" t="s">
        <v>2</v>
      </c>
      <c r="B933" s="143" t="s">
        <v>46</v>
      </c>
      <c r="C933" s="144" t="s">
        <v>46</v>
      </c>
      <c r="D933" s="149">
        <f t="shared" si="13"/>
        <v>32</v>
      </c>
      <c r="E933" s="145" t="s">
        <v>42</v>
      </c>
      <c r="F933" s="145" t="s">
        <v>40</v>
      </c>
      <c r="G933" s="146">
        <v>54878</v>
      </c>
      <c r="H933" s="147">
        <v>9.5476370058316107E-3</v>
      </c>
      <c r="I933" s="146">
        <v>914641.08285561344</v>
      </c>
      <c r="J933" s="146">
        <v>692834.31919952319</v>
      </c>
      <c r="K933" s="146">
        <v>71233.819568770909</v>
      </c>
      <c r="L933" s="146">
        <v>3436586</v>
      </c>
      <c r="M933" s="147">
        <v>-2.0373386179300956E-2</v>
      </c>
      <c r="N933" s="146">
        <v>232780.83490831702</v>
      </c>
      <c r="O933" s="147">
        <v>1.4106895616009307E-2</v>
      </c>
      <c r="P933" s="146">
        <v>773801.81517040485</v>
      </c>
      <c r="Q933" s="147">
        <v>1.7261938061742699E-2</v>
      </c>
      <c r="R933" s="149">
        <v>4.4411707657253334</v>
      </c>
      <c r="S933" s="150">
        <v>-3.6996689675377947E-2</v>
      </c>
      <c r="T933" s="151">
        <v>0.30601238970908856</v>
      </c>
      <c r="U933" s="151">
        <v>7.1635992163169071E-2</v>
      </c>
      <c r="V933" s="152">
        <v>6.7736071469859045</v>
      </c>
      <c r="W933" s="151">
        <v>0.3008274603970198</v>
      </c>
      <c r="X933" s="153">
        <v>3.5197371436073599E-2</v>
      </c>
      <c r="Y933" s="153">
        <v>-3.1015044677136228E-3</v>
      </c>
      <c r="Z933" s="153">
        <v>1.9661320490832572E-3</v>
      </c>
      <c r="AA933" s="156">
        <v>105.125</v>
      </c>
      <c r="AB933" s="147">
        <v>5.1250000000000018E-2</v>
      </c>
      <c r="AC933" s="157">
        <v>3.4130528457084849E-2</v>
      </c>
      <c r="AD933" s="156">
        <v>106.23389901648972</v>
      </c>
      <c r="AE933" s="147">
        <v>6.2338990164897412E-2</v>
      </c>
      <c r="AF933" s="156">
        <v>107.05833333333334</v>
      </c>
      <c r="AG933" s="147">
        <v>7.0583333333333442E-2</v>
      </c>
      <c r="AH933" s="156">
        <v>106.53083478876424</v>
      </c>
      <c r="AI933" s="147">
        <v>6.5308347887642393E-2</v>
      </c>
      <c r="AJ933" s="35">
        <v>40</v>
      </c>
    </row>
    <row r="934" spans="1:36" ht="12" customHeight="1" x14ac:dyDescent="0.25">
      <c r="A934" s="142" t="s">
        <v>2</v>
      </c>
      <c r="B934" s="143" t="s">
        <v>46</v>
      </c>
      <c r="C934" s="144" t="s">
        <v>46</v>
      </c>
      <c r="D934" s="149">
        <f t="shared" si="13"/>
        <v>33</v>
      </c>
      <c r="E934" s="145" t="s">
        <v>42</v>
      </c>
      <c r="F934" s="145" t="s">
        <v>40</v>
      </c>
      <c r="G934" s="146">
        <v>55713</v>
      </c>
      <c r="H934" s="147">
        <v>1.5215569080505809E-2</v>
      </c>
      <c r="I934" s="146">
        <v>978770.55331916141</v>
      </c>
      <c r="J934" s="146">
        <v>746967.12705848471</v>
      </c>
      <c r="K934" s="146">
        <v>73460.571179420091</v>
      </c>
      <c r="L934" s="146">
        <v>3740586</v>
      </c>
      <c r="M934" s="147">
        <v>8.8459884315422288E-2</v>
      </c>
      <c r="N934" s="146">
        <v>247589.70802161982</v>
      </c>
      <c r="O934" s="147">
        <v>6.361723515226414E-2</v>
      </c>
      <c r="P934" s="146">
        <v>878879.7814916491</v>
      </c>
      <c r="Q934" s="147">
        <v>0.13579441694396155</v>
      </c>
      <c r="R934" s="149">
        <v>4.2560837998246086</v>
      </c>
      <c r="S934" s="150">
        <v>-4.1675264398552403E-2</v>
      </c>
      <c r="T934" s="151">
        <v>0.29670284668297048</v>
      </c>
      <c r="U934" s="151">
        <v>-3.0422111454272205E-2</v>
      </c>
      <c r="V934" s="152">
        <v>6.6190085730316008</v>
      </c>
      <c r="W934" s="151">
        <v>0.2817105515858</v>
      </c>
      <c r="X934" s="153">
        <v>-2.2823669958937032E-2</v>
      </c>
      <c r="Y934" s="153">
        <v>-6.3547751877405356E-2</v>
      </c>
      <c r="Z934" s="153">
        <v>-3.7524209825622865E-2</v>
      </c>
      <c r="AA934" s="156">
        <v>109.90833333333332</v>
      </c>
      <c r="AB934" s="147">
        <v>4.5501387237415702E-2</v>
      </c>
      <c r="AC934" s="157">
        <v>4.2812015904180309E-2</v>
      </c>
      <c r="AD934" s="156">
        <v>112.58224239649557</v>
      </c>
      <c r="AE934" s="147">
        <v>5.9758169838240338E-2</v>
      </c>
      <c r="AF934" s="156">
        <v>114.67500000000001</v>
      </c>
      <c r="AG934" s="147">
        <v>7.1145014400249229E-2</v>
      </c>
      <c r="AH934" s="156">
        <v>111.48904389893487</v>
      </c>
      <c r="AI934" s="147">
        <v>4.654247871052597E-2</v>
      </c>
      <c r="AJ934" s="35">
        <v>41</v>
      </c>
    </row>
    <row r="935" spans="1:36" ht="12" customHeight="1" x14ac:dyDescent="0.25">
      <c r="A935" s="142" t="s">
        <v>2</v>
      </c>
      <c r="B935" s="143" t="s">
        <v>46</v>
      </c>
      <c r="C935" s="144" t="s">
        <v>46</v>
      </c>
      <c r="D935" s="149">
        <f t="shared" ref="D935:D998" si="14">D899</f>
        <v>34</v>
      </c>
      <c r="E935" s="145" t="s">
        <v>42</v>
      </c>
      <c r="F935" s="145" t="s">
        <v>40</v>
      </c>
      <c r="G935" s="146">
        <v>56745</v>
      </c>
      <c r="H935" s="147">
        <v>1.8523504388562761E-2</v>
      </c>
      <c r="I935" s="146">
        <v>1022411.3718196934</v>
      </c>
      <c r="J935" s="146">
        <v>769201.39492957597</v>
      </c>
      <c r="K935" s="146">
        <v>80220.190417214937</v>
      </c>
      <c r="L935" s="146">
        <v>3802535</v>
      </c>
      <c r="M935" s="147">
        <v>1.6561308843052958E-2</v>
      </c>
      <c r="N935" s="146">
        <v>253716.44343927811</v>
      </c>
      <c r="O935" s="147">
        <v>2.4745517358594205E-2</v>
      </c>
      <c r="P935" s="146">
        <v>839928.89218518743</v>
      </c>
      <c r="Q935" s="147">
        <v>-4.4318790950400033E-2</v>
      </c>
      <c r="R935" s="149">
        <v>4.5272106191122869</v>
      </c>
      <c r="S935" s="150">
        <v>6.3703355488172297E-2</v>
      </c>
      <c r="T935" s="151">
        <v>0.31618049397895653</v>
      </c>
      <c r="U935" s="151">
        <v>6.5646984900006977E-2</v>
      </c>
      <c r="V935" s="152">
        <v>6.6722973868558242</v>
      </c>
      <c r="W935" s="151">
        <v>0.30206895583648852</v>
      </c>
      <c r="X935" s="153">
        <v>8.050875480255737E-3</v>
      </c>
      <c r="Y935" s="153">
        <v>7.2267098751137793E-2</v>
      </c>
      <c r="Z935" s="153">
        <v>2.7411920503217654E-2</v>
      </c>
      <c r="AA935" s="156">
        <v>116.62499999999999</v>
      </c>
      <c r="AB935" s="147">
        <v>6.1111532337553953E-2</v>
      </c>
      <c r="AC935" s="157">
        <v>2.5623540555973576E-2</v>
      </c>
      <c r="AD935" s="156">
        <v>114.70428463414044</v>
      </c>
      <c r="AE935" s="147">
        <v>1.8848818361348663E-2</v>
      </c>
      <c r="AF935" s="156">
        <v>107.65833333333335</v>
      </c>
      <c r="AG935" s="147">
        <v>-6.1187413705399263E-2</v>
      </c>
      <c r="AH935" s="156">
        <v>114.40763174720936</v>
      </c>
      <c r="AI935" s="147">
        <v>2.6178248070009458E-2</v>
      </c>
      <c r="AJ935" s="35">
        <v>42</v>
      </c>
    </row>
    <row r="936" spans="1:36" ht="12" customHeight="1" x14ac:dyDescent="0.25">
      <c r="A936" s="142" t="s">
        <v>2</v>
      </c>
      <c r="B936" s="143" t="s">
        <v>46</v>
      </c>
      <c r="C936" s="144" t="s">
        <v>46</v>
      </c>
      <c r="D936" s="149">
        <f t="shared" si="14"/>
        <v>35</v>
      </c>
      <c r="E936" s="145" t="s">
        <v>42</v>
      </c>
      <c r="F936" s="145" t="s">
        <v>40</v>
      </c>
      <c r="G936" s="146">
        <v>56678</v>
      </c>
      <c r="H936" s="147">
        <v>-1.1807207683496301E-3</v>
      </c>
      <c r="I936" s="146">
        <v>1067466.0054004046</v>
      </c>
      <c r="J936" s="146">
        <v>784925.22826400003</v>
      </c>
      <c r="K936" s="146">
        <v>100944.49710982658</v>
      </c>
      <c r="L936" s="146">
        <v>4005007</v>
      </c>
      <c r="M936" s="147">
        <v>5.3246584186601886E-2</v>
      </c>
      <c r="N936" s="146">
        <v>311584.09093407093</v>
      </c>
      <c r="O936" s="147">
        <v>0.22808000423765318</v>
      </c>
      <c r="P936" s="146">
        <v>906440.3439840487</v>
      </c>
      <c r="Q936" s="147">
        <v>7.918700311144522E-2</v>
      </c>
      <c r="R936" s="149">
        <v>4.418390053554897</v>
      </c>
      <c r="S936" s="150">
        <v>-2.403700086273608E-2</v>
      </c>
      <c r="T936" s="151">
        <v>0.32397192297980881</v>
      </c>
      <c r="U936" s="151">
        <v>2.4642345588121062E-2</v>
      </c>
      <c r="V936" s="152">
        <v>7.7798638288040678</v>
      </c>
      <c r="W936" s="151">
        <v>0.34374472959199409</v>
      </c>
      <c r="X936" s="153">
        <v>0.16599476578039041</v>
      </c>
      <c r="Y936" s="153">
        <v>0.13796774858938132</v>
      </c>
      <c r="Z936" s="153">
        <v>0.14503478095440547</v>
      </c>
      <c r="AA936" s="156">
        <v>118.39999999999999</v>
      </c>
      <c r="AB936" s="147">
        <v>1.5219721329046143E-2</v>
      </c>
      <c r="AC936" s="157">
        <v>3.6043183588741104E-2</v>
      </c>
      <c r="AD936" s="156">
        <v>111.66191362520708</v>
      </c>
      <c r="AE936" s="147">
        <v>-2.6523603879639479E-2</v>
      </c>
      <c r="AF936" s="156">
        <v>86.5</v>
      </c>
      <c r="AG936" s="147">
        <v>-0.19653223933741015</v>
      </c>
      <c r="AH936" s="156">
        <v>113.31284757986624</v>
      </c>
      <c r="AI936" s="147">
        <v>-9.5691533040568322E-3</v>
      </c>
      <c r="AJ936" s="35">
        <v>43</v>
      </c>
    </row>
    <row r="937" spans="1:36" ht="12" customHeight="1" x14ac:dyDescent="0.25">
      <c r="A937" s="142" t="s">
        <v>2</v>
      </c>
      <c r="B937" s="143" t="s">
        <v>46</v>
      </c>
      <c r="C937" s="144" t="s">
        <v>46</v>
      </c>
      <c r="D937" s="149">
        <f t="shared" si="14"/>
        <v>36</v>
      </c>
      <c r="E937" s="145" t="s">
        <v>42</v>
      </c>
      <c r="F937" s="145" t="s">
        <v>44</v>
      </c>
      <c r="G937" s="146">
        <v>57062</v>
      </c>
      <c r="H937" s="147">
        <v>6.775115565122336E-3</v>
      </c>
      <c r="I937" s="146">
        <v>1075647.2898720875</v>
      </c>
      <c r="J937" s="146">
        <v>806572.55636166874</v>
      </c>
      <c r="K937" s="146">
        <v>101852.738336714</v>
      </c>
      <c r="L937" s="146">
        <v>4167412</v>
      </c>
      <c r="M937" s="147">
        <v>4.0550490922987237E-2</v>
      </c>
      <c r="N937" s="146">
        <v>328230.12755512004</v>
      </c>
      <c r="O937" s="147">
        <v>5.3423897770734641E-2</v>
      </c>
      <c r="P937" s="146">
        <v>995669.45774973906</v>
      </c>
      <c r="Q937" s="147">
        <v>9.8439036123992851E-2</v>
      </c>
      <c r="R937" s="149">
        <v>4.1855376476230894</v>
      </c>
      <c r="S937" s="150">
        <v>-5.2700735586814429E-2</v>
      </c>
      <c r="T937" s="151">
        <v>0.31030892592152365</v>
      </c>
      <c r="U937" s="151">
        <v>-4.2173398647069482E-2</v>
      </c>
      <c r="V937" s="152">
        <v>7.876114182018001</v>
      </c>
      <c r="W937" s="151">
        <v>0.32965772425814482</v>
      </c>
      <c r="X937" s="153">
        <v>1.2371727234810503E-2</v>
      </c>
      <c r="Y937" s="153">
        <v>-4.0981007477757569E-2</v>
      </c>
      <c r="Z937" s="153">
        <v>-7.3259673837288361E-3</v>
      </c>
      <c r="AA937" s="156">
        <v>122.33333333333333</v>
      </c>
      <c r="AB937" s="147">
        <v>3.3220720720720687E-2</v>
      </c>
      <c r="AC937" s="157">
        <v>3.4814529534549048E-2</v>
      </c>
      <c r="AD937" s="156">
        <v>111.49734256841045</v>
      </c>
      <c r="AE937" s="147">
        <v>-1.4738333909358747E-3</v>
      </c>
      <c r="AF937" s="156">
        <v>86.274999999999991</v>
      </c>
      <c r="AG937" s="147">
        <v>-2.6011560693642855E-3</v>
      </c>
      <c r="AH937" s="156">
        <v>114.56840226884346</v>
      </c>
      <c r="AI937" s="147">
        <v>1.1080426587040559E-2</v>
      </c>
      <c r="AJ937" s="35">
        <v>44</v>
      </c>
    </row>
    <row r="938" spans="1:36" ht="12" customHeight="1" x14ac:dyDescent="0.25">
      <c r="A938" s="174" t="s">
        <v>2</v>
      </c>
      <c r="B938" s="175" t="s">
        <v>48</v>
      </c>
      <c r="C938" s="176" t="s">
        <v>48</v>
      </c>
      <c r="D938" s="181">
        <f t="shared" si="14"/>
        <v>1</v>
      </c>
      <c r="E938" s="177" t="s">
        <v>42</v>
      </c>
      <c r="F938" s="177" t="s">
        <v>44</v>
      </c>
      <c r="G938" s="178">
        <v>11740.000000000004</v>
      </c>
      <c r="H938" s="179">
        <v>0.13726629855662154</v>
      </c>
      <c r="I938" s="178">
        <v>30013.904303527092</v>
      </c>
      <c r="J938" s="178">
        <v>24301.654912274855</v>
      </c>
      <c r="K938" s="178">
        <v>2872.133078100454</v>
      </c>
      <c r="L938" s="178">
        <v>974528</v>
      </c>
      <c r="M938" s="180">
        <v>-3.6835556791477986E-3</v>
      </c>
      <c r="N938" s="178">
        <v>10810.18111110772</v>
      </c>
      <c r="O938" s="179">
        <v>4.0108280477531677E-2</v>
      </c>
      <c r="P938" s="178">
        <v>65268.135105483496</v>
      </c>
      <c r="Q938" s="180">
        <v>2.8048345907748518E-2</v>
      </c>
      <c r="R938" s="181">
        <v>14.931145166397211</v>
      </c>
      <c r="S938" s="182">
        <v>-3.0866156940194789E-2</v>
      </c>
      <c r="T938" s="183">
        <v>0.26568778529984743</v>
      </c>
      <c r="U938" s="183">
        <v>3.5481948870559332E-2</v>
      </c>
      <c r="V938" s="184">
        <v>1.1092735263745854</v>
      </c>
      <c r="W938" s="183">
        <v>0.16562724051540281</v>
      </c>
      <c r="X938" s="185">
        <v>4.3953742213429292E-2</v>
      </c>
      <c r="Y938" s="185">
        <v>1.1730902167966129E-2</v>
      </c>
      <c r="Z938" s="185">
        <v>1.2092190364495541E-2</v>
      </c>
      <c r="AA938" s="186">
        <v>7.2418197594873304</v>
      </c>
      <c r="AB938" s="180" t="s">
        <v>41</v>
      </c>
      <c r="AC938" s="187">
        <v>0.10954946415996181</v>
      </c>
      <c r="AD938" s="188">
        <v>22.48160832732199</v>
      </c>
      <c r="AE938" s="180">
        <v>9.121726889306836E-2</v>
      </c>
      <c r="AF938" s="188">
        <v>8.04593637258745</v>
      </c>
      <c r="AG938" s="180">
        <v>0.20637347130762018</v>
      </c>
      <c r="AH938" s="188">
        <v>12.228220004063841</v>
      </c>
      <c r="AI938" s="180">
        <v>0.17088251858766967</v>
      </c>
      <c r="AJ938" s="35">
        <v>9</v>
      </c>
    </row>
    <row r="939" spans="1:36" ht="12" customHeight="1" x14ac:dyDescent="0.25">
      <c r="A939" s="174" t="s">
        <v>2</v>
      </c>
      <c r="B939" s="175" t="s">
        <v>48</v>
      </c>
      <c r="C939" s="176" t="s">
        <v>48</v>
      </c>
      <c r="D939" s="181">
        <f t="shared" si="14"/>
        <v>2</v>
      </c>
      <c r="E939" s="177" t="s">
        <v>42</v>
      </c>
      <c r="F939" s="177" t="s">
        <v>44</v>
      </c>
      <c r="G939" s="178">
        <v>9844.0000000000036</v>
      </c>
      <c r="H939" s="179">
        <v>-0.16149914821124356</v>
      </c>
      <c r="I939" s="178">
        <v>32864.398808040947</v>
      </c>
      <c r="J939" s="178">
        <v>25974.01269401002</v>
      </c>
      <c r="K939" s="178">
        <v>3105.1172454128709</v>
      </c>
      <c r="L939" s="178">
        <v>1016799.9999999998</v>
      </c>
      <c r="M939" s="180">
        <v>4.3376896302620205E-2</v>
      </c>
      <c r="N939" s="178">
        <v>12822.156198114621</v>
      </c>
      <c r="O939" s="179">
        <v>0.18611853643594811</v>
      </c>
      <c r="P939" s="178">
        <v>68559.137898074943</v>
      </c>
      <c r="Q939" s="180">
        <v>5.0422810262200191E-2</v>
      </c>
      <c r="R939" s="181">
        <v>14.830991625239649</v>
      </c>
      <c r="S939" s="182">
        <v>-6.7076932171926673E-3</v>
      </c>
      <c r="T939" s="183">
        <v>0.24216810319854393</v>
      </c>
      <c r="U939" s="183">
        <v>-8.8523761356811614E-2</v>
      </c>
      <c r="V939" s="184">
        <v>1.2610303105934917</v>
      </c>
      <c r="W939" s="183">
        <v>0.1870232997558543</v>
      </c>
      <c r="X939" s="185">
        <v>0.13680736140426042</v>
      </c>
      <c r="Y939" s="185">
        <v>0.12918200637691424</v>
      </c>
      <c r="Z939" s="185">
        <v>0.1119228146057137</v>
      </c>
      <c r="AA939" s="186">
        <v>6.774403717431035</v>
      </c>
      <c r="AB939" s="180">
        <v>-6.4544003797380456E-2</v>
      </c>
      <c r="AC939" s="187">
        <v>0.13024611825659627</v>
      </c>
      <c r="AD939" s="188">
        <v>23.089798835023956</v>
      </c>
      <c r="AE939" s="180">
        <v>2.7052802399498699E-2</v>
      </c>
      <c r="AF939" s="188">
        <v>8.5729452049919246</v>
      </c>
      <c r="AG939" s="180">
        <v>6.549999999999967E-2</v>
      </c>
      <c r="AH939" s="188">
        <v>13.701902684954087</v>
      </c>
      <c r="AI939" s="180">
        <v>0.12051489754032008</v>
      </c>
      <c r="AJ939" s="35">
        <v>10</v>
      </c>
    </row>
    <row r="940" spans="1:36" ht="12" customHeight="1" x14ac:dyDescent="0.25">
      <c r="A940" s="174" t="s">
        <v>2</v>
      </c>
      <c r="B940" s="175" t="s">
        <v>48</v>
      </c>
      <c r="C940" s="176" t="s">
        <v>48</v>
      </c>
      <c r="D940" s="181">
        <f t="shared" si="14"/>
        <v>3</v>
      </c>
      <c r="E940" s="177" t="s">
        <v>42</v>
      </c>
      <c r="F940" s="177" t="s">
        <v>44</v>
      </c>
      <c r="G940" s="178">
        <v>10290.999999999998</v>
      </c>
      <c r="H940" s="179">
        <v>4.540837058106395E-2</v>
      </c>
      <c r="I940" s="178">
        <v>31952.073606658829</v>
      </c>
      <c r="J940" s="178">
        <v>26844.270688188171</v>
      </c>
      <c r="K940" s="178">
        <v>3294.2600312789882</v>
      </c>
      <c r="L940" s="178">
        <v>1006954.0000000005</v>
      </c>
      <c r="M940" s="180">
        <v>-9.6833202202982749E-3</v>
      </c>
      <c r="N940" s="178">
        <v>13857.564094961914</v>
      </c>
      <c r="O940" s="179">
        <v>8.07514649524812E-2</v>
      </c>
      <c r="P940" s="178">
        <v>70616.507057688141</v>
      </c>
      <c r="Q940" s="180">
        <v>3.0008678969561053E-2</v>
      </c>
      <c r="R940" s="181">
        <v>14.259470511298415</v>
      </c>
      <c r="S940" s="182">
        <v>-3.8535596835521657E-2</v>
      </c>
      <c r="T940" s="183">
        <v>0.23772287890601615</v>
      </c>
      <c r="U940" s="183">
        <v>-1.8355944626131548E-2</v>
      </c>
      <c r="V940" s="184">
        <v>1.3761864092065683</v>
      </c>
      <c r="W940" s="183">
        <v>0.19623689520130713</v>
      </c>
      <c r="X940" s="185">
        <v>9.131905684240027E-2</v>
      </c>
      <c r="Y940" s="185">
        <v>4.9264425648999577E-2</v>
      </c>
      <c r="Z940" s="185">
        <v>4.6803773705331758E-2</v>
      </c>
      <c r="AA940" s="186">
        <v>7.6369768613155022</v>
      </c>
      <c r="AB940" s="180">
        <v>0.12732827564808447</v>
      </c>
      <c r="AC940" s="187">
        <v>0.13742226871505073</v>
      </c>
      <c r="AD940" s="188">
        <v>23.914721789232868</v>
      </c>
      <c r="AE940" s="180">
        <v>3.5726727638597744E-2</v>
      </c>
      <c r="AF940" s="188">
        <v>9.0530194085563114</v>
      </c>
      <c r="AG940" s="180">
        <v>5.599874863131582E-2</v>
      </c>
      <c r="AH940" s="188">
        <v>14.565689322199209</v>
      </c>
      <c r="AI940" s="180">
        <v>6.3041364189050597E-2</v>
      </c>
      <c r="AJ940" s="35">
        <v>11</v>
      </c>
    </row>
    <row r="941" spans="1:36" ht="12" customHeight="1" x14ac:dyDescent="0.25">
      <c r="A941" s="174" t="s">
        <v>2</v>
      </c>
      <c r="B941" s="175" t="s">
        <v>48</v>
      </c>
      <c r="C941" s="176" t="s">
        <v>48</v>
      </c>
      <c r="D941" s="181">
        <f t="shared" si="14"/>
        <v>4</v>
      </c>
      <c r="E941" s="177" t="s">
        <v>42</v>
      </c>
      <c r="F941" s="177" t="s">
        <v>44</v>
      </c>
      <c r="G941" s="178">
        <v>10484.999999999996</v>
      </c>
      <c r="H941" s="179">
        <v>1.8851423573996495E-2</v>
      </c>
      <c r="I941" s="178">
        <v>35698.337671419955</v>
      </c>
      <c r="J941" s="178">
        <v>30927.946326232766</v>
      </c>
      <c r="K941" s="178">
        <v>3935.6958998671912</v>
      </c>
      <c r="L941" s="178">
        <v>1061629.9999999998</v>
      </c>
      <c r="M941" s="180">
        <v>5.4298408864753789E-2</v>
      </c>
      <c r="N941" s="178">
        <v>15982.358198650287</v>
      </c>
      <c r="O941" s="179">
        <v>0.15333099591874655</v>
      </c>
      <c r="P941" s="178">
        <v>74993.36736629605</v>
      </c>
      <c r="Q941" s="180">
        <v>6.198069673755402E-2</v>
      </c>
      <c r="R941" s="181">
        <v>14.156318582343372</v>
      </c>
      <c r="S941" s="182">
        <v>-7.2339242101108203E-3</v>
      </c>
      <c r="T941" s="183">
        <v>0.24625251486351754</v>
      </c>
      <c r="U941" s="183">
        <v>3.5880584976734964E-2</v>
      </c>
      <c r="V941" s="184">
        <v>1.5054546497979795</v>
      </c>
      <c r="W941" s="183">
        <v>0.21311695633810371</v>
      </c>
      <c r="X941" s="185">
        <v>9.3932217123071204E-2</v>
      </c>
      <c r="Y941" s="185">
        <v>8.6018794373404539E-2</v>
      </c>
      <c r="Z941" s="185">
        <v>5.4309608840454576E-2</v>
      </c>
      <c r="AA941" s="186">
        <v>8.4307666270232353</v>
      </c>
      <c r="AB941" s="180">
        <v>0.10394031304829698</v>
      </c>
      <c r="AC941" s="187">
        <v>0.12524606035203212</v>
      </c>
      <c r="AD941" s="188">
        <v>25.368166120953934</v>
      </c>
      <c r="AE941" s="180">
        <v>6.0776133819606004E-2</v>
      </c>
      <c r="AF941" s="188">
        <v>9.437212870347361</v>
      </c>
      <c r="AG941" s="180">
        <v>4.2438157310028091E-2</v>
      </c>
      <c r="AH941" s="188">
        <v>16.122058970267528</v>
      </c>
      <c r="AI941" s="180">
        <v>0.10685176744064528</v>
      </c>
      <c r="AJ941" s="35">
        <v>12</v>
      </c>
    </row>
    <row r="942" spans="1:36" ht="12" customHeight="1" x14ac:dyDescent="0.25">
      <c r="A942" s="174" t="s">
        <v>2</v>
      </c>
      <c r="B942" s="175" t="s">
        <v>48</v>
      </c>
      <c r="C942" s="176" t="s">
        <v>48</v>
      </c>
      <c r="D942" s="181">
        <f t="shared" si="14"/>
        <v>5</v>
      </c>
      <c r="E942" s="177" t="s">
        <v>42</v>
      </c>
      <c r="F942" s="177" t="s">
        <v>44</v>
      </c>
      <c r="G942" s="178">
        <v>11243.999999999996</v>
      </c>
      <c r="H942" s="179">
        <v>7.2389127324749669E-2</v>
      </c>
      <c r="I942" s="178">
        <v>39300.369554864752</v>
      </c>
      <c r="J942" s="178">
        <v>33857.649098973008</v>
      </c>
      <c r="K942" s="178">
        <v>3803.4396407148633</v>
      </c>
      <c r="L942" s="178">
        <v>1015789.9999999998</v>
      </c>
      <c r="M942" s="180">
        <v>-4.3178885299021363E-2</v>
      </c>
      <c r="N942" s="178">
        <v>14565.571882380289</v>
      </c>
      <c r="O942" s="179">
        <v>-8.8646887941082775E-2</v>
      </c>
      <c r="P942" s="178">
        <v>76930.813481062243</v>
      </c>
      <c r="Q942" s="180">
        <v>2.5834899575891468E-2</v>
      </c>
      <c r="R942" s="181">
        <v>13.203942010181041</v>
      </c>
      <c r="S942" s="182">
        <v>-6.7275723319069169E-2</v>
      </c>
      <c r="T942" s="183">
        <v>0.26112532150665613</v>
      </c>
      <c r="U942" s="183">
        <v>6.039656752899214E-2</v>
      </c>
      <c r="V942" s="184">
        <v>1.4339156599671479</v>
      </c>
      <c r="W942" s="183">
        <v>0.18933339221696699</v>
      </c>
      <c r="X942" s="185">
        <v>-4.751985710126283E-2</v>
      </c>
      <c r="Y942" s="185">
        <v>-0.1115986476618257</v>
      </c>
      <c r="Z942" s="185">
        <v>-0.12787614665863906</v>
      </c>
      <c r="AA942" s="186">
        <v>9.84701173758077</v>
      </c>
      <c r="AB942" s="180">
        <v>0.16798532959245094</v>
      </c>
      <c r="AC942" s="187">
        <v>0.12173925526590625</v>
      </c>
      <c r="AD942" s="188">
        <v>27.97320713784195</v>
      </c>
      <c r="AE942" s="180">
        <v>0.10268937078334051</v>
      </c>
      <c r="AF942" s="188">
        <v>10.447648379804802</v>
      </c>
      <c r="AG942" s="180">
        <v>0.10706927175843695</v>
      </c>
      <c r="AH942" s="188">
        <v>18.067083122063718</v>
      </c>
      <c r="AI942" s="180">
        <v>0.12064365695369461</v>
      </c>
      <c r="AJ942" s="35">
        <v>13</v>
      </c>
    </row>
    <row r="943" spans="1:36" ht="12" customHeight="1" x14ac:dyDescent="0.25">
      <c r="A943" s="174" t="s">
        <v>2</v>
      </c>
      <c r="B943" s="175" t="s">
        <v>48</v>
      </c>
      <c r="C943" s="176" t="s">
        <v>48</v>
      </c>
      <c r="D943" s="181">
        <f t="shared" si="14"/>
        <v>6</v>
      </c>
      <c r="E943" s="177" t="s">
        <v>42</v>
      </c>
      <c r="F943" s="177" t="s">
        <v>44</v>
      </c>
      <c r="G943" s="178">
        <v>10881.000000000004</v>
      </c>
      <c r="H943" s="179">
        <v>-3.2283884738526614E-2</v>
      </c>
      <c r="I943" s="178">
        <v>42893.322666389933</v>
      </c>
      <c r="J943" s="178">
        <v>36339.876657523986</v>
      </c>
      <c r="K943" s="178">
        <v>4078.3740518425566</v>
      </c>
      <c r="L943" s="178">
        <v>1018110.9999999998</v>
      </c>
      <c r="M943" s="180">
        <v>2.2849210958957311E-3</v>
      </c>
      <c r="N943" s="178">
        <v>15543.491556881754</v>
      </c>
      <c r="O943" s="179">
        <v>6.7139119726870256E-2</v>
      </c>
      <c r="P943" s="178">
        <v>79817.670814737139</v>
      </c>
      <c r="Q943" s="180">
        <v>3.7525371214039538E-2</v>
      </c>
      <c r="R943" s="181">
        <v>12.7554586548023</v>
      </c>
      <c r="S943" s="182">
        <v>-3.3965868301521818E-2</v>
      </c>
      <c r="T943" s="183">
        <v>0.26238467958873046</v>
      </c>
      <c r="U943" s="183">
        <v>4.8228110349775033E-3</v>
      </c>
      <c r="V943" s="184">
        <v>1.5266991081406407</v>
      </c>
      <c r="W943" s="183">
        <v>0.19473747352211487</v>
      </c>
      <c r="X943" s="185">
        <v>6.4706349727443824E-2</v>
      </c>
      <c r="Y943" s="185">
        <v>2.8542674072807417E-2</v>
      </c>
      <c r="Z943" s="185">
        <v>1.7834383413813631E-2</v>
      </c>
      <c r="AA943" s="186">
        <v>10.466672937603553</v>
      </c>
      <c r="AB943" s="180">
        <v>6.2928857661240345E-2</v>
      </c>
      <c r="AC943" s="187">
        <v>0.14429987784853171</v>
      </c>
      <c r="AD943" s="188">
        <v>29.421485470120633</v>
      </c>
      <c r="AE943" s="180">
        <v>5.1773767846571284E-2</v>
      </c>
      <c r="AF943" s="188">
        <v>11.148315338917625</v>
      </c>
      <c r="AG943" s="180">
        <v>6.7064561673725986E-2</v>
      </c>
      <c r="AH943" s="188">
        <v>19.218476560244206</v>
      </c>
      <c r="AI943" s="180">
        <v>6.3728795091134272E-2</v>
      </c>
      <c r="AJ943" s="35">
        <v>14</v>
      </c>
    </row>
    <row r="944" spans="1:36" ht="12" customHeight="1" x14ac:dyDescent="0.25">
      <c r="A944" s="174" t="s">
        <v>2</v>
      </c>
      <c r="B944" s="175" t="s">
        <v>48</v>
      </c>
      <c r="C944" s="176" t="s">
        <v>48</v>
      </c>
      <c r="D944" s="181">
        <f t="shared" si="14"/>
        <v>7</v>
      </c>
      <c r="E944" s="177" t="s">
        <v>42</v>
      </c>
      <c r="F944" s="177" t="s">
        <v>44</v>
      </c>
      <c r="G944" s="178">
        <v>11943.000000000004</v>
      </c>
      <c r="H944" s="179">
        <v>9.7601323407775054E-2</v>
      </c>
      <c r="I944" s="178">
        <v>52215.730401959285</v>
      </c>
      <c r="J944" s="178">
        <v>44215.534508467397</v>
      </c>
      <c r="K944" s="178">
        <v>4989.8643319385046</v>
      </c>
      <c r="L944" s="178">
        <v>1077589</v>
      </c>
      <c r="M944" s="180">
        <v>5.8419956173737742E-2</v>
      </c>
      <c r="N944" s="178">
        <v>17929.505659932947</v>
      </c>
      <c r="O944" s="179">
        <v>0.15350567112411784</v>
      </c>
      <c r="P944" s="178">
        <v>85253.173043310759</v>
      </c>
      <c r="Q944" s="180">
        <v>6.8098983258855439E-2</v>
      </c>
      <c r="R944" s="181">
        <v>12.639869714322042</v>
      </c>
      <c r="S944" s="182">
        <v>-9.0619195756429516E-3</v>
      </c>
      <c r="T944" s="183">
        <v>0.27830462404155126</v>
      </c>
      <c r="U944" s="183">
        <v>6.0674062516813843E-2</v>
      </c>
      <c r="V944" s="184">
        <v>1.6638538125326956</v>
      </c>
      <c r="W944" s="183">
        <v>0.21030895414091283</v>
      </c>
      <c r="X944" s="185">
        <v>8.9837416987224694E-2</v>
      </c>
      <c r="Y944" s="185">
        <v>7.9961397963959957E-2</v>
      </c>
      <c r="Z944" s="185">
        <v>3.5930007093851246E-2</v>
      </c>
      <c r="AA944" s="186">
        <v>11.718255784290516</v>
      </c>
      <c r="AB944" s="180">
        <v>0.11957790733962925</v>
      </c>
      <c r="AC944" s="187">
        <v>0.13317710371907926</v>
      </c>
      <c r="AD944" s="188">
        <v>30.912207927566655</v>
      </c>
      <c r="AE944" s="180">
        <v>5.066781753626759E-2</v>
      </c>
      <c r="AF944" s="188">
        <v>11.53317929540639</v>
      </c>
      <c r="AG944" s="180">
        <v>3.4522162747338436E-2</v>
      </c>
      <c r="AH944" s="188">
        <v>21.191969970036812</v>
      </c>
      <c r="AI944" s="180">
        <v>0.10268729696686885</v>
      </c>
      <c r="AJ944" s="35">
        <v>15</v>
      </c>
    </row>
    <row r="945" spans="1:36" ht="12" customHeight="1" x14ac:dyDescent="0.25">
      <c r="A945" s="174" t="s">
        <v>2</v>
      </c>
      <c r="B945" s="175" t="s">
        <v>48</v>
      </c>
      <c r="C945" s="176" t="s">
        <v>48</v>
      </c>
      <c r="D945" s="181">
        <f t="shared" si="14"/>
        <v>8</v>
      </c>
      <c r="E945" s="177" t="s">
        <v>42</v>
      </c>
      <c r="F945" s="177" t="s">
        <v>44</v>
      </c>
      <c r="G945" s="178">
        <v>12418</v>
      </c>
      <c r="H945" s="179">
        <v>3.9772251528091385E-2</v>
      </c>
      <c r="I945" s="178">
        <v>60146.47263044693</v>
      </c>
      <c r="J945" s="178">
        <v>51431.572825469702</v>
      </c>
      <c r="K945" s="178">
        <v>5286.5033537758054</v>
      </c>
      <c r="L945" s="178">
        <v>1142888.0000000005</v>
      </c>
      <c r="M945" s="180">
        <v>6.0597314931760238E-2</v>
      </c>
      <c r="N945" s="178">
        <v>19888.95454983005</v>
      </c>
      <c r="O945" s="179">
        <v>0.10928627520812695</v>
      </c>
      <c r="P945" s="178">
        <v>94048.481764184486</v>
      </c>
      <c r="Q945" s="180">
        <v>0.10316693686468992</v>
      </c>
      <c r="R945" s="181">
        <v>12.152115361794545</v>
      </c>
      <c r="S945" s="182">
        <v>-3.8588558549367824E-2</v>
      </c>
      <c r="T945" s="183">
        <v>0.26580096709110224</v>
      </c>
      <c r="U945" s="183">
        <v>-4.4927952575384511E-2</v>
      </c>
      <c r="V945" s="184">
        <v>1.7402365367236372</v>
      </c>
      <c r="W945" s="183">
        <v>0.21147555151075448</v>
      </c>
      <c r="X945" s="185">
        <v>4.5907112521305526E-2</v>
      </c>
      <c r="Y945" s="185">
        <v>5.547064672576818E-3</v>
      </c>
      <c r="Z945" s="185">
        <v>-2.4541075949058855E-3</v>
      </c>
      <c r="AA945" s="186">
        <v>13.409983488042922</v>
      </c>
      <c r="AB945" s="180">
        <v>0.14436685244747216</v>
      </c>
      <c r="AC945" s="187">
        <v>0.10316292335800882</v>
      </c>
      <c r="AD945" s="188">
        <v>34.669236124027144</v>
      </c>
      <c r="AE945" s="180">
        <v>0.12153865570728373</v>
      </c>
      <c r="AF945" s="188">
        <v>12.16210332186364</v>
      </c>
      <c r="AG945" s="180">
        <v>5.4531713272484073E-2</v>
      </c>
      <c r="AH945" s="188">
        <v>23.339828824065044</v>
      </c>
      <c r="AI945" s="180">
        <v>0.10135248667608887</v>
      </c>
      <c r="AJ945" s="35">
        <v>16</v>
      </c>
    </row>
    <row r="946" spans="1:36" ht="12" customHeight="1" x14ac:dyDescent="0.25">
      <c r="A946" s="174" t="s">
        <v>2</v>
      </c>
      <c r="B946" s="175" t="s">
        <v>48</v>
      </c>
      <c r="C946" s="176" t="s">
        <v>48</v>
      </c>
      <c r="D946" s="181">
        <f t="shared" si="14"/>
        <v>9</v>
      </c>
      <c r="E946" s="177" t="s">
        <v>42</v>
      </c>
      <c r="F946" s="177" t="s">
        <v>44</v>
      </c>
      <c r="G946" s="178">
        <v>13518</v>
      </c>
      <c r="H946" s="179">
        <v>8.8581091963279013E-2</v>
      </c>
      <c r="I946" s="178">
        <v>66645.907162156131</v>
      </c>
      <c r="J946" s="178">
        <v>57088.526945599617</v>
      </c>
      <c r="K946" s="178">
        <v>5936.0696236956865</v>
      </c>
      <c r="L946" s="178">
        <v>1184402</v>
      </c>
      <c r="M946" s="180">
        <v>3.6323769258229666E-2</v>
      </c>
      <c r="N946" s="178">
        <v>21308.583968052775</v>
      </c>
      <c r="O946" s="179">
        <v>7.1377779795612994E-2</v>
      </c>
      <c r="P946" s="178">
        <v>94692.923227132924</v>
      </c>
      <c r="Q946" s="180">
        <v>6.8522261163588283E-3</v>
      </c>
      <c r="R946" s="181">
        <v>12.507819588155098</v>
      </c>
      <c r="S946" s="182">
        <v>2.9270971824285397E-2</v>
      </c>
      <c r="T946" s="183">
        <v>0.27857644752910055</v>
      </c>
      <c r="U946" s="183">
        <v>4.8064085611921659E-2</v>
      </c>
      <c r="V946" s="184">
        <v>1.7991006404964509</v>
      </c>
      <c r="W946" s="183">
        <v>0.22502826232263892</v>
      </c>
      <c r="X946" s="185">
        <v>3.382534645757862E-2</v>
      </c>
      <c r="Y946" s="185">
        <v>6.4086419044970366E-2</v>
      </c>
      <c r="Z946" s="185">
        <v>2.0990042131589053E-2</v>
      </c>
      <c r="AA946" s="186">
        <v>13.551425096444964</v>
      </c>
      <c r="AB946" s="180">
        <v>1.0547485649639921E-2</v>
      </c>
      <c r="AC946" s="187">
        <v>0.20902815962229704</v>
      </c>
      <c r="AD946" s="188">
        <v>38.563501465814788</v>
      </c>
      <c r="AE946" s="180">
        <v>0.11232625166173671</v>
      </c>
      <c r="AF946" s="188">
        <v>12.603288832960521</v>
      </c>
      <c r="AG946" s="180">
        <v>3.6275428634434226E-2</v>
      </c>
      <c r="AH946" s="188">
        <v>25.840981621216208</v>
      </c>
      <c r="AI946" s="180">
        <v>0.10716243105314871</v>
      </c>
      <c r="AJ946" s="35">
        <v>17</v>
      </c>
    </row>
    <row r="947" spans="1:36" ht="12" customHeight="1" x14ac:dyDescent="0.25">
      <c r="A947" s="174" t="s">
        <v>2</v>
      </c>
      <c r="B947" s="175" t="s">
        <v>48</v>
      </c>
      <c r="C947" s="176" t="s">
        <v>48</v>
      </c>
      <c r="D947" s="181">
        <f t="shared" si="14"/>
        <v>10</v>
      </c>
      <c r="E947" s="177" t="s">
        <v>42</v>
      </c>
      <c r="F947" s="177" t="s">
        <v>44</v>
      </c>
      <c r="G947" s="178">
        <v>14066.999999999998</v>
      </c>
      <c r="H947" s="179">
        <v>4.0612516644473962E-2</v>
      </c>
      <c r="I947" s="178">
        <v>71480.90447415474</v>
      </c>
      <c r="J947" s="178">
        <v>60736.75221330332</v>
      </c>
      <c r="K947" s="178">
        <v>7049.0240570556589</v>
      </c>
      <c r="L947" s="178">
        <v>1243478.9999999993</v>
      </c>
      <c r="M947" s="179">
        <v>4.9879179535326168E-2</v>
      </c>
      <c r="N947" s="178">
        <v>24157.263029036021</v>
      </c>
      <c r="O947" s="179">
        <v>0.13368692472733867</v>
      </c>
      <c r="P947" s="178">
        <v>100581.6089796836</v>
      </c>
      <c r="Q947" s="179">
        <v>6.218717884995395E-2</v>
      </c>
      <c r="R947" s="181">
        <v>12.362886342881716</v>
      </c>
      <c r="S947" s="182">
        <v>-1.1587410919376651E-2</v>
      </c>
      <c r="T947" s="183">
        <v>0.29179729709375712</v>
      </c>
      <c r="U947" s="183">
        <v>4.7458604924867087E-2</v>
      </c>
      <c r="V947" s="184">
        <v>1.9427158021193789</v>
      </c>
      <c r="W947" s="183">
        <v>0.24017574658122171</v>
      </c>
      <c r="X947" s="185">
        <v>7.9826085539771885E-2</v>
      </c>
      <c r="Y947" s="185">
        <v>6.7313696965160652E-2</v>
      </c>
      <c r="Z947" s="185">
        <v>6.4215506532331101E-2</v>
      </c>
      <c r="AA947" s="188">
        <v>10.21286411955168</v>
      </c>
      <c r="AB947" s="179">
        <v>-0.24636235326785749</v>
      </c>
      <c r="AC947" s="189">
        <v>7.1164346514590651E-2</v>
      </c>
      <c r="AD947" s="188">
        <v>43.404866705374218</v>
      </c>
      <c r="AE947" s="179">
        <v>0.12554267780510364</v>
      </c>
      <c r="AF947" s="188">
        <v>14.144085648311018</v>
      </c>
      <c r="AG947" s="179">
        <v>0.1222535510985796</v>
      </c>
      <c r="AH947" s="188">
        <v>27.870055713010668</v>
      </c>
      <c r="AI947" s="179">
        <v>7.8521556244927293E-2</v>
      </c>
      <c r="AJ947" s="35">
        <v>18</v>
      </c>
    </row>
    <row r="948" spans="1:36" ht="12" customHeight="1" x14ac:dyDescent="0.25">
      <c r="A948" s="174" t="s">
        <v>2</v>
      </c>
      <c r="B948" s="175" t="s">
        <v>48</v>
      </c>
      <c r="C948" s="176" t="s">
        <v>48</v>
      </c>
      <c r="D948" s="181">
        <f t="shared" si="14"/>
        <v>11</v>
      </c>
      <c r="E948" s="177" t="s">
        <v>42</v>
      </c>
      <c r="F948" s="177" t="s">
        <v>44</v>
      </c>
      <c r="G948" s="178">
        <v>14483.999999999993</v>
      </c>
      <c r="H948" s="179">
        <v>2.9643847302196269E-2</v>
      </c>
      <c r="I948" s="178">
        <v>68608.122537881136</v>
      </c>
      <c r="J948" s="178">
        <v>57259.613961721894</v>
      </c>
      <c r="K948" s="178">
        <v>6600.7116458544861</v>
      </c>
      <c r="L948" s="178">
        <v>1288193.9999999995</v>
      </c>
      <c r="M948" s="179">
        <v>3.5959594010031681E-2</v>
      </c>
      <c r="N948" s="178">
        <v>24577.26522224104</v>
      </c>
      <c r="O948" s="179">
        <v>1.7386166334331543E-2</v>
      </c>
      <c r="P948" s="178">
        <v>104746.88157775547</v>
      </c>
      <c r="Q948" s="179">
        <v>4.1411870821366659E-2</v>
      </c>
      <c r="R948" s="181">
        <v>12.298160867383439</v>
      </c>
      <c r="S948" s="182">
        <v>-5.235466354953866E-3</v>
      </c>
      <c r="T948" s="183">
        <v>0.26856981792592666</v>
      </c>
      <c r="U948" s="183">
        <v>-7.9601419886926705E-2</v>
      </c>
      <c r="V948" s="184">
        <v>1.9078853978702781</v>
      </c>
      <c r="W948" s="183">
        <v>0.23463481539540534</v>
      </c>
      <c r="X948" s="185">
        <v>-1.7928718246437825E-2</v>
      </c>
      <c r="Y948" s="185">
        <v>-2.3070319400225303E-2</v>
      </c>
      <c r="Z948" s="185">
        <v>1.4299085832191357E-2</v>
      </c>
      <c r="AA948" s="188">
        <v>9.1189842957991498</v>
      </c>
      <c r="AB948" s="179">
        <v>-0.10710803658479984</v>
      </c>
      <c r="AC948" s="189">
        <v>7.8715817874065896E-2</v>
      </c>
      <c r="AD948" s="188">
        <v>47.455674511270217</v>
      </c>
      <c r="AE948" s="179">
        <v>9.3326120165102333E-2</v>
      </c>
      <c r="AF948" s="188">
        <v>16.01342486554217</v>
      </c>
      <c r="AG948" s="179">
        <v>0.13216401990993143</v>
      </c>
      <c r="AH948" s="188">
        <v>32.218539565002622</v>
      </c>
      <c r="AI948" s="179">
        <v>0.15602709577512397</v>
      </c>
      <c r="AJ948" s="35">
        <v>19</v>
      </c>
    </row>
    <row r="949" spans="1:36" ht="12" customHeight="1" x14ac:dyDescent="0.25">
      <c r="A949" s="174" t="s">
        <v>2</v>
      </c>
      <c r="B949" s="175" t="s">
        <v>48</v>
      </c>
      <c r="C949" s="176" t="s">
        <v>48</v>
      </c>
      <c r="D949" s="181">
        <f t="shared" si="14"/>
        <v>12</v>
      </c>
      <c r="E949" s="177" t="s">
        <v>42</v>
      </c>
      <c r="F949" s="177" t="s">
        <v>44</v>
      </c>
      <c r="G949" s="178">
        <v>15295.999999999995</v>
      </c>
      <c r="H949" s="179">
        <v>5.6061861364264276E-2</v>
      </c>
      <c r="I949" s="178">
        <v>81679.525799332914</v>
      </c>
      <c r="J949" s="178">
        <v>68339.355441198568</v>
      </c>
      <c r="K949" s="178">
        <v>7304.3151628816622</v>
      </c>
      <c r="L949" s="178">
        <v>1368575.9999999995</v>
      </c>
      <c r="M949" s="179">
        <v>6.2398986488060082E-2</v>
      </c>
      <c r="N949" s="178">
        <v>26645.620093052006</v>
      </c>
      <c r="O949" s="179">
        <v>8.4157242561683443E-2</v>
      </c>
      <c r="P949" s="178">
        <v>112882.67263511839</v>
      </c>
      <c r="Q949" s="179">
        <v>7.7670961987766463E-2</v>
      </c>
      <c r="R949" s="181">
        <v>12.123880202799418</v>
      </c>
      <c r="S949" s="182">
        <v>-1.4171278654049768E-2</v>
      </c>
      <c r="T949" s="183">
        <v>0.27412817331229244</v>
      </c>
      <c r="U949" s="183">
        <v>2.0696128214596321E-2</v>
      </c>
      <c r="V949" s="184">
        <v>1.9469594741579579</v>
      </c>
      <c r="W949" s="183">
        <v>0.23604703424396434</v>
      </c>
      <c r="X949" s="185">
        <v>2.048030575174864E-2</v>
      </c>
      <c r="Y949" s="185">
        <v>6.0187949779708649E-3</v>
      </c>
      <c r="Z949" s="185">
        <v>-2.8031754384344423E-2</v>
      </c>
      <c r="AA949" s="188">
        <v>9.0509427896402936</v>
      </c>
      <c r="AB949" s="179">
        <v>-7.4615224625620424E-3</v>
      </c>
      <c r="AC949" s="189">
        <v>8.3428913204762395E-2</v>
      </c>
      <c r="AD949" s="188">
        <v>49.659394463936621</v>
      </c>
      <c r="AE949" s="179">
        <v>4.6437438206532011E-2</v>
      </c>
      <c r="AF949" s="188">
        <v>18.270980512750661</v>
      </c>
      <c r="AG949" s="179">
        <v>0.1409789389942635</v>
      </c>
      <c r="AH949" s="188">
        <v>34.495354910327272</v>
      </c>
      <c r="AI949" s="179">
        <v>7.066786316403495E-2</v>
      </c>
      <c r="AJ949" s="35">
        <v>20</v>
      </c>
    </row>
    <row r="950" spans="1:36" ht="12" customHeight="1" x14ac:dyDescent="0.25">
      <c r="A950" s="174" t="s">
        <v>2</v>
      </c>
      <c r="B950" s="175" t="s">
        <v>48</v>
      </c>
      <c r="C950" s="176" t="s">
        <v>48</v>
      </c>
      <c r="D950" s="181">
        <f t="shared" si="14"/>
        <v>13</v>
      </c>
      <c r="E950" s="177" t="s">
        <v>42</v>
      </c>
      <c r="F950" s="177" t="s">
        <v>44</v>
      </c>
      <c r="G950" s="178">
        <v>17184</v>
      </c>
      <c r="H950" s="179">
        <v>0.1234309623430967</v>
      </c>
      <c r="I950" s="178">
        <v>88677.903005140048</v>
      </c>
      <c r="J950" s="178">
        <v>73472.693281457105</v>
      </c>
      <c r="K950" s="178">
        <v>7685.3716669791611</v>
      </c>
      <c r="L950" s="178">
        <v>1417952.0000000005</v>
      </c>
      <c r="M950" s="179">
        <v>3.607837635615474E-2</v>
      </c>
      <c r="N950" s="178">
        <v>31735.216550793764</v>
      </c>
      <c r="O950" s="179">
        <v>0.19101062163191695</v>
      </c>
      <c r="P950" s="178">
        <v>119990.92619053849</v>
      </c>
      <c r="Q950" s="179">
        <v>6.2970280464538675E-2</v>
      </c>
      <c r="R950" s="181">
        <v>11.817160222168605</v>
      </c>
      <c r="S950" s="182">
        <v>-2.5298829706350223E-2</v>
      </c>
      <c r="T950" s="183">
        <v>0.24217171024115586</v>
      </c>
      <c r="U950" s="183">
        <v>-0.11657489518500208</v>
      </c>
      <c r="V950" s="184">
        <v>2.2381023159312696</v>
      </c>
      <c r="W950" s="183">
        <v>0.2644801366096643</v>
      </c>
      <c r="X950" s="185">
        <v>0.1495371863860846</v>
      </c>
      <c r="Y950" s="185">
        <v>0.12045524086658577</v>
      </c>
      <c r="Z950" s="185">
        <v>0.11497391824621582</v>
      </c>
      <c r="AA950" s="188">
        <v>10.508500907635645</v>
      </c>
      <c r="AB950" s="179">
        <v>0.16103936925373907</v>
      </c>
      <c r="AC950" s="189">
        <v>0.12209334264356743</v>
      </c>
      <c r="AD950" s="188">
        <v>51.634448239648371</v>
      </c>
      <c r="AE950" s="179">
        <v>3.9772006828356687E-2</v>
      </c>
      <c r="AF950" s="188">
        <v>21.113878031064896</v>
      </c>
      <c r="AG950" s="179">
        <v>0.15559633027522946</v>
      </c>
      <c r="AH950" s="188">
        <v>37.464476741538988</v>
      </c>
      <c r="AI950" s="179">
        <v>8.6073091259102119E-2</v>
      </c>
      <c r="AJ950" s="35">
        <v>21</v>
      </c>
    </row>
    <row r="951" spans="1:36" ht="12" customHeight="1" x14ac:dyDescent="0.25">
      <c r="A951" s="174" t="s">
        <v>2</v>
      </c>
      <c r="B951" s="175" t="s">
        <v>48</v>
      </c>
      <c r="C951" s="176" t="s">
        <v>48</v>
      </c>
      <c r="D951" s="181">
        <f t="shared" si="14"/>
        <v>14</v>
      </c>
      <c r="E951" s="177" t="s">
        <v>42</v>
      </c>
      <c r="F951" s="177" t="s">
        <v>44</v>
      </c>
      <c r="G951" s="178">
        <v>17304</v>
      </c>
      <c r="H951" s="179">
        <v>6.9832402234637492E-3</v>
      </c>
      <c r="I951" s="178">
        <v>110825.4272807619</v>
      </c>
      <c r="J951" s="178">
        <v>93152.507091041363</v>
      </c>
      <c r="K951" s="178">
        <v>8470.3598870896785</v>
      </c>
      <c r="L951" s="178">
        <v>1539457</v>
      </c>
      <c r="M951" s="179">
        <v>8.5690488817674604E-2</v>
      </c>
      <c r="N951" s="178">
        <v>37761.612119749574</v>
      </c>
      <c r="O951" s="179">
        <v>0.18989615398748794</v>
      </c>
      <c r="P951" s="178">
        <v>132235.20563549531</v>
      </c>
      <c r="Q951" s="179">
        <v>0.10204337805938457</v>
      </c>
      <c r="R951" s="181">
        <v>11.641808946427579</v>
      </c>
      <c r="S951" s="182">
        <v>-1.4838698337361289E-2</v>
      </c>
      <c r="T951" s="183">
        <v>0.22431139486917254</v>
      </c>
      <c r="U951" s="183">
        <v>-7.3750626587217538E-2</v>
      </c>
      <c r="V951" s="184">
        <v>2.4529176274328921</v>
      </c>
      <c r="W951" s="183">
        <v>0.28556398379898151</v>
      </c>
      <c r="X951" s="185">
        <v>9.5981005860421575E-2</v>
      </c>
      <c r="Y951" s="185">
        <v>7.9718074330980881E-2</v>
      </c>
      <c r="Z951" s="185">
        <v>2.8314770317016402E-2</v>
      </c>
      <c r="AA951" s="188">
        <v>12.210878054672614</v>
      </c>
      <c r="AB951" s="179">
        <v>0.16199999999999948</v>
      </c>
      <c r="AC951" s="189">
        <v>6.9567371021318616E-2</v>
      </c>
      <c r="AD951" s="188">
        <v>55.701586562841158</v>
      </c>
      <c r="AE951" s="179">
        <v>7.8767924551380597E-2</v>
      </c>
      <c r="AF951" s="188">
        <v>22.99477266566559</v>
      </c>
      <c r="AG951" s="179">
        <v>8.9083333333333181E-2</v>
      </c>
      <c r="AH951" s="188">
        <v>40.839316208677467</v>
      </c>
      <c r="AI951" s="179">
        <v>9.0081051723234218E-2</v>
      </c>
      <c r="AJ951" s="35">
        <v>22</v>
      </c>
    </row>
    <row r="952" spans="1:36" ht="12" customHeight="1" x14ac:dyDescent="0.25">
      <c r="A952" s="174" t="s">
        <v>2</v>
      </c>
      <c r="B952" s="175" t="s">
        <v>48</v>
      </c>
      <c r="C952" s="176" t="s">
        <v>48</v>
      </c>
      <c r="D952" s="181">
        <f t="shared" si="14"/>
        <v>15</v>
      </c>
      <c r="E952" s="177" t="s">
        <v>42</v>
      </c>
      <c r="F952" s="177" t="s">
        <v>44</v>
      </c>
      <c r="G952" s="178">
        <v>18016.999999999993</v>
      </c>
      <c r="H952" s="179">
        <v>4.1204345815995858E-2</v>
      </c>
      <c r="I952" s="178">
        <v>137452.79213551589</v>
      </c>
      <c r="J952" s="178">
        <v>116958.89407451265</v>
      </c>
      <c r="K952" s="178">
        <v>9892.7203250054572</v>
      </c>
      <c r="L952" s="178">
        <v>1690444</v>
      </c>
      <c r="M952" s="179">
        <v>9.8078088572788991E-2</v>
      </c>
      <c r="N952" s="178">
        <v>45250.609690562145</v>
      </c>
      <c r="O952" s="179">
        <v>0.19832303629049175</v>
      </c>
      <c r="P952" s="178">
        <v>146711.61967363281</v>
      </c>
      <c r="Q952" s="179">
        <v>0.10947473457289103</v>
      </c>
      <c r="R952" s="181">
        <v>11.522223009741666</v>
      </c>
      <c r="S952" s="182">
        <v>-1.0272109535229057E-2</v>
      </c>
      <c r="T952" s="183">
        <v>0.21862070793421304</v>
      </c>
      <c r="U952" s="183">
        <v>-2.5369584716275928E-2</v>
      </c>
      <c r="V952" s="184">
        <v>2.6768476027932389</v>
      </c>
      <c r="W952" s="183">
        <v>0.3084323504247608</v>
      </c>
      <c r="X952" s="185">
        <v>9.129127405501225E-2</v>
      </c>
      <c r="Y952" s="185">
        <v>8.0081410553079824E-2</v>
      </c>
      <c r="Z952" s="185">
        <v>2.2165105987775158E-2</v>
      </c>
      <c r="AA952" s="188">
        <v>15.358174076509492</v>
      </c>
      <c r="AB952" s="179">
        <v>0.25774526678141174</v>
      </c>
      <c r="AC952" s="189">
        <v>9.4466705058800685E-2</v>
      </c>
      <c r="AD952" s="188">
        <v>60.191032897491112</v>
      </c>
      <c r="AE952" s="179">
        <v>8.0598177030111628E-2</v>
      </c>
      <c r="AF952" s="188">
        <v>24.182428304912989</v>
      </c>
      <c r="AG952" s="179">
        <v>5.1648940240263119E-2</v>
      </c>
      <c r="AH952" s="188">
        <v>45.366207285163732</v>
      </c>
      <c r="AI952" s="179">
        <v>0.11084639746060199</v>
      </c>
      <c r="AJ952" s="35">
        <v>23</v>
      </c>
    </row>
    <row r="953" spans="1:36" ht="12" customHeight="1" x14ac:dyDescent="0.25">
      <c r="A953" s="174" t="s">
        <v>2</v>
      </c>
      <c r="B953" s="175" t="s">
        <v>48</v>
      </c>
      <c r="C953" s="176" t="s">
        <v>48</v>
      </c>
      <c r="D953" s="181">
        <f t="shared" si="14"/>
        <v>16</v>
      </c>
      <c r="E953" s="177" t="s">
        <v>42</v>
      </c>
      <c r="F953" s="177" t="s">
        <v>44</v>
      </c>
      <c r="G953" s="178">
        <v>18392</v>
      </c>
      <c r="H953" s="179">
        <v>2.0813675972692902E-2</v>
      </c>
      <c r="I953" s="178">
        <v>134885.63040685499</v>
      </c>
      <c r="J953" s="178">
        <v>113647.18967943641</v>
      </c>
      <c r="K953" s="178">
        <v>11022.752505378689</v>
      </c>
      <c r="L953" s="178">
        <v>1679833.0000000002</v>
      </c>
      <c r="M953" s="179">
        <v>-6.2770491066250766E-3</v>
      </c>
      <c r="N953" s="178">
        <v>44587.663764049168</v>
      </c>
      <c r="O953" s="179">
        <v>-1.4650541308645515E-2</v>
      </c>
      <c r="P953" s="178">
        <v>157993.01308530592</v>
      </c>
      <c r="Q953" s="179">
        <v>7.6895023289696551E-2</v>
      </c>
      <c r="R953" s="181">
        <v>10.632324602183516</v>
      </c>
      <c r="S953" s="182">
        <v>-7.7233221992472179E-2</v>
      </c>
      <c r="T953" s="183">
        <v>0.24721529622429519</v>
      </c>
      <c r="U953" s="183">
        <v>0.13079542446037085</v>
      </c>
      <c r="V953" s="184">
        <v>2.6542914542129581</v>
      </c>
      <c r="W953" s="183">
        <v>0.28221288329993893</v>
      </c>
      <c r="X953" s="185">
        <v>-8.4263850346742997E-3</v>
      </c>
      <c r="Y953" s="185">
        <v>-8.500881016116979E-2</v>
      </c>
      <c r="Z953" s="185">
        <v>-4.0997929618906255E-2</v>
      </c>
      <c r="AA953" s="188">
        <v>16.070125013001803</v>
      </c>
      <c r="AB953" s="179">
        <v>4.6356483065343568E-2</v>
      </c>
      <c r="AC953" s="189">
        <v>6.4611513130432757E-2</v>
      </c>
      <c r="AD953" s="188">
        <v>63.385080897883661</v>
      </c>
      <c r="AE953" s="179">
        <v>5.3065180088073927E-2</v>
      </c>
      <c r="AF953" s="188">
        <v>26.680903871922343</v>
      </c>
      <c r="AG953" s="179">
        <v>0.10331781140861507</v>
      </c>
      <c r="AH953" s="188">
        <v>48.948917908368792</v>
      </c>
      <c r="AI953" s="179">
        <v>7.8973113196013855E-2</v>
      </c>
      <c r="AJ953" s="35">
        <v>24</v>
      </c>
    </row>
    <row r="954" spans="1:36" ht="12" customHeight="1" x14ac:dyDescent="0.25">
      <c r="A954" s="174" t="s">
        <v>2</v>
      </c>
      <c r="B954" s="175" t="s">
        <v>48</v>
      </c>
      <c r="C954" s="176" t="s">
        <v>48</v>
      </c>
      <c r="D954" s="181">
        <f t="shared" si="14"/>
        <v>17</v>
      </c>
      <c r="E954" s="177" t="s">
        <v>42</v>
      </c>
      <c r="F954" s="177" t="s">
        <v>44</v>
      </c>
      <c r="G954" s="178">
        <v>17643.999999999993</v>
      </c>
      <c r="H954" s="179">
        <v>-4.0669856459330522E-2</v>
      </c>
      <c r="I954" s="178">
        <v>153018.30128721858</v>
      </c>
      <c r="J954" s="178">
        <v>115462.48778249478</v>
      </c>
      <c r="K954" s="178">
        <v>10881.225741368322</v>
      </c>
      <c r="L954" s="178">
        <v>1655782.9999999995</v>
      </c>
      <c r="M954" s="179">
        <v>-1.4316899358448598E-2</v>
      </c>
      <c r="N954" s="178">
        <v>46778.510801495329</v>
      </c>
      <c r="O954" s="179">
        <v>4.9135721688397416E-2</v>
      </c>
      <c r="P954" s="178">
        <v>159350.98778311608</v>
      </c>
      <c r="Q954" s="179">
        <v>8.5951566546613734E-3</v>
      </c>
      <c r="R954" s="181">
        <v>10.390792194232239</v>
      </c>
      <c r="S954" s="182">
        <v>-2.2716801545136667E-2</v>
      </c>
      <c r="T954" s="183">
        <v>0.23261163202785179</v>
      </c>
      <c r="U954" s="183">
        <v>-5.9072656180601757E-2</v>
      </c>
      <c r="V954" s="184">
        <v>2.8251595046872291</v>
      </c>
      <c r="W954" s="183">
        <v>0.29355645328765079</v>
      </c>
      <c r="X954" s="185">
        <v>6.4374260860865506E-2</v>
      </c>
      <c r="Y954" s="185">
        <v>4.0195082007137728E-2</v>
      </c>
      <c r="Z954" s="185">
        <v>3.5271323000683835E-2</v>
      </c>
      <c r="AA954" s="188">
        <v>17.325015163055294</v>
      </c>
      <c r="AB954" s="179">
        <v>7.8088387553811867E-2</v>
      </c>
      <c r="AC954" s="189">
        <v>7.2169485776239245E-2</v>
      </c>
      <c r="AD954" s="188">
        <v>66.080913398707651</v>
      </c>
      <c r="AE954" s="179">
        <v>4.2531025639410247E-2</v>
      </c>
      <c r="AF954" s="188">
        <v>30.372313547686858</v>
      </c>
      <c r="AG954" s="179">
        <v>0.13835399630704304</v>
      </c>
      <c r="AH954" s="188">
        <v>51.032615049273971</v>
      </c>
      <c r="AI954" s="179">
        <v>4.2568809075735015E-2</v>
      </c>
      <c r="AJ954" s="35">
        <v>25</v>
      </c>
    </row>
    <row r="955" spans="1:36" ht="12" customHeight="1" x14ac:dyDescent="0.25">
      <c r="A955" s="174" t="s">
        <v>2</v>
      </c>
      <c r="B955" s="175" t="s">
        <v>48</v>
      </c>
      <c r="C955" s="176" t="s">
        <v>48</v>
      </c>
      <c r="D955" s="181">
        <f t="shared" si="14"/>
        <v>18</v>
      </c>
      <c r="E955" s="177" t="s">
        <v>42</v>
      </c>
      <c r="F955" s="177" t="s">
        <v>44</v>
      </c>
      <c r="G955" s="178">
        <v>19536</v>
      </c>
      <c r="H955" s="179">
        <v>0.10723192019950178</v>
      </c>
      <c r="I955" s="178">
        <v>157842.04290845292</v>
      </c>
      <c r="J955" s="178">
        <v>119753.29857679304</v>
      </c>
      <c r="K955" s="178">
        <v>9717.6862491755983</v>
      </c>
      <c r="L955" s="178">
        <v>1608218</v>
      </c>
      <c r="M955" s="179">
        <v>-2.8726590380502515E-2</v>
      </c>
      <c r="N955" s="178">
        <v>48684.940514293005</v>
      </c>
      <c r="O955" s="179">
        <v>4.0754390854544464E-2</v>
      </c>
      <c r="P955" s="178">
        <v>184644.27932249286</v>
      </c>
      <c r="Q955" s="179">
        <v>0.15872692031129487</v>
      </c>
      <c r="R955" s="181">
        <v>8.7098176336735893</v>
      </c>
      <c r="S955" s="182">
        <v>-0.16177539971319332</v>
      </c>
      <c r="T955" s="183">
        <v>0.19960353543664419</v>
      </c>
      <c r="U955" s="183">
        <v>-0.14190217532739446</v>
      </c>
      <c r="V955" s="184">
        <v>3.0272600178764946</v>
      </c>
      <c r="W955" s="183">
        <v>0.26366882685415716</v>
      </c>
      <c r="X955" s="185">
        <v>7.1535965616794428E-2</v>
      </c>
      <c r="Y955" s="185">
        <v>-0.10181219352792514</v>
      </c>
      <c r="Z955" s="185">
        <v>-3.7014362536778901E-2</v>
      </c>
      <c r="AA955" s="188">
        <v>18.290045829739835</v>
      </c>
      <c r="AB955" s="179">
        <v>5.5701577031945115E-2</v>
      </c>
      <c r="AC955" s="189">
        <v>0.10008636353275661</v>
      </c>
      <c r="AD955" s="188">
        <v>68.033723779986147</v>
      </c>
      <c r="AE955" s="179">
        <v>2.9551806729667396E-2</v>
      </c>
      <c r="AF955" s="188">
        <v>31.347070916787686</v>
      </c>
      <c r="AG955" s="179">
        <v>3.2093616035221872E-2</v>
      </c>
      <c r="AH955" s="188">
        <v>53.343867795912963</v>
      </c>
      <c r="AI955" s="179">
        <v>4.5289718044183802E-2</v>
      </c>
      <c r="AJ955" s="35">
        <v>26</v>
      </c>
    </row>
    <row r="956" spans="1:36" ht="12" customHeight="1" x14ac:dyDescent="0.25">
      <c r="A956" s="174" t="s">
        <v>2</v>
      </c>
      <c r="B956" s="175" t="s">
        <v>48</v>
      </c>
      <c r="C956" s="176" t="s">
        <v>48</v>
      </c>
      <c r="D956" s="181">
        <f t="shared" si="14"/>
        <v>19</v>
      </c>
      <c r="E956" s="177" t="s">
        <v>42</v>
      </c>
      <c r="F956" s="177" t="s">
        <v>44</v>
      </c>
      <c r="G956" s="178">
        <v>19375</v>
      </c>
      <c r="H956" s="179">
        <v>-8.2411957411957504E-3</v>
      </c>
      <c r="I956" s="178">
        <v>188777.93466143918</v>
      </c>
      <c r="J956" s="178">
        <v>146813.50158461134</v>
      </c>
      <c r="K956" s="178">
        <v>10289.756363928607</v>
      </c>
      <c r="L956" s="178">
        <v>1468216</v>
      </c>
      <c r="M956" s="179">
        <v>-8.7054118284958903E-2</v>
      </c>
      <c r="N956" s="178">
        <v>52955.51467932036</v>
      </c>
      <c r="O956" s="179">
        <v>8.7718586485149297E-2</v>
      </c>
      <c r="P956" s="178">
        <v>200822.80288337279</v>
      </c>
      <c r="Q956" s="179">
        <v>8.7619955626261792E-2</v>
      </c>
      <c r="R956" s="181">
        <v>7.3110024305987888</v>
      </c>
      <c r="S956" s="182">
        <v>-0.1606021230188277</v>
      </c>
      <c r="T956" s="183">
        <v>0.19430943927633768</v>
      </c>
      <c r="U956" s="183">
        <v>-2.6523058064705007E-2</v>
      </c>
      <c r="V956" s="184">
        <v>3.6067931884218916</v>
      </c>
      <c r="W956" s="183">
        <v>0.26369273767219609</v>
      </c>
      <c r="X956" s="185">
        <v>0.1914381873784059</v>
      </c>
      <c r="Y956" s="185">
        <v>9.0685039730420414E-5</v>
      </c>
      <c r="Z956" s="185">
        <v>-3.8523093125883659E-2</v>
      </c>
      <c r="AA956" s="188">
        <v>20.878639886654081</v>
      </c>
      <c r="AB956" s="179">
        <v>0.14153021162501189</v>
      </c>
      <c r="AC956" s="189">
        <v>0.10645245368666255</v>
      </c>
      <c r="AD956" s="188">
        <v>71.820159685221554</v>
      </c>
      <c r="AE956" s="179">
        <v>5.565527939467696E-2</v>
      </c>
      <c r="AF956" s="188">
        <v>34.20800138999698</v>
      </c>
      <c r="AG956" s="179">
        <v>9.1266277503367688E-2</v>
      </c>
      <c r="AH956" s="188">
        <v>56.092386711624329</v>
      </c>
      <c r="AI956" s="179">
        <v>5.1524552479525143E-2</v>
      </c>
      <c r="AJ956" s="35">
        <v>27</v>
      </c>
    </row>
    <row r="957" spans="1:36" ht="12" customHeight="1" x14ac:dyDescent="0.25">
      <c r="A957" s="174" t="s">
        <v>2</v>
      </c>
      <c r="B957" s="175" t="s">
        <v>48</v>
      </c>
      <c r="C957" s="176" t="s">
        <v>48</v>
      </c>
      <c r="D957" s="181">
        <f t="shared" si="14"/>
        <v>20</v>
      </c>
      <c r="E957" s="177" t="s">
        <v>42</v>
      </c>
      <c r="F957" s="177" t="s">
        <v>44</v>
      </c>
      <c r="G957" s="178">
        <v>18731</v>
      </c>
      <c r="H957" s="179">
        <v>-3.3238709677419376E-2</v>
      </c>
      <c r="I957" s="178">
        <v>181022.48497166639</v>
      </c>
      <c r="J957" s="178">
        <v>141707.75639731731</v>
      </c>
      <c r="K957" s="178">
        <v>8676.9077506107569</v>
      </c>
      <c r="L957" s="178">
        <v>1442584</v>
      </c>
      <c r="M957" s="179">
        <v>-1.745792172268934E-2</v>
      </c>
      <c r="N957" s="178">
        <v>44359.398000895359</v>
      </c>
      <c r="O957" s="179">
        <v>-0.16232712929861992</v>
      </c>
      <c r="P957" s="178">
        <v>199676.23425350073</v>
      </c>
      <c r="Q957" s="179">
        <v>-5.7093547814782708E-3</v>
      </c>
      <c r="R957" s="181">
        <v>7.2246154150150623</v>
      </c>
      <c r="S957" s="182">
        <v>-1.1816028841977966E-2</v>
      </c>
      <c r="T957" s="183">
        <v>0.19560472282413799</v>
      </c>
      <c r="U957" s="183">
        <v>6.6660865916978729E-3</v>
      </c>
      <c r="V957" s="184">
        <v>3.0749958408588589</v>
      </c>
      <c r="W957" s="183">
        <v>0.22215662352976115</v>
      </c>
      <c r="X957" s="185">
        <v>-0.1474432604758561</v>
      </c>
      <c r="Y957" s="185">
        <v>-0.15751709549949633</v>
      </c>
      <c r="Z957" s="185">
        <v>-0.15765271621827953</v>
      </c>
      <c r="AA957" s="188">
        <v>23.91997519100563</v>
      </c>
      <c r="AB957" s="179">
        <v>0.1456673097894472</v>
      </c>
      <c r="AC957" s="189">
        <v>4.985065586779399E-2</v>
      </c>
      <c r="AD957" s="188">
        <v>74.652564581644128</v>
      </c>
      <c r="AE957" s="179">
        <v>3.9437463086083868E-2</v>
      </c>
      <c r="AF957" s="188">
        <v>43.932701713138279</v>
      </c>
      <c r="AG957" s="179">
        <v>0.28428145252546</v>
      </c>
      <c r="AH957" s="188">
        <v>58.121248274023046</v>
      </c>
      <c r="AI957" s="179">
        <v>3.6169998841897533E-2</v>
      </c>
      <c r="AJ957" s="35">
        <v>28</v>
      </c>
    </row>
    <row r="958" spans="1:36" ht="12" customHeight="1" x14ac:dyDescent="0.25">
      <c r="A958" s="174" t="s">
        <v>2</v>
      </c>
      <c r="B958" s="175" t="s">
        <v>48</v>
      </c>
      <c r="C958" s="176" t="s">
        <v>48</v>
      </c>
      <c r="D958" s="181">
        <f t="shared" si="14"/>
        <v>21</v>
      </c>
      <c r="E958" s="177" t="s">
        <v>42</v>
      </c>
      <c r="F958" s="177" t="s">
        <v>44</v>
      </c>
      <c r="G958" s="178">
        <v>18953</v>
      </c>
      <c r="H958" s="179">
        <v>1.1852010036837335E-2</v>
      </c>
      <c r="I958" s="178">
        <v>191851.66292218573</v>
      </c>
      <c r="J958" s="178">
        <v>147537.26040928319</v>
      </c>
      <c r="K958" s="178">
        <v>8038.879768378567</v>
      </c>
      <c r="L958" s="178">
        <v>1404724</v>
      </c>
      <c r="M958" s="179">
        <v>-2.6244572239814135E-2</v>
      </c>
      <c r="N958" s="178">
        <v>48885.995461081235</v>
      </c>
      <c r="O958" s="179">
        <v>0.10204370807950358</v>
      </c>
      <c r="P958" s="178">
        <v>200295.0363347645</v>
      </c>
      <c r="Q958" s="179">
        <v>3.0990272005939623E-3</v>
      </c>
      <c r="R958" s="181">
        <v>7.0132741465055819</v>
      </c>
      <c r="S958" s="182">
        <v>-2.9252943771961304E-2</v>
      </c>
      <c r="T958" s="183">
        <v>0.16444136388259542</v>
      </c>
      <c r="U958" s="183">
        <v>-0.15931802919482962</v>
      </c>
      <c r="V958" s="184">
        <v>3.4801139199644369</v>
      </c>
      <c r="W958" s="183">
        <v>0.24406992981780778</v>
      </c>
      <c r="X958" s="185">
        <v>0.13174589497734956</v>
      </c>
      <c r="Y958" s="185">
        <v>9.8638995947428976E-2</v>
      </c>
      <c r="Z958" s="185">
        <v>8.3564972153318803E-2</v>
      </c>
      <c r="AA958" s="188">
        <v>26.660942511080592</v>
      </c>
      <c r="AB958" s="179">
        <v>0.11458905363353455</v>
      </c>
      <c r="AC958" s="189">
        <v>5.7304367867019888E-2</v>
      </c>
      <c r="AD958" s="188">
        <v>75.227569490690414</v>
      </c>
      <c r="AE958" s="179">
        <v>7.702413336616587E-3</v>
      </c>
      <c r="AF958" s="188">
        <v>47.873958945603732</v>
      </c>
      <c r="AG958" s="179">
        <v>8.9711241940005682E-2</v>
      </c>
      <c r="AH958" s="188">
        <v>60.082215502686608</v>
      </c>
      <c r="AI958" s="179">
        <v>3.3739248328222837E-2</v>
      </c>
      <c r="AJ958" s="35">
        <v>29</v>
      </c>
    </row>
    <row r="959" spans="1:36" ht="12" customHeight="1" x14ac:dyDescent="0.25">
      <c r="A959" s="174" t="s">
        <v>2</v>
      </c>
      <c r="B959" s="175" t="s">
        <v>48</v>
      </c>
      <c r="C959" s="176" t="s">
        <v>48</v>
      </c>
      <c r="D959" s="181">
        <f t="shared" si="14"/>
        <v>22</v>
      </c>
      <c r="E959" s="177" t="s">
        <v>42</v>
      </c>
      <c r="F959" s="177" t="s">
        <v>44</v>
      </c>
      <c r="G959" s="178">
        <v>18529</v>
      </c>
      <c r="H959" s="179">
        <v>-2.2371128581227251E-2</v>
      </c>
      <c r="I959" s="178">
        <v>229646.99210472649</v>
      </c>
      <c r="J959" s="178">
        <v>175696.14880152035</v>
      </c>
      <c r="K959" s="178">
        <v>8730.3758433678522</v>
      </c>
      <c r="L959" s="178">
        <v>1462451</v>
      </c>
      <c r="M959" s="179">
        <v>4.1094905476093624E-2</v>
      </c>
      <c r="N959" s="178">
        <v>54087.813149258312</v>
      </c>
      <c r="O959" s="179">
        <v>0.10640711392117019</v>
      </c>
      <c r="P959" s="178">
        <v>200663.84326879136</v>
      </c>
      <c r="Q959" s="179">
        <v>1.8413183909882225E-3</v>
      </c>
      <c r="R959" s="181">
        <v>7.288064337734383</v>
      </c>
      <c r="S959" s="182">
        <v>3.9181441576145559E-2</v>
      </c>
      <c r="T959" s="183">
        <v>0.16141114485948799</v>
      </c>
      <c r="U959" s="183">
        <v>-1.8427352775247541E-2</v>
      </c>
      <c r="V959" s="184">
        <v>3.6984359236144191</v>
      </c>
      <c r="W959" s="183">
        <v>0.26954438960289978</v>
      </c>
      <c r="X959" s="185">
        <v>6.2734154303837553E-2</v>
      </c>
      <c r="Y959" s="185">
        <v>0.10437361048166838</v>
      </c>
      <c r="Z959" s="185">
        <v>2.139524241707913E-2</v>
      </c>
      <c r="AA959" s="188">
        <v>24.990090866766526</v>
      </c>
      <c r="AB959" s="179">
        <v>-6.2670389226473944E-2</v>
      </c>
      <c r="AC959" s="189">
        <v>2.9490214029018042E-2</v>
      </c>
      <c r="AD959" s="188">
        <v>74.421892387584577</v>
      </c>
      <c r="AE959" s="179">
        <v>-1.0709864861519147E-2</v>
      </c>
      <c r="AF959" s="188">
        <v>50.502636760471312</v>
      </c>
      <c r="AG959" s="179">
        <v>5.4908302399941267E-2</v>
      </c>
      <c r="AH959" s="188">
        <v>61.457629748226687</v>
      </c>
      <c r="AI959" s="179">
        <v>2.2892202526695771E-2</v>
      </c>
      <c r="AJ959" s="35">
        <v>30</v>
      </c>
    </row>
    <row r="960" spans="1:36" ht="12" customHeight="1" x14ac:dyDescent="0.25">
      <c r="A960" s="174" t="s">
        <v>2</v>
      </c>
      <c r="B960" s="175" t="s">
        <v>48</v>
      </c>
      <c r="C960" s="176" t="s">
        <v>48</v>
      </c>
      <c r="D960" s="181">
        <f t="shared" si="14"/>
        <v>23</v>
      </c>
      <c r="E960" s="177" t="s">
        <v>42</v>
      </c>
      <c r="F960" s="177" t="s">
        <v>44</v>
      </c>
      <c r="G960" s="178">
        <v>18258</v>
      </c>
      <c r="H960" s="179">
        <v>-1.4625721841437733E-2</v>
      </c>
      <c r="I960" s="178">
        <v>250632.79852760391</v>
      </c>
      <c r="J960" s="178">
        <v>195472.7235421275</v>
      </c>
      <c r="K960" s="178">
        <v>8734.2435238314501</v>
      </c>
      <c r="L960" s="178">
        <v>1530114</v>
      </c>
      <c r="M960" s="179">
        <v>4.62668492824716E-2</v>
      </c>
      <c r="N960" s="178">
        <v>62699.563657647057</v>
      </c>
      <c r="O960" s="179">
        <v>0.15921794590999894</v>
      </c>
      <c r="P960" s="178">
        <v>206312.89174926965</v>
      </c>
      <c r="Q960" s="179">
        <v>2.8151800486106104E-2</v>
      </c>
      <c r="R960" s="181">
        <v>7.4164730426033429</v>
      </c>
      <c r="S960" s="182">
        <v>1.761904106747747E-2</v>
      </c>
      <c r="T960" s="183">
        <v>0.13930309900595603</v>
      </c>
      <c r="U960" s="183">
        <v>-0.1369672823569742</v>
      </c>
      <c r="V960" s="184">
        <v>4.0977053773540435</v>
      </c>
      <c r="W960" s="183">
        <v>0.30390521467677029</v>
      </c>
      <c r="X960" s="185">
        <v>0.10795629882088775</v>
      </c>
      <c r="Y960" s="185">
        <v>0.12747742635078341</v>
      </c>
      <c r="Z960" s="185">
        <v>8.5087302310538071E-2</v>
      </c>
      <c r="AA960" s="188">
        <v>27.891312825682931</v>
      </c>
      <c r="AB960" s="179">
        <v>0.11609489434768894</v>
      </c>
      <c r="AC960" s="189">
        <v>7.503351856386134E-2</v>
      </c>
      <c r="AD960" s="188">
        <v>76.056353471242844</v>
      </c>
      <c r="AE960" s="179">
        <v>2.1962100548936547E-2</v>
      </c>
      <c r="AF960" s="188">
        <v>53.734819589060159</v>
      </c>
      <c r="AG960" s="179">
        <v>6.4000278716510373E-2</v>
      </c>
      <c r="AH960" s="188">
        <v>64.493870296745996</v>
      </c>
      <c r="AI960" s="179">
        <v>4.9403801626549448E-2</v>
      </c>
      <c r="AJ960" s="35">
        <v>31</v>
      </c>
    </row>
    <row r="961" spans="1:36" ht="12" customHeight="1" x14ac:dyDescent="0.25">
      <c r="A961" s="174" t="s">
        <v>2</v>
      </c>
      <c r="B961" s="175" t="s">
        <v>48</v>
      </c>
      <c r="C961" s="176" t="s">
        <v>48</v>
      </c>
      <c r="D961" s="181">
        <f t="shared" si="14"/>
        <v>24</v>
      </c>
      <c r="E961" s="177" t="s">
        <v>42</v>
      </c>
      <c r="F961" s="177" t="s">
        <v>44</v>
      </c>
      <c r="G961" s="178">
        <v>19571</v>
      </c>
      <c r="H961" s="179">
        <v>7.1913681673786867E-2</v>
      </c>
      <c r="I961" s="178">
        <v>365381.30683007307</v>
      </c>
      <c r="J961" s="178">
        <v>249652.26825995545</v>
      </c>
      <c r="K961" s="178">
        <v>9612.168754340888</v>
      </c>
      <c r="L961" s="178">
        <v>1717648</v>
      </c>
      <c r="M961" s="179">
        <v>0.12256210975129966</v>
      </c>
      <c r="N961" s="178">
        <v>73754.715526752057</v>
      </c>
      <c r="O961" s="179">
        <v>0.17631943867214894</v>
      </c>
      <c r="P961" s="178">
        <v>214698.05025552516</v>
      </c>
      <c r="Q961" s="179">
        <v>4.0642920736363441E-2</v>
      </c>
      <c r="R961" s="181">
        <v>8.0002962204627526</v>
      </c>
      <c r="S961" s="182">
        <v>7.8719786953405313E-2</v>
      </c>
      <c r="T961" s="183">
        <v>0.130326158614962</v>
      </c>
      <c r="U961" s="183">
        <v>-6.4441785251383443E-2</v>
      </c>
      <c r="V961" s="184">
        <v>4.2939365648114203</v>
      </c>
      <c r="W961" s="183">
        <v>0.34352764470367619</v>
      </c>
      <c r="X961" s="185">
        <v>4.7888066463208423E-2</v>
      </c>
      <c r="Y961" s="185">
        <v>0.13037759180620778</v>
      </c>
      <c r="Z961" s="185">
        <v>2.0747451149826845E-2</v>
      </c>
      <c r="AA961" s="188">
        <v>33.882034051444222</v>
      </c>
      <c r="AB961" s="179">
        <v>0.21478806907378356</v>
      </c>
      <c r="AC961" s="189">
        <v>8.0144345696728889E-2</v>
      </c>
      <c r="AD961" s="188">
        <v>79.458107060565325</v>
      </c>
      <c r="AE961" s="179">
        <v>4.4726751074237292E-2</v>
      </c>
      <c r="AF961" s="188">
        <v>59.611937185479746</v>
      </c>
      <c r="AG961" s="179">
        <v>0.10937261242086893</v>
      </c>
      <c r="AH961" s="188">
        <v>69.437327817432831</v>
      </c>
      <c r="AI961" s="179">
        <v>7.6650036630477425E-2</v>
      </c>
      <c r="AJ961" s="35">
        <v>32</v>
      </c>
    </row>
    <row r="962" spans="1:36" ht="12" customHeight="1" x14ac:dyDescent="0.25">
      <c r="A962" s="174" t="s">
        <v>2</v>
      </c>
      <c r="B962" s="175" t="s">
        <v>48</v>
      </c>
      <c r="C962" s="176" t="s">
        <v>48</v>
      </c>
      <c r="D962" s="181">
        <f t="shared" si="14"/>
        <v>25</v>
      </c>
      <c r="E962" s="177" t="s">
        <v>42</v>
      </c>
      <c r="F962" s="177" t="s">
        <v>44</v>
      </c>
      <c r="G962" s="178">
        <v>19881</v>
      </c>
      <c r="H962" s="179">
        <v>1.5839762914516387E-2</v>
      </c>
      <c r="I962" s="178">
        <v>376156.66054374527</v>
      </c>
      <c r="J962" s="178">
        <v>300108.30091169861</v>
      </c>
      <c r="K962" s="178">
        <v>9813.3020405018706</v>
      </c>
      <c r="L962" s="178">
        <v>1939833</v>
      </c>
      <c r="M962" s="179">
        <v>0.12935420994289859</v>
      </c>
      <c r="N962" s="178">
        <v>93652.810306873638</v>
      </c>
      <c r="O962" s="179">
        <v>0.26978742495324526</v>
      </c>
      <c r="P962" s="178">
        <v>229397.88787796648</v>
      </c>
      <c r="Q962" s="179">
        <v>6.8467494720823696E-2</v>
      </c>
      <c r="R962" s="181">
        <v>8.4561938121764193</v>
      </c>
      <c r="S962" s="182">
        <v>5.6985088945531226E-2</v>
      </c>
      <c r="T962" s="183">
        <v>0.10478385014124476</v>
      </c>
      <c r="U962" s="183">
        <v>-0.19598758027680308</v>
      </c>
      <c r="V962" s="184">
        <v>4.8278800446674346</v>
      </c>
      <c r="W962" s="183">
        <v>0.40825489359646772</v>
      </c>
      <c r="X962" s="185">
        <v>0.12434824590368954</v>
      </c>
      <c r="Y962" s="185">
        <v>0.18841933070226324</v>
      </c>
      <c r="Z962" s="185">
        <v>0.11050552510453612</v>
      </c>
      <c r="AA962" s="188">
        <v>39.359529544429741</v>
      </c>
      <c r="AB962" s="179">
        <v>0.16166371489589015</v>
      </c>
      <c r="AC962" s="189">
        <v>7.0437820853248803E-2</v>
      </c>
      <c r="AD962" s="188">
        <v>82.104863109676771</v>
      </c>
      <c r="AE962" s="179">
        <v>3.3310081840912886E-2</v>
      </c>
      <c r="AF962" s="188">
        <v>67.194202041118174</v>
      </c>
      <c r="AG962" s="179">
        <v>0.12719373356458075</v>
      </c>
      <c r="AH962" s="188">
        <v>71.90854941052396</v>
      </c>
      <c r="AI962" s="179">
        <v>3.5589238105310672E-2</v>
      </c>
      <c r="AJ962" s="35">
        <v>33</v>
      </c>
    </row>
    <row r="963" spans="1:36" ht="12" customHeight="1" x14ac:dyDescent="0.25">
      <c r="A963" s="174" t="s">
        <v>2</v>
      </c>
      <c r="B963" s="175" t="s">
        <v>48</v>
      </c>
      <c r="C963" s="176" t="s">
        <v>48</v>
      </c>
      <c r="D963" s="181">
        <f t="shared" si="14"/>
        <v>26</v>
      </c>
      <c r="E963" s="177" t="s">
        <v>42</v>
      </c>
      <c r="F963" s="177" t="s">
        <v>44</v>
      </c>
      <c r="G963" s="178">
        <v>19970</v>
      </c>
      <c r="H963" s="179">
        <v>4.4766359841055259E-3</v>
      </c>
      <c r="I963" s="178">
        <v>442693.97210926213</v>
      </c>
      <c r="J963" s="178">
        <v>353899.93181006704</v>
      </c>
      <c r="K963" s="178">
        <v>14490.561010337697</v>
      </c>
      <c r="L963" s="178">
        <v>2120411</v>
      </c>
      <c r="M963" s="179">
        <v>9.3089456669723569E-2</v>
      </c>
      <c r="N963" s="178">
        <v>105348.06874380693</v>
      </c>
      <c r="O963" s="179">
        <v>0.12487888402506298</v>
      </c>
      <c r="P963" s="178">
        <v>242372.17689356912</v>
      </c>
      <c r="Q963" s="179">
        <v>5.6558014267788836E-2</v>
      </c>
      <c r="R963" s="181">
        <v>8.7485743090516461</v>
      </c>
      <c r="S963" s="182">
        <v>3.457589825510099E-2</v>
      </c>
      <c r="T963" s="183">
        <v>0.13754937497313685</v>
      </c>
      <c r="U963" s="183">
        <v>0.31269632474589715</v>
      </c>
      <c r="V963" s="184">
        <v>4.9682853344850093</v>
      </c>
      <c r="W963" s="183">
        <v>0.43465413437313621</v>
      </c>
      <c r="X963" s="185">
        <v>2.9082182763148223E-2</v>
      </c>
      <c r="Y963" s="185">
        <v>6.4663623610504262E-2</v>
      </c>
      <c r="Z963" s="185">
        <v>-6.1114918822558068E-3</v>
      </c>
      <c r="AA963" s="188">
        <v>49.333268653351219</v>
      </c>
      <c r="AB963" s="179">
        <v>0.2534008720216776</v>
      </c>
      <c r="AC963" s="189">
        <v>8.5535907491750537E-2</v>
      </c>
      <c r="AD963" s="188">
        <v>84.582825791774496</v>
      </c>
      <c r="AE963" s="179">
        <v>3.0180461768599898E-2</v>
      </c>
      <c r="AF963" s="188">
        <v>71.537740965340433</v>
      </c>
      <c r="AG963" s="179">
        <v>6.4641573116149376E-2</v>
      </c>
      <c r="AH963" s="188">
        <v>75.782264355109788</v>
      </c>
      <c r="AI963" s="179">
        <v>5.3870019300082062E-2</v>
      </c>
      <c r="AJ963" s="35">
        <v>34</v>
      </c>
    </row>
    <row r="964" spans="1:36" ht="12" customHeight="1" x14ac:dyDescent="0.25">
      <c r="A964" s="174" t="s">
        <v>2</v>
      </c>
      <c r="B964" s="175" t="s">
        <v>48</v>
      </c>
      <c r="C964" s="176" t="s">
        <v>48</v>
      </c>
      <c r="D964" s="181">
        <f t="shared" si="14"/>
        <v>27</v>
      </c>
      <c r="E964" s="177" t="s">
        <v>42</v>
      </c>
      <c r="F964" s="177" t="s">
        <v>44</v>
      </c>
      <c r="G964" s="178">
        <v>20530</v>
      </c>
      <c r="H964" s="179">
        <v>2.8042063094641856E-2</v>
      </c>
      <c r="I964" s="178">
        <v>479431.7111801873</v>
      </c>
      <c r="J964" s="178">
        <v>379701.95126193023</v>
      </c>
      <c r="K964" s="178">
        <v>11587.105672063384</v>
      </c>
      <c r="L964" s="178">
        <v>2320089</v>
      </c>
      <c r="M964" s="179">
        <v>9.4169479407530066E-2</v>
      </c>
      <c r="N964" s="178">
        <v>112731.49780361523</v>
      </c>
      <c r="O964" s="179">
        <v>7.0086040948352357E-2</v>
      </c>
      <c r="P964" s="178">
        <v>272626.81496147427</v>
      </c>
      <c r="Q964" s="179">
        <v>0.12482719120516306</v>
      </c>
      <c r="R964" s="181">
        <v>8.5101276641766095</v>
      </c>
      <c r="S964" s="182">
        <v>-2.725548603140171E-2</v>
      </c>
      <c r="T964" s="183">
        <v>0.10278498820488299</v>
      </c>
      <c r="U964" s="183">
        <v>-0.2527411467703381</v>
      </c>
      <c r="V964" s="184">
        <v>4.8589298860352015</v>
      </c>
      <c r="W964" s="183">
        <v>0.41350113641442665</v>
      </c>
      <c r="X964" s="185">
        <v>-2.2010702100937807E-2</v>
      </c>
      <c r="Y964" s="185">
        <v>-4.8666275748686205E-2</v>
      </c>
      <c r="Z964" s="185">
        <v>-1.8899105748499817E-2</v>
      </c>
      <c r="AA964" s="188">
        <v>65.666954232148569</v>
      </c>
      <c r="AB964" s="179">
        <v>0.33108865527579034</v>
      </c>
      <c r="AC964" s="189">
        <v>8.8616937940031434E-2</v>
      </c>
      <c r="AD964" s="188">
        <v>86.744245364451004</v>
      </c>
      <c r="AE964" s="179">
        <v>2.5553882273896544E-2</v>
      </c>
      <c r="AF964" s="188">
        <v>71.562392151062454</v>
      </c>
      <c r="AG964" s="179">
        <v>3.4458993797370496E-4</v>
      </c>
      <c r="AH964" s="188">
        <v>79.673106470148227</v>
      </c>
      <c r="AI964" s="179">
        <v>5.1342383975309325E-2</v>
      </c>
      <c r="AJ964" s="35">
        <v>35</v>
      </c>
    </row>
    <row r="965" spans="1:36" ht="12" customHeight="1" x14ac:dyDescent="0.25">
      <c r="A965" s="174" t="s">
        <v>2</v>
      </c>
      <c r="B965" s="175" t="s">
        <v>48</v>
      </c>
      <c r="C965" s="176" t="s">
        <v>48</v>
      </c>
      <c r="D965" s="181">
        <f t="shared" si="14"/>
        <v>28</v>
      </c>
      <c r="E965" s="177" t="s">
        <v>42</v>
      </c>
      <c r="F965" s="177" t="s">
        <v>44</v>
      </c>
      <c r="G965" s="178">
        <v>22466</v>
      </c>
      <c r="H965" s="179">
        <v>9.4301022893326758E-2</v>
      </c>
      <c r="I965" s="178">
        <v>533105.26752677909</v>
      </c>
      <c r="J965" s="178">
        <v>419386.01452668483</v>
      </c>
      <c r="K965" s="178">
        <v>11890.880568729159</v>
      </c>
      <c r="L965" s="178">
        <v>2429631</v>
      </c>
      <c r="M965" s="179">
        <v>4.7214568061828555E-2</v>
      </c>
      <c r="N965" s="178">
        <v>117264.16824380419</v>
      </c>
      <c r="O965" s="179">
        <v>4.0207666255664742E-2</v>
      </c>
      <c r="P965" s="178">
        <v>317205.08156170021</v>
      </c>
      <c r="Q965" s="179">
        <v>0.16351387374174986</v>
      </c>
      <c r="R965" s="181">
        <v>7.6594958316498705</v>
      </c>
      <c r="S965" s="182">
        <v>-9.9955237582095791E-2</v>
      </c>
      <c r="T965" s="183">
        <v>0.10140250638205869</v>
      </c>
      <c r="U965" s="183">
        <v>-1.3450230884577974E-2</v>
      </c>
      <c r="V965" s="184">
        <v>4.8264188365971696</v>
      </c>
      <c r="W965" s="183">
        <v>0.36967934960712445</v>
      </c>
      <c r="X965" s="185">
        <v>-6.6909896212888897E-3</v>
      </c>
      <c r="Y965" s="185">
        <v>-0.10597742774612917</v>
      </c>
      <c r="Z965" s="185">
        <v>-7.7457783923372353E-2</v>
      </c>
      <c r="AA965" s="188">
        <v>72.969963712743038</v>
      </c>
      <c r="AB965" s="179">
        <v>0.11121285532410363</v>
      </c>
      <c r="AC965" s="189">
        <v>0.10231276314090187</v>
      </c>
      <c r="AD965" s="188">
        <v>91.407644398897972</v>
      </c>
      <c r="AE965" s="179">
        <v>5.3760327441364719E-2</v>
      </c>
      <c r="AF965" s="188">
        <v>79.840260316521224</v>
      </c>
      <c r="AG965" s="179">
        <v>0.11567344126765433</v>
      </c>
      <c r="AH965" s="188">
        <v>85.386294494921074</v>
      </c>
      <c r="AI965" s="179">
        <v>7.1707860756169417E-2</v>
      </c>
      <c r="AJ965" s="35">
        <v>36</v>
      </c>
    </row>
    <row r="966" spans="1:36" ht="12" customHeight="1" x14ac:dyDescent="0.25">
      <c r="A966" s="174" t="s">
        <v>2</v>
      </c>
      <c r="B966" s="175" t="s">
        <v>48</v>
      </c>
      <c r="C966" s="176" t="s">
        <v>48</v>
      </c>
      <c r="D966" s="181">
        <f t="shared" si="14"/>
        <v>29</v>
      </c>
      <c r="E966" s="177" t="s">
        <v>42</v>
      </c>
      <c r="F966" s="177" t="s">
        <v>44</v>
      </c>
      <c r="G966" s="178">
        <v>22636</v>
      </c>
      <c r="H966" s="179">
        <v>7.5669901184012289E-3</v>
      </c>
      <c r="I966" s="178">
        <v>725082.49203597242</v>
      </c>
      <c r="J966" s="178">
        <v>598235.01673830289</v>
      </c>
      <c r="K966" s="178">
        <v>17459.015772142317</v>
      </c>
      <c r="L966" s="178">
        <v>2812445</v>
      </c>
      <c r="M966" s="179">
        <v>0.15756055137590863</v>
      </c>
      <c r="N966" s="178">
        <v>147230.96887979869</v>
      </c>
      <c r="O966" s="179">
        <v>0.25554950915347363</v>
      </c>
      <c r="P966" s="178">
        <v>352333.05641918117</v>
      </c>
      <c r="Q966" s="179">
        <v>0.11074215672881071</v>
      </c>
      <c r="R966" s="181">
        <v>7.9823478063152553</v>
      </c>
      <c r="S966" s="182">
        <v>4.2150551650061097E-2</v>
      </c>
      <c r="T966" s="183">
        <v>0.11858249595841544</v>
      </c>
      <c r="U966" s="183">
        <v>0.16942371731549666</v>
      </c>
      <c r="V966" s="184">
        <v>5.2349812664709425</v>
      </c>
      <c r="W966" s="183">
        <v>0.41787441228515781</v>
      </c>
      <c r="X966" s="185">
        <v>8.4651258770949589E-2</v>
      </c>
      <c r="Y966" s="185">
        <v>0.13036990767607803</v>
      </c>
      <c r="Z966" s="185">
        <v>-2.1071933402785792E-2</v>
      </c>
      <c r="AA966" s="188">
        <v>85.380614855832789</v>
      </c>
      <c r="AB966" s="179">
        <v>0.17007889975039725</v>
      </c>
      <c r="AC966" s="189">
        <v>6.5255425846507398E-2</v>
      </c>
      <c r="AD966" s="188">
        <v>94.473500881342616</v>
      </c>
      <c r="AE966" s="179">
        <v>3.3540482337181876E-2</v>
      </c>
      <c r="AF966" s="188">
        <v>78.154119213134152</v>
      </c>
      <c r="AG966" s="179">
        <v>-2.1118932938125279E-2</v>
      </c>
      <c r="AH966" s="188">
        <v>89.526225544148019</v>
      </c>
      <c r="AI966" s="179">
        <v>4.8484725490379521E-2</v>
      </c>
      <c r="AJ966" s="35">
        <v>37</v>
      </c>
    </row>
    <row r="967" spans="1:36" ht="12" customHeight="1" x14ac:dyDescent="0.25">
      <c r="A967" s="174" t="s">
        <v>2</v>
      </c>
      <c r="B967" s="175" t="s">
        <v>48</v>
      </c>
      <c r="C967" s="176" t="s">
        <v>48</v>
      </c>
      <c r="D967" s="181">
        <f t="shared" si="14"/>
        <v>30</v>
      </c>
      <c r="E967" s="177" t="s">
        <v>42</v>
      </c>
      <c r="F967" s="177" t="s">
        <v>44</v>
      </c>
      <c r="G967" s="178">
        <v>31264</v>
      </c>
      <c r="H967" s="179">
        <v>0.38116274960240326</v>
      </c>
      <c r="I967" s="178">
        <v>752962.4014178277</v>
      </c>
      <c r="J967" s="178">
        <v>608946.03532409575</v>
      </c>
      <c r="K967" s="178">
        <v>16670.978105966966</v>
      </c>
      <c r="L967" s="178">
        <v>2889854</v>
      </c>
      <c r="M967" s="179">
        <v>2.752373824199239E-2</v>
      </c>
      <c r="N967" s="178">
        <v>161779.94894310858</v>
      </c>
      <c r="O967" s="179">
        <v>9.8817389941839417E-2</v>
      </c>
      <c r="P967" s="178">
        <v>382059.69189162995</v>
      </c>
      <c r="Q967" s="179">
        <v>8.4370838701782525E-2</v>
      </c>
      <c r="R967" s="181">
        <v>7.5638808838795226</v>
      </c>
      <c r="S967" s="182">
        <v>-5.2424040218425616E-2</v>
      </c>
      <c r="T967" s="183">
        <v>0.10304724543972671</v>
      </c>
      <c r="U967" s="183">
        <v>-0.13100795689219291</v>
      </c>
      <c r="V967" s="184">
        <v>5.5982049246470096</v>
      </c>
      <c r="W967" s="183">
        <v>0.42344155213577717</v>
      </c>
      <c r="X967" s="185">
        <v>6.9383946128412255E-2</v>
      </c>
      <c r="Y967" s="185">
        <v>1.33225191276376E-2</v>
      </c>
      <c r="Z967" s="185">
        <v>5.0873563669382602E-2</v>
      </c>
      <c r="AA967" s="188">
        <v>97.468973246208364</v>
      </c>
      <c r="AB967" s="179">
        <v>0.14158200208310823</v>
      </c>
      <c r="AC967" s="189">
        <v>6.464452955789135E-2</v>
      </c>
      <c r="AD967" s="188">
        <v>96.758059229889753</v>
      </c>
      <c r="AE967" s="179">
        <v>2.4182001590228985E-2</v>
      </c>
      <c r="AF967" s="188">
        <v>87.748360696149476</v>
      </c>
      <c r="AG967" s="179">
        <v>0.12276053494827144</v>
      </c>
      <c r="AH967" s="188">
        <v>94.440724803920588</v>
      </c>
      <c r="AI967" s="179">
        <v>5.4894520906045408E-2</v>
      </c>
      <c r="AJ967" s="35">
        <v>38</v>
      </c>
    </row>
    <row r="968" spans="1:36" ht="12" customHeight="1" x14ac:dyDescent="0.25">
      <c r="A968" s="174" t="s">
        <v>2</v>
      </c>
      <c r="B968" s="175" t="s">
        <v>48</v>
      </c>
      <c r="C968" s="176" t="s">
        <v>48</v>
      </c>
      <c r="D968" s="181">
        <f t="shared" si="14"/>
        <v>31</v>
      </c>
      <c r="E968" s="177" t="s">
        <v>39</v>
      </c>
      <c r="F968" s="177" t="s">
        <v>44</v>
      </c>
      <c r="G968" s="178">
        <v>32026</v>
      </c>
      <c r="H968" s="179">
        <v>2.4373080859774854E-2</v>
      </c>
      <c r="I968" s="178">
        <v>855647.89</v>
      </c>
      <c r="J968" s="178">
        <v>692886.45000000007</v>
      </c>
      <c r="K968" s="178">
        <v>16731.34</v>
      </c>
      <c r="L968" s="178">
        <v>3127319</v>
      </c>
      <c r="M968" s="179">
        <v>8.2171971317582138E-2</v>
      </c>
      <c r="N968" s="178">
        <v>173520.11000000002</v>
      </c>
      <c r="O968" s="179">
        <v>7.2568702942414465E-2</v>
      </c>
      <c r="P968" s="178">
        <v>399222.33189163002</v>
      </c>
      <c r="Q968" s="179">
        <v>4.4921357484809521E-2</v>
      </c>
      <c r="R968" s="181">
        <v>7.8335272107195628</v>
      </c>
      <c r="S968" s="182">
        <v>3.5649203230410764E-2</v>
      </c>
      <c r="T968" s="183">
        <v>9.6423060128304428E-2</v>
      </c>
      <c r="U968" s="183">
        <v>-6.4282992555068641E-2</v>
      </c>
      <c r="V968" s="184">
        <v>5.5485260697741419</v>
      </c>
      <c r="W968" s="183">
        <v>0.43464529946962616</v>
      </c>
      <c r="X968" s="185">
        <v>-8.8740686597856833E-3</v>
      </c>
      <c r="Y968" s="185">
        <v>2.6458781093491979E-2</v>
      </c>
      <c r="Z968" s="185">
        <v>-2.4211131783534873E-2</v>
      </c>
      <c r="AA968" s="188">
        <v>99.999999999999986</v>
      </c>
      <c r="AB968" s="179">
        <v>2.5967512219485567E-2</v>
      </c>
      <c r="AC968" s="189">
        <v>4.4503089410798911E-2</v>
      </c>
      <c r="AD968" s="188">
        <v>100.00000000000004</v>
      </c>
      <c r="AE968" s="179">
        <v>3.3505640728155539E-2</v>
      </c>
      <c r="AF968" s="188">
        <v>100</v>
      </c>
      <c r="AG968" s="179">
        <v>0.1396224294864592</v>
      </c>
      <c r="AH968" s="188">
        <v>100</v>
      </c>
      <c r="AI968" s="179">
        <v>5.8865232214404095E-2</v>
      </c>
      <c r="AJ968" s="35">
        <v>39</v>
      </c>
    </row>
    <row r="969" spans="1:36" ht="12" customHeight="1" x14ac:dyDescent="0.25">
      <c r="A969" s="174" t="s">
        <v>2</v>
      </c>
      <c r="B969" s="175" t="s">
        <v>48</v>
      </c>
      <c r="C969" s="176" t="s">
        <v>48</v>
      </c>
      <c r="D969" s="181">
        <f t="shared" si="14"/>
        <v>32</v>
      </c>
      <c r="E969" s="177" t="s">
        <v>42</v>
      </c>
      <c r="F969" s="177" t="s">
        <v>44</v>
      </c>
      <c r="G969" s="178">
        <v>32277</v>
      </c>
      <c r="H969" s="179">
        <v>7.8373821270218968E-3</v>
      </c>
      <c r="I969" s="178">
        <v>876137.24407749809</v>
      </c>
      <c r="J969" s="178">
        <v>708627.44802797912</v>
      </c>
      <c r="K969" s="178">
        <v>16754.678913364987</v>
      </c>
      <c r="L969" s="178">
        <v>3013653</v>
      </c>
      <c r="M969" s="179">
        <v>-3.6346148250306465E-2</v>
      </c>
      <c r="N969" s="178">
        <v>184507.92498890808</v>
      </c>
      <c r="O969" s="179">
        <v>6.332300612826991E-2</v>
      </c>
      <c r="P969" s="178">
        <v>448263.93576490605</v>
      </c>
      <c r="Q969" s="179">
        <v>0.12284283707502741</v>
      </c>
      <c r="R969" s="181">
        <v>6.7229432473919184</v>
      </c>
      <c r="S969" s="182">
        <v>-0.14177316724040967</v>
      </c>
      <c r="T969" s="183">
        <v>9.0807367295319241E-2</v>
      </c>
      <c r="U969" s="183">
        <v>-5.8240143234540742E-2</v>
      </c>
      <c r="V969" s="184">
        <v>6.1224011188052536</v>
      </c>
      <c r="W969" s="183">
        <v>0.41160555259496506</v>
      </c>
      <c r="X969" s="185">
        <v>0.10342837752125256</v>
      </c>
      <c r="Y969" s="185">
        <v>-5.3008158382881976E-2</v>
      </c>
      <c r="Z969" s="185">
        <v>5.9141812835354565E-3</v>
      </c>
      <c r="AA969" s="188">
        <v>104.90000000000002</v>
      </c>
      <c r="AB969" s="179">
        <v>4.9000000000000377E-2</v>
      </c>
      <c r="AC969" s="189">
        <v>4.9084348070929838E-2</v>
      </c>
      <c r="AD969" s="188">
        <v>102.87955723690806</v>
      </c>
      <c r="AE969" s="179">
        <v>2.8795572369080036E-2</v>
      </c>
      <c r="AF969" s="188">
        <v>107.05833333333334</v>
      </c>
      <c r="AG969" s="179">
        <v>7.0583333333333442E-2</v>
      </c>
      <c r="AH969" s="188">
        <v>106.53083478876424</v>
      </c>
      <c r="AI969" s="179">
        <v>6.5308347887642393E-2</v>
      </c>
      <c r="AJ969" s="35">
        <v>40</v>
      </c>
    </row>
    <row r="970" spans="1:36" ht="12" customHeight="1" x14ac:dyDescent="0.25">
      <c r="A970" s="174" t="s">
        <v>2</v>
      </c>
      <c r="B970" s="175" t="s">
        <v>48</v>
      </c>
      <c r="C970" s="176" t="s">
        <v>48</v>
      </c>
      <c r="D970" s="181">
        <f t="shared" si="14"/>
        <v>33</v>
      </c>
      <c r="E970" s="177" t="s">
        <v>42</v>
      </c>
      <c r="F970" s="177" t="s">
        <v>44</v>
      </c>
      <c r="G970" s="178">
        <v>32251</v>
      </c>
      <c r="H970" s="179">
        <v>-8.0552715555970433E-4</v>
      </c>
      <c r="I970" s="178">
        <v>929800.62906104221</v>
      </c>
      <c r="J970" s="178">
        <v>717057.55904939084</v>
      </c>
      <c r="K970" s="178">
        <v>29606.976237192062</v>
      </c>
      <c r="L970" s="178">
        <v>3125989</v>
      </c>
      <c r="M970" s="179">
        <v>3.7275691660586086E-2</v>
      </c>
      <c r="N970" s="178">
        <v>180230.02063555911</v>
      </c>
      <c r="O970" s="179">
        <v>-2.318547755391076E-2</v>
      </c>
      <c r="P970" s="178">
        <v>467786.93034698447</v>
      </c>
      <c r="Q970" s="179">
        <v>4.3552454311910793E-2</v>
      </c>
      <c r="R970" s="181">
        <v>6.6825060667711993</v>
      </c>
      <c r="S970" s="182">
        <v>-6.0148032093542136E-3</v>
      </c>
      <c r="T970" s="183">
        <v>0.16427327774133679</v>
      </c>
      <c r="U970" s="183">
        <v>0.80903028723534454</v>
      </c>
      <c r="V970" s="184">
        <v>5.7655359835098308</v>
      </c>
      <c r="W970" s="183">
        <v>0.38528229187992091</v>
      </c>
      <c r="X970" s="185">
        <v>-5.828842775415255E-2</v>
      </c>
      <c r="Y970" s="185">
        <v>-6.3952637541183077E-2</v>
      </c>
      <c r="Z970" s="185">
        <v>-5.8564113540225365E-2</v>
      </c>
      <c r="AA970" s="188">
        <v>110.81666666666666</v>
      </c>
      <c r="AB970" s="179">
        <v>5.6402923419129003E-2</v>
      </c>
      <c r="AC970" s="189">
        <v>6.0482475968239156E-2</v>
      </c>
      <c r="AD970" s="188">
        <v>105.98332915395839</v>
      </c>
      <c r="AE970" s="179">
        <v>3.0168985952214511E-2</v>
      </c>
      <c r="AF970" s="188">
        <v>114.67500000000001</v>
      </c>
      <c r="AG970" s="179">
        <v>7.1145014400249229E-2</v>
      </c>
      <c r="AH970" s="188">
        <v>111.48904389893487</v>
      </c>
      <c r="AI970" s="179">
        <v>4.654247871052597E-2</v>
      </c>
      <c r="AJ970" s="35">
        <v>41</v>
      </c>
    </row>
    <row r="971" spans="1:36" ht="12" customHeight="1" x14ac:dyDescent="0.25">
      <c r="A971" s="174" t="s">
        <v>2</v>
      </c>
      <c r="B971" s="175" t="s">
        <v>48</v>
      </c>
      <c r="C971" s="176" t="s">
        <v>48</v>
      </c>
      <c r="D971" s="181">
        <f t="shared" si="14"/>
        <v>34</v>
      </c>
      <c r="E971" s="177" t="s">
        <v>39</v>
      </c>
      <c r="F971" s="177" t="s">
        <v>44</v>
      </c>
      <c r="G971" s="178">
        <v>33184</v>
      </c>
      <c r="H971" s="179">
        <v>2.892933552447996E-2</v>
      </c>
      <c r="I971" s="178">
        <v>979345.16685481626</v>
      </c>
      <c r="J971" s="178">
        <v>772896.26071124955</v>
      </c>
      <c r="K971" s="178">
        <v>19412.765693939156</v>
      </c>
      <c r="L971" s="178">
        <v>3265232</v>
      </c>
      <c r="M971" s="179">
        <v>4.454366282159028E-2</v>
      </c>
      <c r="N971" s="178">
        <v>203918.51636799669</v>
      </c>
      <c r="O971" s="179">
        <v>0.13143479454145868</v>
      </c>
      <c r="P971" s="178">
        <v>466713.83759849303</v>
      </c>
      <c r="Q971" s="179">
        <v>-2.2939776186039484E-3</v>
      </c>
      <c r="R971" s="181">
        <v>6.9962185325411985</v>
      </c>
      <c r="S971" s="182">
        <v>4.6945331981056659E-2</v>
      </c>
      <c r="T971" s="183">
        <v>9.5198641298990083E-2</v>
      </c>
      <c r="U971" s="183">
        <v>-0.42048613987669381</v>
      </c>
      <c r="V971" s="184">
        <v>6.2451463285915585</v>
      </c>
      <c r="W971" s="183">
        <v>0.43692408482523881</v>
      </c>
      <c r="X971" s="185">
        <v>8.3185734414541024E-2</v>
      </c>
      <c r="Y971" s="185">
        <v>0.13403624831377625</v>
      </c>
      <c r="Z971" s="185">
        <v>8.7308623837086069E-2</v>
      </c>
      <c r="AA971" s="188">
        <v>115.21666666666668</v>
      </c>
      <c r="AB971" s="179">
        <v>3.9705218829899414E-2</v>
      </c>
      <c r="AC971" s="189">
        <v>4.9433715848958761E-2</v>
      </c>
      <c r="AD971" s="188">
        <v>110.13106420495245</v>
      </c>
      <c r="AE971" s="179">
        <v>3.9135730912630562E-2</v>
      </c>
      <c r="AF971" s="188">
        <v>107.65833333333335</v>
      </c>
      <c r="AG971" s="179">
        <v>-6.1187413705399263E-2</v>
      </c>
      <c r="AH971" s="188">
        <v>114.40763174720936</v>
      </c>
      <c r="AI971" s="179">
        <v>2.6178248070009458E-2</v>
      </c>
      <c r="AJ971" s="35">
        <v>42</v>
      </c>
    </row>
    <row r="972" spans="1:36" ht="12" customHeight="1" x14ac:dyDescent="0.25">
      <c r="A972" s="174" t="s">
        <v>2</v>
      </c>
      <c r="B972" s="175" t="s">
        <v>48</v>
      </c>
      <c r="C972" s="176" t="s">
        <v>48</v>
      </c>
      <c r="D972" s="181">
        <f t="shared" si="14"/>
        <v>35</v>
      </c>
      <c r="E972" s="177" t="s">
        <v>39</v>
      </c>
      <c r="F972" s="177" t="s">
        <v>44</v>
      </c>
      <c r="G972" s="178">
        <v>32961</v>
      </c>
      <c r="H972" s="179">
        <v>-6.7201060752170028E-3</v>
      </c>
      <c r="I972" s="178">
        <v>1011876.5827958903</v>
      </c>
      <c r="J972" s="178">
        <v>793396.68063880038</v>
      </c>
      <c r="K972" s="178">
        <v>24605.109826589593</v>
      </c>
      <c r="L972" s="178">
        <v>3416137</v>
      </c>
      <c r="M972" s="179">
        <v>4.6215705346511315E-2</v>
      </c>
      <c r="N972" s="178">
        <v>234387.15595682085</v>
      </c>
      <c r="O972" s="179">
        <v>0.14941575748736646</v>
      </c>
      <c r="P972" s="178">
        <v>488389.41148493032</v>
      </c>
      <c r="Q972" s="179">
        <v>4.6442963846905494E-2</v>
      </c>
      <c r="R972" s="181">
        <v>6.9946991471689755</v>
      </c>
      <c r="S972" s="182">
        <v>-2.1717237178286997E-4</v>
      </c>
      <c r="T972" s="183">
        <v>0.1049763572843658</v>
      </c>
      <c r="U972" s="183">
        <v>0.10270856655051275</v>
      </c>
      <c r="V972" s="184">
        <v>6.8611755312161327</v>
      </c>
      <c r="W972" s="183">
        <v>0.47991858636774126</v>
      </c>
      <c r="X972" s="185">
        <v>9.8641275994489686E-2</v>
      </c>
      <c r="Y972" s="185">
        <v>9.8402681462843589E-2</v>
      </c>
      <c r="Z972" s="185">
        <v>0.1012067732319992</v>
      </c>
      <c r="AA972" s="188">
        <v>119.05</v>
      </c>
      <c r="AB972" s="179">
        <v>3.3270649500940053E-2</v>
      </c>
      <c r="AC972" s="189">
        <v>5.0609133045347934E-2</v>
      </c>
      <c r="AD972" s="188">
        <v>111.41489464005657</v>
      </c>
      <c r="AE972" s="179">
        <v>1.1657296189519606E-2</v>
      </c>
      <c r="AF972" s="188">
        <v>86.5</v>
      </c>
      <c r="AG972" s="179">
        <v>-0.19653223933741015</v>
      </c>
      <c r="AH972" s="188">
        <v>113.31284757986624</v>
      </c>
      <c r="AI972" s="179">
        <v>-9.5691533040568322E-3</v>
      </c>
      <c r="AJ972" s="35">
        <v>43</v>
      </c>
    </row>
    <row r="973" spans="1:36" ht="12" customHeight="1" x14ac:dyDescent="0.25">
      <c r="A973" s="174" t="s">
        <v>2</v>
      </c>
      <c r="B973" s="175" t="s">
        <v>48</v>
      </c>
      <c r="C973" s="176" t="s">
        <v>48</v>
      </c>
      <c r="D973" s="181">
        <f t="shared" si="14"/>
        <v>36</v>
      </c>
      <c r="E973" s="177" t="s">
        <v>39</v>
      </c>
      <c r="F973" s="177" t="s">
        <v>44</v>
      </c>
      <c r="G973" s="178">
        <v>33537</v>
      </c>
      <c r="H973" s="179">
        <v>1.7475197961226874E-2</v>
      </c>
      <c r="I973" s="178">
        <v>1110648.292002243</v>
      </c>
      <c r="J973" s="178">
        <v>876393.03713243385</v>
      </c>
      <c r="K973" s="178">
        <v>25049.458128078819</v>
      </c>
      <c r="L973" s="178">
        <v>3613056</v>
      </c>
      <c r="M973" s="179">
        <v>5.7643765457884077E-2</v>
      </c>
      <c r="N973" s="178">
        <v>248068.97626663529</v>
      </c>
      <c r="O973" s="179">
        <v>5.8372739128823792E-2</v>
      </c>
      <c r="P973" s="178">
        <v>520127.08023121807</v>
      </c>
      <c r="Q973" s="179">
        <v>6.4984350602095509E-2</v>
      </c>
      <c r="R973" s="181">
        <v>6.9464869977426416</v>
      </c>
      <c r="S973" s="182">
        <v>-6.892669493275827E-3</v>
      </c>
      <c r="T973" s="183">
        <v>0.10097779458385225</v>
      </c>
      <c r="U973" s="183">
        <v>-3.8090126233681576E-2</v>
      </c>
      <c r="V973" s="184">
        <v>6.8659045491305779</v>
      </c>
      <c r="W973" s="183">
        <v>0.47693916678277609</v>
      </c>
      <c r="X973" s="185">
        <v>6.8924310315776616E-4</v>
      </c>
      <c r="Y973" s="185">
        <v>-6.2081771150287457E-3</v>
      </c>
      <c r="Z973" s="185">
        <v>-2.7881247077097257E-2</v>
      </c>
      <c r="AA973" s="188">
        <v>122.58333333333333</v>
      </c>
      <c r="AB973" s="179">
        <v>2.9679406411871723E-2</v>
      </c>
      <c r="AC973" s="189">
        <v>4.7932896103354376E-2</v>
      </c>
      <c r="AD973" s="188">
        <v>111.82507298878498</v>
      </c>
      <c r="AE973" s="179">
        <v>3.6815396186797855E-3</v>
      </c>
      <c r="AF973" s="188">
        <v>86.274999999999991</v>
      </c>
      <c r="AG973" s="179">
        <v>-2.6011560693642855E-3</v>
      </c>
      <c r="AH973" s="188">
        <v>114.56840226884346</v>
      </c>
      <c r="AI973" s="179">
        <v>1.1080426587040559E-2</v>
      </c>
      <c r="AJ973" s="35">
        <v>44</v>
      </c>
    </row>
    <row r="974" spans="1:36" ht="12" customHeight="1" x14ac:dyDescent="0.25">
      <c r="A974" s="142" t="s">
        <v>2</v>
      </c>
      <c r="B974" s="143" t="s">
        <v>38</v>
      </c>
      <c r="C974" s="144" t="s">
        <v>38</v>
      </c>
      <c r="D974" s="149">
        <f t="shared" si="14"/>
        <v>1</v>
      </c>
      <c r="E974" s="145" t="s">
        <v>39</v>
      </c>
      <c r="F974" s="145" t="s">
        <v>44</v>
      </c>
      <c r="G974" s="146">
        <v>33081</v>
      </c>
      <c r="H974" s="147">
        <v>7.1379991579492819E-2</v>
      </c>
      <c r="I974" s="146">
        <v>80794.557762663855</v>
      </c>
      <c r="J974" s="146">
        <v>66431.154590687831</v>
      </c>
      <c r="K974" s="146">
        <v>6587.5489869123885</v>
      </c>
      <c r="L974" s="146">
        <v>2021938</v>
      </c>
      <c r="M974" s="148">
        <v>3.6213757671266222E-2</v>
      </c>
      <c r="N974" s="146">
        <v>14334.547925797811</v>
      </c>
      <c r="O974" s="147">
        <v>0.20705024055530963</v>
      </c>
      <c r="P974" s="146">
        <v>48281.704126363387</v>
      </c>
      <c r="Q974" s="148">
        <v>5.9825268616555904E-2</v>
      </c>
      <c r="R974" s="149">
        <v>41.877933610382982</v>
      </c>
      <c r="S974" s="150">
        <v>-2.2278682764481528E-2</v>
      </c>
      <c r="T974" s="151">
        <v>0.45955749850030575</v>
      </c>
      <c r="U974" s="151">
        <v>-0.14643737235561061</v>
      </c>
      <c r="V974" s="152">
        <v>0.70895091371732522</v>
      </c>
      <c r="W974" s="151">
        <v>0.29689399297674501</v>
      </c>
      <c r="X974" s="153">
        <v>0.16486606322229558</v>
      </c>
      <c r="Y974" s="153">
        <v>0.1389143817366556</v>
      </c>
      <c r="Z974" s="153">
        <v>5.7511296501980336E-2</v>
      </c>
      <c r="AA974" s="154">
        <v>19.920112511947782</v>
      </c>
      <c r="AB974" s="148" t="s">
        <v>41</v>
      </c>
      <c r="AC974" s="155">
        <v>0.2052011047986215</v>
      </c>
      <c r="AD974" s="156">
        <v>13.990497989054939</v>
      </c>
      <c r="AE974" s="148">
        <v>-1.9063622067825414E-2</v>
      </c>
      <c r="AF974" s="156">
        <v>8.04593637258745</v>
      </c>
      <c r="AG974" s="148">
        <v>0.20637347130762018</v>
      </c>
      <c r="AH974" s="156">
        <v>12.228220004063841</v>
      </c>
      <c r="AI974" s="148">
        <v>0.17088251858766967</v>
      </c>
      <c r="AJ974" s="35">
        <v>9</v>
      </c>
    </row>
    <row r="975" spans="1:36" ht="12" customHeight="1" x14ac:dyDescent="0.25">
      <c r="A975" s="142" t="s">
        <v>2</v>
      </c>
      <c r="B975" s="143" t="s">
        <v>38</v>
      </c>
      <c r="C975" s="144" t="s">
        <v>38</v>
      </c>
      <c r="D975" s="149">
        <f t="shared" si="14"/>
        <v>2</v>
      </c>
      <c r="E975" s="145" t="s">
        <v>39</v>
      </c>
      <c r="F975" s="145" t="s">
        <v>44</v>
      </c>
      <c r="G975" s="146">
        <v>30340</v>
      </c>
      <c r="H975" s="147">
        <v>-8.2857229225234974E-2</v>
      </c>
      <c r="I975" s="146">
        <v>97487.127887522132</v>
      </c>
      <c r="J975" s="146">
        <v>80852.824290719596</v>
      </c>
      <c r="K975" s="146">
        <v>7246.6344429479559</v>
      </c>
      <c r="L975" s="146">
        <v>1979863</v>
      </c>
      <c r="M975" s="148">
        <v>-2.0809243409046219E-2</v>
      </c>
      <c r="N975" s="146">
        <v>15975.553409351367</v>
      </c>
      <c r="O975" s="147">
        <v>0.11447905382493762</v>
      </c>
      <c r="P975" s="146">
        <v>51425.647050969281</v>
      </c>
      <c r="Q975" s="148">
        <v>6.5116651980168916E-2</v>
      </c>
      <c r="R975" s="149">
        <v>38.499525305684671</v>
      </c>
      <c r="S975" s="150">
        <v>-8.0672755636173266E-2</v>
      </c>
      <c r="T975" s="151">
        <v>0.45360772533276394</v>
      </c>
      <c r="U975" s="151">
        <v>-1.2946743741442557E-2</v>
      </c>
      <c r="V975" s="152">
        <v>0.80690196288083404</v>
      </c>
      <c r="W975" s="151">
        <v>0.31065342539137303</v>
      </c>
      <c r="X975" s="153">
        <v>0.13816337248218025</v>
      </c>
      <c r="Y975" s="153">
        <v>4.6344596859882348E-2</v>
      </c>
      <c r="Z975" s="153">
        <v>-3.3587954674947088E-2</v>
      </c>
      <c r="AA975" s="154">
        <v>22.323600644203196</v>
      </c>
      <c r="AB975" s="148">
        <v>0.12065635326175195</v>
      </c>
      <c r="AC975" s="155">
        <v>0.17024456286052389</v>
      </c>
      <c r="AD975" s="156">
        <v>13.900374721494236</v>
      </c>
      <c r="AE975" s="148">
        <v>-6.4417483660129671E-3</v>
      </c>
      <c r="AF975" s="156">
        <v>8.5729452049919246</v>
      </c>
      <c r="AG975" s="148">
        <v>6.549999999999967E-2</v>
      </c>
      <c r="AH975" s="156">
        <v>13.701902684954087</v>
      </c>
      <c r="AI975" s="148">
        <v>0.12051489754032008</v>
      </c>
      <c r="AJ975" s="35">
        <v>10</v>
      </c>
    </row>
    <row r="976" spans="1:36" ht="12" customHeight="1" x14ac:dyDescent="0.25">
      <c r="A976" s="142" t="s">
        <v>2</v>
      </c>
      <c r="B976" s="143" t="s">
        <v>38</v>
      </c>
      <c r="C976" s="144" t="s">
        <v>38</v>
      </c>
      <c r="D976" s="149">
        <f t="shared" si="14"/>
        <v>3</v>
      </c>
      <c r="E976" s="145" t="s">
        <v>39</v>
      </c>
      <c r="F976" s="145" t="s">
        <v>44</v>
      </c>
      <c r="G976" s="146">
        <v>30603</v>
      </c>
      <c r="H976" s="147">
        <v>8.6684245220831624E-3</v>
      </c>
      <c r="I976" s="146">
        <v>95457.560789947645</v>
      </c>
      <c r="J976" s="146">
        <v>82278.137629284785</v>
      </c>
      <c r="K976" s="146">
        <v>8016.110065047651</v>
      </c>
      <c r="L976" s="146">
        <v>1753812</v>
      </c>
      <c r="M976" s="148">
        <v>-0.11417507170950714</v>
      </c>
      <c r="N976" s="146">
        <v>21834.202223539418</v>
      </c>
      <c r="O976" s="147">
        <v>0.36672587572200555</v>
      </c>
      <c r="P976" s="146">
        <v>57531.50294509816</v>
      </c>
      <c r="Q976" s="148">
        <v>0.11873172714924141</v>
      </c>
      <c r="R976" s="149">
        <v>30.484376562761593</v>
      </c>
      <c r="S976" s="150">
        <v>-0.20818824853769291</v>
      </c>
      <c r="T976" s="151">
        <v>0.36713546860922153</v>
      </c>
      <c r="U976" s="151">
        <v>-0.1906322399163437</v>
      </c>
      <c r="V976" s="152">
        <v>1.2449568268172084</v>
      </c>
      <c r="W976" s="151">
        <v>0.37951732713076552</v>
      </c>
      <c r="X976" s="153">
        <v>0.54288486592895779</v>
      </c>
      <c r="Y976" s="153">
        <v>0.22167436799589479</v>
      </c>
      <c r="Z976" s="153">
        <v>0.26003838831680948</v>
      </c>
      <c r="AA976" s="154">
        <v>22.807389068292959</v>
      </c>
      <c r="AB976" s="148">
        <v>2.1671612559302389E-2</v>
      </c>
      <c r="AC976" s="155">
        <v>0.19079302088031644</v>
      </c>
      <c r="AD976" s="156">
        <v>15.257828506709478</v>
      </c>
      <c r="AE976" s="148">
        <v>9.7655913053638965E-2</v>
      </c>
      <c r="AF976" s="156">
        <v>9.0530194085563114</v>
      </c>
      <c r="AG976" s="148">
        <v>5.599874863131582E-2</v>
      </c>
      <c r="AH976" s="156">
        <v>14.565689322199209</v>
      </c>
      <c r="AI976" s="148">
        <v>6.3041364189050597E-2</v>
      </c>
      <c r="AJ976" s="35">
        <v>11</v>
      </c>
    </row>
    <row r="977" spans="1:36" ht="12" customHeight="1" x14ac:dyDescent="0.25">
      <c r="A977" s="142" t="s">
        <v>2</v>
      </c>
      <c r="B977" s="143" t="s">
        <v>38</v>
      </c>
      <c r="C977" s="144" t="s">
        <v>38</v>
      </c>
      <c r="D977" s="149">
        <f t="shared" si="14"/>
        <v>4</v>
      </c>
      <c r="E977" s="145" t="s">
        <v>39</v>
      </c>
      <c r="F977" s="145" t="s">
        <v>44</v>
      </c>
      <c r="G977" s="146">
        <v>29504</v>
      </c>
      <c r="H977" s="147">
        <v>-3.5911511943273577E-2</v>
      </c>
      <c r="I977" s="146">
        <v>98676.725815020051</v>
      </c>
      <c r="J977" s="146">
        <v>85813.139612604878</v>
      </c>
      <c r="K977" s="146">
        <v>8933.5698111572656</v>
      </c>
      <c r="L977" s="146">
        <v>1643278</v>
      </c>
      <c r="M977" s="148">
        <v>-6.3024999258757486E-2</v>
      </c>
      <c r="N977" s="146">
        <v>20562.882889431388</v>
      </c>
      <c r="O977" s="147">
        <v>-5.8226049254843981E-2</v>
      </c>
      <c r="P977" s="146">
        <v>60613.553450659325</v>
      </c>
      <c r="Q977" s="148">
        <v>5.357152773328977E-2</v>
      </c>
      <c r="R977" s="149">
        <v>27.110735247318274</v>
      </c>
      <c r="S977" s="150">
        <v>-0.11066787961031865</v>
      </c>
      <c r="T977" s="151">
        <v>0.43445123230988258</v>
      </c>
      <c r="U977" s="151">
        <v>0.18335401903734838</v>
      </c>
      <c r="V977" s="152">
        <v>1.251333182178024</v>
      </c>
      <c r="W977" s="151">
        <v>0.33924562608212694</v>
      </c>
      <c r="X977" s="153">
        <v>5.1217481791052677E-3</v>
      </c>
      <c r="Y977" s="153">
        <v>-0.10611294444209307</v>
      </c>
      <c r="Z977" s="153">
        <v>-0.10773850177005564</v>
      </c>
      <c r="AA977" s="154">
        <v>22.197971229831136</v>
      </c>
      <c r="AB977" s="148">
        <v>-2.6720193032048645E-2</v>
      </c>
      <c r="AC977" s="155">
        <v>0.19322104495535808</v>
      </c>
      <c r="AD977" s="156">
        <v>16.215455233769458</v>
      </c>
      <c r="AE977" s="148">
        <v>6.2762976175730012E-2</v>
      </c>
      <c r="AF977" s="156">
        <v>9.437212870347361</v>
      </c>
      <c r="AG977" s="148">
        <v>4.2438157310028091E-2</v>
      </c>
      <c r="AH977" s="156">
        <v>16.122058970267528</v>
      </c>
      <c r="AI977" s="148">
        <v>0.10685176744064528</v>
      </c>
      <c r="AJ977" s="35">
        <v>12</v>
      </c>
    </row>
    <row r="978" spans="1:36" ht="12" customHeight="1" x14ac:dyDescent="0.25">
      <c r="A978" s="142" t="s">
        <v>2</v>
      </c>
      <c r="B978" s="143" t="s">
        <v>38</v>
      </c>
      <c r="C978" s="144" t="s">
        <v>38</v>
      </c>
      <c r="D978" s="149">
        <f t="shared" si="14"/>
        <v>5</v>
      </c>
      <c r="E978" s="145" t="s">
        <v>39</v>
      </c>
      <c r="F978" s="145" t="s">
        <v>44</v>
      </c>
      <c r="G978" s="146">
        <v>31304</v>
      </c>
      <c r="H978" s="147">
        <v>6.1008676789587879E-2</v>
      </c>
      <c r="I978" s="146">
        <v>103931.6291678422</v>
      </c>
      <c r="J978" s="146">
        <v>90654.445876090787</v>
      </c>
      <c r="K978" s="146">
        <v>9014.4687662009164</v>
      </c>
      <c r="L978" s="146">
        <v>1587844</v>
      </c>
      <c r="M978" s="148">
        <v>-3.3733793064837481E-2</v>
      </c>
      <c r="N978" s="146">
        <v>19882.074513143794</v>
      </c>
      <c r="O978" s="147">
        <v>-3.3108605439634453E-2</v>
      </c>
      <c r="P978" s="146">
        <v>59801.026054796923</v>
      </c>
      <c r="Q978" s="148">
        <v>-1.3405044740097849E-2</v>
      </c>
      <c r="R978" s="149">
        <v>26.552119666726547</v>
      </c>
      <c r="S978" s="150">
        <v>-2.0604958718225208E-2</v>
      </c>
      <c r="T978" s="151">
        <v>0.4533967901710439</v>
      </c>
      <c r="U978" s="151">
        <v>4.3608019616912852E-2</v>
      </c>
      <c r="V978" s="152">
        <v>1.252142812086313</v>
      </c>
      <c r="W978" s="151">
        <v>0.33247045786347273</v>
      </c>
      <c r="X978" s="153">
        <v>6.4701385675691725E-4</v>
      </c>
      <c r="Y978" s="153">
        <v>-1.9971276555276862E-2</v>
      </c>
      <c r="Z978" s="153">
        <v>-5.8217857633889251E-2</v>
      </c>
      <c r="AA978" s="154">
        <v>23.681580332932796</v>
      </c>
      <c r="AB978" s="148">
        <v>6.6835346696363152E-2</v>
      </c>
      <c r="AC978" s="155">
        <v>0.20214767762818925</v>
      </c>
      <c r="AD978" s="156">
        <v>17.046421661939551</v>
      </c>
      <c r="AE978" s="148">
        <v>5.1245334539826271E-2</v>
      </c>
      <c r="AF978" s="156">
        <v>10.447648379804802</v>
      </c>
      <c r="AG978" s="148">
        <v>0.10706927175843695</v>
      </c>
      <c r="AH978" s="156">
        <v>18.067083122063718</v>
      </c>
      <c r="AI978" s="148">
        <v>0.12064365695369461</v>
      </c>
      <c r="AJ978" s="35">
        <v>13</v>
      </c>
    </row>
    <row r="979" spans="1:36" ht="12" customHeight="1" x14ac:dyDescent="0.25">
      <c r="A979" s="142" t="s">
        <v>2</v>
      </c>
      <c r="B979" s="143" t="s">
        <v>38</v>
      </c>
      <c r="C979" s="144" t="s">
        <v>38</v>
      </c>
      <c r="D979" s="149">
        <f t="shared" si="14"/>
        <v>6</v>
      </c>
      <c r="E979" s="145" t="s">
        <v>39</v>
      </c>
      <c r="F979" s="145" t="s">
        <v>44</v>
      </c>
      <c r="G979" s="146">
        <v>29692</v>
      </c>
      <c r="H979" s="147">
        <v>-5.149501661129563E-2</v>
      </c>
      <c r="I979" s="146">
        <v>107390.32342570687</v>
      </c>
      <c r="J979" s="146">
        <v>92884.406401590721</v>
      </c>
      <c r="K979" s="146">
        <v>9731.9636825534617</v>
      </c>
      <c r="L979" s="146">
        <v>1599209</v>
      </c>
      <c r="M979" s="148">
        <v>7.1575041376861215E-3</v>
      </c>
      <c r="N979" s="146">
        <v>21225.174213711733</v>
      </c>
      <c r="O979" s="147">
        <v>6.7553297805016843E-2</v>
      </c>
      <c r="P979" s="146">
        <v>64788.726286889709</v>
      </c>
      <c r="Q979" s="148">
        <v>8.3404927325535283E-2</v>
      </c>
      <c r="R979" s="149">
        <v>24.683445587718047</v>
      </c>
      <c r="S979" s="150">
        <v>-7.0377585762021244E-2</v>
      </c>
      <c r="T979" s="151">
        <v>0.45851042656066821</v>
      </c>
      <c r="U979" s="151">
        <v>1.1278501525551654E-2</v>
      </c>
      <c r="V979" s="152">
        <v>1.3272295374595648</v>
      </c>
      <c r="W979" s="151">
        <v>0.3276059807029536</v>
      </c>
      <c r="X979" s="153">
        <v>5.9966582604218166E-2</v>
      </c>
      <c r="Y979" s="153">
        <v>-1.4631306467886906E-2</v>
      </c>
      <c r="Z979" s="153">
        <v>1.9384987801964265E-2</v>
      </c>
      <c r="AA979" s="154">
        <v>24.640106861202295</v>
      </c>
      <c r="AB979" s="148">
        <v>4.0475615005157506E-2</v>
      </c>
      <c r="AC979" s="155">
        <v>0.19674824598548901</v>
      </c>
      <c r="AD979" s="156">
        <v>18.630653532757034</v>
      </c>
      <c r="AE979" s="148">
        <v>9.2936330112887156E-2</v>
      </c>
      <c r="AF979" s="156">
        <v>11.148315338917625</v>
      </c>
      <c r="AG979" s="148">
        <v>6.7064561673725986E-2</v>
      </c>
      <c r="AH979" s="156">
        <v>19.218476560244206</v>
      </c>
      <c r="AI979" s="148">
        <v>6.3728795091134272E-2</v>
      </c>
      <c r="AJ979" s="35">
        <v>14</v>
      </c>
    </row>
    <row r="980" spans="1:36" ht="12" customHeight="1" x14ac:dyDescent="0.25">
      <c r="A980" s="142" t="s">
        <v>2</v>
      </c>
      <c r="B980" s="143" t="s">
        <v>38</v>
      </c>
      <c r="C980" s="144" t="s">
        <v>38</v>
      </c>
      <c r="D980" s="149">
        <f t="shared" si="14"/>
        <v>7</v>
      </c>
      <c r="E980" s="145" t="s">
        <v>39</v>
      </c>
      <c r="F980" s="145" t="s">
        <v>44</v>
      </c>
      <c r="G980" s="146">
        <v>31504</v>
      </c>
      <c r="H980" s="147">
        <v>6.1026539135120572E-2</v>
      </c>
      <c r="I980" s="146">
        <v>117476.52852743289</v>
      </c>
      <c r="J980" s="146">
        <v>102400.16786179731</v>
      </c>
      <c r="K980" s="146">
        <v>10644.593035061644</v>
      </c>
      <c r="L980" s="146">
        <v>1725719</v>
      </c>
      <c r="M980" s="148">
        <v>7.9107858947767395E-2</v>
      </c>
      <c r="N980" s="146">
        <v>22493.005983834166</v>
      </c>
      <c r="O980" s="147">
        <v>5.9732455307876631E-2</v>
      </c>
      <c r="P980" s="146">
        <v>67316.38181281471</v>
      </c>
      <c r="Q980" s="148">
        <v>3.9013817230058478E-2</v>
      </c>
      <c r="R980" s="149">
        <v>25.635944082655417</v>
      </c>
      <c r="S980" s="150">
        <v>3.8588554890055971E-2</v>
      </c>
      <c r="T980" s="151">
        <v>0.47324012818526634</v>
      </c>
      <c r="U980" s="151">
        <v>3.2125118146357323E-2</v>
      </c>
      <c r="V980" s="152">
        <v>1.3033991040160167</v>
      </c>
      <c r="W980" s="151">
        <v>0.33413866547937782</v>
      </c>
      <c r="X980" s="153">
        <v>-1.7955020417313561E-2</v>
      </c>
      <c r="Y980" s="153">
        <v>1.9940676181817052E-2</v>
      </c>
      <c r="Z980" s="153">
        <v>-1.8483539932401968E-2</v>
      </c>
      <c r="AA980" s="154">
        <v>24.868905466364982</v>
      </c>
      <c r="AB980" s="148">
        <v>9.2856174062680985E-3</v>
      </c>
      <c r="AC980" s="155">
        <v>0.21860002175450283</v>
      </c>
      <c r="AD980" s="156">
        <v>20.543887851689277</v>
      </c>
      <c r="AE980" s="148">
        <v>0.10269281834737209</v>
      </c>
      <c r="AF980" s="156">
        <v>11.53317929540639</v>
      </c>
      <c r="AG980" s="148">
        <v>3.4522162747338436E-2</v>
      </c>
      <c r="AH980" s="156">
        <v>21.191969970036812</v>
      </c>
      <c r="AI980" s="148">
        <v>0.10268729696686885</v>
      </c>
      <c r="AJ980" s="35">
        <v>15</v>
      </c>
    </row>
    <row r="981" spans="1:36" ht="12" customHeight="1" x14ac:dyDescent="0.25">
      <c r="A981" s="142" t="s">
        <v>2</v>
      </c>
      <c r="B981" s="143" t="s">
        <v>38</v>
      </c>
      <c r="C981" s="144" t="s">
        <v>38</v>
      </c>
      <c r="D981" s="149">
        <f t="shared" si="14"/>
        <v>8</v>
      </c>
      <c r="E981" s="145" t="s">
        <v>39</v>
      </c>
      <c r="F981" s="145" t="s">
        <v>44</v>
      </c>
      <c r="G981" s="146">
        <v>31418</v>
      </c>
      <c r="H981" s="147">
        <v>-2.729812087354011E-3</v>
      </c>
      <c r="I981" s="146">
        <v>128390.91076973117</v>
      </c>
      <c r="J981" s="146">
        <v>112399.30386972033</v>
      </c>
      <c r="K981" s="146">
        <v>11339.239303458553</v>
      </c>
      <c r="L981" s="146">
        <v>1694968</v>
      </c>
      <c r="M981" s="148">
        <v>-1.781923940108443E-2</v>
      </c>
      <c r="N981" s="146">
        <v>25766.853984959416</v>
      </c>
      <c r="O981" s="147">
        <v>0.1455495989943798</v>
      </c>
      <c r="P981" s="146">
        <v>72081.241094273253</v>
      </c>
      <c r="Q981" s="148">
        <v>7.078305685989017E-2</v>
      </c>
      <c r="R981" s="149">
        <v>23.514689456903131</v>
      </c>
      <c r="S981" s="150">
        <v>-8.2745328937874785E-2</v>
      </c>
      <c r="T981" s="151">
        <v>0.44007077115729665</v>
      </c>
      <c r="U981" s="151">
        <v>-7.0089907961026432E-2</v>
      </c>
      <c r="V981" s="152">
        <v>1.5201970765795823</v>
      </c>
      <c r="W981" s="151">
        <v>0.3574696216906087</v>
      </c>
      <c r="X981" s="153">
        <v>0.16633276169637567</v>
      </c>
      <c r="Y981" s="153">
        <v>6.9824173678789014E-2</v>
      </c>
      <c r="Z981" s="153">
        <v>5.885620660583972E-2</v>
      </c>
      <c r="AA981" s="154">
        <v>26.613402730924825</v>
      </c>
      <c r="AB981" s="148">
        <v>7.0147729940075676E-2</v>
      </c>
      <c r="AC981" s="155">
        <v>0.21489633827473245</v>
      </c>
      <c r="AD981" s="156">
        <v>22.011316781023549</v>
      </c>
      <c r="AE981" s="148">
        <v>7.142897877597254E-2</v>
      </c>
      <c r="AF981" s="156">
        <v>12.16210332186364</v>
      </c>
      <c r="AG981" s="148">
        <v>5.4531713272484073E-2</v>
      </c>
      <c r="AH981" s="156">
        <v>23.339828824065044</v>
      </c>
      <c r="AI981" s="148">
        <v>0.10135248667608887</v>
      </c>
      <c r="AJ981" s="35">
        <v>16</v>
      </c>
    </row>
    <row r="982" spans="1:36" ht="12" customHeight="1" x14ac:dyDescent="0.25">
      <c r="A982" s="142" t="s">
        <v>2</v>
      </c>
      <c r="B982" s="143" t="s">
        <v>38</v>
      </c>
      <c r="C982" s="144" t="s">
        <v>38</v>
      </c>
      <c r="D982" s="149">
        <f t="shared" si="14"/>
        <v>9</v>
      </c>
      <c r="E982" s="145" t="s">
        <v>39</v>
      </c>
      <c r="F982" s="145" t="s">
        <v>44</v>
      </c>
      <c r="G982" s="146">
        <v>33151</v>
      </c>
      <c r="H982" s="147">
        <v>5.5159462728372244E-2</v>
      </c>
      <c r="I982" s="146">
        <v>142792.66858301102</v>
      </c>
      <c r="J982" s="146">
        <v>125586.34292005356</v>
      </c>
      <c r="K982" s="146">
        <v>13676.033477010445</v>
      </c>
      <c r="L982" s="146">
        <v>1845656</v>
      </c>
      <c r="M982" s="148">
        <v>8.8903153333868223E-2</v>
      </c>
      <c r="N982" s="146">
        <v>29497.080030810572</v>
      </c>
      <c r="O982" s="147">
        <v>0.14476839306919498</v>
      </c>
      <c r="P982" s="146">
        <v>75574.142460136776</v>
      </c>
      <c r="Q982" s="148">
        <v>4.8457841635873633E-2</v>
      </c>
      <c r="R982" s="149">
        <v>24.421792162227067</v>
      </c>
      <c r="S982" s="150">
        <v>3.8576001906656776E-2</v>
      </c>
      <c r="T982" s="151">
        <v>0.46364024719482144</v>
      </c>
      <c r="U982" s="151">
        <v>5.3558376475542513E-2</v>
      </c>
      <c r="V982" s="152">
        <v>1.598189480098706</v>
      </c>
      <c r="W982" s="151">
        <v>0.39030651318828324</v>
      </c>
      <c r="X982" s="153">
        <v>5.1304139917572655E-2</v>
      </c>
      <c r="Y982" s="153">
        <v>9.1859250423508731E-2</v>
      </c>
      <c r="Z982" s="153">
        <v>3.9365331158125988E-2</v>
      </c>
      <c r="AA982" s="154">
        <v>27.347042869254253</v>
      </c>
      <c r="AB982" s="148">
        <v>2.7566566581015861E-2</v>
      </c>
      <c r="AC982" s="155">
        <v>0.23478236136869132</v>
      </c>
      <c r="AD982" s="156">
        <v>24.863734144372682</v>
      </c>
      <c r="AE982" s="148">
        <v>0.12958867439535759</v>
      </c>
      <c r="AF982" s="156">
        <v>12.603288832960521</v>
      </c>
      <c r="AG982" s="148">
        <v>3.6275428634434226E-2</v>
      </c>
      <c r="AH982" s="156">
        <v>25.840981621216208</v>
      </c>
      <c r="AI982" s="148">
        <v>0.10716243105314871</v>
      </c>
      <c r="AJ982" s="35">
        <v>17</v>
      </c>
    </row>
    <row r="983" spans="1:36" ht="12" customHeight="1" x14ac:dyDescent="0.25">
      <c r="A983" s="142" t="s">
        <v>2</v>
      </c>
      <c r="B983" s="143" t="s">
        <v>38</v>
      </c>
      <c r="C983" s="144" t="s">
        <v>38</v>
      </c>
      <c r="D983" s="149">
        <f t="shared" si="14"/>
        <v>10</v>
      </c>
      <c r="E983" s="145" t="s">
        <v>39</v>
      </c>
      <c r="F983" s="145" t="s">
        <v>44</v>
      </c>
      <c r="G983" s="146">
        <v>33108</v>
      </c>
      <c r="H983" s="147">
        <v>-1.2970951102531103E-3</v>
      </c>
      <c r="I983" s="146">
        <v>149775.136602438</v>
      </c>
      <c r="J983" s="146">
        <v>131595.3990890081</v>
      </c>
      <c r="K983" s="146">
        <v>13705.092348839651</v>
      </c>
      <c r="L983" s="146">
        <v>1838571</v>
      </c>
      <c r="M983" s="147">
        <v>-3.8387435145010862E-3</v>
      </c>
      <c r="N983" s="146">
        <v>28991.43163640708</v>
      </c>
      <c r="O983" s="147">
        <v>-1.7142320320361448E-2</v>
      </c>
      <c r="P983" s="146">
        <v>81951.560640790965</v>
      </c>
      <c r="Q983" s="147">
        <v>8.4386246049938274E-2</v>
      </c>
      <c r="R983" s="149">
        <v>22.43485036311634</v>
      </c>
      <c r="S983" s="150">
        <v>-8.1359377146117517E-2</v>
      </c>
      <c r="T983" s="151">
        <v>0.47272906425321082</v>
      </c>
      <c r="U983" s="151">
        <v>1.9603166708196174E-2</v>
      </c>
      <c r="V983" s="152">
        <v>1.5768459111128741</v>
      </c>
      <c r="W983" s="151">
        <v>0.35376302061509179</v>
      </c>
      <c r="X983" s="153">
        <v>-1.335484262136033E-2</v>
      </c>
      <c r="Y983" s="153">
        <v>-9.3627678089919342E-2</v>
      </c>
      <c r="Z983" s="153">
        <v>-7.1183597163799989E-2</v>
      </c>
      <c r="AA983" s="156">
        <v>30.894929693885228</v>
      </c>
      <c r="AB983" s="147">
        <v>0.12973566617763255</v>
      </c>
      <c r="AC983" s="157">
        <v>0.10366427467090954</v>
      </c>
      <c r="AD983" s="156">
        <v>27.484687634006324</v>
      </c>
      <c r="AE983" s="147">
        <v>0.10541270568672134</v>
      </c>
      <c r="AF983" s="156">
        <v>14.144085648311018</v>
      </c>
      <c r="AG983" s="147">
        <v>0.1222535510985796</v>
      </c>
      <c r="AH983" s="156">
        <v>27.870055713010668</v>
      </c>
      <c r="AI983" s="147">
        <v>7.8521556244927293E-2</v>
      </c>
      <c r="AJ983" s="35">
        <v>18</v>
      </c>
    </row>
    <row r="984" spans="1:36" ht="12" customHeight="1" x14ac:dyDescent="0.25">
      <c r="A984" s="142" t="s">
        <v>2</v>
      </c>
      <c r="B984" s="143" t="s">
        <v>38</v>
      </c>
      <c r="C984" s="144" t="s">
        <v>38</v>
      </c>
      <c r="D984" s="149">
        <f t="shared" si="14"/>
        <v>11</v>
      </c>
      <c r="E984" s="145" t="s">
        <v>39</v>
      </c>
      <c r="F984" s="145" t="s">
        <v>44</v>
      </c>
      <c r="G984" s="146">
        <v>33390</v>
      </c>
      <c r="H984" s="147">
        <v>8.5175788329103774E-3</v>
      </c>
      <c r="I984" s="146">
        <v>155712.96665660871</v>
      </c>
      <c r="J984" s="146">
        <v>137143.70685303514</v>
      </c>
      <c r="K984" s="146">
        <v>14754.370285172636</v>
      </c>
      <c r="L984" s="146">
        <v>1866835</v>
      </c>
      <c r="M984" s="147">
        <v>1.5372808556210149E-2</v>
      </c>
      <c r="N984" s="146">
        <v>29294.309598114392</v>
      </c>
      <c r="O984" s="147">
        <v>1.0447154369809031E-2</v>
      </c>
      <c r="P984" s="146">
        <v>86078.252967479275</v>
      </c>
      <c r="Q984" s="147">
        <v>5.0355262235656228E-2</v>
      </c>
      <c r="R984" s="149">
        <v>21.687649733148024</v>
      </c>
      <c r="S984" s="150">
        <v>-3.3305353852358999E-2</v>
      </c>
      <c r="T984" s="151">
        <v>0.50365994241155765</v>
      </c>
      <c r="U984" s="151">
        <v>6.5430455830359335E-2</v>
      </c>
      <c r="V984" s="152">
        <v>1.569196506285472</v>
      </c>
      <c r="W984" s="151">
        <v>0.34032184190798931</v>
      </c>
      <c r="X984" s="153">
        <v>-4.8510794704115234E-3</v>
      </c>
      <c r="Y984" s="153">
        <v>-3.7994866404442607E-2</v>
      </c>
      <c r="Z984" s="153">
        <v>-3.3958343444113206E-2</v>
      </c>
      <c r="AA984" s="156">
        <v>32.332189460488244</v>
      </c>
      <c r="AB984" s="147">
        <v>4.6520894555959424E-2</v>
      </c>
      <c r="AC984" s="157">
        <v>0.11273754518624778</v>
      </c>
      <c r="AD984" s="156">
        <v>31.18595731707234</v>
      </c>
      <c r="AE984" s="147">
        <v>0.13466660899891392</v>
      </c>
      <c r="AF984" s="156">
        <v>16.01342486554217</v>
      </c>
      <c r="AG984" s="147">
        <v>0.13216401990993143</v>
      </c>
      <c r="AH984" s="156">
        <v>32.218539565002622</v>
      </c>
      <c r="AI984" s="147">
        <v>0.15602709577512397</v>
      </c>
      <c r="AJ984" s="35">
        <v>19</v>
      </c>
    </row>
    <row r="985" spans="1:36" ht="12" customHeight="1" x14ac:dyDescent="0.25">
      <c r="A985" s="142" t="s">
        <v>2</v>
      </c>
      <c r="B985" s="143" t="s">
        <v>38</v>
      </c>
      <c r="C985" s="144" t="s">
        <v>38</v>
      </c>
      <c r="D985" s="149">
        <f t="shared" si="14"/>
        <v>12</v>
      </c>
      <c r="E985" s="145" t="s">
        <v>39</v>
      </c>
      <c r="F985" s="145" t="s">
        <v>44</v>
      </c>
      <c r="G985" s="146">
        <v>34932</v>
      </c>
      <c r="H985" s="147">
        <v>4.6181491464510227E-2</v>
      </c>
      <c r="I985" s="146">
        <v>164336.48849878923</v>
      </c>
      <c r="J985" s="146">
        <v>144628.38857857871</v>
      </c>
      <c r="K985" s="146">
        <v>15563.149432596654</v>
      </c>
      <c r="L985" s="146">
        <v>2011817</v>
      </c>
      <c r="M985" s="147">
        <v>7.7661925129965947E-2</v>
      </c>
      <c r="N985" s="146">
        <v>29350.472376608202</v>
      </c>
      <c r="O985" s="147">
        <v>1.9171907194366344E-3</v>
      </c>
      <c r="P985" s="146">
        <v>93595.323038915725</v>
      </c>
      <c r="Q985" s="147">
        <v>8.7328329889274414E-2</v>
      </c>
      <c r="R985" s="149">
        <v>21.49484541191778</v>
      </c>
      <c r="S985" s="150">
        <v>-8.8900514164776956E-3</v>
      </c>
      <c r="T985" s="151">
        <v>0.5302520938300197</v>
      </c>
      <c r="U985" s="151">
        <v>5.2797828811116165E-2</v>
      </c>
      <c r="V985" s="152">
        <v>1.4589036863993197</v>
      </c>
      <c r="W985" s="151">
        <v>0.3135890921003035</v>
      </c>
      <c r="X985" s="153">
        <v>-7.0286174768023346E-2</v>
      </c>
      <c r="Y985" s="153">
        <v>-7.8551378476945821E-2</v>
      </c>
      <c r="Z985" s="153">
        <v>-6.3149738735408606E-2</v>
      </c>
      <c r="AA985" s="156">
        <v>33.101600470447046</v>
      </c>
      <c r="AB985" s="147">
        <v>2.3797058683547201E-2</v>
      </c>
      <c r="AC985" s="157">
        <v>0.10939950720385025</v>
      </c>
      <c r="AD985" s="156">
        <v>34.492764680734055</v>
      </c>
      <c r="AE985" s="147">
        <v>0.10603514043326956</v>
      </c>
      <c r="AF985" s="156">
        <v>18.270980512750661</v>
      </c>
      <c r="AG985" s="147">
        <v>0.1409789389942635</v>
      </c>
      <c r="AH985" s="156">
        <v>34.495354910327272</v>
      </c>
      <c r="AI985" s="147">
        <v>7.066786316403495E-2</v>
      </c>
      <c r="AJ985" s="35">
        <v>20</v>
      </c>
    </row>
    <row r="986" spans="1:36" ht="12" customHeight="1" x14ac:dyDescent="0.25">
      <c r="A986" s="142" t="s">
        <v>2</v>
      </c>
      <c r="B986" s="143" t="s">
        <v>38</v>
      </c>
      <c r="C986" s="144" t="s">
        <v>38</v>
      </c>
      <c r="D986" s="149">
        <f t="shared" si="14"/>
        <v>13</v>
      </c>
      <c r="E986" s="145" t="s">
        <v>39</v>
      </c>
      <c r="F986" s="145" t="s">
        <v>44</v>
      </c>
      <c r="G986" s="146">
        <v>32685</v>
      </c>
      <c r="H986" s="147">
        <v>-6.4324974235657861E-2</v>
      </c>
      <c r="I986" s="146">
        <v>166939.56193486665</v>
      </c>
      <c r="J986" s="146">
        <v>144954.08384223888</v>
      </c>
      <c r="K986" s="146">
        <v>16176.564035156247</v>
      </c>
      <c r="L986" s="146">
        <v>1973311</v>
      </c>
      <c r="M986" s="147">
        <v>-1.9139911830946876E-2</v>
      </c>
      <c r="N986" s="146">
        <v>35070.93482188999</v>
      </c>
      <c r="O986" s="147">
        <v>0.19490188682076859</v>
      </c>
      <c r="P986" s="146">
        <v>101505.18928486366</v>
      </c>
      <c r="Q986" s="147">
        <v>8.4511340835472293E-2</v>
      </c>
      <c r="R986" s="149">
        <v>19.440493770836778</v>
      </c>
      <c r="S986" s="150">
        <v>-9.5574152859083661E-2</v>
      </c>
      <c r="T986" s="151">
        <v>0.46125271873447266</v>
      </c>
      <c r="U986" s="151">
        <v>-0.13012560610022939</v>
      </c>
      <c r="V986" s="152">
        <v>1.7772634329758457</v>
      </c>
      <c r="W986" s="151">
        <v>0.34550878697902915</v>
      </c>
      <c r="X986" s="153">
        <v>0.21821848114063025</v>
      </c>
      <c r="Y986" s="153">
        <v>0.1017882818083351</v>
      </c>
      <c r="Z986" s="153">
        <v>0.14496944251126848</v>
      </c>
      <c r="AA986" s="156">
        <v>33.557091788342639</v>
      </c>
      <c r="AB986" s="147">
        <v>1.3760401654966836E-2</v>
      </c>
      <c r="AC986" s="157">
        <v>9.6499637775351019E-2</v>
      </c>
      <c r="AD986" s="156">
        <v>37.363728598035017</v>
      </c>
      <c r="AE986" s="147">
        <v>8.3233801171772592E-2</v>
      </c>
      <c r="AF986" s="156">
        <v>21.113878031064896</v>
      </c>
      <c r="AG986" s="147">
        <v>0.15559633027522946</v>
      </c>
      <c r="AH986" s="156">
        <v>37.464476741538988</v>
      </c>
      <c r="AI986" s="147">
        <v>8.6073091259102119E-2</v>
      </c>
      <c r="AJ986" s="35">
        <v>21</v>
      </c>
    </row>
    <row r="987" spans="1:36" ht="12" customHeight="1" x14ac:dyDescent="0.25">
      <c r="A987" s="142" t="s">
        <v>2</v>
      </c>
      <c r="B987" s="143" t="s">
        <v>38</v>
      </c>
      <c r="C987" s="144" t="s">
        <v>38</v>
      </c>
      <c r="D987" s="149">
        <f t="shared" si="14"/>
        <v>14</v>
      </c>
      <c r="E987" s="145" t="s">
        <v>39</v>
      </c>
      <c r="F987" s="145" t="s">
        <v>44</v>
      </c>
      <c r="G987" s="146">
        <v>34640</v>
      </c>
      <c r="H987" s="147">
        <v>5.9813370047422376E-2</v>
      </c>
      <c r="I987" s="146">
        <v>174823.26766728723</v>
      </c>
      <c r="J987" s="146">
        <v>153571.64017422902</v>
      </c>
      <c r="K987" s="146">
        <v>15967.237656070663</v>
      </c>
      <c r="L987" s="146">
        <v>2078251</v>
      </c>
      <c r="M987" s="147">
        <v>5.3179655918403235E-2</v>
      </c>
      <c r="N987" s="146">
        <v>39624.432845757445</v>
      </c>
      <c r="O987" s="147">
        <v>0.12983680209816728</v>
      </c>
      <c r="P987" s="146">
        <v>122642.85955311803</v>
      </c>
      <c r="Q987" s="147">
        <v>0.20824226246141686</v>
      </c>
      <c r="R987" s="149">
        <v>16.94555237518647</v>
      </c>
      <c r="S987" s="150">
        <v>-0.12833734703760658</v>
      </c>
      <c r="T987" s="151">
        <v>0.40296444666413095</v>
      </c>
      <c r="U987" s="151">
        <v>-0.12636949269429942</v>
      </c>
      <c r="V987" s="152">
        <v>1.9066240240354724</v>
      </c>
      <c r="W987" s="151">
        <v>0.32308797259081884</v>
      </c>
      <c r="X987" s="153">
        <v>7.2786390953323954E-2</v>
      </c>
      <c r="Y987" s="153">
        <v>-6.4892168399674155E-2</v>
      </c>
      <c r="Z987" s="153">
        <v>1.5749341487780691E-2</v>
      </c>
      <c r="AA987" s="156">
        <v>37.318282492952711</v>
      </c>
      <c r="AB987" s="147">
        <v>0.11208333333333331</v>
      </c>
      <c r="AC987" s="157">
        <v>0.10252506472394192</v>
      </c>
      <c r="AD987" s="156">
        <v>42.35471053016159</v>
      </c>
      <c r="AE987" s="147">
        <v>0.13357826211137436</v>
      </c>
      <c r="AF987" s="156">
        <v>22.99477266566559</v>
      </c>
      <c r="AG987" s="147">
        <v>8.9083333333333181E-2</v>
      </c>
      <c r="AH987" s="156">
        <v>40.839316208677467</v>
      </c>
      <c r="AI987" s="147">
        <v>9.0081051723234218E-2</v>
      </c>
      <c r="AJ987" s="35">
        <v>22</v>
      </c>
    </row>
    <row r="988" spans="1:36" ht="12" customHeight="1" x14ac:dyDescent="0.25">
      <c r="A988" s="142" t="s">
        <v>2</v>
      </c>
      <c r="B988" s="143" t="s">
        <v>38</v>
      </c>
      <c r="C988" s="144" t="s">
        <v>38</v>
      </c>
      <c r="D988" s="149">
        <f t="shared" si="14"/>
        <v>15</v>
      </c>
      <c r="E988" s="145" t="s">
        <v>39</v>
      </c>
      <c r="F988" s="145" t="s">
        <v>44</v>
      </c>
      <c r="G988" s="146">
        <v>36373</v>
      </c>
      <c r="H988" s="147">
        <v>5.0028868360277201E-2</v>
      </c>
      <c r="I988" s="146">
        <v>203832.27925677964</v>
      </c>
      <c r="J988" s="146">
        <v>179951.68787231404</v>
      </c>
      <c r="K988" s="146">
        <v>18686.088688132091</v>
      </c>
      <c r="L988" s="146">
        <v>2144959</v>
      </c>
      <c r="M988" s="147">
        <v>3.2098144064407919E-2</v>
      </c>
      <c r="N988" s="146">
        <v>40341.584059909888</v>
      </c>
      <c r="O988" s="147">
        <v>1.8098712401614314E-2</v>
      </c>
      <c r="P988" s="146">
        <v>127258.16712520317</v>
      </c>
      <c r="Q988" s="147">
        <v>3.7632093616393414E-2</v>
      </c>
      <c r="R988" s="149">
        <v>16.855177537561723</v>
      </c>
      <c r="S988" s="150">
        <v>-5.3332482543965165E-3</v>
      </c>
      <c r="T988" s="151">
        <v>0.46319670195354817</v>
      </c>
      <c r="U988" s="151">
        <v>0.14947287729237457</v>
      </c>
      <c r="V988" s="152">
        <v>1.8807624789056523</v>
      </c>
      <c r="W988" s="151">
        <v>0.31700585487939453</v>
      </c>
      <c r="X988" s="153">
        <v>-1.3564050805928041E-2</v>
      </c>
      <c r="Y988" s="153">
        <v>-1.8824958610041298E-2</v>
      </c>
      <c r="Z988" s="153">
        <v>-8.8505975961942415E-2</v>
      </c>
      <c r="AA988" s="156">
        <v>40.987191195144838</v>
      </c>
      <c r="AB988" s="147">
        <v>9.8313975271637322E-2</v>
      </c>
      <c r="AC988" s="157">
        <v>0.11450030113869673</v>
      </c>
      <c r="AD988" s="156">
        <v>45.041918826766164</v>
      </c>
      <c r="AE988" s="147">
        <v>6.3445323152213851E-2</v>
      </c>
      <c r="AF988" s="156">
        <v>24.182428304912989</v>
      </c>
      <c r="AG988" s="147">
        <v>5.1648940240263119E-2</v>
      </c>
      <c r="AH988" s="156">
        <v>45.366207285163732</v>
      </c>
      <c r="AI988" s="147">
        <v>0.11084639746060199</v>
      </c>
      <c r="AJ988" s="35">
        <v>23</v>
      </c>
    </row>
    <row r="989" spans="1:36" ht="12" customHeight="1" x14ac:dyDescent="0.25">
      <c r="A989" s="142" t="s">
        <v>2</v>
      </c>
      <c r="B989" s="143" t="s">
        <v>38</v>
      </c>
      <c r="C989" s="144" t="s">
        <v>38</v>
      </c>
      <c r="D989" s="149">
        <f t="shared" si="14"/>
        <v>16</v>
      </c>
      <c r="E989" s="145" t="s">
        <v>39</v>
      </c>
      <c r="F989" s="145" t="s">
        <v>44</v>
      </c>
      <c r="G989" s="146">
        <v>35318</v>
      </c>
      <c r="H989" s="147">
        <v>-2.9005031204464848E-2</v>
      </c>
      <c r="I989" s="146">
        <v>212044.21249625651</v>
      </c>
      <c r="J989" s="146">
        <v>186244.05572871063</v>
      </c>
      <c r="K989" s="146">
        <v>20175.2160490512</v>
      </c>
      <c r="L989" s="146">
        <v>2152857</v>
      </c>
      <c r="M989" s="147">
        <v>3.6821216629314701E-3</v>
      </c>
      <c r="N989" s="146">
        <v>45207.792085904475</v>
      </c>
      <c r="O989" s="147">
        <v>0.12062511027747314</v>
      </c>
      <c r="P989" s="146">
        <v>136960.71051725638</v>
      </c>
      <c r="Q989" s="147">
        <v>7.6242991795625548E-2</v>
      </c>
      <c r="R989" s="149">
        <v>15.718792578319391</v>
      </c>
      <c r="S989" s="150">
        <v>-6.7420527414196685E-2</v>
      </c>
      <c r="T989" s="151">
        <v>0.44627740303516644</v>
      </c>
      <c r="U989" s="151">
        <v>-3.6527243926876007E-2</v>
      </c>
      <c r="V989" s="152">
        <v>2.0998975819529342</v>
      </c>
      <c r="W989" s="151">
        <v>0.33007854526432612</v>
      </c>
      <c r="X989" s="153">
        <v>0.11651397000156494</v>
      </c>
      <c r="Y989" s="153">
        <v>4.1238009278740551E-2</v>
      </c>
      <c r="Z989" s="153">
        <v>6.2398205249151684E-2</v>
      </c>
      <c r="AA989" s="156">
        <v>43.699722781369211</v>
      </c>
      <c r="AB989" s="147">
        <v>6.617998226103583E-2</v>
      </c>
      <c r="AC989" s="157">
        <v>9.7644434415286904E-2</v>
      </c>
      <c r="AD989" s="156">
        <v>47.318654885055828</v>
      </c>
      <c r="AE989" s="147">
        <v>5.0547048562609387E-2</v>
      </c>
      <c r="AF989" s="156">
        <v>26.680903871922343</v>
      </c>
      <c r="AG989" s="147">
        <v>0.10331781140861507</v>
      </c>
      <c r="AH989" s="156">
        <v>48.948917908368792</v>
      </c>
      <c r="AI989" s="147">
        <v>7.8973113196013855E-2</v>
      </c>
      <c r="AJ989" s="35">
        <v>24</v>
      </c>
    </row>
    <row r="990" spans="1:36" ht="12" customHeight="1" x14ac:dyDescent="0.25">
      <c r="A990" s="142" t="s">
        <v>2</v>
      </c>
      <c r="B990" s="143" t="s">
        <v>38</v>
      </c>
      <c r="C990" s="144" t="s">
        <v>38</v>
      </c>
      <c r="D990" s="149">
        <f t="shared" si="14"/>
        <v>17</v>
      </c>
      <c r="E990" s="145" t="s">
        <v>39</v>
      </c>
      <c r="F990" s="145" t="s">
        <v>44</v>
      </c>
      <c r="G990" s="146">
        <v>37289</v>
      </c>
      <c r="H990" s="147">
        <v>5.5807237102893703E-2</v>
      </c>
      <c r="I990" s="146">
        <v>225931.08497005008</v>
      </c>
      <c r="J990" s="146">
        <v>184219.72406279173</v>
      </c>
      <c r="K990" s="146">
        <v>17902.356998464831</v>
      </c>
      <c r="L990" s="146">
        <v>2242204</v>
      </c>
      <c r="M990" s="147">
        <v>4.1501595321937312E-2</v>
      </c>
      <c r="N990" s="146">
        <v>43181.307540253365</v>
      </c>
      <c r="O990" s="147">
        <v>-4.4826001274301475E-2</v>
      </c>
      <c r="P990" s="146">
        <v>147121.54588693782</v>
      </c>
      <c r="Q990" s="147">
        <v>7.4187957490197354E-2</v>
      </c>
      <c r="R990" s="149">
        <v>15.240486948955272</v>
      </c>
      <c r="S990" s="150">
        <v>-3.0428903936542517E-2</v>
      </c>
      <c r="T990" s="151">
        <v>0.41458580154795815</v>
      </c>
      <c r="U990" s="151">
        <v>-7.1013233633769768E-2</v>
      </c>
      <c r="V990" s="152">
        <v>1.9258420527415598</v>
      </c>
      <c r="W990" s="151">
        <v>0.29350770670556975</v>
      </c>
      <c r="X990" s="153">
        <v>-8.2887627809685949E-2</v>
      </c>
      <c r="Y990" s="153">
        <v>-0.11079435208207955</v>
      </c>
      <c r="Z990" s="153">
        <v>-6.0456817731274495E-2</v>
      </c>
      <c r="AA990" s="156">
        <v>45.819412412666175</v>
      </c>
      <c r="AB990" s="147">
        <v>4.8505791258718567E-2</v>
      </c>
      <c r="AC990" s="157">
        <v>8.9054102273414204E-2</v>
      </c>
      <c r="AD990" s="156">
        <v>50.433153452074748</v>
      </c>
      <c r="AE990" s="147">
        <v>6.5819676712799868E-2</v>
      </c>
      <c r="AF990" s="156">
        <v>30.372313547686858</v>
      </c>
      <c r="AG990" s="147">
        <v>0.13835399630704304</v>
      </c>
      <c r="AH990" s="156">
        <v>51.032615049273971</v>
      </c>
      <c r="AI990" s="147">
        <v>4.2568809075735015E-2</v>
      </c>
      <c r="AJ990" s="35">
        <v>25</v>
      </c>
    </row>
    <row r="991" spans="1:36" ht="12" customHeight="1" x14ac:dyDescent="0.25">
      <c r="A991" s="142" t="s">
        <v>2</v>
      </c>
      <c r="B991" s="143" t="s">
        <v>38</v>
      </c>
      <c r="C991" s="144" t="s">
        <v>38</v>
      </c>
      <c r="D991" s="149">
        <f t="shared" si="14"/>
        <v>18</v>
      </c>
      <c r="E991" s="145" t="s">
        <v>39</v>
      </c>
      <c r="F991" s="145" t="s">
        <v>44</v>
      </c>
      <c r="G991" s="146">
        <v>32767</v>
      </c>
      <c r="H991" s="147">
        <v>-0.12126900694574805</v>
      </c>
      <c r="I991" s="146">
        <v>248284.09610116956</v>
      </c>
      <c r="J991" s="146">
        <v>198969.49219069115</v>
      </c>
      <c r="K991" s="146">
        <v>19753.775453016242</v>
      </c>
      <c r="L991" s="146">
        <v>2093914</v>
      </c>
      <c r="M991" s="147">
        <v>-6.613581993431461E-2</v>
      </c>
      <c r="N991" s="146">
        <v>49170.485073315453</v>
      </c>
      <c r="O991" s="147">
        <v>0.13869838303249638</v>
      </c>
      <c r="P991" s="146">
        <v>156204.72676639259</v>
      </c>
      <c r="Q991" s="147">
        <v>6.1739297427143347E-2</v>
      </c>
      <c r="R991" s="149">
        <v>13.404933662036308</v>
      </c>
      <c r="S991" s="150">
        <v>-0.1204392807832686</v>
      </c>
      <c r="T991" s="151">
        <v>0.40174050395399707</v>
      </c>
      <c r="U991" s="151">
        <v>-3.0983447928028429E-2</v>
      </c>
      <c r="V991" s="152">
        <v>2.3482571430018355</v>
      </c>
      <c r="W991" s="151">
        <v>0.31478231223342512</v>
      </c>
      <c r="X991" s="153">
        <v>0.21934046442642607</v>
      </c>
      <c r="Y991" s="153">
        <v>7.2483975860970551E-2</v>
      </c>
      <c r="Z991" s="153">
        <v>6.4128944223671769E-2</v>
      </c>
      <c r="AA991" s="156">
        <v>46.32556521380701</v>
      </c>
      <c r="AB991" s="147">
        <v>1.1046689044858171E-2</v>
      </c>
      <c r="AC991" s="157">
        <v>9.9353680468782998E-2</v>
      </c>
      <c r="AD991" s="156">
        <v>55.544507637489517</v>
      </c>
      <c r="AE991" s="147">
        <v>0.10134908954824629</v>
      </c>
      <c r="AF991" s="156">
        <v>31.347070916787686</v>
      </c>
      <c r="AG991" s="147">
        <v>3.2093616035221872E-2</v>
      </c>
      <c r="AH991" s="156">
        <v>53.343867795912963</v>
      </c>
      <c r="AI991" s="147">
        <v>4.5289718044183802E-2</v>
      </c>
      <c r="AJ991" s="35">
        <v>26</v>
      </c>
    </row>
    <row r="992" spans="1:36" ht="12" customHeight="1" x14ac:dyDescent="0.25">
      <c r="A992" s="142" t="s">
        <v>2</v>
      </c>
      <c r="B992" s="143" t="s">
        <v>38</v>
      </c>
      <c r="C992" s="144" t="s">
        <v>38</v>
      </c>
      <c r="D992" s="149">
        <f t="shared" si="14"/>
        <v>19</v>
      </c>
      <c r="E992" s="145" t="s">
        <v>39</v>
      </c>
      <c r="F992" s="145" t="s">
        <v>44</v>
      </c>
      <c r="G992" s="146">
        <v>33223</v>
      </c>
      <c r="H992" s="147">
        <v>1.3916440321054768E-2</v>
      </c>
      <c r="I992" s="146">
        <v>267210.26908358379</v>
      </c>
      <c r="J992" s="146">
        <v>212021.58343017174</v>
      </c>
      <c r="K992" s="146">
        <v>20906.599945623519</v>
      </c>
      <c r="L992" s="146">
        <v>2110100</v>
      </c>
      <c r="M992" s="147">
        <v>7.7300213857875999E-3</v>
      </c>
      <c r="N992" s="146">
        <v>51165.429242478407</v>
      </c>
      <c r="O992" s="147">
        <v>4.0571984721899712E-2</v>
      </c>
      <c r="P992" s="146">
        <v>169781.63166643278</v>
      </c>
      <c r="Q992" s="147">
        <v>8.6917375556404997E-2</v>
      </c>
      <c r="R992" s="149">
        <v>12.428317358533103</v>
      </c>
      <c r="S992" s="150">
        <v>-7.2854989672127113E-2</v>
      </c>
      <c r="T992" s="151">
        <v>0.40860792639000287</v>
      </c>
      <c r="U992" s="151">
        <v>1.7094174892537506E-2</v>
      </c>
      <c r="V992" s="152">
        <v>2.424786941020729</v>
      </c>
      <c r="W992" s="151">
        <v>0.3013602162983231</v>
      </c>
      <c r="X992" s="153">
        <v>3.2590041617445387E-2</v>
      </c>
      <c r="Y992" s="153">
        <v>-4.2639295200134764E-2</v>
      </c>
      <c r="Z992" s="153">
        <v>-3.1766090975110711E-2</v>
      </c>
      <c r="AA992" s="156">
        <v>47.82165222270396</v>
      </c>
      <c r="AB992" s="147">
        <v>3.2295062175540457E-2</v>
      </c>
      <c r="AC992" s="157">
        <v>0.11690161761035069</v>
      </c>
      <c r="AD992" s="156">
        <v>57.191935837001019</v>
      </c>
      <c r="AE992" s="147">
        <v>2.9659605775307574E-2</v>
      </c>
      <c r="AF992" s="156">
        <v>34.20800138999698</v>
      </c>
      <c r="AG992" s="147">
        <v>9.1266277503367688E-2</v>
      </c>
      <c r="AH992" s="156">
        <v>56.092386711624329</v>
      </c>
      <c r="AI992" s="147">
        <v>5.1524552479525143E-2</v>
      </c>
      <c r="AJ992" s="35">
        <v>27</v>
      </c>
    </row>
    <row r="993" spans="1:36" ht="12" customHeight="1" x14ac:dyDescent="0.25">
      <c r="A993" s="142" t="s">
        <v>2</v>
      </c>
      <c r="B993" s="143" t="s">
        <v>38</v>
      </c>
      <c r="C993" s="144" t="s">
        <v>38</v>
      </c>
      <c r="D993" s="149">
        <f t="shared" si="14"/>
        <v>20</v>
      </c>
      <c r="E993" s="145" t="s">
        <v>39</v>
      </c>
      <c r="F993" s="145" t="s">
        <v>44</v>
      </c>
      <c r="G993" s="146">
        <v>33288</v>
      </c>
      <c r="H993" s="147">
        <v>1.9564759353460914E-3</v>
      </c>
      <c r="I993" s="146">
        <v>278032.18096201733</v>
      </c>
      <c r="J993" s="146">
        <v>220103.02986494609</v>
      </c>
      <c r="K993" s="146">
        <v>17289.421555716588</v>
      </c>
      <c r="L993" s="146">
        <v>2091978</v>
      </c>
      <c r="M993" s="147">
        <v>-8.5882185678404221E-3</v>
      </c>
      <c r="N993" s="146">
        <v>52680.836127085895</v>
      </c>
      <c r="O993" s="147">
        <v>2.9617788945457857E-2</v>
      </c>
      <c r="P993" s="146">
        <v>168736.93627871966</v>
      </c>
      <c r="Q993" s="147">
        <v>-6.153170855170087E-3</v>
      </c>
      <c r="R993" s="149">
        <v>12.397866443091457</v>
      </c>
      <c r="S993" s="150">
        <v>-2.4501237426753919E-3</v>
      </c>
      <c r="T993" s="151">
        <v>0.32819185925614452</v>
      </c>
      <c r="U993" s="151">
        <v>-0.19680496128482794</v>
      </c>
      <c r="V993" s="152">
        <v>2.5182308861319713</v>
      </c>
      <c r="W993" s="151">
        <v>0.31220690199132034</v>
      </c>
      <c r="X993" s="153">
        <v>3.8536971447028057E-2</v>
      </c>
      <c r="Y993" s="153">
        <v>3.5992427355639567E-2</v>
      </c>
      <c r="Z993" s="153">
        <v>1.9068026252051978E-2</v>
      </c>
      <c r="AA993" s="156">
        <v>50.618076538399173</v>
      </c>
      <c r="AB993" s="147">
        <v>5.847611250804019E-2</v>
      </c>
      <c r="AC993" s="157">
        <v>0.12454859045926649</v>
      </c>
      <c r="AD993" s="156">
        <v>56.584536035892846</v>
      </c>
      <c r="AE993" s="147">
        <v>-1.0620374922074349E-2</v>
      </c>
      <c r="AF993" s="156">
        <v>43.932701713138279</v>
      </c>
      <c r="AG993" s="147">
        <v>0.28428145252546</v>
      </c>
      <c r="AH993" s="156">
        <v>58.121248274023046</v>
      </c>
      <c r="AI993" s="147">
        <v>3.6169998841897533E-2</v>
      </c>
      <c r="AJ993" s="35">
        <v>28</v>
      </c>
    </row>
    <row r="994" spans="1:36" ht="12" customHeight="1" x14ac:dyDescent="0.25">
      <c r="A994" s="142" t="s">
        <v>2</v>
      </c>
      <c r="B994" s="143" t="s">
        <v>38</v>
      </c>
      <c r="C994" s="144" t="s">
        <v>38</v>
      </c>
      <c r="D994" s="149">
        <f t="shared" si="14"/>
        <v>21</v>
      </c>
      <c r="E994" s="145" t="s">
        <v>39</v>
      </c>
      <c r="F994" s="145" t="s">
        <v>44</v>
      </c>
      <c r="G994" s="146">
        <v>32227</v>
      </c>
      <c r="H994" s="147">
        <v>-3.1873347752944037E-2</v>
      </c>
      <c r="I994" s="146">
        <v>277771.28542543569</v>
      </c>
      <c r="J994" s="146">
        <v>222358.16439234142</v>
      </c>
      <c r="K994" s="146">
        <v>16080.830099610879</v>
      </c>
      <c r="L994" s="146">
        <v>2060967</v>
      </c>
      <c r="M994" s="147">
        <v>-1.4823769657233532E-2</v>
      </c>
      <c r="N994" s="146">
        <v>51603.884016832752</v>
      </c>
      <c r="O994" s="147">
        <v>-2.044295780832206E-2</v>
      </c>
      <c r="P994" s="146">
        <v>171226.45832361348</v>
      </c>
      <c r="Q994" s="147">
        <v>1.4753865394246723E-2</v>
      </c>
      <c r="R994" s="149">
        <v>12.036498448766761</v>
      </c>
      <c r="S994" s="150">
        <v>-2.9147595353074984E-2</v>
      </c>
      <c r="T994" s="151">
        <v>0.31162053798829265</v>
      </c>
      <c r="U994" s="151">
        <v>-5.049278585218786E-2</v>
      </c>
      <c r="V994" s="152">
        <v>2.5038675542516087</v>
      </c>
      <c r="W994" s="151">
        <v>0.3013779793266691</v>
      </c>
      <c r="X994" s="153">
        <v>-5.7037390651756281E-3</v>
      </c>
      <c r="Y994" s="153">
        <v>-3.4685084139979394E-2</v>
      </c>
      <c r="Z994" s="153">
        <v>-2.7873001957230782E-2</v>
      </c>
      <c r="AA994" s="156">
        <v>52.698616229276432</v>
      </c>
      <c r="AB994" s="147">
        <v>4.1102701508204387E-2</v>
      </c>
      <c r="AC994" s="157">
        <v>0.13652459833653821</v>
      </c>
      <c r="AD994" s="156">
        <v>57.349474150685857</v>
      </c>
      <c r="AE994" s="147">
        <v>1.3518501137975036E-2</v>
      </c>
      <c r="AF994" s="156">
        <v>47.873958945603732</v>
      </c>
      <c r="AG994" s="147">
        <v>8.9711241940005682E-2</v>
      </c>
      <c r="AH994" s="156">
        <v>60.082215502686608</v>
      </c>
      <c r="AI994" s="147">
        <v>3.3739248328222837E-2</v>
      </c>
      <c r="AJ994" s="35">
        <v>29</v>
      </c>
    </row>
    <row r="995" spans="1:36" ht="12" customHeight="1" x14ac:dyDescent="0.25">
      <c r="A995" s="142" t="s">
        <v>2</v>
      </c>
      <c r="B995" s="143" t="s">
        <v>38</v>
      </c>
      <c r="C995" s="144" t="s">
        <v>38</v>
      </c>
      <c r="D995" s="149">
        <f t="shared" si="14"/>
        <v>22</v>
      </c>
      <c r="E995" s="145" t="s">
        <v>39</v>
      </c>
      <c r="F995" s="145" t="s">
        <v>44</v>
      </c>
      <c r="G995" s="146">
        <v>32900</v>
      </c>
      <c r="H995" s="147">
        <v>2.0883110435349295E-2</v>
      </c>
      <c r="I995" s="146">
        <v>317402.97441365087</v>
      </c>
      <c r="J995" s="146">
        <v>253557.60377271063</v>
      </c>
      <c r="K995" s="146">
        <v>16880.28694508196</v>
      </c>
      <c r="L995" s="146">
        <v>2071144</v>
      </c>
      <c r="M995" s="147">
        <v>4.9379732911782881E-3</v>
      </c>
      <c r="N995" s="146">
        <v>53304.059138473844</v>
      </c>
      <c r="O995" s="147">
        <v>3.2946650315827108E-2</v>
      </c>
      <c r="P995" s="146">
        <v>183288.73607556973</v>
      </c>
      <c r="Q995" s="147">
        <v>7.0446342639166604E-2</v>
      </c>
      <c r="R995" s="149">
        <v>11.299897878864034</v>
      </c>
      <c r="S995" s="150">
        <v>-6.1197247109536113E-2</v>
      </c>
      <c r="T995" s="151">
        <v>0.31667920263314608</v>
      </c>
      <c r="U995" s="151">
        <v>1.6233412205467257E-2</v>
      </c>
      <c r="V995" s="152">
        <v>2.5736529733554905</v>
      </c>
      <c r="W995" s="151">
        <v>0.29082015774551823</v>
      </c>
      <c r="X995" s="153">
        <v>2.7871050521576013E-2</v>
      </c>
      <c r="Y995" s="153">
        <v>-3.5031828153931133E-2</v>
      </c>
      <c r="Z995" s="153">
        <v>-6.618105407027966E-2</v>
      </c>
      <c r="AA995" s="156">
        <v>59.038110152957479</v>
      </c>
      <c r="AB995" s="147">
        <v>0.12029716105067623</v>
      </c>
      <c r="AC995" s="157">
        <v>0.11882317287769675</v>
      </c>
      <c r="AD995" s="156">
        <v>59.974378577929592</v>
      </c>
      <c r="AE995" s="147">
        <v>4.5770331221290483E-2</v>
      </c>
      <c r="AF995" s="156">
        <v>50.502636760471312</v>
      </c>
      <c r="AG995" s="147">
        <v>5.4908302399941267E-2</v>
      </c>
      <c r="AH995" s="156">
        <v>61.457629748226687</v>
      </c>
      <c r="AI995" s="147">
        <v>2.2892202526695771E-2</v>
      </c>
      <c r="AJ995" s="35">
        <v>30</v>
      </c>
    </row>
    <row r="996" spans="1:36" ht="12" customHeight="1" x14ac:dyDescent="0.25">
      <c r="A996" s="142" t="s">
        <v>2</v>
      </c>
      <c r="B996" s="143" t="s">
        <v>38</v>
      </c>
      <c r="C996" s="144" t="s">
        <v>38</v>
      </c>
      <c r="D996" s="149">
        <f t="shared" si="14"/>
        <v>23</v>
      </c>
      <c r="E996" s="145" t="s">
        <v>39</v>
      </c>
      <c r="F996" s="145" t="s">
        <v>44</v>
      </c>
      <c r="G996" s="146">
        <v>33503</v>
      </c>
      <c r="H996" s="147">
        <v>1.8328267477203619E-2</v>
      </c>
      <c r="I996" s="146">
        <v>298494.58111345209</v>
      </c>
      <c r="J996" s="146">
        <v>234008.67350025589</v>
      </c>
      <c r="K996" s="146">
        <v>16420.637619106088</v>
      </c>
      <c r="L996" s="146">
        <v>2042249</v>
      </c>
      <c r="M996" s="147">
        <v>-1.3951226954765139E-2</v>
      </c>
      <c r="N996" s="146">
        <v>50292.21094773442</v>
      </c>
      <c r="O996" s="147">
        <v>-5.6503167665246878E-2</v>
      </c>
      <c r="P996" s="146">
        <v>180230.22835859761</v>
      </c>
      <c r="Q996" s="147">
        <v>-1.6686828566001455E-2</v>
      </c>
      <c r="R996" s="149">
        <v>11.331334474795263</v>
      </c>
      <c r="S996" s="150">
        <v>2.7820247818370891E-3</v>
      </c>
      <c r="T996" s="151">
        <v>0.32650458807967381</v>
      </c>
      <c r="U996" s="151">
        <v>3.1026304742562516E-2</v>
      </c>
      <c r="V996" s="152">
        <v>2.4625895739321901</v>
      </c>
      <c r="W996" s="151">
        <v>0.27904426136369209</v>
      </c>
      <c r="X996" s="153">
        <v>-4.315399184471147E-2</v>
      </c>
      <c r="Y996" s="153">
        <v>-4.0492022537621408E-2</v>
      </c>
      <c r="Z996" s="153">
        <v>-6.9929376946779448E-3</v>
      </c>
      <c r="AA996" s="156">
        <v>62.441358545158579</v>
      </c>
      <c r="AB996" s="147">
        <v>5.7644941265631244E-2</v>
      </c>
      <c r="AC996" s="157">
        <v>9.3132882664912556E-2</v>
      </c>
      <c r="AD996" s="156">
        <v>63.91695948345491</v>
      </c>
      <c r="AE996" s="147">
        <v>6.5737753337492322E-2</v>
      </c>
      <c r="AF996" s="156">
        <v>53.734819589060159</v>
      </c>
      <c r="AG996" s="147">
        <v>6.4000278716510373E-2</v>
      </c>
      <c r="AH996" s="156">
        <v>64.493870296745996</v>
      </c>
      <c r="AI996" s="147">
        <v>4.9403801626549448E-2</v>
      </c>
      <c r="AJ996" s="35">
        <v>31</v>
      </c>
    </row>
    <row r="997" spans="1:36" ht="12" customHeight="1" x14ac:dyDescent="0.25">
      <c r="A997" s="142" t="s">
        <v>2</v>
      </c>
      <c r="B997" s="143" t="s">
        <v>38</v>
      </c>
      <c r="C997" s="144" t="s">
        <v>38</v>
      </c>
      <c r="D997" s="149">
        <f t="shared" si="14"/>
        <v>24</v>
      </c>
      <c r="E997" s="145" t="s">
        <v>39</v>
      </c>
      <c r="F997" s="145" t="s">
        <v>44</v>
      </c>
      <c r="G997" s="146">
        <v>35462</v>
      </c>
      <c r="H997" s="147">
        <v>5.8472375608154437E-2</v>
      </c>
      <c r="I997" s="146">
        <v>323287.95815878519</v>
      </c>
      <c r="J997" s="146">
        <v>252607.65728050648</v>
      </c>
      <c r="K997" s="146">
        <v>16377.69289332554</v>
      </c>
      <c r="L997" s="146">
        <v>2087117</v>
      </c>
      <c r="M997" s="147">
        <v>2.1969896912668263E-2</v>
      </c>
      <c r="N997" s="146">
        <v>52548.086988185736</v>
      </c>
      <c r="O997" s="147">
        <v>4.4855376169397498E-2</v>
      </c>
      <c r="P997" s="146">
        <v>186825.16820426704</v>
      </c>
      <c r="Q997" s="147">
        <v>3.6591752147967727E-2</v>
      </c>
      <c r="R997" s="149">
        <v>11.171498037769895</v>
      </c>
      <c r="S997" s="150">
        <v>-1.4105702852642676E-2</v>
      </c>
      <c r="T997" s="151">
        <v>0.31167058273705944</v>
      </c>
      <c r="U997" s="151">
        <v>-4.5432762307752173E-2</v>
      </c>
      <c r="V997" s="152">
        <v>2.5177355648095308</v>
      </c>
      <c r="W997" s="151">
        <v>0.28126877921893156</v>
      </c>
      <c r="X997" s="153">
        <v>2.2393496448247063E-2</v>
      </c>
      <c r="Y997" s="153">
        <v>7.9719175888737226E-3</v>
      </c>
      <c r="Z997" s="153">
        <v>-1.1725414817901826E-2</v>
      </c>
      <c r="AA997" s="156">
        <v>69.974925651641499</v>
      </c>
      <c r="AB997" s="147">
        <v>0.12065027542657525</v>
      </c>
      <c r="AC997" s="157">
        <v>0.10827911913216433</v>
      </c>
      <c r="AD997" s="156">
        <v>66.728613050499021</v>
      </c>
      <c r="AE997" s="147">
        <v>4.3989163279456678E-2</v>
      </c>
      <c r="AF997" s="156">
        <v>59.611937185479746</v>
      </c>
      <c r="AG997" s="147">
        <v>0.10937261242086893</v>
      </c>
      <c r="AH997" s="156">
        <v>69.437327817432831</v>
      </c>
      <c r="AI997" s="147">
        <v>7.6650036630477425E-2</v>
      </c>
      <c r="AJ997" s="35">
        <v>32</v>
      </c>
    </row>
    <row r="998" spans="1:36" ht="12" customHeight="1" x14ac:dyDescent="0.25">
      <c r="A998" s="142" t="s">
        <v>2</v>
      </c>
      <c r="B998" s="143" t="s">
        <v>38</v>
      </c>
      <c r="C998" s="144" t="s">
        <v>38</v>
      </c>
      <c r="D998" s="149">
        <f t="shared" si="14"/>
        <v>25</v>
      </c>
      <c r="E998" s="145" t="s">
        <v>39</v>
      </c>
      <c r="F998" s="145" t="s">
        <v>44</v>
      </c>
      <c r="G998" s="146">
        <v>36137</v>
      </c>
      <c r="H998" s="147">
        <v>1.9034459421352512E-2</v>
      </c>
      <c r="I998" s="146">
        <v>351945.99416571733</v>
      </c>
      <c r="J998" s="146">
        <v>281064.20391773136</v>
      </c>
      <c r="K998" s="146">
        <v>16447.148212634824</v>
      </c>
      <c r="L998" s="146">
        <v>2154920</v>
      </c>
      <c r="M998" s="147">
        <v>3.248643942816809E-2</v>
      </c>
      <c r="N998" s="146">
        <v>63556.522331507978</v>
      </c>
      <c r="O998" s="147">
        <v>0.20949259952692945</v>
      </c>
      <c r="P998" s="146">
        <v>198407.54619447171</v>
      </c>
      <c r="Q998" s="147">
        <v>6.1995811921555344E-2</v>
      </c>
      <c r="R998" s="149">
        <v>10.861078831587522</v>
      </c>
      <c r="S998" s="150">
        <v>-2.7786712680150205E-2</v>
      </c>
      <c r="T998" s="151">
        <v>0.25877986411602627</v>
      </c>
      <c r="U998" s="151">
        <v>-0.1697007082174784</v>
      </c>
      <c r="V998" s="152">
        <v>2.94936806616988</v>
      </c>
      <c r="W998" s="151">
        <v>0.32033319070037908</v>
      </c>
      <c r="X998" s="153">
        <v>0.1714367892296913</v>
      </c>
      <c r="Y998" s="153">
        <v>0.13888641174440797</v>
      </c>
      <c r="Z998" s="153">
        <v>0.10581667594868377</v>
      </c>
      <c r="AA998" s="156">
        <v>75.968830950933935</v>
      </c>
      <c r="AB998" s="147">
        <v>8.5657901647971713E-2</v>
      </c>
      <c r="AC998" s="157">
        <v>0.11514253932222755</v>
      </c>
      <c r="AD998" s="156">
        <v>68.043019989071396</v>
      </c>
      <c r="AE998" s="147">
        <v>1.969780096549667E-2</v>
      </c>
      <c r="AF998" s="156">
        <v>67.194202041118174</v>
      </c>
      <c r="AG998" s="147">
        <v>0.12719373356458075</v>
      </c>
      <c r="AH998" s="156">
        <v>71.90854941052396</v>
      </c>
      <c r="AI998" s="147">
        <v>3.5589238105310672E-2</v>
      </c>
      <c r="AJ998" s="35">
        <v>33</v>
      </c>
    </row>
    <row r="999" spans="1:36" ht="12" customHeight="1" x14ac:dyDescent="0.25">
      <c r="A999" s="142" t="s">
        <v>2</v>
      </c>
      <c r="B999" s="143" t="s">
        <v>38</v>
      </c>
      <c r="C999" s="144" t="s">
        <v>38</v>
      </c>
      <c r="D999" s="149">
        <f t="shared" ref="D999:D1062" si="15">D963</f>
        <v>26</v>
      </c>
      <c r="E999" s="145" t="s">
        <v>39</v>
      </c>
      <c r="F999" s="145" t="s">
        <v>44</v>
      </c>
      <c r="G999" s="146">
        <v>36269</v>
      </c>
      <c r="H999" s="147">
        <v>3.6527658632425908E-3</v>
      </c>
      <c r="I999" s="146">
        <v>403119.52144655091</v>
      </c>
      <c r="J999" s="146">
        <v>317205.05896949529</v>
      </c>
      <c r="K999" s="146">
        <v>17441.506862853206</v>
      </c>
      <c r="L999" s="146">
        <v>2231997</v>
      </c>
      <c r="M999" s="147">
        <v>3.5767917138455285E-2</v>
      </c>
      <c r="N999" s="146">
        <v>80043.933936336049</v>
      </c>
      <c r="O999" s="147">
        <v>0.2594133693915861</v>
      </c>
      <c r="P999" s="146">
        <v>220267.34431606616</v>
      </c>
      <c r="Q999" s="147">
        <v>0.11017624349916755</v>
      </c>
      <c r="R999" s="149">
        <v>10.133127118458656</v>
      </c>
      <c r="S999" s="150">
        <v>-6.7023886339149574E-2</v>
      </c>
      <c r="T999" s="151">
        <v>0.21789917118173538</v>
      </c>
      <c r="U999" s="151">
        <v>-0.15797478321559699</v>
      </c>
      <c r="V999" s="152">
        <v>3.5862025771690575</v>
      </c>
      <c r="W999" s="151">
        <v>0.36339446586998098</v>
      </c>
      <c r="X999" s="153">
        <v>0.21592235920089342</v>
      </c>
      <c r="Y999" s="153">
        <v>0.1344265172005823</v>
      </c>
      <c r="Z999" s="153">
        <v>0.1204020077769699</v>
      </c>
      <c r="AA999" s="156">
        <v>85.276036184347618</v>
      </c>
      <c r="AB999" s="147">
        <v>0.122513471866178</v>
      </c>
      <c r="AC999" s="157">
        <v>0.14570289522495969</v>
      </c>
      <c r="AD999" s="156">
        <v>71.553904498807242</v>
      </c>
      <c r="AE999" s="147">
        <v>5.1598011233183749E-2</v>
      </c>
      <c r="AF999" s="156">
        <v>71.537740965340433</v>
      </c>
      <c r="AG999" s="147">
        <v>6.4641573116149376E-2</v>
      </c>
      <c r="AH999" s="156">
        <v>75.782264355109788</v>
      </c>
      <c r="AI999" s="147">
        <v>5.3870019300082062E-2</v>
      </c>
      <c r="AJ999" s="35">
        <v>34</v>
      </c>
    </row>
    <row r="1000" spans="1:36" ht="12" customHeight="1" x14ac:dyDescent="0.25">
      <c r="A1000" s="142" t="s">
        <v>2</v>
      </c>
      <c r="B1000" s="143" t="s">
        <v>38</v>
      </c>
      <c r="C1000" s="144" t="s">
        <v>38</v>
      </c>
      <c r="D1000" s="149">
        <f t="shared" si="15"/>
        <v>27</v>
      </c>
      <c r="E1000" s="145" t="s">
        <v>39</v>
      </c>
      <c r="F1000" s="145" t="s">
        <v>44</v>
      </c>
      <c r="G1000" s="146">
        <v>36803</v>
      </c>
      <c r="H1000" s="147">
        <v>1.4723317433620986E-2</v>
      </c>
      <c r="I1000" s="146">
        <v>470330.13892648945</v>
      </c>
      <c r="J1000" s="146">
        <v>380193.88664536859</v>
      </c>
      <c r="K1000" s="146">
        <v>19798.77918291423</v>
      </c>
      <c r="L1000" s="146">
        <v>2294869</v>
      </c>
      <c r="M1000" s="147">
        <v>2.8168496642244634E-2</v>
      </c>
      <c r="N1000" s="146">
        <v>81713.124010010608</v>
      </c>
      <c r="O1000" s="147">
        <v>2.0853423758534495E-2</v>
      </c>
      <c r="P1000" s="146">
        <v>241306.68963929717</v>
      </c>
      <c r="Q1000" s="147">
        <v>9.5517315054387764E-2</v>
      </c>
      <c r="R1000" s="149">
        <v>9.5101756334660568</v>
      </c>
      <c r="S1000" s="150">
        <v>-6.1476726553427063E-2</v>
      </c>
      <c r="T1000" s="151">
        <v>0.24229619688128307</v>
      </c>
      <c r="U1000" s="151">
        <v>0.11196474758134678</v>
      </c>
      <c r="V1000" s="152">
        <v>3.5606879525589741</v>
      </c>
      <c r="W1000" s="151">
        <v>0.33862767804802496</v>
      </c>
      <c r="X1000" s="153">
        <v>-7.1146635085586052E-3</v>
      </c>
      <c r="Y1000" s="153">
        <v>-6.8154003838950428E-2</v>
      </c>
      <c r="Z1000" s="153">
        <v>-0.12202480881734649</v>
      </c>
      <c r="AA1000" s="156">
        <v>94.009844518907968</v>
      </c>
      <c r="AB1000" s="147">
        <v>0.10241808514269857</v>
      </c>
      <c r="AC1000" s="157">
        <v>0.1046585192767545</v>
      </c>
      <c r="AD1000" s="156">
        <v>74.302724886357097</v>
      </c>
      <c r="AE1000" s="147">
        <v>3.841607815539505E-2</v>
      </c>
      <c r="AF1000" s="156">
        <v>71.562392151062454</v>
      </c>
      <c r="AG1000" s="147">
        <v>3.4458993797370496E-4</v>
      </c>
      <c r="AH1000" s="156">
        <v>79.673106470148227</v>
      </c>
      <c r="AI1000" s="147">
        <v>5.1342383975309325E-2</v>
      </c>
      <c r="AJ1000" s="35">
        <v>35</v>
      </c>
    </row>
    <row r="1001" spans="1:36" ht="12" customHeight="1" x14ac:dyDescent="0.25">
      <c r="A1001" s="142" t="s">
        <v>2</v>
      </c>
      <c r="B1001" s="143" t="s">
        <v>38</v>
      </c>
      <c r="C1001" s="144" t="s">
        <v>38</v>
      </c>
      <c r="D1001" s="149">
        <f t="shared" si="15"/>
        <v>28</v>
      </c>
      <c r="E1001" s="145" t="s">
        <v>39</v>
      </c>
      <c r="F1001" s="145" t="s">
        <v>44</v>
      </c>
      <c r="G1001" s="146">
        <v>38632</v>
      </c>
      <c r="H1001" s="147">
        <v>4.9697035567752623E-2</v>
      </c>
      <c r="I1001" s="146">
        <v>522918.51632168231</v>
      </c>
      <c r="J1001" s="146">
        <v>421229.72193458886</v>
      </c>
      <c r="K1001" s="146">
        <v>20549.11887180437</v>
      </c>
      <c r="L1001" s="146">
        <v>2373358</v>
      </c>
      <c r="M1001" s="147">
        <v>3.4201952268299474E-2</v>
      </c>
      <c r="N1001" s="146">
        <v>88191.174997355687</v>
      </c>
      <c r="O1001" s="147">
        <v>7.9277974815299634E-2</v>
      </c>
      <c r="P1001" s="146">
        <v>265735.85608033621</v>
      </c>
      <c r="Q1001" s="147">
        <v>0.10123700456690821</v>
      </c>
      <c r="R1001" s="149">
        <v>8.9312674435718442</v>
      </c>
      <c r="S1001" s="150">
        <v>-6.0872502486394642E-2</v>
      </c>
      <c r="T1001" s="151">
        <v>0.23300652103139019</v>
      </c>
      <c r="U1001" s="151">
        <v>-3.834016369000004E-2</v>
      </c>
      <c r="V1001" s="152">
        <v>3.7158816747138737</v>
      </c>
      <c r="W1001" s="151">
        <v>0.33187533025537241</v>
      </c>
      <c r="X1001" s="153">
        <v>4.3585319528875344E-2</v>
      </c>
      <c r="Y1001" s="153">
        <v>-1.9940330428911079E-2</v>
      </c>
      <c r="Z1001" s="153">
        <v>-2.0580736395749782E-2</v>
      </c>
      <c r="AA1001" s="156">
        <v>89.348390940029461</v>
      </c>
      <c r="AB1001" s="147">
        <v>-4.9584738733835065E-2</v>
      </c>
      <c r="AC1001" s="157">
        <v>8.3561963541049042E-2</v>
      </c>
      <c r="AD1001" s="156">
        <v>80.352505587562788</v>
      </c>
      <c r="AE1001" s="147">
        <v>8.1420711157747849E-2</v>
      </c>
      <c r="AF1001" s="156">
        <v>79.840260316521224</v>
      </c>
      <c r="AG1001" s="147">
        <v>0.11567344126765433</v>
      </c>
      <c r="AH1001" s="156">
        <v>85.386294494921074</v>
      </c>
      <c r="AI1001" s="147">
        <v>7.1707860756169417E-2</v>
      </c>
      <c r="AJ1001" s="35">
        <v>36</v>
      </c>
    </row>
    <row r="1002" spans="1:36" ht="12" customHeight="1" x14ac:dyDescent="0.25">
      <c r="A1002" s="142" t="s">
        <v>2</v>
      </c>
      <c r="B1002" s="143" t="s">
        <v>38</v>
      </c>
      <c r="C1002" s="144" t="s">
        <v>38</v>
      </c>
      <c r="D1002" s="149">
        <f t="shared" si="15"/>
        <v>29</v>
      </c>
      <c r="E1002" s="145" t="s">
        <v>39</v>
      </c>
      <c r="F1002" s="145" t="s">
        <v>44</v>
      </c>
      <c r="G1002" s="146">
        <v>38654</v>
      </c>
      <c r="H1002" s="147">
        <v>5.6947608200452748E-4</v>
      </c>
      <c r="I1002" s="146">
        <v>517027.04885962076</v>
      </c>
      <c r="J1002" s="146">
        <v>412441.70639557444</v>
      </c>
      <c r="K1002" s="146">
        <v>23789.123576835729</v>
      </c>
      <c r="L1002" s="146">
        <v>2393813</v>
      </c>
      <c r="M1002" s="147">
        <v>8.6185902000457393E-3</v>
      </c>
      <c r="N1002" s="146">
        <v>83296.863228256727</v>
      </c>
      <c r="O1002" s="147">
        <v>-5.5496615951037165E-2</v>
      </c>
      <c r="P1002" s="146">
        <v>293701.18115444406</v>
      </c>
      <c r="Q1002" s="147">
        <v>0.10523730401535825</v>
      </c>
      <c r="R1002" s="149">
        <v>8.1505051855450414</v>
      </c>
      <c r="S1002" s="150">
        <v>-8.7418976417366734E-2</v>
      </c>
      <c r="T1002" s="151">
        <v>0.28559447084636153</v>
      </c>
      <c r="U1002" s="151">
        <v>0.22569303889948555</v>
      </c>
      <c r="V1002" s="152">
        <v>3.4796729413808318</v>
      </c>
      <c r="W1002" s="151">
        <v>0.28361092352725237</v>
      </c>
      <c r="X1002" s="153">
        <v>-6.3567345252248941E-2</v>
      </c>
      <c r="Y1002" s="153">
        <v>-0.14542932941409481</v>
      </c>
      <c r="Z1002" s="153">
        <v>-8.8037672263404171E-2</v>
      </c>
      <c r="AA1002" s="156">
        <v>90.607896811912894</v>
      </c>
      <c r="AB1002" s="147">
        <v>1.4096570275438092E-2</v>
      </c>
      <c r="AC1002" s="157">
        <v>8.4469790508795092E-2</v>
      </c>
      <c r="AD1002" s="156">
        <v>89.094079938398238</v>
      </c>
      <c r="AE1002" s="147">
        <v>0.10879031446392751</v>
      </c>
      <c r="AF1002" s="156">
        <v>78.154119213134152</v>
      </c>
      <c r="AG1002" s="147">
        <v>-2.1118932938125279E-2</v>
      </c>
      <c r="AH1002" s="156">
        <v>89.526225544148019</v>
      </c>
      <c r="AI1002" s="147">
        <v>4.8484725490379521E-2</v>
      </c>
      <c r="AJ1002" s="35">
        <v>37</v>
      </c>
    </row>
    <row r="1003" spans="1:36" ht="12" customHeight="1" x14ac:dyDescent="0.25">
      <c r="A1003" s="142" t="s">
        <v>2</v>
      </c>
      <c r="B1003" s="143" t="s">
        <v>38</v>
      </c>
      <c r="C1003" s="144" t="s">
        <v>38</v>
      </c>
      <c r="D1003" s="149">
        <f t="shared" si="15"/>
        <v>30</v>
      </c>
      <c r="E1003" s="145" t="s">
        <v>39</v>
      </c>
      <c r="F1003" s="145" t="s">
        <v>44</v>
      </c>
      <c r="G1003" s="146">
        <v>50099</v>
      </c>
      <c r="H1003" s="147">
        <v>0.29608837377761676</v>
      </c>
      <c r="I1003" s="146">
        <v>648624.14746953093</v>
      </c>
      <c r="J1003" s="146">
        <v>522631.24133562681</v>
      </c>
      <c r="K1003" s="146">
        <v>26359.922642993599</v>
      </c>
      <c r="L1003" s="146">
        <v>2482603</v>
      </c>
      <c r="M1003" s="147">
        <v>3.7091452005649561E-2</v>
      </c>
      <c r="N1003" s="146">
        <v>103203.39274933073</v>
      </c>
      <c r="O1003" s="147">
        <v>0.23898294304942236</v>
      </c>
      <c r="P1003" s="146">
        <v>321802.52202735771</v>
      </c>
      <c r="Q1003" s="147">
        <v>9.5680040381371345E-2</v>
      </c>
      <c r="R1003" s="149">
        <v>7.7146785064317926</v>
      </c>
      <c r="S1003" s="150">
        <v>-5.3472351614006652E-2</v>
      </c>
      <c r="T1003" s="151">
        <v>0.25541721004287954</v>
      </c>
      <c r="U1003" s="151">
        <v>-0.10566472352931566</v>
      </c>
      <c r="V1003" s="152">
        <v>4.1570638861441296</v>
      </c>
      <c r="W1003" s="151">
        <v>0.32070411412299932</v>
      </c>
      <c r="X1003" s="153">
        <v>0.19467086596204353</v>
      </c>
      <c r="Y1003" s="153">
        <v>0.13078900535431126</v>
      </c>
      <c r="Z1003" s="153">
        <v>3.9855186021643951E-2</v>
      </c>
      <c r="AA1003" s="156">
        <v>94.467133912605959</v>
      </c>
      <c r="AB1003" s="147">
        <v>4.259272355371202E-2</v>
      </c>
      <c r="AC1003" s="157">
        <v>9.7673497363785319E-2</v>
      </c>
      <c r="AD1003" s="156">
        <v>93.022293471644204</v>
      </c>
      <c r="AE1003" s="147">
        <v>4.4090623484321689E-2</v>
      </c>
      <c r="AF1003" s="156">
        <v>87.748360696149476</v>
      </c>
      <c r="AG1003" s="147">
        <v>0.12276053494827144</v>
      </c>
      <c r="AH1003" s="156">
        <v>94.440724803920588</v>
      </c>
      <c r="AI1003" s="147">
        <v>5.4894520906045408E-2</v>
      </c>
      <c r="AJ1003" s="35">
        <v>38</v>
      </c>
    </row>
    <row r="1004" spans="1:36" ht="12" customHeight="1" x14ac:dyDescent="0.25">
      <c r="A1004" s="142" t="s">
        <v>2</v>
      </c>
      <c r="B1004" s="143" t="s">
        <v>38</v>
      </c>
      <c r="C1004" s="144" t="s">
        <v>38</v>
      </c>
      <c r="D1004" s="149">
        <f t="shared" si="15"/>
        <v>31</v>
      </c>
      <c r="E1004" s="145" t="s">
        <v>42</v>
      </c>
      <c r="F1004" s="145" t="s">
        <v>44</v>
      </c>
      <c r="G1004" s="146">
        <v>51363</v>
      </c>
      <c r="H1004" s="147">
        <v>2.5230044511866501E-2</v>
      </c>
      <c r="I1004" s="146">
        <v>752139.69</v>
      </c>
      <c r="J1004" s="146">
        <v>601168.57999999996</v>
      </c>
      <c r="K1004" s="146">
        <v>27579.22</v>
      </c>
      <c r="L1004" s="146">
        <v>2653827</v>
      </c>
      <c r="M1004" s="147">
        <v>6.8969545271636346E-2</v>
      </c>
      <c r="N1004" s="146">
        <v>114266.12999999999</v>
      </c>
      <c r="O1004" s="147">
        <v>0.10719354234350997</v>
      </c>
      <c r="P1004" s="146">
        <v>351918.23202735768</v>
      </c>
      <c r="Q1004" s="147">
        <v>9.3584443683880414E-2</v>
      </c>
      <c r="R1004" s="149">
        <v>7.54103299710171</v>
      </c>
      <c r="S1004" s="150">
        <v>-2.2508456986938929E-2</v>
      </c>
      <c r="T1004" s="151">
        <v>0.24135953497331189</v>
      </c>
      <c r="U1004" s="151">
        <v>-5.5038088730229418E-2</v>
      </c>
      <c r="V1004" s="152">
        <v>4.3057113368731263</v>
      </c>
      <c r="W1004" s="151">
        <v>0.32469511267355167</v>
      </c>
      <c r="X1004" s="153">
        <v>3.5757798003646757E-2</v>
      </c>
      <c r="Y1004" s="153">
        <v>1.2444488158395384E-2</v>
      </c>
      <c r="Z1004" s="153">
        <v>-1.6733868760413051E-2</v>
      </c>
      <c r="AA1004" s="156">
        <v>100</v>
      </c>
      <c r="AB1004" s="147">
        <v>5.8569217231811521E-2</v>
      </c>
      <c r="AC1004" s="157">
        <v>0.11620524833457781</v>
      </c>
      <c r="AD1004" s="156">
        <v>100</v>
      </c>
      <c r="AE1004" s="147">
        <v>7.5011121183362395E-2</v>
      </c>
      <c r="AF1004" s="156">
        <v>100</v>
      </c>
      <c r="AG1004" s="147">
        <v>0.1396224294864592</v>
      </c>
      <c r="AH1004" s="156">
        <v>100</v>
      </c>
      <c r="AI1004" s="147">
        <v>5.8865232214404095E-2</v>
      </c>
      <c r="AJ1004" s="35">
        <v>39</v>
      </c>
    </row>
    <row r="1005" spans="1:36" ht="12" customHeight="1" x14ac:dyDescent="0.25">
      <c r="A1005" s="142" t="s">
        <v>2</v>
      </c>
      <c r="B1005" s="143" t="s">
        <v>38</v>
      </c>
      <c r="C1005" s="144" t="s">
        <v>38</v>
      </c>
      <c r="D1005" s="149">
        <f t="shared" si="15"/>
        <v>32</v>
      </c>
      <c r="E1005" s="145" t="s">
        <v>39</v>
      </c>
      <c r="F1005" s="145" t="s">
        <v>44</v>
      </c>
      <c r="G1005" s="146">
        <v>51896</v>
      </c>
      <c r="H1005" s="147">
        <v>1.0377119716527439E-2</v>
      </c>
      <c r="I1005" s="146">
        <v>716656.30157415755</v>
      </c>
      <c r="J1005" s="146">
        <v>557935.07313852815</v>
      </c>
      <c r="K1005" s="146">
        <v>27668.766248929707</v>
      </c>
      <c r="L1005" s="146">
        <v>2525971</v>
      </c>
      <c r="M1005" s="147">
        <v>-4.8177970907674061E-2</v>
      </c>
      <c r="N1005" s="146">
        <v>108581.31554915349</v>
      </c>
      <c r="O1005" s="147">
        <v>-4.975065184098304E-2</v>
      </c>
      <c r="P1005" s="146">
        <v>370990.89773986075</v>
      </c>
      <c r="Q1005" s="147">
        <v>5.419629896020961E-2</v>
      </c>
      <c r="R1005" s="149">
        <v>6.8087142174879283</v>
      </c>
      <c r="S1005" s="150">
        <v>-9.7111202125125029E-2</v>
      </c>
      <c r="T1005" s="151">
        <v>0.25482069460103735</v>
      </c>
      <c r="U1005" s="151">
        <v>5.5772230540690693E-2</v>
      </c>
      <c r="V1005" s="152">
        <v>4.2985970761007737</v>
      </c>
      <c r="W1005" s="151">
        <v>0.29267919027299377</v>
      </c>
      <c r="X1005" s="153">
        <v>-1.6522846553663761E-3</v>
      </c>
      <c r="Y1005" s="153">
        <v>-9.8603031431355959E-2</v>
      </c>
      <c r="Z1005" s="153">
        <v>-2.7268448654459983E-2</v>
      </c>
      <c r="AA1005" s="156">
        <v>106.09166666666668</v>
      </c>
      <c r="AB1005" s="147">
        <v>6.091666666666673E-2</v>
      </c>
      <c r="AC1005" s="157">
        <v>6.7659837039856091E-2</v>
      </c>
      <c r="AD1005" s="156">
        <v>107.54428981884881</v>
      </c>
      <c r="AE1005" s="147">
        <v>7.5442898188488039E-2</v>
      </c>
      <c r="AF1005" s="156">
        <v>107.05833333333334</v>
      </c>
      <c r="AG1005" s="147">
        <v>7.0583333333333442E-2</v>
      </c>
      <c r="AH1005" s="156">
        <v>106.53083478876424</v>
      </c>
      <c r="AI1005" s="147">
        <v>6.5308347887642393E-2</v>
      </c>
      <c r="AJ1005" s="35">
        <v>40</v>
      </c>
    </row>
    <row r="1006" spans="1:36" ht="12" customHeight="1" x14ac:dyDescent="0.25">
      <c r="A1006" s="142" t="s">
        <v>2</v>
      </c>
      <c r="B1006" s="143" t="s">
        <v>38</v>
      </c>
      <c r="C1006" s="144" t="s">
        <v>38</v>
      </c>
      <c r="D1006" s="149">
        <f t="shared" si="15"/>
        <v>33</v>
      </c>
      <c r="E1006" s="145" t="s">
        <v>39</v>
      </c>
      <c r="F1006" s="145" t="s">
        <v>44</v>
      </c>
      <c r="G1006" s="146">
        <v>52358</v>
      </c>
      <c r="H1006" s="147">
        <v>8.9024202250655993E-3</v>
      </c>
      <c r="I1006" s="146">
        <v>761585.19402999373</v>
      </c>
      <c r="J1006" s="146">
        <v>597869.23867531447</v>
      </c>
      <c r="K1006" s="146">
        <v>28762.659690429471</v>
      </c>
      <c r="L1006" s="146">
        <v>2594678</v>
      </c>
      <c r="M1006" s="147">
        <v>2.7200233098479742E-2</v>
      </c>
      <c r="N1006" s="146">
        <v>108378.90573026078</v>
      </c>
      <c r="O1006" s="147">
        <v>-1.8641312077405381E-3</v>
      </c>
      <c r="P1006" s="146">
        <v>382233.52711549914</v>
      </c>
      <c r="Q1006" s="147">
        <v>3.0304326721033892E-2</v>
      </c>
      <c r="R1006" s="149">
        <v>6.7882009712245068</v>
      </c>
      <c r="S1006" s="150">
        <v>-3.0127929603410708E-3</v>
      </c>
      <c r="T1006" s="151">
        <v>0.26538983298111091</v>
      </c>
      <c r="U1006" s="151">
        <v>4.1476766228195183E-2</v>
      </c>
      <c r="V1006" s="152">
        <v>4.1769693861920736</v>
      </c>
      <c r="W1006" s="151">
        <v>0.28354107644124066</v>
      </c>
      <c r="X1006" s="153">
        <v>-2.8294740762031978E-2</v>
      </c>
      <c r="Y1006" s="153">
        <v>-3.1222287526590509E-2</v>
      </c>
      <c r="Z1006" s="153">
        <v>-5.4638150818475416E-2</v>
      </c>
      <c r="AA1006" s="156">
        <v>109.97500000000001</v>
      </c>
      <c r="AB1006" s="147">
        <v>3.6603566098499574E-2</v>
      </c>
      <c r="AC1006" s="157">
        <v>5.4444231410206115E-2</v>
      </c>
      <c r="AD1006" s="156">
        <v>112.96642629737532</v>
      </c>
      <c r="AE1006" s="147">
        <v>5.0417706859748002E-2</v>
      </c>
      <c r="AF1006" s="156">
        <v>114.67500000000001</v>
      </c>
      <c r="AG1006" s="147">
        <v>7.1145014400249229E-2</v>
      </c>
      <c r="AH1006" s="156">
        <v>111.48904389893487</v>
      </c>
      <c r="AI1006" s="147">
        <v>4.654247871052597E-2</v>
      </c>
      <c r="AJ1006" s="35">
        <v>41</v>
      </c>
    </row>
    <row r="1007" spans="1:36" ht="12" customHeight="1" x14ac:dyDescent="0.25">
      <c r="A1007" s="142" t="s">
        <v>2</v>
      </c>
      <c r="B1007" s="143" t="s">
        <v>38</v>
      </c>
      <c r="C1007" s="144" t="s">
        <v>38</v>
      </c>
      <c r="D1007" s="149">
        <f t="shared" si="15"/>
        <v>34</v>
      </c>
      <c r="E1007" s="145" t="s">
        <v>42</v>
      </c>
      <c r="F1007" s="145" t="s">
        <v>44</v>
      </c>
      <c r="G1007" s="146">
        <v>53557</v>
      </c>
      <c r="H1007" s="147">
        <v>2.2900034378700473E-2</v>
      </c>
      <c r="I1007" s="146">
        <v>842444.63737674966</v>
      </c>
      <c r="J1007" s="146">
        <v>659843.31791567348</v>
      </c>
      <c r="K1007" s="146">
        <v>34540.95827850452</v>
      </c>
      <c r="L1007" s="146">
        <v>2630776</v>
      </c>
      <c r="M1007" s="147">
        <v>1.391232361009731E-2</v>
      </c>
      <c r="N1007" s="146">
        <v>116985.23664443368</v>
      </c>
      <c r="O1007" s="147">
        <v>7.9409649471759769E-2</v>
      </c>
      <c r="P1007" s="146">
        <v>408321.99651581788</v>
      </c>
      <c r="Q1007" s="147">
        <v>6.8252697760956993E-2</v>
      </c>
      <c r="R1007" s="149">
        <v>6.4428956128942882</v>
      </c>
      <c r="S1007" s="150">
        <v>-5.0868464235809152E-2</v>
      </c>
      <c r="T1007" s="151">
        <v>0.29525912217016509</v>
      </c>
      <c r="U1007" s="151">
        <v>0.11254873200504312</v>
      </c>
      <c r="V1007" s="152">
        <v>4.4467957988226168</v>
      </c>
      <c r="W1007" s="151">
        <v>0.2865024114367099</v>
      </c>
      <c r="X1007" s="153">
        <v>6.4598609107003657E-2</v>
      </c>
      <c r="Y1007" s="153">
        <v>1.0444112834152142E-2</v>
      </c>
      <c r="Z1007" s="153">
        <v>-1.1056094830781252E-2</v>
      </c>
      <c r="AA1007" s="156">
        <v>114.22500000000001</v>
      </c>
      <c r="AB1007" s="147">
        <v>3.8645146624232796E-2</v>
      </c>
      <c r="AC1007" s="157">
        <v>7.4148951661787074E-2</v>
      </c>
      <c r="AD1007" s="156">
        <v>116.29961203910125</v>
      </c>
      <c r="AE1007" s="147">
        <v>2.9505985547879199E-2</v>
      </c>
      <c r="AF1007" s="156">
        <v>107.65833333333335</v>
      </c>
      <c r="AG1007" s="147">
        <v>-6.1187413705399263E-2</v>
      </c>
      <c r="AH1007" s="156">
        <v>114.40763174720936</v>
      </c>
      <c r="AI1007" s="147">
        <v>2.6178248070009458E-2</v>
      </c>
      <c r="AJ1007" s="35">
        <v>42</v>
      </c>
    </row>
    <row r="1008" spans="1:36" ht="12" customHeight="1" x14ac:dyDescent="0.25">
      <c r="A1008" s="142" t="s">
        <v>2</v>
      </c>
      <c r="B1008" s="143" t="s">
        <v>38</v>
      </c>
      <c r="C1008" s="144" t="s">
        <v>38</v>
      </c>
      <c r="D1008" s="149">
        <f t="shared" si="15"/>
        <v>35</v>
      </c>
      <c r="E1008" s="145" t="s">
        <v>42</v>
      </c>
      <c r="F1008" s="145" t="s">
        <v>44</v>
      </c>
      <c r="G1008" s="146">
        <v>54941</v>
      </c>
      <c r="H1008" s="147">
        <v>2.5841626678118734E-2</v>
      </c>
      <c r="I1008" s="146">
        <v>841432.23092602461</v>
      </c>
      <c r="J1008" s="146">
        <v>672179.01277198282</v>
      </c>
      <c r="K1008" s="146">
        <v>39907.445086705207</v>
      </c>
      <c r="L1008" s="146">
        <v>2682171</v>
      </c>
      <c r="M1008" s="147">
        <v>1.9536060842884284E-2</v>
      </c>
      <c r="N1008" s="146">
        <v>132211.36465864835</v>
      </c>
      <c r="O1008" s="147">
        <v>0.13015426946985742</v>
      </c>
      <c r="P1008" s="146">
        <v>420199.78468146583</v>
      </c>
      <c r="Q1008" s="147">
        <v>2.9089268437655136E-2</v>
      </c>
      <c r="R1008" s="149">
        <v>6.3830851365933725</v>
      </c>
      <c r="S1008" s="150">
        <v>-9.2831670563179314E-3</v>
      </c>
      <c r="T1008" s="151">
        <v>0.3018457996386375</v>
      </c>
      <c r="U1008" s="151">
        <v>2.2308125215776853E-2</v>
      </c>
      <c r="V1008" s="152">
        <v>4.9292668013578682</v>
      </c>
      <c r="W1008" s="151">
        <v>0.31463929654050565</v>
      </c>
      <c r="X1008" s="153">
        <v>0.10849857388616679</v>
      </c>
      <c r="Y1008" s="153">
        <v>9.82081964430912E-2</v>
      </c>
      <c r="Z1008" s="153">
        <v>9.5973762266155435E-2</v>
      </c>
      <c r="AA1008" s="156">
        <v>117.17500000000001</v>
      </c>
      <c r="AB1008" s="147">
        <v>2.5826220179470338E-2</v>
      </c>
      <c r="AC1008" s="157">
        <v>6.4111168302693575E-2</v>
      </c>
      <c r="AD1008" s="156">
        <v>116.5996256786015</v>
      </c>
      <c r="AE1008" s="147">
        <v>2.5796615675672818E-3</v>
      </c>
      <c r="AF1008" s="156">
        <v>86.5</v>
      </c>
      <c r="AG1008" s="147">
        <v>-0.19653223933741015</v>
      </c>
      <c r="AH1008" s="156">
        <v>113.31284757986624</v>
      </c>
      <c r="AI1008" s="147">
        <v>-9.5691533040568322E-3</v>
      </c>
      <c r="AJ1008" s="35">
        <v>43</v>
      </c>
    </row>
    <row r="1009" spans="1:36" ht="12" customHeight="1" x14ac:dyDescent="0.25">
      <c r="A1009" s="190" t="s">
        <v>2</v>
      </c>
      <c r="B1009" s="191" t="s">
        <v>38</v>
      </c>
      <c r="C1009" s="192" t="s">
        <v>38</v>
      </c>
      <c r="D1009" s="196">
        <f t="shared" si="15"/>
        <v>36</v>
      </c>
      <c r="E1009" s="193" t="s">
        <v>42</v>
      </c>
      <c r="F1009" s="193" t="s">
        <v>40</v>
      </c>
      <c r="G1009" s="194">
        <v>55106</v>
      </c>
      <c r="H1009" s="195">
        <v>3.0032216377569032E-3</v>
      </c>
      <c r="I1009" s="194">
        <v>889734.75194185216</v>
      </c>
      <c r="J1009" s="194">
        <v>703080.26248314651</v>
      </c>
      <c r="K1009" s="194">
        <v>42133.341060562161</v>
      </c>
      <c r="L1009" s="194">
        <v>2740116</v>
      </c>
      <c r="M1009" s="195">
        <v>2.160376799242103E-2</v>
      </c>
      <c r="N1009" s="194">
        <v>135261.85497822825</v>
      </c>
      <c r="O1009" s="195">
        <v>2.3072829839218878E-2</v>
      </c>
      <c r="P1009" s="194">
        <v>445634.76450393006</v>
      </c>
      <c r="Q1009" s="195">
        <v>6.0530682665021596E-2</v>
      </c>
      <c r="R1009" s="196">
        <v>6.1487931783110135</v>
      </c>
      <c r="S1009" s="197">
        <v>-3.6705128205042237E-2</v>
      </c>
      <c r="T1009" s="198">
        <v>0.31149462697627461</v>
      </c>
      <c r="U1009" s="198">
        <v>3.1966081188436135E-2</v>
      </c>
      <c r="V1009" s="199">
        <v>4.9363550659252473</v>
      </c>
      <c r="W1009" s="198">
        <v>0.30352626355082174</v>
      </c>
      <c r="X1009" s="200">
        <v>1.437995720869889E-3</v>
      </c>
      <c r="Y1009" s="200">
        <v>-3.5319914301465083E-2</v>
      </c>
      <c r="Z1009" s="200">
        <v>-2.7837087626310146E-2</v>
      </c>
      <c r="AA1009" s="201">
        <v>126.52500000000002</v>
      </c>
      <c r="AB1009" s="195">
        <v>7.9795178152336277E-2</v>
      </c>
      <c r="AC1009" s="202">
        <v>5.6996353881254028E-2</v>
      </c>
      <c r="AD1009" s="201">
        <v>124.41178245759018</v>
      </c>
      <c r="AE1009" s="195">
        <v>6.699984441221396E-2</v>
      </c>
      <c r="AF1009" s="201">
        <v>86.274999999999991</v>
      </c>
      <c r="AG1009" s="195">
        <v>-2.6011560693642855E-3</v>
      </c>
      <c r="AH1009" s="201">
        <v>114.56840226884346</v>
      </c>
      <c r="AI1009" s="195">
        <v>1.1080426587040559E-2</v>
      </c>
      <c r="AJ1009" s="35">
        <v>44</v>
      </c>
    </row>
    <row r="1010" spans="1:36" ht="12" customHeight="1" x14ac:dyDescent="0.25">
      <c r="A1010" s="203" t="s">
        <v>4</v>
      </c>
      <c r="B1010" s="204" t="s">
        <v>39</v>
      </c>
      <c r="C1010" s="205" t="s">
        <v>70</v>
      </c>
      <c r="D1010" s="209">
        <f t="shared" si="15"/>
        <v>1</v>
      </c>
      <c r="E1010" s="206" t="s">
        <v>39</v>
      </c>
      <c r="F1010" s="206" t="s">
        <v>44</v>
      </c>
      <c r="G1010" s="207">
        <v>64155.14886122779</v>
      </c>
      <c r="H1010" s="208">
        <v>6.351770888024455E-2</v>
      </c>
      <c r="I1010" s="207">
        <v>130395.37486440082</v>
      </c>
      <c r="J1010" s="207">
        <v>103176.92419985427</v>
      </c>
      <c r="K1010" s="207">
        <v>17780.496267856244</v>
      </c>
      <c r="L1010" s="207">
        <v>4102759.6003615391</v>
      </c>
      <c r="M1010" s="208">
        <v>4.2369899141048162E-3</v>
      </c>
      <c r="N1010" s="207">
        <v>29632.020925247245</v>
      </c>
      <c r="O1010" s="208">
        <v>5.8792643577868287E-2</v>
      </c>
      <c r="P1010" s="207">
        <v>97825.962024386958</v>
      </c>
      <c r="Q1010" s="208">
        <v>5.8672319177379695E-2</v>
      </c>
      <c r="R1010" s="209">
        <v>41.939373919356555</v>
      </c>
      <c r="S1010" s="210">
        <v>-5.141848736120036E-2</v>
      </c>
      <c r="T1010" s="211">
        <v>0.60004332180755193</v>
      </c>
      <c r="U1010" s="211">
        <v>-6.0494625769440313E-2</v>
      </c>
      <c r="V1010" s="212">
        <v>0.72224609315729937</v>
      </c>
      <c r="W1010" s="211">
        <v>0.30290548962718405</v>
      </c>
      <c r="X1010" s="213">
        <v>5.4325477164936853E-2</v>
      </c>
      <c r="Y1010" s="213">
        <v>1.1365594273970991E-4</v>
      </c>
      <c r="Z1010" s="213">
        <v>-2.0519337833319315E-2</v>
      </c>
      <c r="AA1010" s="214">
        <v>25.278718598353578</v>
      </c>
      <c r="AB1010" s="208" t="s">
        <v>41</v>
      </c>
      <c r="AC1010" s="215">
        <v>0.1698553219529608</v>
      </c>
      <c r="AD1010" s="214">
        <v>17.632717461447765</v>
      </c>
      <c r="AE1010" s="208">
        <v>2.5611725921727446E-2</v>
      </c>
      <c r="AF1010" s="214">
        <v>8.04593637258745</v>
      </c>
      <c r="AG1010" s="208">
        <v>0.20637347130762018</v>
      </c>
      <c r="AH1010" s="214">
        <v>12.228220004063841</v>
      </c>
      <c r="AI1010" s="208">
        <v>0.17088251858766967</v>
      </c>
      <c r="AJ1010" s="35">
        <v>9</v>
      </c>
    </row>
    <row r="1011" spans="1:36" ht="12" customHeight="1" x14ac:dyDescent="0.25">
      <c r="A1011" s="203" t="s">
        <v>4</v>
      </c>
      <c r="B1011" s="204" t="s">
        <v>39</v>
      </c>
      <c r="C1011" s="205" t="s">
        <v>70</v>
      </c>
      <c r="D1011" s="209">
        <f t="shared" si="15"/>
        <v>2</v>
      </c>
      <c r="E1011" s="206" t="s">
        <v>39</v>
      </c>
      <c r="F1011" s="206" t="s">
        <v>44</v>
      </c>
      <c r="G1011" s="207">
        <v>57186.137924390154</v>
      </c>
      <c r="H1011" s="208">
        <v>-0.10862746109298427</v>
      </c>
      <c r="I1011" s="207">
        <v>151653.77807795047</v>
      </c>
      <c r="J1011" s="207">
        <v>120864.73789934906</v>
      </c>
      <c r="K1011" s="207">
        <v>20653.404564556771</v>
      </c>
      <c r="L1011" s="207">
        <v>4169698.6187364021</v>
      </c>
      <c r="M1011" s="208">
        <v>1.6315608247913005E-2</v>
      </c>
      <c r="N1011" s="207">
        <v>33490.866214070455</v>
      </c>
      <c r="O1011" s="208">
        <v>0.13022551848751474</v>
      </c>
      <c r="P1011" s="207">
        <v>107339.43420238253</v>
      </c>
      <c r="Q1011" s="208">
        <v>9.7248950903482623E-2</v>
      </c>
      <c r="R1011" s="209">
        <v>38.845915759856418</v>
      </c>
      <c r="S1011" s="210">
        <v>-7.3760236989908745E-2</v>
      </c>
      <c r="T1011" s="211">
        <v>0.61668767933746949</v>
      </c>
      <c r="U1011" s="211">
        <v>2.7738593073211026E-2</v>
      </c>
      <c r="V1011" s="212">
        <v>0.8031963284727669</v>
      </c>
      <c r="W1011" s="211">
        <v>0.31200896914479065</v>
      </c>
      <c r="X1011" s="213">
        <v>0.11208123668982894</v>
      </c>
      <c r="Y1011" s="213">
        <v>3.0053861119556213E-2</v>
      </c>
      <c r="Z1011" s="213">
        <v>-4.4388430107316496E-3</v>
      </c>
      <c r="AA1011" s="214">
        <v>23.846763421582182</v>
      </c>
      <c r="AB1011" s="208">
        <v>-5.6646667875984047E-2</v>
      </c>
      <c r="AC1011" s="215">
        <v>0.11626902933984838</v>
      </c>
      <c r="AD1011" s="214">
        <v>18.117795960489524</v>
      </c>
      <c r="AE1011" s="208">
        <v>2.7510138474250212E-2</v>
      </c>
      <c r="AF1011" s="214">
        <v>8.5729452049919246</v>
      </c>
      <c r="AG1011" s="208">
        <v>6.549999999999967E-2</v>
      </c>
      <c r="AH1011" s="214">
        <v>13.701902684954087</v>
      </c>
      <c r="AI1011" s="208">
        <v>0.12051489754032008</v>
      </c>
      <c r="AJ1011" s="35">
        <v>10</v>
      </c>
    </row>
    <row r="1012" spans="1:36" ht="12" customHeight="1" x14ac:dyDescent="0.25">
      <c r="A1012" s="203" t="s">
        <v>4</v>
      </c>
      <c r="B1012" s="204" t="s">
        <v>39</v>
      </c>
      <c r="C1012" s="205" t="s">
        <v>70</v>
      </c>
      <c r="D1012" s="209">
        <f t="shared" si="15"/>
        <v>3</v>
      </c>
      <c r="E1012" s="206" t="s">
        <v>39</v>
      </c>
      <c r="F1012" s="206" t="s">
        <v>44</v>
      </c>
      <c r="G1012" s="207">
        <v>59400.871975798676</v>
      </c>
      <c r="H1012" s="208">
        <v>3.8728512394678116E-2</v>
      </c>
      <c r="I1012" s="207">
        <v>149090.12927775519</v>
      </c>
      <c r="J1012" s="207">
        <v>123790.6430224824</v>
      </c>
      <c r="K1012" s="207">
        <v>23771.217299490847</v>
      </c>
      <c r="L1012" s="207">
        <v>3974796.6518161204</v>
      </c>
      <c r="M1012" s="208">
        <v>-4.6742459045959861E-2</v>
      </c>
      <c r="N1012" s="207">
        <v>41668.006846042437</v>
      </c>
      <c r="O1012" s="208">
        <v>0.24416032059918891</v>
      </c>
      <c r="P1012" s="207">
        <v>121007.38113697882</v>
      </c>
      <c r="Q1012" s="208">
        <v>0.12733388280048263</v>
      </c>
      <c r="R1012" s="209">
        <v>32.847555367855627</v>
      </c>
      <c r="S1012" s="210">
        <v>-0.15441418421134323</v>
      </c>
      <c r="T1012" s="211">
        <v>0.57049086574556418</v>
      </c>
      <c r="U1012" s="211">
        <v>-7.4911199201411427E-2</v>
      </c>
      <c r="V1012" s="212">
        <v>1.0483053724774563</v>
      </c>
      <c r="W1012" s="211">
        <v>0.3443426876487376</v>
      </c>
      <c r="X1012" s="213">
        <v>0.30516703739265161</v>
      </c>
      <c r="Y1012" s="213">
        <v>0.10363073405412959</v>
      </c>
      <c r="Z1012" s="213">
        <v>0.14788186837225964</v>
      </c>
      <c r="AA1012" s="214">
        <v>25.596412841762042</v>
      </c>
      <c r="AB1012" s="208">
        <v>7.3370519480910446E-2</v>
      </c>
      <c r="AC1012" s="215">
        <v>0.12919740778736358</v>
      </c>
      <c r="AD1012" s="214">
        <v>18.943709397761562</v>
      </c>
      <c r="AE1012" s="208">
        <v>4.5585756626973506E-2</v>
      </c>
      <c r="AF1012" s="214">
        <v>9.0530194085563114</v>
      </c>
      <c r="AG1012" s="208">
        <v>5.599874863131582E-2</v>
      </c>
      <c r="AH1012" s="214">
        <v>14.565689322199209</v>
      </c>
      <c r="AI1012" s="208">
        <v>6.3041364189050597E-2</v>
      </c>
      <c r="AJ1012" s="35">
        <v>11</v>
      </c>
    </row>
    <row r="1013" spans="1:36" ht="12" customHeight="1" x14ac:dyDescent="0.25">
      <c r="A1013" s="203" t="s">
        <v>4</v>
      </c>
      <c r="B1013" s="204" t="s">
        <v>39</v>
      </c>
      <c r="C1013" s="205" t="s">
        <v>70</v>
      </c>
      <c r="D1013" s="209">
        <f t="shared" si="15"/>
        <v>4</v>
      </c>
      <c r="E1013" s="206" t="s">
        <v>39</v>
      </c>
      <c r="F1013" s="206" t="s">
        <v>44</v>
      </c>
      <c r="G1013" s="207">
        <v>57747.64237735558</v>
      </c>
      <c r="H1013" s="208">
        <v>-2.7831739559592061E-2</v>
      </c>
      <c r="I1013" s="207">
        <v>155844.50502951565</v>
      </c>
      <c r="J1013" s="207">
        <v>130906.44917126351</v>
      </c>
      <c r="K1013" s="207">
        <v>26016.565444260832</v>
      </c>
      <c r="L1013" s="207">
        <v>3867354.595312112</v>
      </c>
      <c r="M1013" s="208">
        <v>-2.7030830987269994E-2</v>
      </c>
      <c r="N1013" s="207">
        <v>40343.557870031851</v>
      </c>
      <c r="O1013" s="208">
        <v>-3.1785753057597455E-2</v>
      </c>
      <c r="P1013" s="207">
        <v>123691.88925574308</v>
      </c>
      <c r="Q1013" s="208">
        <v>2.2184664220816774E-2</v>
      </c>
      <c r="R1013" s="209">
        <v>31.266032223956419</v>
      </c>
      <c r="S1013" s="210">
        <v>-4.8147362145764871E-2</v>
      </c>
      <c r="T1013" s="211">
        <v>0.64487533618314197</v>
      </c>
      <c r="U1013" s="211">
        <v>0.13038678601867892</v>
      </c>
      <c r="V1013" s="212">
        <v>1.0431822806973807</v>
      </c>
      <c r="W1013" s="211">
        <v>0.3261617080374466</v>
      </c>
      <c r="X1013" s="213">
        <v>-4.8870223453764128E-3</v>
      </c>
      <c r="Y1013" s="213">
        <v>-5.2799087256463983E-2</v>
      </c>
      <c r="Z1013" s="213">
        <v>-7.6000040089861776E-2</v>
      </c>
      <c r="AA1013" s="214">
        <v>26.667000993217354</v>
      </c>
      <c r="AB1013" s="208">
        <v>4.1825710425664964E-2</v>
      </c>
      <c r="AC1013" s="215">
        <v>0.13544484009348404</v>
      </c>
      <c r="AD1013" s="214">
        <v>20.819648662300452</v>
      </c>
      <c r="AE1013" s="208">
        <v>9.9027029244892928E-2</v>
      </c>
      <c r="AF1013" s="214">
        <v>9.437212870347361</v>
      </c>
      <c r="AG1013" s="208">
        <v>4.2438157310028091E-2</v>
      </c>
      <c r="AH1013" s="214">
        <v>16.122058970267528</v>
      </c>
      <c r="AI1013" s="208">
        <v>0.10685176744064528</v>
      </c>
      <c r="AJ1013" s="35">
        <v>12</v>
      </c>
    </row>
    <row r="1014" spans="1:36" ht="12" customHeight="1" x14ac:dyDescent="0.25">
      <c r="A1014" s="203" t="s">
        <v>4</v>
      </c>
      <c r="B1014" s="204" t="s">
        <v>39</v>
      </c>
      <c r="C1014" s="205" t="s">
        <v>70</v>
      </c>
      <c r="D1014" s="209">
        <f t="shared" si="15"/>
        <v>5</v>
      </c>
      <c r="E1014" s="206" t="s">
        <v>39</v>
      </c>
      <c r="F1014" s="206" t="s">
        <v>44</v>
      </c>
      <c r="G1014" s="207">
        <v>53254.365611391579</v>
      </c>
      <c r="H1014" s="208">
        <v>-7.7808834802335358E-2</v>
      </c>
      <c r="I1014" s="207">
        <v>156359.00634087482</v>
      </c>
      <c r="J1014" s="207">
        <v>135308.52152451838</v>
      </c>
      <c r="K1014" s="207">
        <v>17238.523446906453</v>
      </c>
      <c r="L1014" s="207">
        <v>3323894.6912941351</v>
      </c>
      <c r="M1014" s="208">
        <v>-0.14052497401628039</v>
      </c>
      <c r="N1014" s="207">
        <v>36682.046872479754</v>
      </c>
      <c r="O1014" s="208">
        <v>-9.075825710136376E-2</v>
      </c>
      <c r="P1014" s="207">
        <v>112028.04107736089</v>
      </c>
      <c r="Q1014" s="208">
        <v>-9.4297599046823777E-2</v>
      </c>
      <c r="R1014" s="209">
        <v>29.670202739676771</v>
      </c>
      <c r="S1014" s="210">
        <v>-5.1040358202436131E-2</v>
      </c>
      <c r="T1014" s="211">
        <v>0.46994442558873234</v>
      </c>
      <c r="U1014" s="211">
        <v>-0.27126314309023281</v>
      </c>
      <c r="V1014" s="212">
        <v>1.1035863130247925</v>
      </c>
      <c r="W1014" s="211">
        <v>0.32743629648177985</v>
      </c>
      <c r="X1014" s="213">
        <v>5.790362187424325E-2</v>
      </c>
      <c r="Y1014" s="213">
        <v>3.9078420701270655E-3</v>
      </c>
      <c r="Z1014" s="213">
        <v>-3.1655247362476283E-2</v>
      </c>
      <c r="AA1014" s="214">
        <v>28.94984571253336</v>
      </c>
      <c r="AB1014" s="208">
        <v>8.5605603715867451E-2</v>
      </c>
      <c r="AC1014" s="215">
        <v>0.14296489037592916</v>
      </c>
      <c r="AD1014" s="214">
        <v>21.777105138236159</v>
      </c>
      <c r="AE1014" s="208">
        <v>4.5988118794215715E-2</v>
      </c>
      <c r="AF1014" s="214">
        <v>10.447648379804802</v>
      </c>
      <c r="AG1014" s="208">
        <v>0.10706927175843695</v>
      </c>
      <c r="AH1014" s="214">
        <v>18.067083122063718</v>
      </c>
      <c r="AI1014" s="208">
        <v>0.12064365695369461</v>
      </c>
      <c r="AJ1014" s="35">
        <v>13</v>
      </c>
    </row>
    <row r="1015" spans="1:36" ht="12" customHeight="1" x14ac:dyDescent="0.25">
      <c r="A1015" s="203" t="s">
        <v>4</v>
      </c>
      <c r="B1015" s="204" t="s">
        <v>39</v>
      </c>
      <c r="C1015" s="205" t="s">
        <v>70</v>
      </c>
      <c r="D1015" s="209">
        <f t="shared" si="15"/>
        <v>6</v>
      </c>
      <c r="E1015" s="206" t="s">
        <v>39</v>
      </c>
      <c r="F1015" s="206" t="s">
        <v>44</v>
      </c>
      <c r="G1015" s="207">
        <v>51662.130263208601</v>
      </c>
      <c r="H1015" s="208">
        <v>-2.9898682106211827E-2</v>
      </c>
      <c r="I1015" s="207">
        <v>161364.04224929327</v>
      </c>
      <c r="J1015" s="207">
        <v>137102.22367673597</v>
      </c>
      <c r="K1015" s="207">
        <v>18696.877398463599</v>
      </c>
      <c r="L1015" s="207">
        <v>3325545.9918296859</v>
      </c>
      <c r="M1015" s="208">
        <v>4.9679688706016911E-4</v>
      </c>
      <c r="N1015" s="207">
        <v>38594.893041479656</v>
      </c>
      <c r="O1015" s="208">
        <v>5.2146658436200699E-2</v>
      </c>
      <c r="P1015" s="207">
        <v>117556.40151947616</v>
      </c>
      <c r="Q1015" s="208">
        <v>4.9348005989836574E-2</v>
      </c>
      <c r="R1015" s="209">
        <v>28.288940022366422</v>
      </c>
      <c r="S1015" s="210">
        <v>-4.6553868520191832E-2</v>
      </c>
      <c r="T1015" s="211">
        <v>0.48443915567713142</v>
      </c>
      <c r="U1015" s="211">
        <v>3.0843498292889571E-2</v>
      </c>
      <c r="V1015" s="212">
        <v>1.1605580898986483</v>
      </c>
      <c r="W1015" s="211">
        <v>0.32830958197614996</v>
      </c>
      <c r="X1015" s="213">
        <v>5.1624214799931067E-2</v>
      </c>
      <c r="Y1015" s="213">
        <v>2.6670393714849361E-3</v>
      </c>
      <c r="Z1015" s="213">
        <v>2.0679244679165945E-2</v>
      </c>
      <c r="AA1015" s="214">
        <v>30.576509197427676</v>
      </c>
      <c r="AB1015" s="208">
        <v>5.6189020868946393E-2</v>
      </c>
      <c r="AC1015" s="215">
        <v>0.15511600527273528</v>
      </c>
      <c r="AD1015" s="214">
        <v>22.737090491159577</v>
      </c>
      <c r="AE1015" s="208">
        <v>4.4082321632266774E-2</v>
      </c>
      <c r="AF1015" s="214">
        <v>11.148315338917625</v>
      </c>
      <c r="AG1015" s="208">
        <v>6.7064561673725986E-2</v>
      </c>
      <c r="AH1015" s="214">
        <v>19.218476560244206</v>
      </c>
      <c r="AI1015" s="208">
        <v>6.3728795091134272E-2</v>
      </c>
      <c r="AJ1015" s="35">
        <v>14</v>
      </c>
    </row>
    <row r="1016" spans="1:36" ht="12" customHeight="1" x14ac:dyDescent="0.25">
      <c r="A1016" s="203" t="s">
        <v>4</v>
      </c>
      <c r="B1016" s="204" t="s">
        <v>39</v>
      </c>
      <c r="C1016" s="205" t="s">
        <v>70</v>
      </c>
      <c r="D1016" s="209">
        <f t="shared" si="15"/>
        <v>7</v>
      </c>
      <c r="E1016" s="206" t="s">
        <v>39</v>
      </c>
      <c r="F1016" s="206" t="s">
        <v>44</v>
      </c>
      <c r="G1016" s="207">
        <v>61672</v>
      </c>
      <c r="H1016" s="208">
        <v>0.19375642633768764</v>
      </c>
      <c r="I1016" s="207">
        <v>197825.33834073236</v>
      </c>
      <c r="J1016" s="207">
        <v>168748.25237135138</v>
      </c>
      <c r="K1016" s="207">
        <v>22455.473323227678</v>
      </c>
      <c r="L1016" s="207">
        <v>3921134</v>
      </c>
      <c r="M1016" s="208">
        <v>0.17909480417157808</v>
      </c>
      <c r="N1016" s="207">
        <v>47992.907089323948</v>
      </c>
      <c r="O1016" s="208">
        <v>0.24350408324085326</v>
      </c>
      <c r="P1016" s="207">
        <v>148329.61461804356</v>
      </c>
      <c r="Q1016" s="208">
        <v>0.26177403102517594</v>
      </c>
      <c r="R1016" s="209">
        <v>26.435273968028049</v>
      </c>
      <c r="S1016" s="210">
        <v>-6.55261757023341E-2</v>
      </c>
      <c r="T1016" s="211">
        <v>0.46789150074684499</v>
      </c>
      <c r="U1016" s="211">
        <v>-3.4158376209612373E-2</v>
      </c>
      <c r="V1016" s="212">
        <v>1.2239547816862151</v>
      </c>
      <c r="W1016" s="211">
        <v>0.32355579978353055</v>
      </c>
      <c r="X1016" s="213">
        <v>5.4626039264525916E-2</v>
      </c>
      <c r="Y1016" s="213">
        <v>-1.4479571884577935E-2</v>
      </c>
      <c r="Z1016" s="213">
        <v>-1.4918233410315951E-4</v>
      </c>
      <c r="AA1016" s="214">
        <v>26.445808314500386</v>
      </c>
      <c r="AB1016" s="208">
        <v>-0.13509393293577132</v>
      </c>
      <c r="AC1016" s="215">
        <v>0.15374343629322931</v>
      </c>
      <c r="AD1016" s="214">
        <v>25.318887179274576</v>
      </c>
      <c r="AE1016" s="208">
        <v>0.11355000276393445</v>
      </c>
      <c r="AF1016" s="214">
        <v>11.53317929540639</v>
      </c>
      <c r="AG1016" s="208">
        <v>3.4522162747338436E-2</v>
      </c>
      <c r="AH1016" s="214">
        <v>21.191969970036812</v>
      </c>
      <c r="AI1016" s="208">
        <v>0.10268729696686885</v>
      </c>
      <c r="AJ1016" s="35">
        <v>15</v>
      </c>
    </row>
    <row r="1017" spans="1:36" ht="12" customHeight="1" x14ac:dyDescent="0.25">
      <c r="A1017" s="203" t="s">
        <v>4</v>
      </c>
      <c r="B1017" s="204" t="s">
        <v>39</v>
      </c>
      <c r="C1017" s="205" t="s">
        <v>70</v>
      </c>
      <c r="D1017" s="209">
        <f t="shared" si="15"/>
        <v>8</v>
      </c>
      <c r="E1017" s="206" t="s">
        <v>39</v>
      </c>
      <c r="F1017" s="206" t="s">
        <v>44</v>
      </c>
      <c r="G1017" s="207">
        <v>60494.028571428571</v>
      </c>
      <c r="H1017" s="208">
        <v>-1.9100587439541905E-2</v>
      </c>
      <c r="I1017" s="207">
        <v>205477.52626277803</v>
      </c>
      <c r="J1017" s="207">
        <v>176313.06489274421</v>
      </c>
      <c r="K1017" s="207">
        <v>22612.134743182822</v>
      </c>
      <c r="L1017" s="207">
        <v>3757058.3625487476</v>
      </c>
      <c r="M1017" s="208">
        <v>-4.1843925112289515E-2</v>
      </c>
      <c r="N1017" s="207">
        <v>50740.561036604566</v>
      </c>
      <c r="O1017" s="208">
        <v>5.725125052680613E-2</v>
      </c>
      <c r="P1017" s="207">
        <v>152396.86801406799</v>
      </c>
      <c r="Q1017" s="208">
        <v>2.7420373244397833E-2</v>
      </c>
      <c r="R1017" s="209">
        <v>24.653120575955192</v>
      </c>
      <c r="S1017" s="210">
        <v>-6.741573377405774E-2</v>
      </c>
      <c r="T1017" s="211">
        <v>0.44564219001974148</v>
      </c>
      <c r="U1017" s="211">
        <v>-4.7552286569833679E-2</v>
      </c>
      <c r="V1017" s="212">
        <v>1.3505396014711553</v>
      </c>
      <c r="W1017" s="211">
        <v>0.33295015637670866</v>
      </c>
      <c r="X1017" s="213">
        <v>0.10342279116761732</v>
      </c>
      <c r="Y1017" s="213">
        <v>2.9034734038033694E-2</v>
      </c>
      <c r="Z1017" s="213">
        <v>2.6989665904442007E-2</v>
      </c>
      <c r="AA1017" s="214">
        <v>27.268096708368621</v>
      </c>
      <c r="AB1017" s="208">
        <v>3.1093335627687013E-2</v>
      </c>
      <c r="AC1017" s="215">
        <v>0.13983759940830309</v>
      </c>
      <c r="AD1017" s="214">
        <v>27.427290365816443</v>
      </c>
      <c r="AE1017" s="208">
        <v>8.3273927942131509E-2</v>
      </c>
      <c r="AF1017" s="214">
        <v>12.16210332186364</v>
      </c>
      <c r="AG1017" s="208">
        <v>5.4531713272484073E-2</v>
      </c>
      <c r="AH1017" s="214">
        <v>23.339828824065044</v>
      </c>
      <c r="AI1017" s="208">
        <v>0.10135248667608887</v>
      </c>
      <c r="AJ1017" s="35">
        <v>16</v>
      </c>
    </row>
    <row r="1018" spans="1:36" ht="12" customHeight="1" x14ac:dyDescent="0.25">
      <c r="A1018" s="203" t="s">
        <v>4</v>
      </c>
      <c r="B1018" s="204" t="s">
        <v>39</v>
      </c>
      <c r="C1018" s="205" t="s">
        <v>70</v>
      </c>
      <c r="D1018" s="209">
        <f t="shared" si="15"/>
        <v>9</v>
      </c>
      <c r="E1018" s="206" t="s">
        <v>39</v>
      </c>
      <c r="F1018" s="206" t="s">
        <v>44</v>
      </c>
      <c r="G1018" s="207">
        <v>64244</v>
      </c>
      <c r="H1018" s="208">
        <v>6.1989117225738077E-2</v>
      </c>
      <c r="I1018" s="207">
        <v>234618.51277065018</v>
      </c>
      <c r="J1018" s="207">
        <v>201984.32813045045</v>
      </c>
      <c r="K1018" s="207">
        <v>27141.925773008388</v>
      </c>
      <c r="L1018" s="207">
        <v>4051154</v>
      </c>
      <c r="M1018" s="208">
        <v>7.8278165807288858E-2</v>
      </c>
      <c r="N1018" s="207">
        <v>57518.563263526434</v>
      </c>
      <c r="O1018" s="208">
        <v>0.13358153888034807</v>
      </c>
      <c r="P1018" s="207">
        <v>164722.03964572761</v>
      </c>
      <c r="Q1018" s="208">
        <v>8.0875491683476408E-2</v>
      </c>
      <c r="R1018" s="209">
        <v>24.59387953617459</v>
      </c>
      <c r="S1018" s="210">
        <v>-2.4029834112919701E-3</v>
      </c>
      <c r="T1018" s="211">
        <v>0.47188114989338714</v>
      </c>
      <c r="U1018" s="211">
        <v>5.8878985116923799E-2</v>
      </c>
      <c r="V1018" s="212">
        <v>1.4198068812868243</v>
      </c>
      <c r="W1018" s="211">
        <v>0.34918559402999894</v>
      </c>
      <c r="X1018" s="213">
        <v>5.1288595862139408E-2</v>
      </c>
      <c r="Y1018" s="213">
        <v>4.8762366805802149E-2</v>
      </c>
      <c r="Z1018" s="213">
        <v>1.2133983292023989E-2</v>
      </c>
      <c r="AA1018" s="214">
        <v>29.481008068313795</v>
      </c>
      <c r="AB1018" s="208">
        <v>8.1153862097974372E-2</v>
      </c>
      <c r="AC1018" s="215">
        <v>0.19194709589401965</v>
      </c>
      <c r="AD1018" s="214">
        <v>31.291142509140169</v>
      </c>
      <c r="AE1018" s="208">
        <v>0.14087618907259514</v>
      </c>
      <c r="AF1018" s="214">
        <v>12.603288832960521</v>
      </c>
      <c r="AG1018" s="208">
        <v>3.6275428634434226E-2</v>
      </c>
      <c r="AH1018" s="214">
        <v>25.840981621216208</v>
      </c>
      <c r="AI1018" s="208">
        <v>0.10716243105314871</v>
      </c>
      <c r="AJ1018" s="35">
        <v>17</v>
      </c>
    </row>
    <row r="1019" spans="1:36" ht="12" customHeight="1" x14ac:dyDescent="0.25">
      <c r="A1019" s="203" t="s">
        <v>4</v>
      </c>
      <c r="B1019" s="204" t="s">
        <v>39</v>
      </c>
      <c r="C1019" s="205" t="s">
        <v>70</v>
      </c>
      <c r="D1019" s="209">
        <f t="shared" si="15"/>
        <v>10</v>
      </c>
      <c r="E1019" s="206" t="s">
        <v>39</v>
      </c>
      <c r="F1019" s="206" t="s">
        <v>44</v>
      </c>
      <c r="G1019" s="207">
        <v>65400.1775147929</v>
      </c>
      <c r="H1019" s="208">
        <v>1.7996661397062796E-2</v>
      </c>
      <c r="I1019" s="207">
        <v>253649.30984304642</v>
      </c>
      <c r="J1019" s="207">
        <v>217628.38134257868</v>
      </c>
      <c r="K1019" s="207">
        <v>29288.833529790485</v>
      </c>
      <c r="L1019" s="207">
        <v>4100269.5678907461</v>
      </c>
      <c r="M1019" s="208">
        <v>1.2123846165992713E-2</v>
      </c>
      <c r="N1019" s="207">
        <v>60830.245306424251</v>
      </c>
      <c r="O1019" s="208">
        <v>5.7575882549865787E-2</v>
      </c>
      <c r="P1019" s="207">
        <v>185011.19424628143</v>
      </c>
      <c r="Q1019" s="208">
        <v>0.12317207001680086</v>
      </c>
      <c r="R1019" s="209">
        <v>22.162278258863559</v>
      </c>
      <c r="S1019" s="210">
        <v>-9.8870179214078147E-2</v>
      </c>
      <c r="T1019" s="211">
        <v>0.48148471837080209</v>
      </c>
      <c r="U1019" s="211">
        <v>2.0351667956189257E-2</v>
      </c>
      <c r="V1019" s="212">
        <v>1.4835669777125517</v>
      </c>
      <c r="W1019" s="211">
        <v>0.32879224175726807</v>
      </c>
      <c r="X1019" s="213">
        <v>4.4907583746839785E-2</v>
      </c>
      <c r="Y1019" s="213">
        <v>-5.840261632035959E-2</v>
      </c>
      <c r="Z1019" s="213">
        <v>-3.1512408007341813E-2</v>
      </c>
      <c r="AA1019" s="214">
        <v>32.804809877531369</v>
      </c>
      <c r="AB1019" s="208">
        <v>0.11274383160560908</v>
      </c>
      <c r="AC1019" s="215">
        <v>0.16930250527149415</v>
      </c>
      <c r="AD1019" s="214">
        <v>34.700480745185253</v>
      </c>
      <c r="AE1019" s="208">
        <v>0.10895537723012882</v>
      </c>
      <c r="AF1019" s="214">
        <v>14.144085648311018</v>
      </c>
      <c r="AG1019" s="208">
        <v>0.1222535510985796</v>
      </c>
      <c r="AH1019" s="214">
        <v>27.870055713010668</v>
      </c>
      <c r="AI1019" s="208">
        <v>7.8521556244927293E-2</v>
      </c>
      <c r="AJ1019" s="35">
        <v>18</v>
      </c>
    </row>
    <row r="1020" spans="1:36" ht="12" customHeight="1" x14ac:dyDescent="0.25">
      <c r="A1020" s="203" t="s">
        <v>4</v>
      </c>
      <c r="B1020" s="204" t="s">
        <v>39</v>
      </c>
      <c r="C1020" s="205" t="s">
        <v>70</v>
      </c>
      <c r="D1020" s="209">
        <f t="shared" si="15"/>
        <v>11</v>
      </c>
      <c r="E1020" s="206" t="s">
        <v>39</v>
      </c>
      <c r="F1020" s="206" t="s">
        <v>44</v>
      </c>
      <c r="G1020" s="207">
        <v>67859.578703703693</v>
      </c>
      <c r="H1020" s="208">
        <v>3.7605420694072356E-2</v>
      </c>
      <c r="I1020" s="207">
        <v>270431.79205360735</v>
      </c>
      <c r="J1020" s="207">
        <v>233044.76501406779</v>
      </c>
      <c r="K1020" s="207">
        <v>29802.451659174843</v>
      </c>
      <c r="L1020" s="207">
        <v>4223522.5578853842</v>
      </c>
      <c r="M1020" s="208">
        <v>3.0059728501714567E-2</v>
      </c>
      <c r="N1020" s="207">
        <v>63978.46926563685</v>
      </c>
      <c r="O1020" s="208">
        <v>5.1754253880677892E-2</v>
      </c>
      <c r="P1020" s="207">
        <v>204653.73457219306</v>
      </c>
      <c r="Q1020" s="208">
        <v>0.10616946939850602</v>
      </c>
      <c r="R1020" s="209">
        <v>20.637407700935487</v>
      </c>
      <c r="S1020" s="210">
        <v>-6.8804774496422416E-2</v>
      </c>
      <c r="T1020" s="211">
        <v>0.46582001728481315</v>
      </c>
      <c r="U1020" s="211">
        <v>-3.2534160458910333E-2</v>
      </c>
      <c r="V1020" s="212">
        <v>1.5148130118587391</v>
      </c>
      <c r="W1020" s="211">
        <v>0.31261813716410825</v>
      </c>
      <c r="X1020" s="213">
        <v>2.1061424671479534E-2</v>
      </c>
      <c r="Y1020" s="213">
        <v>-4.9192476400037433E-2</v>
      </c>
      <c r="Z1020" s="213">
        <v>-2.5605021344303446E-2</v>
      </c>
      <c r="AA1020" s="214">
        <v>31.832962742438642</v>
      </c>
      <c r="AB1020" s="208">
        <v>-2.9625141517993114E-2</v>
      </c>
      <c r="AC1020" s="215">
        <v>0.19289861270341524</v>
      </c>
      <c r="AD1020" s="214">
        <v>38.769636818057272</v>
      </c>
      <c r="AE1020" s="208">
        <v>0.11726512098644681</v>
      </c>
      <c r="AF1020" s="214">
        <v>16.01342486554217</v>
      </c>
      <c r="AG1020" s="208">
        <v>0.13216401990993143</v>
      </c>
      <c r="AH1020" s="214">
        <v>32.218539565002622</v>
      </c>
      <c r="AI1020" s="208">
        <v>0.15602709577512397</v>
      </c>
      <c r="AJ1020" s="35">
        <v>19</v>
      </c>
    </row>
    <row r="1021" spans="1:36" ht="12" customHeight="1" x14ac:dyDescent="0.25">
      <c r="A1021" s="203" t="s">
        <v>4</v>
      </c>
      <c r="B1021" s="204" t="s">
        <v>39</v>
      </c>
      <c r="C1021" s="205" t="s">
        <v>70</v>
      </c>
      <c r="D1021" s="209">
        <f t="shared" si="15"/>
        <v>12</v>
      </c>
      <c r="E1021" s="206" t="s">
        <v>39</v>
      </c>
      <c r="F1021" s="206" t="s">
        <v>44</v>
      </c>
      <c r="G1021" s="207">
        <v>70150</v>
      </c>
      <c r="H1021" s="208">
        <v>3.3752365399982942E-2</v>
      </c>
      <c r="I1021" s="207">
        <v>280940.75484924158</v>
      </c>
      <c r="J1021" s="207">
        <v>240766.88557250597</v>
      </c>
      <c r="K1021" s="207">
        <v>31427.7449039126</v>
      </c>
      <c r="L1021" s="207">
        <v>4328254.4207927929</v>
      </c>
      <c r="M1021" s="208">
        <v>2.4797277976383203E-2</v>
      </c>
      <c r="N1021" s="207">
        <v>62898.863076657341</v>
      </c>
      <c r="O1021" s="208">
        <v>-1.6874523591632218E-2</v>
      </c>
      <c r="P1021" s="207">
        <v>216231.79845716283</v>
      </c>
      <c r="Q1021" s="208">
        <v>5.6573919401825101E-2</v>
      </c>
      <c r="R1021" s="209">
        <v>20.016734132885887</v>
      </c>
      <c r="S1021" s="210">
        <v>-3.0075171118583155E-2</v>
      </c>
      <c r="T1021" s="211">
        <v>0.499655214206501</v>
      </c>
      <c r="U1021" s="211">
        <v>7.2635772758129935E-2</v>
      </c>
      <c r="V1021" s="212">
        <v>1.4532154758392495</v>
      </c>
      <c r="W1021" s="211">
        <v>0.2908862781766951</v>
      </c>
      <c r="X1021" s="213">
        <v>-4.0663458484494264E-2</v>
      </c>
      <c r="Y1021" s="213">
        <v>-6.9515669130883029E-2</v>
      </c>
      <c r="Z1021" s="213">
        <v>-5.7359650867762547E-2</v>
      </c>
      <c r="AA1021" s="214">
        <v>33.175058726709807</v>
      </c>
      <c r="AB1021" s="208">
        <v>4.2160574092022118E-2</v>
      </c>
      <c r="AC1021" s="215">
        <v>0.16577040001496884</v>
      </c>
      <c r="AD1021" s="214">
        <v>42.340919786009486</v>
      </c>
      <c r="AE1021" s="208">
        <v>9.2115460991083031E-2</v>
      </c>
      <c r="AF1021" s="214">
        <v>18.270980512750661</v>
      </c>
      <c r="AG1021" s="208">
        <v>0.1409789389942635</v>
      </c>
      <c r="AH1021" s="214">
        <v>34.495354910327272</v>
      </c>
      <c r="AI1021" s="208">
        <v>7.066786316403495E-2</v>
      </c>
      <c r="AJ1021" s="35">
        <v>20</v>
      </c>
    </row>
    <row r="1022" spans="1:36" ht="12" customHeight="1" x14ac:dyDescent="0.25">
      <c r="A1022" s="203" t="s">
        <v>4</v>
      </c>
      <c r="B1022" s="204" t="s">
        <v>39</v>
      </c>
      <c r="C1022" s="205" t="s">
        <v>70</v>
      </c>
      <c r="D1022" s="209">
        <f t="shared" si="15"/>
        <v>13</v>
      </c>
      <c r="E1022" s="206" t="s">
        <v>39</v>
      </c>
      <c r="F1022" s="206" t="s">
        <v>44</v>
      </c>
      <c r="G1022" s="207">
        <v>71996.444444444438</v>
      </c>
      <c r="H1022" s="208">
        <v>2.632137483170971E-2</v>
      </c>
      <c r="I1022" s="207">
        <v>303087.01319128624</v>
      </c>
      <c r="J1022" s="207">
        <v>256490.81156454064</v>
      </c>
      <c r="K1022" s="207">
        <v>35011.288527666104</v>
      </c>
      <c r="L1022" s="207">
        <v>4492485.2292314526</v>
      </c>
      <c r="M1022" s="208">
        <v>3.7943889723695667E-2</v>
      </c>
      <c r="N1022" s="207">
        <v>80968.424542810986</v>
      </c>
      <c r="O1022" s="208">
        <v>0.28727961973067062</v>
      </c>
      <c r="P1022" s="207">
        <v>247585.43119185625</v>
      </c>
      <c r="Q1022" s="208">
        <v>0.14500010155030374</v>
      </c>
      <c r="R1022" s="209">
        <v>18.145192177120407</v>
      </c>
      <c r="S1022" s="210">
        <v>-9.3498866665301161E-2</v>
      </c>
      <c r="T1022" s="211">
        <v>0.43240669094597917</v>
      </c>
      <c r="U1022" s="211">
        <v>-0.13458985586154393</v>
      </c>
      <c r="V1022" s="212">
        <v>1.8023080858668192</v>
      </c>
      <c r="W1022" s="211">
        <v>0.32703226580431466</v>
      </c>
      <c r="X1022" s="213">
        <v>0.24022081778750981</v>
      </c>
      <c r="Y1022" s="213">
        <v>0.12426157690966488</v>
      </c>
      <c r="Z1022" s="213">
        <v>0.15449141962141213</v>
      </c>
      <c r="AA1022" s="214">
        <v>33.420933272473107</v>
      </c>
      <c r="AB1022" s="208">
        <v>7.411427596519804E-3</v>
      </c>
      <c r="AC1022" s="215">
        <v>0.1633969770454978</v>
      </c>
      <c r="AD1022" s="214">
        <v>46.12381359774875</v>
      </c>
      <c r="AE1022" s="208">
        <v>8.9343685277928797E-2</v>
      </c>
      <c r="AF1022" s="214">
        <v>21.113878031064896</v>
      </c>
      <c r="AG1022" s="208">
        <v>0.15559633027522946</v>
      </c>
      <c r="AH1022" s="214">
        <v>37.464476741538988</v>
      </c>
      <c r="AI1022" s="208">
        <v>8.6073091259102119E-2</v>
      </c>
      <c r="AJ1022" s="35">
        <v>21</v>
      </c>
    </row>
    <row r="1023" spans="1:36" ht="12" customHeight="1" x14ac:dyDescent="0.25">
      <c r="A1023" s="203" t="s">
        <v>4</v>
      </c>
      <c r="B1023" s="204" t="s">
        <v>39</v>
      </c>
      <c r="C1023" s="205" t="s">
        <v>70</v>
      </c>
      <c r="D1023" s="209">
        <f t="shared" si="15"/>
        <v>14</v>
      </c>
      <c r="E1023" s="206" t="s">
        <v>39</v>
      </c>
      <c r="F1023" s="206" t="s">
        <v>44</v>
      </c>
      <c r="G1023" s="207">
        <v>71495</v>
      </c>
      <c r="H1023" s="208">
        <v>-6.9648501160550769E-3</v>
      </c>
      <c r="I1023" s="207">
        <v>304930.11361971102</v>
      </c>
      <c r="J1023" s="207">
        <v>259520.31916622564</v>
      </c>
      <c r="K1023" s="207">
        <v>33615.144678257951</v>
      </c>
      <c r="L1023" s="207">
        <v>4474898</v>
      </c>
      <c r="M1023" s="208">
        <v>-3.914810696987292E-3</v>
      </c>
      <c r="N1023" s="207">
        <v>80756.808443041562</v>
      </c>
      <c r="O1023" s="208">
        <v>-2.6135632620285509E-3</v>
      </c>
      <c r="P1023" s="207">
        <v>256672.31572200067</v>
      </c>
      <c r="Q1023" s="208">
        <v>3.6702016295550477E-2</v>
      </c>
      <c r="R1023" s="209">
        <v>17.434283815971487</v>
      </c>
      <c r="S1023" s="210">
        <v>-3.9178882990576258E-2</v>
      </c>
      <c r="T1023" s="211">
        <v>0.41625152512022545</v>
      </c>
      <c r="U1023" s="211">
        <v>-3.7361044969981716E-2</v>
      </c>
      <c r="V1023" s="212">
        <v>1.8046625519294868</v>
      </c>
      <c r="W1023" s="211">
        <v>0.31462999122394053</v>
      </c>
      <c r="X1023" s="213">
        <v>1.306361593298444E-3</v>
      </c>
      <c r="Y1023" s="213">
        <v>-3.7923703185285262E-2</v>
      </c>
      <c r="Z1023" s="213">
        <v>-1.8609480246007618E-2</v>
      </c>
      <c r="AA1023" s="214">
        <v>37.225549063012089</v>
      </c>
      <c r="AB1023" s="208">
        <v>0.113839304232495</v>
      </c>
      <c r="AC1023" s="215">
        <v>0.13293284364510069</v>
      </c>
      <c r="AD1023" s="214">
        <v>51.134126268901774</v>
      </c>
      <c r="AE1023" s="208">
        <v>0.10862745901387405</v>
      </c>
      <c r="AF1023" s="214">
        <v>22.99477266566559</v>
      </c>
      <c r="AG1023" s="208">
        <v>8.9083333333333181E-2</v>
      </c>
      <c r="AH1023" s="214">
        <v>40.839316208677467</v>
      </c>
      <c r="AI1023" s="208">
        <v>9.0081051723234218E-2</v>
      </c>
      <c r="AJ1023" s="35">
        <v>22</v>
      </c>
    </row>
    <row r="1024" spans="1:36" ht="12" customHeight="1" x14ac:dyDescent="0.25">
      <c r="A1024" s="203" t="s">
        <v>4</v>
      </c>
      <c r="B1024" s="204" t="s">
        <v>39</v>
      </c>
      <c r="C1024" s="205" t="s">
        <v>70</v>
      </c>
      <c r="D1024" s="209">
        <f t="shared" si="15"/>
        <v>15</v>
      </c>
      <c r="E1024" s="206" t="s">
        <v>39</v>
      </c>
      <c r="F1024" s="206" t="s">
        <v>44</v>
      </c>
      <c r="G1024" s="207">
        <v>75727.350482138951</v>
      </c>
      <c r="H1024" s="208">
        <v>5.91978527468906E-2</v>
      </c>
      <c r="I1024" s="207">
        <v>362221.32560493628</v>
      </c>
      <c r="J1024" s="207">
        <v>309435.41928471398</v>
      </c>
      <c r="K1024" s="207">
        <v>40044.502514369211</v>
      </c>
      <c r="L1024" s="207">
        <v>4851579.6032840265</v>
      </c>
      <c r="M1024" s="208">
        <v>8.4176578613417874E-2</v>
      </c>
      <c r="N1024" s="207">
        <v>86154.651157749875</v>
      </c>
      <c r="O1024" s="208">
        <v>6.684071372775291E-2</v>
      </c>
      <c r="P1024" s="207">
        <v>293556.74767208064</v>
      </c>
      <c r="Q1024" s="208">
        <v>0.14370241623576252</v>
      </c>
      <c r="R1024" s="209">
        <v>16.526888384468386</v>
      </c>
      <c r="S1024" s="210">
        <v>-5.2046613504813988E-2</v>
      </c>
      <c r="T1024" s="211">
        <v>0.46479791835088968</v>
      </c>
      <c r="U1024" s="211">
        <v>0.11662754440753731</v>
      </c>
      <c r="V1024" s="212">
        <v>1.7758061951499657</v>
      </c>
      <c r="W1024" s="211">
        <v>0.29348550779690968</v>
      </c>
      <c r="X1024" s="213">
        <v>-1.5989890602356005E-2</v>
      </c>
      <c r="Y1024" s="213">
        <v>-6.7204284451004792E-2</v>
      </c>
      <c r="Z1024" s="213">
        <v>-8.9400335827415175E-2</v>
      </c>
      <c r="AA1024" s="214">
        <v>38.142933106465897</v>
      </c>
      <c r="AB1024" s="208">
        <v>2.4643935859775867E-2</v>
      </c>
      <c r="AC1024" s="215">
        <v>0.1284453610759746</v>
      </c>
      <c r="AD1024" s="214">
        <v>54.680995197131708</v>
      </c>
      <c r="AE1024" s="208">
        <v>6.9364027256040739E-2</v>
      </c>
      <c r="AF1024" s="214">
        <v>24.182428304912989</v>
      </c>
      <c r="AG1024" s="208">
        <v>5.1648940240263119E-2</v>
      </c>
      <c r="AH1024" s="214">
        <v>45.366207285163732</v>
      </c>
      <c r="AI1024" s="208">
        <v>0.11084639746060199</v>
      </c>
      <c r="AJ1024" s="35">
        <v>23</v>
      </c>
    </row>
    <row r="1025" spans="1:36" ht="12" customHeight="1" x14ac:dyDescent="0.25">
      <c r="A1025" s="203" t="s">
        <v>4</v>
      </c>
      <c r="B1025" s="204" t="s">
        <v>39</v>
      </c>
      <c r="C1025" s="205" t="s">
        <v>70</v>
      </c>
      <c r="D1025" s="209">
        <f t="shared" si="15"/>
        <v>16</v>
      </c>
      <c r="E1025" s="206" t="s">
        <v>39</v>
      </c>
      <c r="F1025" s="206" t="s">
        <v>44</v>
      </c>
      <c r="G1025" s="207">
        <v>74710.870808678505</v>
      </c>
      <c r="H1025" s="208">
        <v>-1.3422887067733758E-2</v>
      </c>
      <c r="I1025" s="207">
        <v>378830.85076249368</v>
      </c>
      <c r="J1025" s="207">
        <v>320611.42126612528</v>
      </c>
      <c r="K1025" s="207">
        <v>42178.834829890096</v>
      </c>
      <c r="L1025" s="207">
        <v>4797208.1811878607</v>
      </c>
      <c r="M1025" s="208">
        <v>-1.1206952486023658E-2</v>
      </c>
      <c r="N1025" s="207">
        <v>97533.971538928556</v>
      </c>
      <c r="O1025" s="208">
        <v>0.13208016315152915</v>
      </c>
      <c r="P1025" s="207">
        <v>312181.97510690044</v>
      </c>
      <c r="Q1025" s="208">
        <v>6.3446769943183989E-2</v>
      </c>
      <c r="R1025" s="209">
        <v>15.366704562443598</v>
      </c>
      <c r="S1025" s="210">
        <v>-7.019977354691298E-2</v>
      </c>
      <c r="T1025" s="211">
        <v>0.43245275635120972</v>
      </c>
      <c r="U1025" s="211">
        <v>-6.9589730768246816E-2</v>
      </c>
      <c r="V1025" s="212">
        <v>2.0331402735742374</v>
      </c>
      <c r="W1025" s="211">
        <v>0.31242665918021056</v>
      </c>
      <c r="X1025" s="213">
        <v>0.14491112776106752</v>
      </c>
      <c r="Y1025" s="213">
        <v>6.4538625860899534E-2</v>
      </c>
      <c r="Z1025" s="213">
        <v>7.9454717618730436E-2</v>
      </c>
      <c r="AA1025" s="214">
        <v>43.390850028337297</v>
      </c>
      <c r="AB1025" s="208">
        <v>0.13758556289374058</v>
      </c>
      <c r="AC1025" s="215">
        <v>0.11763092899755442</v>
      </c>
      <c r="AD1025" s="214">
        <v>54.995397718459273</v>
      </c>
      <c r="AE1025" s="208">
        <v>5.7497585805470486E-3</v>
      </c>
      <c r="AF1025" s="214">
        <v>26.680903871922343</v>
      </c>
      <c r="AG1025" s="208">
        <v>0.10331781140861507</v>
      </c>
      <c r="AH1025" s="214">
        <v>48.948917908368792</v>
      </c>
      <c r="AI1025" s="208">
        <v>7.8973113196013855E-2</v>
      </c>
      <c r="AJ1025" s="35">
        <v>24</v>
      </c>
    </row>
    <row r="1026" spans="1:36" ht="12" customHeight="1" x14ac:dyDescent="0.25">
      <c r="A1026" s="203" t="s">
        <v>4</v>
      </c>
      <c r="B1026" s="204" t="s">
        <v>39</v>
      </c>
      <c r="C1026" s="205" t="s">
        <v>70</v>
      </c>
      <c r="D1026" s="209">
        <f t="shared" si="15"/>
        <v>17</v>
      </c>
      <c r="E1026" s="206" t="s">
        <v>39</v>
      </c>
      <c r="F1026" s="206" t="s">
        <v>44</v>
      </c>
      <c r="G1026" s="207">
        <v>78443.953703703693</v>
      </c>
      <c r="H1026" s="208">
        <v>4.9967064426072128E-2</v>
      </c>
      <c r="I1026" s="207">
        <v>446789.59120079124</v>
      </c>
      <c r="J1026" s="207">
        <v>344455.83353753906</v>
      </c>
      <c r="K1026" s="207">
        <v>42183.88988643363</v>
      </c>
      <c r="L1026" s="207">
        <v>5029462.0830741888</v>
      </c>
      <c r="M1026" s="208">
        <v>4.8414388768264427E-2</v>
      </c>
      <c r="N1026" s="207">
        <v>105518.93954875322</v>
      </c>
      <c r="O1026" s="208">
        <v>8.1868582646997368E-2</v>
      </c>
      <c r="P1026" s="207">
        <v>361535.82710040436</v>
      </c>
      <c r="Q1026" s="208">
        <v>0.15809321462779424</v>
      </c>
      <c r="R1026" s="209">
        <v>13.9113794707749</v>
      </c>
      <c r="S1026" s="210">
        <v>-9.4706388461813007E-2</v>
      </c>
      <c r="T1026" s="211">
        <v>0.39977552908350911</v>
      </c>
      <c r="U1026" s="211">
        <v>-7.5562536688197901E-2</v>
      </c>
      <c r="V1026" s="212">
        <v>2.0980164042564216</v>
      </c>
      <c r="W1026" s="211">
        <v>0.29186302335521758</v>
      </c>
      <c r="X1026" s="213">
        <v>3.1909323486142283E-2</v>
      </c>
      <c r="Y1026" s="213">
        <v>-6.5819081761302911E-2</v>
      </c>
      <c r="Z1026" s="213">
        <v>-2.2212302388262814E-2</v>
      </c>
      <c r="AA1026" s="214">
        <v>42.980021552616286</v>
      </c>
      <c r="AB1026" s="208">
        <v>-9.468090057067613E-3</v>
      </c>
      <c r="AC1026" s="215">
        <v>0.10034533946998246</v>
      </c>
      <c r="AD1026" s="214">
        <v>57.338815244887101</v>
      </c>
      <c r="AE1026" s="208">
        <v>4.2611156999438515E-2</v>
      </c>
      <c r="AF1026" s="214">
        <v>30.372313547686858</v>
      </c>
      <c r="AG1026" s="208">
        <v>0.13835399630704304</v>
      </c>
      <c r="AH1026" s="214">
        <v>51.032615049273971</v>
      </c>
      <c r="AI1026" s="208">
        <v>4.2568809075735015E-2</v>
      </c>
      <c r="AJ1026" s="35">
        <v>25</v>
      </c>
    </row>
    <row r="1027" spans="1:36" ht="12" customHeight="1" x14ac:dyDescent="0.25">
      <c r="A1027" s="203" t="s">
        <v>4</v>
      </c>
      <c r="B1027" s="204" t="s">
        <v>39</v>
      </c>
      <c r="C1027" s="205" t="s">
        <v>70</v>
      </c>
      <c r="D1027" s="209">
        <f t="shared" si="15"/>
        <v>18</v>
      </c>
      <c r="E1027" s="206" t="s">
        <v>39</v>
      </c>
      <c r="F1027" s="206" t="s">
        <v>44</v>
      </c>
      <c r="G1027" s="207">
        <v>73021</v>
      </c>
      <c r="H1027" s="208">
        <v>-6.9131570346226079E-2</v>
      </c>
      <c r="I1027" s="207">
        <v>455005.29970253963</v>
      </c>
      <c r="J1027" s="207">
        <v>350101.58726974425</v>
      </c>
      <c r="K1027" s="207">
        <v>40970.78171703103</v>
      </c>
      <c r="L1027" s="207">
        <v>4960274</v>
      </c>
      <c r="M1027" s="208">
        <v>-1.3756557248344681E-2</v>
      </c>
      <c r="N1027" s="207">
        <v>107964.60696582664</v>
      </c>
      <c r="O1027" s="208">
        <v>2.3177520808417951E-2</v>
      </c>
      <c r="P1027" s="207">
        <v>353851.40027223539</v>
      </c>
      <c r="Q1027" s="208">
        <v>-2.1254952489217271E-2</v>
      </c>
      <c r="R1027" s="209">
        <v>14.017957809927601</v>
      </c>
      <c r="S1027" s="210">
        <v>7.6612344143585087E-3</v>
      </c>
      <c r="T1027" s="211">
        <v>0.37948345173895048</v>
      </c>
      <c r="U1027" s="211">
        <v>-5.0758677978810951E-2</v>
      </c>
      <c r="V1027" s="212">
        <v>2.176585546802992</v>
      </c>
      <c r="W1027" s="211">
        <v>0.30511284364782537</v>
      </c>
      <c r="X1027" s="213">
        <v>3.7449250819569624E-2</v>
      </c>
      <c r="Y1027" s="213">
        <v>4.5397392723098839E-2</v>
      </c>
      <c r="Z1027" s="213">
        <v>3.3703414525676573E-2</v>
      </c>
      <c r="AA1027" s="214">
        <v>44.562347155710142</v>
      </c>
      <c r="AB1027" s="208">
        <v>3.6815374816803415E-2</v>
      </c>
      <c r="AC1027" s="215">
        <v>0.11639994937713029</v>
      </c>
      <c r="AD1027" s="214">
        <v>58.850832495607854</v>
      </c>
      <c r="AE1027" s="208">
        <v>2.6369872559506291E-2</v>
      </c>
      <c r="AF1027" s="214">
        <v>31.347070916787686</v>
      </c>
      <c r="AG1027" s="208">
        <v>3.2093616035221872E-2</v>
      </c>
      <c r="AH1027" s="214">
        <v>53.343867795912963</v>
      </c>
      <c r="AI1027" s="208">
        <v>4.5289718044183802E-2</v>
      </c>
      <c r="AJ1027" s="35">
        <v>26</v>
      </c>
    </row>
    <row r="1028" spans="1:36" ht="12" customHeight="1" x14ac:dyDescent="0.25">
      <c r="A1028" s="203" t="s">
        <v>4</v>
      </c>
      <c r="B1028" s="204" t="s">
        <v>39</v>
      </c>
      <c r="C1028" s="205" t="s">
        <v>70</v>
      </c>
      <c r="D1028" s="209">
        <f t="shared" si="15"/>
        <v>19</v>
      </c>
      <c r="E1028" s="206" t="s">
        <v>39</v>
      </c>
      <c r="F1028" s="206" t="s">
        <v>44</v>
      </c>
      <c r="G1028" s="207">
        <v>73220</v>
      </c>
      <c r="H1028" s="208">
        <v>2.7252434231248568E-3</v>
      </c>
      <c r="I1028" s="207">
        <v>495563.70358965354</v>
      </c>
      <c r="J1028" s="207">
        <v>379190.20908048743</v>
      </c>
      <c r="K1028" s="207">
        <v>45142.187127353151</v>
      </c>
      <c r="L1028" s="207">
        <v>4632803</v>
      </c>
      <c r="M1028" s="208">
        <v>-6.6018732029722527E-2</v>
      </c>
      <c r="N1028" s="207">
        <v>114589.70316252217</v>
      </c>
      <c r="O1028" s="208">
        <v>6.1363592967022429E-2</v>
      </c>
      <c r="P1028" s="207">
        <v>375367.13655574585</v>
      </c>
      <c r="Q1028" s="208">
        <v>6.0804440132093074E-2</v>
      </c>
      <c r="R1028" s="209">
        <v>12.342058078150327</v>
      </c>
      <c r="S1028" s="210">
        <v>-0.11955377199026751</v>
      </c>
      <c r="T1028" s="211">
        <v>0.39394627860522641</v>
      </c>
      <c r="U1028" s="211">
        <v>3.8111877606259892E-2</v>
      </c>
      <c r="V1028" s="212">
        <v>2.4734421723203464</v>
      </c>
      <c r="W1028" s="211">
        <v>0.30527366943724021</v>
      </c>
      <c r="X1028" s="213">
        <v>0.13638638093199806</v>
      </c>
      <c r="Y1028" s="213">
        <v>5.2710265320876637E-4</v>
      </c>
      <c r="Z1028" s="213">
        <v>-8.8940956728892767E-3</v>
      </c>
      <c r="AA1028" s="214">
        <v>47.629348342519087</v>
      </c>
      <c r="AB1028" s="208">
        <v>6.8824947126151281E-2</v>
      </c>
      <c r="AC1028" s="215">
        <v>0.12656042308640431</v>
      </c>
      <c r="AD1028" s="214">
        <v>59.831754606048797</v>
      </c>
      <c r="AE1028" s="208">
        <v>1.6667939412992272E-2</v>
      </c>
      <c r="AF1028" s="214">
        <v>34.20800138999698</v>
      </c>
      <c r="AG1028" s="208">
        <v>9.1266277503367688E-2</v>
      </c>
      <c r="AH1028" s="214">
        <v>56.092386711624329</v>
      </c>
      <c r="AI1028" s="208">
        <v>5.1524552479525143E-2</v>
      </c>
      <c r="AJ1028" s="35">
        <v>27</v>
      </c>
    </row>
    <row r="1029" spans="1:36" ht="12" customHeight="1" x14ac:dyDescent="0.25">
      <c r="A1029" s="203" t="s">
        <v>4</v>
      </c>
      <c r="B1029" s="204" t="s">
        <v>39</v>
      </c>
      <c r="C1029" s="205" t="s">
        <v>70</v>
      </c>
      <c r="D1029" s="209">
        <f t="shared" si="15"/>
        <v>20</v>
      </c>
      <c r="E1029" s="206" t="s">
        <v>39</v>
      </c>
      <c r="F1029" s="206" t="s">
        <v>44</v>
      </c>
      <c r="G1029" s="207">
        <v>73086</v>
      </c>
      <c r="H1029" s="208">
        <v>-1.8301010652826966E-3</v>
      </c>
      <c r="I1029" s="207">
        <v>506084.50262484973</v>
      </c>
      <c r="J1029" s="207">
        <v>385910.92655572295</v>
      </c>
      <c r="K1029" s="207">
        <v>38672.354163274947</v>
      </c>
      <c r="L1029" s="207">
        <v>4598048</v>
      </c>
      <c r="M1029" s="208">
        <v>-7.5019378117308078E-3</v>
      </c>
      <c r="N1029" s="207">
        <v>111404.92747637641</v>
      </c>
      <c r="O1029" s="208">
        <v>-2.7792860948673614E-2</v>
      </c>
      <c r="P1029" s="207">
        <v>375740.68324726971</v>
      </c>
      <c r="Q1029" s="208">
        <v>9.951502279912372E-4</v>
      </c>
      <c r="R1029" s="209">
        <v>12.23729078326631</v>
      </c>
      <c r="S1029" s="210">
        <v>-8.4886405671263931E-3</v>
      </c>
      <c r="T1029" s="211">
        <v>0.34713324661043815</v>
      </c>
      <c r="U1029" s="211">
        <v>-0.11883100447231176</v>
      </c>
      <c r="V1029" s="212">
        <v>2.4228743909671322</v>
      </c>
      <c r="W1029" s="211">
        <v>0.29649418453594067</v>
      </c>
      <c r="X1029" s="213">
        <v>-2.0444294966385335E-2</v>
      </c>
      <c r="Y1029" s="213">
        <v>-2.875939126189353E-2</v>
      </c>
      <c r="Z1029" s="213">
        <v>-3.0730205886360468E-2</v>
      </c>
      <c r="AA1029" s="214">
        <v>51.406374542931466</v>
      </c>
      <c r="AB1029" s="208">
        <v>7.9300396328131129E-2</v>
      </c>
      <c r="AC1029" s="215">
        <v>0.1165793195411098</v>
      </c>
      <c r="AD1029" s="214">
        <v>60.987248534771837</v>
      </c>
      <c r="AE1029" s="208">
        <v>1.931238581136685E-2</v>
      </c>
      <c r="AF1029" s="214">
        <v>43.932701713138279</v>
      </c>
      <c r="AG1029" s="208">
        <v>0.28428145252546</v>
      </c>
      <c r="AH1029" s="214">
        <v>58.121248274023046</v>
      </c>
      <c r="AI1029" s="208">
        <v>3.6169998841897533E-2</v>
      </c>
      <c r="AJ1029" s="35">
        <v>28</v>
      </c>
    </row>
    <row r="1030" spans="1:36" ht="12" customHeight="1" x14ac:dyDescent="0.25">
      <c r="A1030" s="203" t="s">
        <v>4</v>
      </c>
      <c r="B1030" s="204" t="s">
        <v>39</v>
      </c>
      <c r="C1030" s="205" t="s">
        <v>70</v>
      </c>
      <c r="D1030" s="209">
        <f t="shared" si="15"/>
        <v>21</v>
      </c>
      <c r="E1030" s="206" t="s">
        <v>39</v>
      </c>
      <c r="F1030" s="206" t="s">
        <v>44</v>
      </c>
      <c r="G1030" s="207">
        <v>70147</v>
      </c>
      <c r="H1030" s="208">
        <v>-4.0212899871384433E-2</v>
      </c>
      <c r="I1030" s="207">
        <v>511313.33850106731</v>
      </c>
      <c r="J1030" s="207">
        <v>391617.28984707681</v>
      </c>
      <c r="K1030" s="207">
        <v>34139.374223407227</v>
      </c>
      <c r="L1030" s="207">
        <v>4433625</v>
      </c>
      <c r="M1030" s="208">
        <v>-3.5759304818044568E-2</v>
      </c>
      <c r="N1030" s="207">
        <v>109531.02642035368</v>
      </c>
      <c r="O1030" s="208">
        <v>-1.6820629917111085E-2</v>
      </c>
      <c r="P1030" s="207">
        <v>375981.86942655366</v>
      </c>
      <c r="Q1030" s="208">
        <v>6.4189530183300647E-4</v>
      </c>
      <c r="R1030" s="209">
        <v>11.7921244627092</v>
      </c>
      <c r="S1030" s="210">
        <v>-3.6377849349289448E-2</v>
      </c>
      <c r="T1030" s="211">
        <v>0.31168679176244124</v>
      </c>
      <c r="U1030" s="211">
        <v>-0.10211195612667956</v>
      </c>
      <c r="V1030" s="212">
        <v>2.4704621256951973</v>
      </c>
      <c r="W1030" s="211">
        <v>0.29131996866606907</v>
      </c>
      <c r="X1030" s="213">
        <v>1.9641024274918983E-2</v>
      </c>
      <c r="Y1030" s="213">
        <v>-1.7451323296509336E-2</v>
      </c>
      <c r="Z1030" s="213">
        <v>-1.6017217758011716E-2</v>
      </c>
      <c r="AA1030" s="214">
        <v>50.520901305936064</v>
      </c>
      <c r="AB1030" s="208">
        <v>-1.7224969565902915E-2</v>
      </c>
      <c r="AC1030" s="215">
        <v>0.11295443442940738</v>
      </c>
      <c r="AD1030" s="214">
        <v>61.526420597367022</v>
      </c>
      <c r="AE1030" s="208">
        <v>8.840734342815626E-3</v>
      </c>
      <c r="AF1030" s="214">
        <v>47.873958945603732</v>
      </c>
      <c r="AG1030" s="208">
        <v>8.9711241940005682E-2</v>
      </c>
      <c r="AH1030" s="214">
        <v>60.082215502686608</v>
      </c>
      <c r="AI1030" s="208">
        <v>3.3739248328222837E-2</v>
      </c>
      <c r="AJ1030" s="35">
        <v>29</v>
      </c>
    </row>
    <row r="1031" spans="1:36" ht="12" customHeight="1" x14ac:dyDescent="0.25">
      <c r="A1031" s="203" t="s">
        <v>4</v>
      </c>
      <c r="B1031" s="204" t="s">
        <v>39</v>
      </c>
      <c r="C1031" s="205" t="s">
        <v>70</v>
      </c>
      <c r="D1031" s="209">
        <f t="shared" si="15"/>
        <v>22</v>
      </c>
      <c r="E1031" s="206" t="s">
        <v>39</v>
      </c>
      <c r="F1031" s="206" t="s">
        <v>44</v>
      </c>
      <c r="G1031" s="207">
        <v>70619</v>
      </c>
      <c r="H1031" s="208">
        <v>6.7287268165423519E-3</v>
      </c>
      <c r="I1031" s="207">
        <v>564526.05059242551</v>
      </c>
      <c r="J1031" s="207">
        <v>431034.37921337411</v>
      </c>
      <c r="K1031" s="207">
        <v>35695.462962658523</v>
      </c>
      <c r="L1031" s="207">
        <v>4475895</v>
      </c>
      <c r="M1031" s="208">
        <v>9.5339592320053956E-3</v>
      </c>
      <c r="N1031" s="207">
        <v>111865.62235960098</v>
      </c>
      <c r="O1031" s="208">
        <v>2.131447148397636E-2</v>
      </c>
      <c r="P1031" s="207">
        <v>386200.90980563883</v>
      </c>
      <c r="Q1031" s="208">
        <v>2.7179609470720623E-2</v>
      </c>
      <c r="R1031" s="209">
        <v>11.589550636358052</v>
      </c>
      <c r="S1031" s="210">
        <v>-1.7178738826218898E-2</v>
      </c>
      <c r="T1031" s="211">
        <v>0.31909233784006141</v>
      </c>
      <c r="U1031" s="211">
        <v>2.3759576194247067E-2</v>
      </c>
      <c r="V1031" s="212">
        <v>2.4992905856728314</v>
      </c>
      <c r="W1031" s="211">
        <v>0.28965654797628254</v>
      </c>
      <c r="X1031" s="213">
        <v>1.1669258021723916E-2</v>
      </c>
      <c r="Y1031" s="213">
        <v>-5.7099439403457408E-3</v>
      </c>
      <c r="Z1031" s="213">
        <v>-3.8724159988077003E-2</v>
      </c>
      <c r="AA1031" s="214">
        <v>55.033056922428585</v>
      </c>
      <c r="AB1031" s="208">
        <v>8.9312650801072646E-2</v>
      </c>
      <c r="AC1031" s="215">
        <v>0.11356498652641603</v>
      </c>
      <c r="AD1031" s="214">
        <v>63.380579756739579</v>
      </c>
      <c r="AE1031" s="208">
        <v>3.0135982905722614E-2</v>
      </c>
      <c r="AF1031" s="214">
        <v>50.502636760471312</v>
      </c>
      <c r="AG1031" s="208">
        <v>5.4908302399941267E-2</v>
      </c>
      <c r="AH1031" s="214">
        <v>61.457629748226687</v>
      </c>
      <c r="AI1031" s="208">
        <v>2.2892202526695771E-2</v>
      </c>
      <c r="AJ1031" s="35">
        <v>30</v>
      </c>
    </row>
    <row r="1032" spans="1:36" ht="12" customHeight="1" x14ac:dyDescent="0.25">
      <c r="A1032" s="203" t="s">
        <v>4</v>
      </c>
      <c r="B1032" s="204" t="s">
        <v>39</v>
      </c>
      <c r="C1032" s="205" t="s">
        <v>70</v>
      </c>
      <c r="D1032" s="209">
        <f t="shared" si="15"/>
        <v>23</v>
      </c>
      <c r="E1032" s="206" t="s">
        <v>39</v>
      </c>
      <c r="F1032" s="206" t="s">
        <v>44</v>
      </c>
      <c r="G1032" s="207">
        <v>71636</v>
      </c>
      <c r="H1032" s="208">
        <v>1.4401223466772306E-2</v>
      </c>
      <c r="I1032" s="207">
        <v>560933.30664226308</v>
      </c>
      <c r="J1032" s="207">
        <v>424626.12016972987</v>
      </c>
      <c r="K1032" s="207">
        <v>35331.671614777755</v>
      </c>
      <c r="L1032" s="207">
        <v>4526076</v>
      </c>
      <c r="M1032" s="208">
        <v>1.1211389007114825E-2</v>
      </c>
      <c r="N1032" s="207">
        <v>111424.16773250037</v>
      </c>
      <c r="O1032" s="208">
        <v>-3.9462939354283355E-3</v>
      </c>
      <c r="P1032" s="207">
        <v>389796.56934557646</v>
      </c>
      <c r="Q1032" s="208">
        <v>9.3103342033740155E-3</v>
      </c>
      <c r="R1032" s="209">
        <v>11.611379770732103</v>
      </c>
      <c r="S1032" s="210">
        <v>1.8835186159480433E-3</v>
      </c>
      <c r="T1032" s="211">
        <v>0.31709163580740984</v>
      </c>
      <c r="U1032" s="211">
        <v>-6.2699782959200201E-3</v>
      </c>
      <c r="V1032" s="212">
        <v>2.4618271485609253</v>
      </c>
      <c r="W1032" s="211">
        <v>0.28585209951839419</v>
      </c>
      <c r="X1032" s="213">
        <v>-1.4989628387617304E-2</v>
      </c>
      <c r="Y1032" s="213">
        <v>-1.3134343015783867E-2</v>
      </c>
      <c r="Z1032" s="213">
        <v>-4.8835779922673864E-4</v>
      </c>
      <c r="AA1032" s="214">
        <v>54.974981374364909</v>
      </c>
      <c r="AB1032" s="208">
        <v>-1.0552847926571518E-3</v>
      </c>
      <c r="AC1032" s="215">
        <v>0.10778888923130858</v>
      </c>
      <c r="AD1032" s="214">
        <v>67.916226380685785</v>
      </c>
      <c r="AE1032" s="208">
        <v>7.1562087966920318E-2</v>
      </c>
      <c r="AF1032" s="214">
        <v>53.734819589060159</v>
      </c>
      <c r="AG1032" s="208">
        <v>6.4000278716510373E-2</v>
      </c>
      <c r="AH1032" s="214">
        <v>64.493870296745996</v>
      </c>
      <c r="AI1032" s="208">
        <v>4.9403801626549448E-2</v>
      </c>
      <c r="AJ1032" s="35">
        <v>31</v>
      </c>
    </row>
    <row r="1033" spans="1:36" ht="12" customHeight="1" x14ac:dyDescent="0.25">
      <c r="A1033" s="203" t="s">
        <v>4</v>
      </c>
      <c r="B1033" s="204" t="s">
        <v>39</v>
      </c>
      <c r="C1033" s="205" t="s">
        <v>70</v>
      </c>
      <c r="D1033" s="209">
        <f t="shared" si="15"/>
        <v>24</v>
      </c>
      <c r="E1033" s="206" t="s">
        <v>39</v>
      </c>
      <c r="F1033" s="206" t="s">
        <v>44</v>
      </c>
      <c r="G1033" s="207">
        <v>75165</v>
      </c>
      <c r="H1033" s="208">
        <v>4.926294042101742E-2</v>
      </c>
      <c r="I1033" s="207">
        <v>628876.97060693556</v>
      </c>
      <c r="J1033" s="207">
        <v>477809.21297099936</v>
      </c>
      <c r="K1033" s="207">
        <v>35767.198663011222</v>
      </c>
      <c r="L1033" s="207">
        <v>4800872</v>
      </c>
      <c r="M1033" s="208">
        <v>6.0713960614006579E-2</v>
      </c>
      <c r="N1033" s="207">
        <v>120629.37263818205</v>
      </c>
      <c r="O1033" s="208">
        <v>8.2614078193349538E-2</v>
      </c>
      <c r="P1033" s="207">
        <v>407678.00342473015</v>
      </c>
      <c r="Q1033" s="208">
        <v>4.5873759507875089E-2</v>
      </c>
      <c r="R1033" s="209">
        <v>11.776136950411621</v>
      </c>
      <c r="S1033" s="210">
        <v>1.4189285247116601E-2</v>
      </c>
      <c r="T1033" s="211">
        <v>0.29650488832675947</v>
      </c>
      <c r="U1033" s="211">
        <v>-6.4923653467649389E-2</v>
      </c>
      <c r="V1033" s="212">
        <v>2.5126554642194594</v>
      </c>
      <c r="W1033" s="211">
        <v>0.29589374855848438</v>
      </c>
      <c r="X1033" s="213">
        <v>2.0646581823685839E-2</v>
      </c>
      <c r="Y1033" s="213">
        <v>3.5128827309676813E-2</v>
      </c>
      <c r="Z1033" s="213">
        <v>-6.6766391646123913E-4</v>
      </c>
      <c r="AA1033" s="214">
        <v>59.585322519598414</v>
      </c>
      <c r="AB1033" s="208">
        <v>8.3862532191476546E-2</v>
      </c>
      <c r="AC1033" s="215">
        <v>0.11271605446324341</v>
      </c>
      <c r="AD1033" s="214">
        <v>72.103707494926766</v>
      </c>
      <c r="AE1033" s="208">
        <v>6.1656563348634785E-2</v>
      </c>
      <c r="AF1033" s="214">
        <v>59.611937185479746</v>
      </c>
      <c r="AG1033" s="208">
        <v>0.10937261242086893</v>
      </c>
      <c r="AH1033" s="214">
        <v>69.437327817432831</v>
      </c>
      <c r="AI1033" s="208">
        <v>7.6650036630477425E-2</v>
      </c>
      <c r="AJ1033" s="35">
        <v>32</v>
      </c>
    </row>
    <row r="1034" spans="1:36" ht="12" customHeight="1" x14ac:dyDescent="0.25">
      <c r="A1034" s="203" t="s">
        <v>4</v>
      </c>
      <c r="B1034" s="204" t="s">
        <v>39</v>
      </c>
      <c r="C1034" s="205" t="s">
        <v>70</v>
      </c>
      <c r="D1034" s="209">
        <f t="shared" si="15"/>
        <v>25</v>
      </c>
      <c r="E1034" s="206" t="s">
        <v>39</v>
      </c>
      <c r="F1034" s="206" t="s">
        <v>44</v>
      </c>
      <c r="G1034" s="207">
        <v>71475</v>
      </c>
      <c r="H1034" s="208">
        <v>-4.9091997605268389E-2</v>
      </c>
      <c r="I1034" s="207">
        <v>705165.32915654825</v>
      </c>
      <c r="J1034" s="207">
        <v>549716.45903409959</v>
      </c>
      <c r="K1034" s="207">
        <v>35611.986262381688</v>
      </c>
      <c r="L1034" s="207">
        <v>4976069</v>
      </c>
      <c r="M1034" s="208">
        <v>3.6492745484570266E-2</v>
      </c>
      <c r="N1034" s="207">
        <v>141701.04724584558</v>
      </c>
      <c r="O1034" s="208">
        <v>0.17468112572272343</v>
      </c>
      <c r="P1034" s="207">
        <v>417400.37967692059</v>
      </c>
      <c r="Q1034" s="208">
        <v>2.3848174712682191E-2</v>
      </c>
      <c r="R1034" s="209">
        <v>11.921572768696604</v>
      </c>
      <c r="S1034" s="210">
        <v>1.2350044747051037E-2</v>
      </c>
      <c r="T1034" s="211">
        <v>0.2513177351512183</v>
      </c>
      <c r="U1034" s="211">
        <v>-0.1523993531119906</v>
      </c>
      <c r="V1034" s="212">
        <v>2.8476503691135626</v>
      </c>
      <c r="W1034" s="211">
        <v>0.33948471095193083</v>
      </c>
      <c r="X1034" s="213">
        <v>0.13332305589225202</v>
      </c>
      <c r="Y1034" s="213">
        <v>0.14731964634538586</v>
      </c>
      <c r="Z1034" s="213">
        <v>7.9018615894657543E-2</v>
      </c>
      <c r="AA1034" s="214">
        <v>67.05372588206977</v>
      </c>
      <c r="AB1034" s="208">
        <v>0.12533964819968713</v>
      </c>
      <c r="AC1034" s="215">
        <v>0.15023196998179575</v>
      </c>
      <c r="AD1034" s="214">
        <v>72.687945503535971</v>
      </c>
      <c r="AE1034" s="208">
        <v>8.102745738148176E-3</v>
      </c>
      <c r="AF1034" s="214">
        <v>67.194202041118174</v>
      </c>
      <c r="AG1034" s="208">
        <v>0.12719373356458075</v>
      </c>
      <c r="AH1034" s="214">
        <v>71.90854941052396</v>
      </c>
      <c r="AI1034" s="208">
        <v>3.5589238105310672E-2</v>
      </c>
      <c r="AJ1034" s="35">
        <v>33</v>
      </c>
    </row>
    <row r="1035" spans="1:36" ht="12" customHeight="1" x14ac:dyDescent="0.25">
      <c r="A1035" s="203" t="s">
        <v>4</v>
      </c>
      <c r="B1035" s="204" t="s">
        <v>39</v>
      </c>
      <c r="C1035" s="205" t="s">
        <v>70</v>
      </c>
      <c r="D1035" s="209">
        <f t="shared" si="15"/>
        <v>26</v>
      </c>
      <c r="E1035" s="206" t="s">
        <v>39</v>
      </c>
      <c r="F1035" s="206" t="s">
        <v>44</v>
      </c>
      <c r="G1035" s="207">
        <v>79470</v>
      </c>
      <c r="H1035" s="208">
        <v>0.11185729275970613</v>
      </c>
      <c r="I1035" s="207">
        <v>929270.07797353656</v>
      </c>
      <c r="J1035" s="207">
        <v>716075.68185182719</v>
      </c>
      <c r="K1035" s="207">
        <v>46989.714165403173</v>
      </c>
      <c r="L1035" s="207">
        <v>6067862</v>
      </c>
      <c r="M1035" s="208">
        <v>0.21940873408306838</v>
      </c>
      <c r="N1035" s="207">
        <v>202180.95397614807</v>
      </c>
      <c r="O1035" s="208">
        <v>0.42681340685769453</v>
      </c>
      <c r="P1035" s="207">
        <v>529273.41440707538</v>
      </c>
      <c r="Q1035" s="208">
        <v>0.26802331808310198</v>
      </c>
      <c r="R1035" s="209">
        <v>11.464513113317041</v>
      </c>
      <c r="S1035" s="210">
        <v>-3.8338872248441902E-2</v>
      </c>
      <c r="T1035" s="211">
        <v>0.23241414802576654</v>
      </c>
      <c r="U1035" s="211">
        <v>-7.5217879526398912E-2</v>
      </c>
      <c r="V1035" s="212">
        <v>3.3319965743477367</v>
      </c>
      <c r="W1035" s="211">
        <v>0.38199718420137085</v>
      </c>
      <c r="X1035" s="213">
        <v>0.17008626146226824</v>
      </c>
      <c r="Y1035" s="213">
        <v>0.12522647376440932</v>
      </c>
      <c r="Z1035" s="213">
        <v>0.10211757194513132</v>
      </c>
      <c r="AA1035" s="214">
        <v>72.170959806988392</v>
      </c>
      <c r="AB1035" s="208">
        <v>7.6315430016797636E-2</v>
      </c>
      <c r="AC1035" s="215">
        <v>0.15868380179258462</v>
      </c>
      <c r="AD1035" s="214">
        <v>77.615312873888584</v>
      </c>
      <c r="AE1035" s="208">
        <v>6.7787957634776186E-2</v>
      </c>
      <c r="AF1035" s="214">
        <v>71.537740965340433</v>
      </c>
      <c r="AG1035" s="208">
        <v>6.4641573116149376E-2</v>
      </c>
      <c r="AH1035" s="214">
        <v>75.782264355109788</v>
      </c>
      <c r="AI1035" s="208">
        <v>5.3870019300082062E-2</v>
      </c>
      <c r="AJ1035" s="35">
        <v>34</v>
      </c>
    </row>
    <row r="1036" spans="1:36" ht="12" customHeight="1" x14ac:dyDescent="0.25">
      <c r="A1036" s="203" t="s">
        <v>4</v>
      </c>
      <c r="B1036" s="204" t="s">
        <v>39</v>
      </c>
      <c r="C1036" s="205" t="s">
        <v>70</v>
      </c>
      <c r="D1036" s="209">
        <f t="shared" si="15"/>
        <v>27</v>
      </c>
      <c r="E1036" s="206" t="s">
        <v>39</v>
      </c>
      <c r="F1036" s="206" t="s">
        <v>44</v>
      </c>
      <c r="G1036" s="207">
        <v>79205</v>
      </c>
      <c r="H1036" s="208">
        <v>-3.3345916698125366E-3</v>
      </c>
      <c r="I1036" s="207">
        <v>1043766.6902153887</v>
      </c>
      <c r="J1036" s="207">
        <v>817649.58314377372</v>
      </c>
      <c r="K1036" s="207">
        <v>45775.565929727869</v>
      </c>
      <c r="L1036" s="207">
        <v>5983716</v>
      </c>
      <c r="M1036" s="208">
        <v>-1.386748742802657E-2</v>
      </c>
      <c r="N1036" s="207">
        <v>216193.29969960882</v>
      </c>
      <c r="O1036" s="208">
        <v>6.9305963039000273E-2</v>
      </c>
      <c r="P1036" s="207">
        <v>565711.19283219206</v>
      </c>
      <c r="Q1036" s="208">
        <v>6.8844905928132638E-2</v>
      </c>
      <c r="R1036" s="209">
        <v>10.577333586141295</v>
      </c>
      <c r="S1036" s="210">
        <v>-7.7384841240681124E-2</v>
      </c>
      <c r="T1036" s="211">
        <v>0.21173443392247135</v>
      </c>
      <c r="U1036" s="211">
        <v>-8.8977862487969239E-2</v>
      </c>
      <c r="V1036" s="212">
        <v>3.6130274180727966</v>
      </c>
      <c r="W1036" s="211">
        <v>0.38216196256830759</v>
      </c>
      <c r="X1036" s="213">
        <v>8.4343077027344782E-2</v>
      </c>
      <c r="Y1036" s="213">
        <v>4.3136016115208342E-4</v>
      </c>
      <c r="Z1036" s="213">
        <v>-3.4078141425481226E-2</v>
      </c>
      <c r="AA1036" s="214">
        <v>86.172404910583694</v>
      </c>
      <c r="AB1036" s="208">
        <v>0.19400386444963869</v>
      </c>
      <c r="AC1036" s="215">
        <v>0.14536674078602588</v>
      </c>
      <c r="AD1036" s="214">
        <v>81.052780194148198</v>
      </c>
      <c r="AE1036" s="208">
        <v>4.4288519790481429E-2</v>
      </c>
      <c r="AF1036" s="214">
        <v>71.562392151062454</v>
      </c>
      <c r="AG1036" s="208">
        <v>3.4458993797370496E-4</v>
      </c>
      <c r="AH1036" s="214">
        <v>79.673106470148227</v>
      </c>
      <c r="AI1036" s="208">
        <v>5.1342383975309325E-2</v>
      </c>
      <c r="AJ1036" s="35">
        <v>35</v>
      </c>
    </row>
    <row r="1037" spans="1:36" ht="12" customHeight="1" x14ac:dyDescent="0.25">
      <c r="A1037" s="203" t="s">
        <v>4</v>
      </c>
      <c r="B1037" s="204" t="s">
        <v>39</v>
      </c>
      <c r="C1037" s="205" t="s">
        <v>70</v>
      </c>
      <c r="D1037" s="209">
        <f t="shared" si="15"/>
        <v>28</v>
      </c>
      <c r="E1037" s="206" t="s">
        <v>39</v>
      </c>
      <c r="F1037" s="206" t="s">
        <v>44</v>
      </c>
      <c r="G1037" s="207">
        <v>83856</v>
      </c>
      <c r="H1037" s="208">
        <v>5.8721040338362451E-2</v>
      </c>
      <c r="I1037" s="207">
        <v>1155749.6738294307</v>
      </c>
      <c r="J1037" s="207">
        <v>894991.56210588582</v>
      </c>
      <c r="K1037" s="207">
        <v>45872.683599481286</v>
      </c>
      <c r="L1037" s="207">
        <v>6438700</v>
      </c>
      <c r="M1037" s="208">
        <v>7.6037031169259972E-2</v>
      </c>
      <c r="N1037" s="207">
        <v>234802.34754752336</v>
      </c>
      <c r="O1037" s="208">
        <v>8.6075969392996887E-2</v>
      </c>
      <c r="P1037" s="207">
        <v>620327.63950651628</v>
      </c>
      <c r="Q1037" s="208">
        <v>9.6544751750254232E-2</v>
      </c>
      <c r="R1037" s="209">
        <v>10.379514936851955</v>
      </c>
      <c r="S1037" s="210">
        <v>-1.8702128251729455E-2</v>
      </c>
      <c r="T1037" s="211">
        <v>0.19536722728122119</v>
      </c>
      <c r="U1037" s="211">
        <v>-7.7300637114335324E-2</v>
      </c>
      <c r="V1037" s="212">
        <v>3.6467353277450938</v>
      </c>
      <c r="W1037" s="211">
        <v>0.3785134380507591</v>
      </c>
      <c r="X1037" s="213">
        <v>9.3295471558523246E-3</v>
      </c>
      <c r="Y1037" s="213">
        <v>-9.5470634833165757E-3</v>
      </c>
      <c r="Z1037" s="213">
        <v>-6.3751911603676242E-3</v>
      </c>
      <c r="AA1037" s="214">
        <v>88.175538003552262</v>
      </c>
      <c r="AB1037" s="208">
        <v>2.3245644531414866E-2</v>
      </c>
      <c r="AC1037" s="215">
        <v>0.12048595102209168</v>
      </c>
      <c r="AD1037" s="214">
        <v>85.691724167824347</v>
      </c>
      <c r="AE1037" s="208">
        <v>5.7233619409036152E-2</v>
      </c>
      <c r="AF1037" s="214">
        <v>79.840260316521224</v>
      </c>
      <c r="AG1037" s="208">
        <v>0.11567344126765433</v>
      </c>
      <c r="AH1037" s="214">
        <v>85.386294494921074</v>
      </c>
      <c r="AI1037" s="208">
        <v>7.1707860756169417E-2</v>
      </c>
      <c r="AJ1037" s="35">
        <v>36</v>
      </c>
    </row>
    <row r="1038" spans="1:36" ht="12" customHeight="1" x14ac:dyDescent="0.25">
      <c r="A1038" s="203" t="s">
        <v>4</v>
      </c>
      <c r="B1038" s="204" t="s">
        <v>39</v>
      </c>
      <c r="C1038" s="205" t="s">
        <v>70</v>
      </c>
      <c r="D1038" s="209">
        <f t="shared" si="15"/>
        <v>29</v>
      </c>
      <c r="E1038" s="206" t="s">
        <v>39</v>
      </c>
      <c r="F1038" s="206" t="s">
        <v>44</v>
      </c>
      <c r="G1038" s="207">
        <v>85648</v>
      </c>
      <c r="H1038" s="208">
        <v>2.1369967563442005E-2</v>
      </c>
      <c r="I1038" s="207">
        <v>1307508.3005550397</v>
      </c>
      <c r="J1038" s="207">
        <v>1037726.7177302487</v>
      </c>
      <c r="K1038" s="207">
        <v>53853.373851249053</v>
      </c>
      <c r="L1038" s="207">
        <v>6592624</v>
      </c>
      <c r="M1038" s="208">
        <v>2.3906067995092206E-2</v>
      </c>
      <c r="N1038" s="207">
        <v>260155.81045893906</v>
      </c>
      <c r="O1038" s="208">
        <v>0.10797789364641774</v>
      </c>
      <c r="P1038" s="207">
        <v>675983.37579736346</v>
      </c>
      <c r="Q1038" s="208">
        <v>8.9719904041552168E-2</v>
      </c>
      <c r="R1038" s="209">
        <v>9.7526422039944389</v>
      </c>
      <c r="S1038" s="210">
        <v>-6.0395185774224869E-2</v>
      </c>
      <c r="T1038" s="211">
        <v>0.20700430928775601</v>
      </c>
      <c r="U1038" s="211">
        <v>5.9565169493775105E-2</v>
      </c>
      <c r="V1038" s="212">
        <v>3.9461648420862327</v>
      </c>
      <c r="W1038" s="211">
        <v>0.38485533782849241</v>
      </c>
      <c r="X1038" s="213">
        <v>8.2108924128115213E-2</v>
      </c>
      <c r="Y1038" s="213">
        <v>1.6754754627450907E-2</v>
      </c>
      <c r="Z1038" s="213">
        <v>-1.6242183717220957E-2</v>
      </c>
      <c r="AA1038" s="214">
        <v>90.040934698826987</v>
      </c>
      <c r="AB1038" s="208">
        <v>2.1155489804888683E-2</v>
      </c>
      <c r="AC1038" s="215">
        <v>0.1246092720758335</v>
      </c>
      <c r="AD1038" s="214">
        <v>88.899163771128926</v>
      </c>
      <c r="AE1038" s="208">
        <v>3.742998095152017E-2</v>
      </c>
      <c r="AF1038" s="214">
        <v>78.154119213134152</v>
      </c>
      <c r="AG1038" s="208">
        <v>-2.1118932938125279E-2</v>
      </c>
      <c r="AH1038" s="214">
        <v>89.526225544148019</v>
      </c>
      <c r="AI1038" s="208">
        <v>4.8484725490379521E-2</v>
      </c>
      <c r="AJ1038" s="35">
        <v>37</v>
      </c>
    </row>
    <row r="1039" spans="1:36" ht="12" customHeight="1" x14ac:dyDescent="0.25">
      <c r="A1039" s="203" t="s">
        <v>4</v>
      </c>
      <c r="B1039" s="204" t="s">
        <v>39</v>
      </c>
      <c r="C1039" s="205" t="s">
        <v>70</v>
      </c>
      <c r="D1039" s="209">
        <f t="shared" si="15"/>
        <v>30</v>
      </c>
      <c r="E1039" s="206" t="s">
        <v>39</v>
      </c>
      <c r="F1039" s="206" t="s">
        <v>44</v>
      </c>
      <c r="G1039" s="207">
        <v>114691</v>
      </c>
      <c r="H1039" s="208">
        <v>0.33909723519521773</v>
      </c>
      <c r="I1039" s="207">
        <v>1512807.1091557816</v>
      </c>
      <c r="J1039" s="207">
        <v>1185630.9199369177</v>
      </c>
      <c r="K1039" s="207">
        <v>57213.365129228012</v>
      </c>
      <c r="L1039" s="207">
        <v>6956320</v>
      </c>
      <c r="M1039" s="208">
        <v>5.5167107967935003E-2</v>
      </c>
      <c r="N1039" s="207">
        <v>304139.04938630649</v>
      </c>
      <c r="O1039" s="208">
        <v>0.16906498782317003</v>
      </c>
      <c r="P1039" s="207">
        <v>755896.25253215421</v>
      </c>
      <c r="Q1039" s="208">
        <v>0.11821722189621697</v>
      </c>
      <c r="R1039" s="209">
        <v>9.2027443934233464</v>
      </c>
      <c r="S1039" s="210">
        <v>-5.6384495510956811E-2</v>
      </c>
      <c r="T1039" s="211">
        <v>0.18811581493620588</v>
      </c>
      <c r="U1039" s="211">
        <v>-9.1246865422947798E-2</v>
      </c>
      <c r="V1039" s="212">
        <v>4.372125626571326</v>
      </c>
      <c r="W1039" s="211">
        <v>0.40235554597271811</v>
      </c>
      <c r="X1039" s="213">
        <v>0.10794297793700358</v>
      </c>
      <c r="Y1039" s="213">
        <v>4.5472172071118644E-2</v>
      </c>
      <c r="Z1039" s="213">
        <v>3.323982953128389E-2</v>
      </c>
      <c r="AA1039" s="214">
        <v>98.587965740856077</v>
      </c>
      <c r="AB1039" s="208">
        <v>9.4923837370387121E-2</v>
      </c>
      <c r="AC1039" s="215">
        <v>0.13426500538198036</v>
      </c>
      <c r="AD1039" s="214">
        <v>93.979924832654234</v>
      </c>
      <c r="AE1039" s="208">
        <v>5.7151955609005878E-2</v>
      </c>
      <c r="AF1039" s="214">
        <v>87.748360696149476</v>
      </c>
      <c r="AG1039" s="208">
        <v>0.12276053494827144</v>
      </c>
      <c r="AH1039" s="214">
        <v>94.440724803920588</v>
      </c>
      <c r="AI1039" s="208">
        <v>5.4894520906045408E-2</v>
      </c>
      <c r="AJ1039" s="35">
        <v>38</v>
      </c>
    </row>
    <row r="1040" spans="1:36" ht="12" customHeight="1" x14ac:dyDescent="0.25">
      <c r="A1040" s="203" t="s">
        <v>4</v>
      </c>
      <c r="B1040" s="204" t="s">
        <v>39</v>
      </c>
      <c r="C1040" s="205" t="s">
        <v>70</v>
      </c>
      <c r="D1040" s="209">
        <f t="shared" si="15"/>
        <v>31</v>
      </c>
      <c r="E1040" s="206" t="s">
        <v>39</v>
      </c>
      <c r="F1040" s="206" t="s">
        <v>44</v>
      </c>
      <c r="G1040" s="207">
        <v>116815</v>
      </c>
      <c r="H1040" s="208">
        <v>1.8519325840737233E-2</v>
      </c>
      <c r="I1040" s="207">
        <v>1676430.3599999999</v>
      </c>
      <c r="J1040" s="207">
        <v>1305386.1599999999</v>
      </c>
      <c r="K1040" s="207">
        <v>57964.009999999995</v>
      </c>
      <c r="L1040" s="207">
        <v>7221752</v>
      </c>
      <c r="M1040" s="208">
        <v>3.8156956551739896E-2</v>
      </c>
      <c r="N1040" s="207">
        <v>314991.97000000003</v>
      </c>
      <c r="O1040" s="208">
        <v>3.5684074884802186E-2</v>
      </c>
      <c r="P1040" s="207">
        <v>799615.92253215436</v>
      </c>
      <c r="Q1040" s="208">
        <v>5.7838188578849259E-2</v>
      </c>
      <c r="R1040" s="209">
        <v>9.0315260070494627</v>
      </c>
      <c r="S1040" s="210">
        <v>-1.8605144188970746E-2</v>
      </c>
      <c r="T1040" s="211">
        <v>0.18401742114251354</v>
      </c>
      <c r="U1040" s="211">
        <v>-2.1786545671783064E-2</v>
      </c>
      <c r="V1040" s="212">
        <v>4.3617112578775901</v>
      </c>
      <c r="W1040" s="211">
        <v>0.39392908660761877</v>
      </c>
      <c r="X1040" s="213">
        <v>-2.3819920979496478E-3</v>
      </c>
      <c r="Y1040" s="213">
        <v>-2.0942818980481226E-2</v>
      </c>
      <c r="Z1040" s="213">
        <v>-4.2907009431760762E-2</v>
      </c>
      <c r="AA1040" s="214">
        <v>100</v>
      </c>
      <c r="AB1040" s="208">
        <v>1.4322582361173009E-2</v>
      </c>
      <c r="AC1040" s="215">
        <v>0.12743362514106485</v>
      </c>
      <c r="AD1040" s="214">
        <v>99.999999999999986</v>
      </c>
      <c r="AE1040" s="208">
        <v>6.4057033223482884E-2</v>
      </c>
      <c r="AF1040" s="214">
        <v>100</v>
      </c>
      <c r="AG1040" s="208">
        <v>0.1396224294864592</v>
      </c>
      <c r="AH1040" s="214">
        <v>100</v>
      </c>
      <c r="AI1040" s="208">
        <v>5.8865232214404095E-2</v>
      </c>
      <c r="AJ1040" s="35">
        <v>39</v>
      </c>
    </row>
    <row r="1041" spans="1:36" ht="12" customHeight="1" x14ac:dyDescent="0.25">
      <c r="A1041" s="203" t="s">
        <v>4</v>
      </c>
      <c r="B1041" s="204" t="s">
        <v>39</v>
      </c>
      <c r="C1041" s="205" t="s">
        <v>70</v>
      </c>
      <c r="D1041" s="209">
        <f t="shared" si="15"/>
        <v>32</v>
      </c>
      <c r="E1041" s="206" t="s">
        <v>39</v>
      </c>
      <c r="F1041" s="206" t="s">
        <v>44</v>
      </c>
      <c r="G1041" s="207">
        <v>116444</v>
      </c>
      <c r="H1041" s="208">
        <v>-3.1759619911826409E-3</v>
      </c>
      <c r="I1041" s="207">
        <v>1508845.9582569178</v>
      </c>
      <c r="J1041" s="207">
        <v>1159911.1024665849</v>
      </c>
      <c r="K1041" s="207">
        <v>57230.621935082119</v>
      </c>
      <c r="L1041" s="207">
        <v>6726633</v>
      </c>
      <c r="M1041" s="208">
        <v>-6.8559402206002096E-2</v>
      </c>
      <c r="N1041" s="207">
        <v>306922.47666924802</v>
      </c>
      <c r="O1041" s="208">
        <v>-2.5618092203277487E-2</v>
      </c>
      <c r="P1041" s="207">
        <v>795294.00025499344</v>
      </c>
      <c r="Q1041" s="208">
        <v>-5.404997768772124E-3</v>
      </c>
      <c r="R1041" s="209">
        <v>8.4580457011410299</v>
      </c>
      <c r="S1041" s="210">
        <v>-6.3497608871502909E-2</v>
      </c>
      <c r="T1041" s="211">
        <v>0.18646605017708148</v>
      </c>
      <c r="U1041" s="211">
        <v>1.3306506630541115E-2</v>
      </c>
      <c r="V1041" s="212">
        <v>4.5627950368222558</v>
      </c>
      <c r="W1041" s="211">
        <v>0.38592328946382104</v>
      </c>
      <c r="X1041" s="213">
        <v>4.6102038180884319E-2</v>
      </c>
      <c r="Y1041" s="213">
        <v>-2.0322939879207413E-2</v>
      </c>
      <c r="Z1041" s="213">
        <v>4.5415270872050148E-2</v>
      </c>
      <c r="AA1041" s="214">
        <v>104.28384695219526</v>
      </c>
      <c r="AB1041" s="208">
        <v>4.2838469521952582E-2</v>
      </c>
      <c r="AC1041" s="215">
        <v>8.9168738971884584E-2</v>
      </c>
      <c r="AD1041" s="214">
        <v>105.52678106694412</v>
      </c>
      <c r="AE1041" s="208">
        <v>5.5267810669441308E-2</v>
      </c>
      <c r="AF1041" s="214">
        <v>107.05833333333334</v>
      </c>
      <c r="AG1041" s="208">
        <v>7.0583333333333442E-2</v>
      </c>
      <c r="AH1041" s="214">
        <v>106.53083478876424</v>
      </c>
      <c r="AI1041" s="208">
        <v>6.5308347887642393E-2</v>
      </c>
      <c r="AJ1041" s="35">
        <v>40</v>
      </c>
    </row>
    <row r="1042" spans="1:36" ht="12" customHeight="1" x14ac:dyDescent="0.25">
      <c r="A1042" s="203" t="s">
        <v>4</v>
      </c>
      <c r="B1042" s="204" t="s">
        <v>39</v>
      </c>
      <c r="C1042" s="205" t="s">
        <v>70</v>
      </c>
      <c r="D1042" s="209">
        <f t="shared" si="15"/>
        <v>33</v>
      </c>
      <c r="E1042" s="206" t="s">
        <v>39</v>
      </c>
      <c r="F1042" s="206" t="s">
        <v>44</v>
      </c>
      <c r="G1042" s="207">
        <v>101965</v>
      </c>
      <c r="H1042" s="208">
        <v>-0.12434303184363305</v>
      </c>
      <c r="I1042" s="207">
        <v>1474952.4657192801</v>
      </c>
      <c r="J1042" s="207">
        <v>1133521.0950633099</v>
      </c>
      <c r="K1042" s="207">
        <v>37118.351863963377</v>
      </c>
      <c r="L1042" s="207">
        <v>5689433</v>
      </c>
      <c r="M1042" s="208">
        <v>-0.15419304130313038</v>
      </c>
      <c r="N1042" s="207">
        <v>267971.53971708141</v>
      </c>
      <c r="O1042" s="208">
        <v>-0.1269080628270236</v>
      </c>
      <c r="P1042" s="207">
        <v>637718.21480593283</v>
      </c>
      <c r="Q1042" s="208">
        <v>-0.19813526242941282</v>
      </c>
      <c r="R1042" s="209">
        <v>8.9215469589987784</v>
      </c>
      <c r="S1042" s="210">
        <v>5.4800041786865705E-2</v>
      </c>
      <c r="T1042" s="211">
        <v>0.13851602264610688</v>
      </c>
      <c r="U1042" s="211">
        <v>-0.25715151624350829</v>
      </c>
      <c r="V1042" s="212">
        <v>4.7099867371156563</v>
      </c>
      <c r="W1042" s="211">
        <v>0.42020367851438767</v>
      </c>
      <c r="X1042" s="213">
        <v>3.2259108530088954E-2</v>
      </c>
      <c r="Y1042" s="213">
        <v>8.8826950812410876E-2</v>
      </c>
      <c r="Z1042" s="213">
        <v>-3.0688077292607391E-2</v>
      </c>
      <c r="AA1042" s="214">
        <v>107.77829660698531</v>
      </c>
      <c r="AB1042" s="208">
        <v>3.3509021357755797E-2</v>
      </c>
      <c r="AC1042" s="215">
        <v>9.3237901756147851E-2</v>
      </c>
      <c r="AD1042" s="214">
        <v>108.84325264837371</v>
      </c>
      <c r="AE1042" s="208">
        <v>3.1427771679358507E-2</v>
      </c>
      <c r="AF1042" s="214">
        <v>114.67500000000001</v>
      </c>
      <c r="AG1042" s="208">
        <v>7.1145014400249229E-2</v>
      </c>
      <c r="AH1042" s="214">
        <v>111.48904389893487</v>
      </c>
      <c r="AI1042" s="208">
        <v>4.654247871052597E-2</v>
      </c>
      <c r="AJ1042" s="35">
        <v>41</v>
      </c>
    </row>
    <row r="1043" spans="1:36" ht="12" customHeight="1" x14ac:dyDescent="0.25">
      <c r="A1043" s="203" t="s">
        <v>4</v>
      </c>
      <c r="B1043" s="204" t="s">
        <v>39</v>
      </c>
      <c r="C1043" s="205" t="s">
        <v>70</v>
      </c>
      <c r="D1043" s="209">
        <f t="shared" si="15"/>
        <v>34</v>
      </c>
      <c r="E1043" s="206" t="s">
        <v>39</v>
      </c>
      <c r="F1043" s="206" t="s">
        <v>44</v>
      </c>
      <c r="G1043" s="207">
        <v>113298</v>
      </c>
      <c r="H1043" s="208">
        <v>0.11114598146422794</v>
      </c>
      <c r="I1043" s="207">
        <v>1669895.3988300674</v>
      </c>
      <c r="J1043" s="207">
        <v>1309189.0134940702</v>
      </c>
      <c r="K1043" s="207">
        <v>66652.703769641608</v>
      </c>
      <c r="L1043" s="207">
        <v>6813531</v>
      </c>
      <c r="M1043" s="208">
        <v>0.1975764544551275</v>
      </c>
      <c r="N1043" s="207">
        <v>282153.3202130844</v>
      </c>
      <c r="O1043" s="208">
        <v>5.2922711534873379E-2</v>
      </c>
      <c r="P1043" s="207">
        <v>799990.07146799262</v>
      </c>
      <c r="Q1043" s="208">
        <v>0.25445698883078238</v>
      </c>
      <c r="R1043" s="209">
        <v>8.517019451875294</v>
      </c>
      <c r="S1043" s="210">
        <v>-4.5342753782790401E-2</v>
      </c>
      <c r="T1043" s="211">
        <v>0.23622867070748968</v>
      </c>
      <c r="U1043" s="211">
        <v>0.70542487572739376</v>
      </c>
      <c r="V1043" s="212">
        <v>4.1410734054498972</v>
      </c>
      <c r="W1043" s="211">
        <v>0.3526960274586024</v>
      </c>
      <c r="X1043" s="213">
        <v>-0.12078873326385531</v>
      </c>
      <c r="Y1043" s="213">
        <v>-0.16065459325452769</v>
      </c>
      <c r="Z1043" s="213">
        <v>-0.12737141221939996</v>
      </c>
      <c r="AA1043" s="214">
        <v>112.75539123510441</v>
      </c>
      <c r="AB1043" s="208">
        <v>4.6179006208161955E-2</v>
      </c>
      <c r="AC1043" s="215">
        <v>7.3829555645628708E-2</v>
      </c>
      <c r="AD1043" s="214">
        <v>113.0518328684221</v>
      </c>
      <c r="AE1043" s="208">
        <v>3.8666431934412326E-2</v>
      </c>
      <c r="AF1043" s="214">
        <v>107.65833333333335</v>
      </c>
      <c r="AG1043" s="208">
        <v>-6.1187413705399263E-2</v>
      </c>
      <c r="AH1043" s="214">
        <v>114.40763174720936</v>
      </c>
      <c r="AI1043" s="208">
        <v>2.6178248070009458E-2</v>
      </c>
      <c r="AJ1043" s="35">
        <v>42</v>
      </c>
    </row>
    <row r="1044" spans="1:36" ht="12" customHeight="1" x14ac:dyDescent="0.25">
      <c r="A1044" s="203" t="s">
        <v>4</v>
      </c>
      <c r="B1044" s="204" t="s">
        <v>39</v>
      </c>
      <c r="C1044" s="205" t="s">
        <v>70</v>
      </c>
      <c r="D1044" s="209">
        <f t="shared" si="15"/>
        <v>35</v>
      </c>
      <c r="E1044" s="206" t="s">
        <v>39</v>
      </c>
      <c r="F1044" s="206" t="s">
        <v>44</v>
      </c>
      <c r="G1044" s="207">
        <v>88397</v>
      </c>
      <c r="H1044" s="208">
        <v>-0.21978322653533156</v>
      </c>
      <c r="I1044" s="207">
        <v>1177134.3284510558</v>
      </c>
      <c r="J1044" s="207">
        <v>886933.37062063569</v>
      </c>
      <c r="K1044" s="207">
        <v>61270.184971098264</v>
      </c>
      <c r="L1044" s="207">
        <v>6129624</v>
      </c>
      <c r="M1044" s="208">
        <v>-0.10037482767745531</v>
      </c>
      <c r="N1044" s="207">
        <v>304575.36632365</v>
      </c>
      <c r="O1044" s="208">
        <v>7.9467596176547861E-2</v>
      </c>
      <c r="P1044" s="207">
        <v>674981.63741858327</v>
      </c>
      <c r="Q1044" s="208">
        <v>-0.1562624818830779</v>
      </c>
      <c r="R1044" s="209">
        <v>9.0811714870382083</v>
      </c>
      <c r="S1044" s="210">
        <v>6.623819968365785E-2</v>
      </c>
      <c r="T1044" s="211">
        <v>0.20116592392436267</v>
      </c>
      <c r="U1044" s="211">
        <v>-0.14842714340353502</v>
      </c>
      <c r="V1044" s="212">
        <v>4.968907820832893</v>
      </c>
      <c r="W1044" s="211">
        <v>0.45123504024268818</v>
      </c>
      <c r="X1044" s="213">
        <v>0.19990817218876544</v>
      </c>
      <c r="Y1044" s="213">
        <v>0.27938792930025769</v>
      </c>
      <c r="Z1044" s="213">
        <v>0.35397804741840544</v>
      </c>
      <c r="AA1044" s="214">
        <v>116.87535305388062</v>
      </c>
      <c r="AB1044" s="208">
        <v>3.6538934179969562E-2</v>
      </c>
      <c r="AC1044" s="215">
        <v>7.1336373365446917E-2</v>
      </c>
      <c r="AD1044" s="214">
        <v>109.65206215827419</v>
      </c>
      <c r="AE1044" s="208">
        <v>-3.0072672188382832E-2</v>
      </c>
      <c r="AF1044" s="214">
        <v>86.5</v>
      </c>
      <c r="AG1044" s="208">
        <v>-0.19653223933741015</v>
      </c>
      <c r="AH1044" s="214">
        <v>113.31284757986624</v>
      </c>
      <c r="AI1044" s="208">
        <v>-9.5691533040568322E-3</v>
      </c>
      <c r="AJ1044" s="35">
        <v>43</v>
      </c>
    </row>
    <row r="1045" spans="1:36" ht="12" customHeight="1" x14ac:dyDescent="0.25">
      <c r="A1045" s="203" t="s">
        <v>4</v>
      </c>
      <c r="B1045" s="204" t="s">
        <v>39</v>
      </c>
      <c r="C1045" s="205" t="s">
        <v>70</v>
      </c>
      <c r="D1045" s="209">
        <f t="shared" si="15"/>
        <v>36</v>
      </c>
      <c r="E1045" s="206" t="s">
        <v>39</v>
      </c>
      <c r="F1045" s="206" t="s">
        <v>44</v>
      </c>
      <c r="G1045" s="207">
        <v>88973</v>
      </c>
      <c r="H1045" s="208">
        <v>6.5160582372705278E-3</v>
      </c>
      <c r="I1045" s="207">
        <v>1274767.6585962879</v>
      </c>
      <c r="J1045" s="207">
        <v>965768.44770785293</v>
      </c>
      <c r="K1045" s="207">
        <v>62094.511735728775</v>
      </c>
      <c r="L1045" s="207">
        <v>6341374</v>
      </c>
      <c r="M1045" s="208">
        <v>3.4545348947994103E-2</v>
      </c>
      <c r="N1045" s="207">
        <v>320079.25246715668</v>
      </c>
      <c r="O1045" s="208">
        <v>5.0903283251843234E-2</v>
      </c>
      <c r="P1045" s="207">
        <v>717586.78773346578</v>
      </c>
      <c r="Q1045" s="208">
        <v>6.312045832509261E-2</v>
      </c>
      <c r="R1045" s="209">
        <v>8.837082995953077</v>
      </c>
      <c r="S1045" s="210">
        <v>-2.6878524586120278E-2</v>
      </c>
      <c r="T1045" s="211">
        <v>0.19399730303387999</v>
      </c>
      <c r="U1045" s="211">
        <v>-3.5635363836163614E-2</v>
      </c>
      <c r="V1045" s="212">
        <v>5.0474747659916712</v>
      </c>
      <c r="W1045" s="211">
        <v>0.44604953427047228</v>
      </c>
      <c r="X1045" s="213">
        <v>1.5811713155429175E-2</v>
      </c>
      <c r="Y1045" s="213">
        <v>-1.1491806951487993E-2</v>
      </c>
      <c r="Z1045" s="213">
        <v>-2.278362855846449E-2</v>
      </c>
      <c r="AA1045" s="214">
        <v>118.20656430833658</v>
      </c>
      <c r="AB1045" s="208">
        <v>1.139000841214366E-2</v>
      </c>
      <c r="AC1045" s="215">
        <v>6.6775577003177614E-2</v>
      </c>
      <c r="AD1045" s="214">
        <v>109.92593780695093</v>
      </c>
      <c r="AE1045" s="208">
        <v>2.497678960942995E-3</v>
      </c>
      <c r="AF1045" s="214">
        <v>86.274999999999991</v>
      </c>
      <c r="AG1045" s="208">
        <v>-2.6011560693642855E-3</v>
      </c>
      <c r="AH1045" s="214">
        <v>114.56840226884346</v>
      </c>
      <c r="AI1045" s="208">
        <v>1.1080426587040559E-2</v>
      </c>
      <c r="AJ1045" s="35">
        <v>44</v>
      </c>
    </row>
    <row r="1046" spans="1:36" ht="12" customHeight="1" x14ac:dyDescent="0.25">
      <c r="A1046" s="216" t="s">
        <v>4</v>
      </c>
      <c r="B1046" s="217" t="s">
        <v>42</v>
      </c>
      <c r="C1046" s="218" t="s">
        <v>70</v>
      </c>
      <c r="D1046" s="222">
        <f t="shared" si="15"/>
        <v>1</v>
      </c>
      <c r="E1046" s="219" t="s">
        <v>42</v>
      </c>
      <c r="F1046" s="219" t="s">
        <v>40</v>
      </c>
      <c r="G1046" s="220">
        <v>33707.85113877221</v>
      </c>
      <c r="H1046" s="221">
        <v>0.16618150081599947</v>
      </c>
      <c r="I1046" s="220">
        <v>217061.61635967772</v>
      </c>
      <c r="J1046" s="220">
        <v>174563.65414424072</v>
      </c>
      <c r="K1046" s="220">
        <v>32102.448539838068</v>
      </c>
      <c r="L1046" s="220">
        <v>2587573.3996384609</v>
      </c>
      <c r="M1046" s="221">
        <v>1.7562929473664113E-2</v>
      </c>
      <c r="N1046" s="220">
        <v>51241.257091096515</v>
      </c>
      <c r="O1046" s="221">
        <v>8.694836148816143E-2</v>
      </c>
      <c r="P1046" s="220">
        <v>289015.93952932843</v>
      </c>
      <c r="Q1046" s="221">
        <v>6.3637910631056949E-2</v>
      </c>
      <c r="R1046" s="222">
        <v>8.953047378121795</v>
      </c>
      <c r="S1046" s="223">
        <v>-4.3318295349266345E-2</v>
      </c>
      <c r="T1046" s="224">
        <v>0.62649611586941467</v>
      </c>
      <c r="U1046" s="224">
        <v>-2.7258095019712325E-2</v>
      </c>
      <c r="V1046" s="225">
        <v>1.9802822636164066</v>
      </c>
      <c r="W1046" s="224">
        <v>0.1772956092821196</v>
      </c>
      <c r="X1046" s="226">
        <v>6.8187853551609834E-2</v>
      </c>
      <c r="Y1046" s="226">
        <v>2.1915776622962291E-2</v>
      </c>
      <c r="Z1046" s="226">
        <v>2.0270342663088178E-2</v>
      </c>
      <c r="AA1046" s="227">
        <v>11.735767344214702</v>
      </c>
      <c r="AB1046" s="221" t="s">
        <v>41</v>
      </c>
      <c r="AC1046" s="228">
        <v>7.7625642996550934E-2</v>
      </c>
      <c r="AD1046" s="227">
        <v>16.695022639521678</v>
      </c>
      <c r="AE1046" s="221">
        <v>0.11451212847357528</v>
      </c>
      <c r="AF1046" s="227">
        <v>8.04593637258745</v>
      </c>
      <c r="AG1046" s="221">
        <v>0.20637347130762018</v>
      </c>
      <c r="AH1046" s="227">
        <v>12.228220004063841</v>
      </c>
      <c r="AI1046" s="221">
        <v>0.17088251858766967</v>
      </c>
      <c r="AJ1046" s="35">
        <v>9</v>
      </c>
    </row>
    <row r="1047" spans="1:36" ht="12" customHeight="1" x14ac:dyDescent="0.25">
      <c r="A1047" s="216" t="s">
        <v>4</v>
      </c>
      <c r="B1047" s="217" t="s">
        <v>42</v>
      </c>
      <c r="C1047" s="218" t="s">
        <v>70</v>
      </c>
      <c r="D1047" s="222">
        <f t="shared" si="15"/>
        <v>2</v>
      </c>
      <c r="E1047" s="219" t="s">
        <v>42</v>
      </c>
      <c r="F1047" s="219" t="s">
        <v>40</v>
      </c>
      <c r="G1047" s="220">
        <v>29089.86207560985</v>
      </c>
      <c r="H1047" s="221">
        <v>-0.13700039922896634</v>
      </c>
      <c r="I1047" s="220">
        <v>247881.99166094462</v>
      </c>
      <c r="J1047" s="220">
        <v>194602.36227144854</v>
      </c>
      <c r="K1047" s="220">
        <v>35028.509711769191</v>
      </c>
      <c r="L1047" s="220">
        <v>2685634.3812635979</v>
      </c>
      <c r="M1047" s="221">
        <v>3.7896888891668867E-2</v>
      </c>
      <c r="N1047" s="220">
        <v>56469.846932519082</v>
      </c>
      <c r="O1047" s="221">
        <v>0.10203867231686381</v>
      </c>
      <c r="P1047" s="220">
        <v>302449.28044943319</v>
      </c>
      <c r="Q1047" s="221">
        <v>4.6479584973691646E-2</v>
      </c>
      <c r="R1047" s="222">
        <v>8.879619013385657</v>
      </c>
      <c r="S1047" s="223">
        <v>-8.2014940427515004E-3</v>
      </c>
      <c r="T1047" s="224">
        <v>0.6203046690320928</v>
      </c>
      <c r="U1047" s="224">
        <v>-9.8826579774237144E-3</v>
      </c>
      <c r="V1047" s="225">
        <v>2.1026632413735289</v>
      </c>
      <c r="W1047" s="224">
        <v>0.186708484968475</v>
      </c>
      <c r="X1047" s="226">
        <v>6.1799764612156416E-2</v>
      </c>
      <c r="Y1047" s="226">
        <v>5.3091420168094983E-2</v>
      </c>
      <c r="Z1047" s="226">
        <v>2.5485825306563528E-2</v>
      </c>
      <c r="AA1047" s="227">
        <v>12.515941771276962</v>
      </c>
      <c r="AB1047" s="221">
        <v>6.6478348128369946E-2</v>
      </c>
      <c r="AC1047" s="228">
        <v>9.2213748830302783E-2</v>
      </c>
      <c r="AD1047" s="227">
        <v>17.470143323964045</v>
      </c>
      <c r="AE1047" s="221">
        <v>4.6428249974782565E-2</v>
      </c>
      <c r="AF1047" s="227">
        <v>8.5729452049919246</v>
      </c>
      <c r="AG1047" s="221">
        <v>6.549999999999967E-2</v>
      </c>
      <c r="AH1047" s="227">
        <v>13.701902684954087</v>
      </c>
      <c r="AI1047" s="221">
        <v>0.12051489754032008</v>
      </c>
      <c r="AJ1047" s="35">
        <v>10</v>
      </c>
    </row>
    <row r="1048" spans="1:36" ht="12" customHeight="1" x14ac:dyDescent="0.25">
      <c r="A1048" s="216" t="s">
        <v>4</v>
      </c>
      <c r="B1048" s="217" t="s">
        <v>42</v>
      </c>
      <c r="C1048" s="218" t="s">
        <v>70</v>
      </c>
      <c r="D1048" s="222">
        <f t="shared" si="15"/>
        <v>3</v>
      </c>
      <c r="E1048" s="219" t="s">
        <v>42</v>
      </c>
      <c r="F1048" s="219" t="s">
        <v>40</v>
      </c>
      <c r="G1048" s="220">
        <v>30222.128024201309</v>
      </c>
      <c r="H1048" s="221">
        <v>3.8923042867941238E-2</v>
      </c>
      <c r="I1048" s="220">
        <v>236722.78576887431</v>
      </c>
      <c r="J1048" s="220">
        <v>195159.8241312957</v>
      </c>
      <c r="K1048" s="220">
        <v>40979.665643052191</v>
      </c>
      <c r="L1048" s="220">
        <v>2685760.3481838801</v>
      </c>
      <c r="M1048" s="221">
        <v>4.6903972171774555E-5</v>
      </c>
      <c r="N1048" s="220">
        <v>58264.972980338585</v>
      </c>
      <c r="O1048" s="221">
        <v>3.1789107733276811E-2</v>
      </c>
      <c r="P1048" s="220">
        <v>325021.49958754703</v>
      </c>
      <c r="Q1048" s="221">
        <v>7.4631419537755317E-2</v>
      </c>
      <c r="R1048" s="222">
        <v>8.2633313537477235</v>
      </c>
      <c r="S1048" s="223">
        <v>-6.94047412066785E-2</v>
      </c>
      <c r="T1048" s="224">
        <v>0.70333278377869857</v>
      </c>
      <c r="U1048" s="224">
        <v>0.13385053972938921</v>
      </c>
      <c r="V1048" s="225">
        <v>2.1694032760494641</v>
      </c>
      <c r="W1048" s="224">
        <v>0.17926498109902564</v>
      </c>
      <c r="X1048" s="226">
        <v>3.1740714995492247E-2</v>
      </c>
      <c r="Y1048" s="226">
        <v>-3.9866982321163258E-2</v>
      </c>
      <c r="Z1048" s="226">
        <v>-2.0979066084015369E-2</v>
      </c>
      <c r="AA1048" s="227">
        <v>11.669856961681555</v>
      </c>
      <c r="AB1048" s="221">
        <v>-6.76005709404226E-2</v>
      </c>
      <c r="AC1048" s="228">
        <v>0.11851602656014111</v>
      </c>
      <c r="AD1048" s="227">
        <v>19.037825478764798</v>
      </c>
      <c r="AE1048" s="221">
        <v>8.9734933808490291E-2</v>
      </c>
      <c r="AF1048" s="227">
        <v>9.0530194085563114</v>
      </c>
      <c r="AG1048" s="221">
        <v>5.599874863131582E-2</v>
      </c>
      <c r="AH1048" s="227">
        <v>14.565689322199209</v>
      </c>
      <c r="AI1048" s="221">
        <v>6.3041364189050597E-2</v>
      </c>
      <c r="AJ1048" s="35">
        <v>11</v>
      </c>
    </row>
    <row r="1049" spans="1:36" ht="12" customHeight="1" x14ac:dyDescent="0.25">
      <c r="A1049" s="216" t="s">
        <v>4</v>
      </c>
      <c r="B1049" s="217" t="s">
        <v>42</v>
      </c>
      <c r="C1049" s="218" t="s">
        <v>70</v>
      </c>
      <c r="D1049" s="222">
        <f t="shared" si="15"/>
        <v>4</v>
      </c>
      <c r="E1049" s="219" t="s">
        <v>42</v>
      </c>
      <c r="F1049" s="219" t="s">
        <v>40</v>
      </c>
      <c r="G1049" s="220">
        <v>31371.357622644417</v>
      </c>
      <c r="H1049" s="221">
        <v>3.8026097881751708E-2</v>
      </c>
      <c r="I1049" s="220">
        <v>260217.46616677556</v>
      </c>
      <c r="J1049" s="220">
        <v>216172.62651139669</v>
      </c>
      <c r="K1049" s="220">
        <v>44987.978927676791</v>
      </c>
      <c r="L1049" s="220">
        <v>2779455.404687888</v>
      </c>
      <c r="M1049" s="221">
        <v>3.4885858884380561E-2</v>
      </c>
      <c r="N1049" s="220">
        <v>62807.989543183714</v>
      </c>
      <c r="O1049" s="221">
        <v>7.7971658278776834E-2</v>
      </c>
      <c r="P1049" s="220">
        <v>341327.30781513965</v>
      </c>
      <c r="Q1049" s="221">
        <v>5.0168398854490315E-2</v>
      </c>
      <c r="R1049" s="222">
        <v>8.1430795047703022</v>
      </c>
      <c r="S1049" s="223">
        <v>-1.455246604904481E-2</v>
      </c>
      <c r="T1049" s="224">
        <v>0.71627796487173412</v>
      </c>
      <c r="U1049" s="224">
        <v>1.8405485129652011E-2</v>
      </c>
      <c r="V1049" s="225">
        <v>2.2597228736698001</v>
      </c>
      <c r="W1049" s="224">
        <v>0.18401103019041201</v>
      </c>
      <c r="X1049" s="226">
        <v>4.1633383067813057E-2</v>
      </c>
      <c r="Y1049" s="226">
        <v>2.6475048625167252E-2</v>
      </c>
      <c r="Z1049" s="226">
        <v>1.9950555771429679E-3</v>
      </c>
      <c r="AA1049" s="227">
        <v>13.419970142087017</v>
      </c>
      <c r="AB1049" s="221">
        <v>0.14996869166023452</v>
      </c>
      <c r="AC1049" s="228">
        <v>0.10529894963783669</v>
      </c>
      <c r="AD1049" s="227">
        <v>20.333835052635472</v>
      </c>
      <c r="AE1049" s="221">
        <v>6.8075504490587413E-2</v>
      </c>
      <c r="AF1049" s="227">
        <v>9.437212870347361</v>
      </c>
      <c r="AG1049" s="221">
        <v>4.2438157310028091E-2</v>
      </c>
      <c r="AH1049" s="227">
        <v>16.122058970267528</v>
      </c>
      <c r="AI1049" s="221">
        <v>0.10685176744064528</v>
      </c>
      <c r="AJ1049" s="35">
        <v>12</v>
      </c>
    </row>
    <row r="1050" spans="1:36" ht="12" customHeight="1" x14ac:dyDescent="0.25">
      <c r="A1050" s="216" t="s">
        <v>4</v>
      </c>
      <c r="B1050" s="217" t="s">
        <v>42</v>
      </c>
      <c r="C1050" s="218" t="s">
        <v>70</v>
      </c>
      <c r="D1050" s="222">
        <f t="shared" si="15"/>
        <v>5</v>
      </c>
      <c r="E1050" s="219" t="s">
        <v>42</v>
      </c>
      <c r="F1050" s="219" t="s">
        <v>40</v>
      </c>
      <c r="G1050" s="220">
        <v>40495.634388608421</v>
      </c>
      <c r="H1050" s="221">
        <v>0.2908473670702072</v>
      </c>
      <c r="I1050" s="220">
        <v>289208.65435876261</v>
      </c>
      <c r="J1050" s="220">
        <v>240501.41851228842</v>
      </c>
      <c r="K1050" s="220">
        <v>60288.779401998676</v>
      </c>
      <c r="L1050" s="220">
        <v>3013472.3087058645</v>
      </c>
      <c r="M1050" s="221">
        <v>8.419523609671109E-2</v>
      </c>
      <c r="N1050" s="220">
        <v>75366.935175453371</v>
      </c>
      <c r="O1050" s="221">
        <v>0.19995777167226048</v>
      </c>
      <c r="P1050" s="220">
        <v>373059.80778143613</v>
      </c>
      <c r="Q1050" s="221">
        <v>9.2967949647563941E-2</v>
      </c>
      <c r="R1050" s="222">
        <v>8.0777190301651629</v>
      </c>
      <c r="S1050" s="223">
        <v>-8.0265057668723605E-3</v>
      </c>
      <c r="T1050" s="224">
        <v>0.79993672638600843</v>
      </c>
      <c r="U1050" s="224">
        <v>0.11679650305765765</v>
      </c>
      <c r="V1050" s="225">
        <v>2.5009997589066844</v>
      </c>
      <c r="W1050" s="224">
        <v>0.2020237334695901</v>
      </c>
      <c r="X1050" s="226">
        <v>0.10677277645335748</v>
      </c>
      <c r="Y1050" s="226">
        <v>9.7889258380537303E-2</v>
      </c>
      <c r="Z1050" s="226">
        <v>7.6176346171546228E-2</v>
      </c>
      <c r="AA1050" s="227">
        <v>17.386564993892144</v>
      </c>
      <c r="AB1050" s="221">
        <v>0.29557404448801994</v>
      </c>
      <c r="AC1050" s="228">
        <v>8.7360612197372456E-2</v>
      </c>
      <c r="AD1050" s="227">
        <v>20.574714959051988</v>
      </c>
      <c r="AE1050" s="221">
        <v>1.1846260471425341E-2</v>
      </c>
      <c r="AF1050" s="227">
        <v>10.447648379804802</v>
      </c>
      <c r="AG1050" s="221">
        <v>0.10706927175843695</v>
      </c>
      <c r="AH1050" s="227">
        <v>18.067083122063718</v>
      </c>
      <c r="AI1050" s="221">
        <v>0.12064365695369461</v>
      </c>
      <c r="AJ1050" s="35">
        <v>13</v>
      </c>
    </row>
    <row r="1051" spans="1:36" ht="12" customHeight="1" x14ac:dyDescent="0.25">
      <c r="A1051" s="216" t="s">
        <v>4</v>
      </c>
      <c r="B1051" s="217" t="s">
        <v>42</v>
      </c>
      <c r="C1051" s="218" t="s">
        <v>70</v>
      </c>
      <c r="D1051" s="222">
        <f t="shared" si="15"/>
        <v>6</v>
      </c>
      <c r="E1051" s="219" t="s">
        <v>42</v>
      </c>
      <c r="F1051" s="219" t="s">
        <v>40</v>
      </c>
      <c r="G1051" s="220">
        <v>39228.869736791399</v>
      </c>
      <c r="H1051" s="221">
        <v>-3.128151147505831E-2</v>
      </c>
      <c r="I1051" s="220">
        <v>303408.02983332163</v>
      </c>
      <c r="J1051" s="220">
        <v>248073.97885862103</v>
      </c>
      <c r="K1051" s="220">
        <v>59217.405934351817</v>
      </c>
      <c r="L1051" s="220">
        <v>2964078.0081703141</v>
      </c>
      <c r="M1051" s="221">
        <v>-1.639115793194823E-2</v>
      </c>
      <c r="N1051" s="220">
        <v>72889.540329805561</v>
      </c>
      <c r="O1051" s="221">
        <v>-3.2871110386543667E-2</v>
      </c>
      <c r="P1051" s="220">
        <v>386826.7852833856</v>
      </c>
      <c r="Q1051" s="221">
        <v>3.6902869767238888E-2</v>
      </c>
      <c r="R1051" s="222">
        <v>7.6625459273686518</v>
      </c>
      <c r="S1051" s="223">
        <v>-5.1397319125127128E-2</v>
      </c>
      <c r="T1051" s="224">
        <v>0.81242666185585732</v>
      </c>
      <c r="U1051" s="224">
        <v>1.5613654252726317E-2</v>
      </c>
      <c r="V1051" s="225">
        <v>2.4590965598371448</v>
      </c>
      <c r="W1051" s="224">
        <v>0.18842940329586375</v>
      </c>
      <c r="X1051" s="226">
        <v>-1.6754579411817905E-2</v>
      </c>
      <c r="Y1051" s="226">
        <v>-6.7290758072108714E-2</v>
      </c>
      <c r="Z1051" s="226">
        <v>-6.2280983514924608E-2</v>
      </c>
      <c r="AA1051" s="227">
        <v>17.986414493875117</v>
      </c>
      <c r="AB1051" s="221">
        <v>3.4500748146266913E-2</v>
      </c>
      <c r="AC1051" s="228">
        <v>0.10760909234549566</v>
      </c>
      <c r="AD1051" s="227">
        <v>21.878206628875667</v>
      </c>
      <c r="AE1051" s="221">
        <v>6.3354057269707109E-2</v>
      </c>
      <c r="AF1051" s="227">
        <v>11.148315338917625</v>
      </c>
      <c r="AG1051" s="221">
        <v>6.7064561673725986E-2</v>
      </c>
      <c r="AH1051" s="227">
        <v>19.218476560244206</v>
      </c>
      <c r="AI1051" s="221">
        <v>6.3728795091134272E-2</v>
      </c>
      <c r="AJ1051" s="35">
        <v>14</v>
      </c>
    </row>
    <row r="1052" spans="1:36" ht="12" customHeight="1" x14ac:dyDescent="0.25">
      <c r="A1052" s="216" t="s">
        <v>4</v>
      </c>
      <c r="B1052" s="217" t="s">
        <v>42</v>
      </c>
      <c r="C1052" s="218" t="s">
        <v>70</v>
      </c>
      <c r="D1052" s="222">
        <f t="shared" si="15"/>
        <v>7</v>
      </c>
      <c r="E1052" s="219" t="s">
        <v>42</v>
      </c>
      <c r="F1052" s="219" t="s">
        <v>40</v>
      </c>
      <c r="G1052" s="220">
        <v>33742</v>
      </c>
      <c r="H1052" s="221">
        <v>-0.13986815765037075</v>
      </c>
      <c r="I1052" s="220">
        <v>299375.42625106877</v>
      </c>
      <c r="J1052" s="220">
        <v>242910.50785592658</v>
      </c>
      <c r="K1052" s="220">
        <v>63075.669021268499</v>
      </c>
      <c r="L1052" s="220">
        <v>2675241.9999999995</v>
      </c>
      <c r="M1052" s="221">
        <v>-9.7445481318020111E-2</v>
      </c>
      <c r="N1052" s="220">
        <v>75973.16158849081</v>
      </c>
      <c r="O1052" s="221">
        <v>4.2305401361192541E-2</v>
      </c>
      <c r="P1052" s="220">
        <v>382909.68800626841</v>
      </c>
      <c r="Q1052" s="221">
        <v>-1.0126230721710705E-2</v>
      </c>
      <c r="R1052" s="222">
        <v>6.9866135117380592</v>
      </c>
      <c r="S1052" s="223">
        <v>-8.8212510833551416E-2</v>
      </c>
      <c r="T1052" s="224">
        <v>0.83023620055353664</v>
      </c>
      <c r="U1052" s="224">
        <v>2.1921410920951789E-2</v>
      </c>
      <c r="V1052" s="225">
        <v>2.8398612756711663</v>
      </c>
      <c r="W1052" s="224">
        <v>0.19841013160065851</v>
      </c>
      <c r="X1052" s="226">
        <v>0.15483926985739749</v>
      </c>
      <c r="Y1052" s="226">
        <v>5.2967998254091153E-2</v>
      </c>
      <c r="Z1052" s="226">
        <v>5.3700685283484838E-2</v>
      </c>
      <c r="AA1052" s="227">
        <v>20.405808194550797</v>
      </c>
      <c r="AB1052" s="221">
        <v>0.13451228434102602</v>
      </c>
      <c r="AC1052" s="228">
        <v>9.3328614208483637E-2</v>
      </c>
      <c r="AD1052" s="227">
        <v>22.116507525396216</v>
      </c>
      <c r="AE1052" s="221">
        <v>1.0892158601611746E-2</v>
      </c>
      <c r="AF1052" s="227">
        <v>11.53317929540639</v>
      </c>
      <c r="AG1052" s="221">
        <v>3.4522162747338436E-2</v>
      </c>
      <c r="AH1052" s="227">
        <v>21.191969970036812</v>
      </c>
      <c r="AI1052" s="221">
        <v>0.10268729696686885</v>
      </c>
      <c r="AJ1052" s="35">
        <v>15</v>
      </c>
    </row>
    <row r="1053" spans="1:36" ht="12" customHeight="1" x14ac:dyDescent="0.25">
      <c r="A1053" s="216" t="s">
        <v>4</v>
      </c>
      <c r="B1053" s="217" t="s">
        <v>42</v>
      </c>
      <c r="C1053" s="218" t="s">
        <v>70</v>
      </c>
      <c r="D1053" s="222">
        <f t="shared" si="15"/>
        <v>8</v>
      </c>
      <c r="E1053" s="219" t="s">
        <v>42</v>
      </c>
      <c r="F1053" s="219" t="s">
        <v>40</v>
      </c>
      <c r="G1053" s="220">
        <v>36385.971428571429</v>
      </c>
      <c r="H1053" s="221">
        <v>7.835846803898483E-2</v>
      </c>
      <c r="I1053" s="220">
        <v>342968.10906034143</v>
      </c>
      <c r="J1053" s="220">
        <v>281052.63403981365</v>
      </c>
      <c r="K1053" s="220">
        <v>67334.807084998523</v>
      </c>
      <c r="L1053" s="220">
        <v>2860135.6374512529</v>
      </c>
      <c r="M1053" s="221">
        <v>6.9112864350684422E-2</v>
      </c>
      <c r="N1053" s="220">
        <v>88725.466071104456</v>
      </c>
      <c r="O1053" s="221">
        <v>0.16785275505166686</v>
      </c>
      <c r="P1053" s="220">
        <v>415555.77156139107</v>
      </c>
      <c r="Q1053" s="221">
        <v>8.5257920020525235E-2</v>
      </c>
      <c r="R1053" s="222">
        <v>6.882675763844416</v>
      </c>
      <c r="S1053" s="223">
        <v>-1.487669923619217E-2</v>
      </c>
      <c r="T1053" s="224">
        <v>0.75891184421659175</v>
      </c>
      <c r="U1053" s="224">
        <v>-8.5908511685459321E-2</v>
      </c>
      <c r="V1053" s="225">
        <v>3.10214190226902</v>
      </c>
      <c r="W1053" s="224">
        <v>0.21351036886753197</v>
      </c>
      <c r="X1053" s="226">
        <v>9.235684462645688E-2</v>
      </c>
      <c r="Y1053" s="226">
        <v>7.6106180390353328E-2</v>
      </c>
      <c r="Z1053" s="226">
        <v>5.4626922954253893E-2</v>
      </c>
      <c r="AA1053" s="227">
        <v>22.52053914551626</v>
      </c>
      <c r="AB1053" s="221">
        <v>0.10363377577616273</v>
      </c>
      <c r="AC1053" s="228">
        <v>6.2985456024276854E-2</v>
      </c>
      <c r="AD1053" s="227">
        <v>24.268127229661911</v>
      </c>
      <c r="AE1053" s="221">
        <v>9.7285690419023352E-2</v>
      </c>
      <c r="AF1053" s="227">
        <v>12.16210332186364</v>
      </c>
      <c r="AG1053" s="221">
        <v>5.4531713272484073E-2</v>
      </c>
      <c r="AH1053" s="227">
        <v>23.339828824065044</v>
      </c>
      <c r="AI1053" s="221">
        <v>0.10135248667608887</v>
      </c>
      <c r="AJ1053" s="35">
        <v>16</v>
      </c>
    </row>
    <row r="1054" spans="1:36" ht="12" customHeight="1" x14ac:dyDescent="0.25">
      <c r="A1054" s="216" t="s">
        <v>4</v>
      </c>
      <c r="B1054" s="217" t="s">
        <v>42</v>
      </c>
      <c r="C1054" s="218" t="s">
        <v>70</v>
      </c>
      <c r="D1054" s="222">
        <f t="shared" si="15"/>
        <v>9</v>
      </c>
      <c r="E1054" s="219" t="s">
        <v>42</v>
      </c>
      <c r="F1054" s="219" t="s">
        <v>40</v>
      </c>
      <c r="G1054" s="220">
        <v>36404</v>
      </c>
      <c r="H1054" s="221">
        <v>4.9548138254218443E-4</v>
      </c>
      <c r="I1054" s="220">
        <v>382350.32208736771</v>
      </c>
      <c r="J1054" s="220">
        <v>314119.41482838657</v>
      </c>
      <c r="K1054" s="220">
        <v>78312.136068705426</v>
      </c>
      <c r="L1054" s="220">
        <v>2840198</v>
      </c>
      <c r="M1054" s="221">
        <v>-6.9708713077047957E-3</v>
      </c>
      <c r="N1054" s="220">
        <v>97165.942442330866</v>
      </c>
      <c r="O1054" s="221">
        <v>9.5130256790786794E-2</v>
      </c>
      <c r="P1054" s="220">
        <v>436510.64372241485</v>
      </c>
      <c r="Q1054" s="221">
        <v>5.042613674282248E-2</v>
      </c>
      <c r="R1054" s="222">
        <v>6.5065950643946593</v>
      </c>
      <c r="S1054" s="223">
        <v>-5.4641641180506739E-2</v>
      </c>
      <c r="T1054" s="224">
        <v>0.80596281063382469</v>
      </c>
      <c r="U1054" s="224">
        <v>6.1997933983758857E-2</v>
      </c>
      <c r="V1054" s="225">
        <v>3.4210974883557719</v>
      </c>
      <c r="W1054" s="224">
        <v>0.22259696032548631</v>
      </c>
      <c r="X1054" s="226">
        <v>0.10281785815582967</v>
      </c>
      <c r="Y1054" s="226">
        <v>4.2558080463023895E-2</v>
      </c>
      <c r="Z1054" s="226">
        <v>9.4084690810061211E-3</v>
      </c>
      <c r="AA1054" s="227">
        <v>23.501400154024111</v>
      </c>
      <c r="AB1054" s="221">
        <v>4.3554064233099599E-2</v>
      </c>
      <c r="AC1054" s="228">
        <v>9.7335199211594156E-2</v>
      </c>
      <c r="AD1054" s="227">
        <v>26.470256710848215</v>
      </c>
      <c r="AE1054" s="221">
        <v>9.0741632444333531E-2</v>
      </c>
      <c r="AF1054" s="227">
        <v>12.603288832960521</v>
      </c>
      <c r="AG1054" s="221">
        <v>3.6275428634434226E-2</v>
      </c>
      <c r="AH1054" s="227">
        <v>25.840981621216208</v>
      </c>
      <c r="AI1054" s="221">
        <v>0.10716243105314871</v>
      </c>
      <c r="AJ1054" s="35">
        <v>17</v>
      </c>
    </row>
    <row r="1055" spans="1:36" ht="12" customHeight="1" x14ac:dyDescent="0.25">
      <c r="A1055" s="216" t="s">
        <v>4</v>
      </c>
      <c r="B1055" s="217" t="s">
        <v>42</v>
      </c>
      <c r="C1055" s="218" t="s">
        <v>70</v>
      </c>
      <c r="D1055" s="222">
        <f t="shared" si="15"/>
        <v>10</v>
      </c>
      <c r="E1055" s="219" t="s">
        <v>42</v>
      </c>
      <c r="F1055" s="219" t="s">
        <v>40</v>
      </c>
      <c r="G1055" s="220">
        <v>37375.8224852071</v>
      </c>
      <c r="H1055" s="221">
        <v>2.6695486353343068E-2</v>
      </c>
      <c r="I1055" s="220">
        <v>420912.71430413838</v>
      </c>
      <c r="J1055" s="220">
        <v>342926.78083732002</v>
      </c>
      <c r="K1055" s="220">
        <v>80190.212235526167</v>
      </c>
      <c r="L1055" s="220">
        <v>2855153.4321092535</v>
      </c>
      <c r="M1055" s="221">
        <v>5.2656301107365522E-3</v>
      </c>
      <c r="N1055" s="220">
        <v>108194.78312429166</v>
      </c>
      <c r="O1055" s="221">
        <v>0.11350520979618484</v>
      </c>
      <c r="P1055" s="220">
        <v>485648.79920422676</v>
      </c>
      <c r="Q1055" s="221">
        <v>0.11257034894448026</v>
      </c>
      <c r="R1055" s="222">
        <v>5.8790497099707526</v>
      </c>
      <c r="S1055" s="223">
        <v>-9.6447580987167214E-2</v>
      </c>
      <c r="T1055" s="224">
        <v>0.74116523847000559</v>
      </c>
      <c r="U1055" s="224">
        <v>-8.0397719732081763E-2</v>
      </c>
      <c r="V1055" s="225">
        <v>3.7894560028727571</v>
      </c>
      <c r="W1055" s="224">
        <v>0.2227840021463601</v>
      </c>
      <c r="X1055" s="226">
        <v>0.10767261551906948</v>
      </c>
      <c r="Y1055" s="226">
        <v>8.4027122652652331E-4</v>
      </c>
      <c r="Z1055" s="226">
        <v>2.0323874402286349E-2</v>
      </c>
      <c r="AA1055" s="227">
        <v>24.125759899100629</v>
      </c>
      <c r="AB1055" s="221">
        <v>2.6566916906421323E-2</v>
      </c>
      <c r="AC1055" s="228">
        <v>7.8243508796131359E-2</v>
      </c>
      <c r="AD1055" s="227">
        <v>28.572692275450873</v>
      </c>
      <c r="AE1055" s="221">
        <v>7.9426338307517108E-2</v>
      </c>
      <c r="AF1055" s="227">
        <v>14.144085648311018</v>
      </c>
      <c r="AG1055" s="221">
        <v>0.1222535510985796</v>
      </c>
      <c r="AH1055" s="227">
        <v>27.870055713010668</v>
      </c>
      <c r="AI1055" s="221">
        <v>7.8521556244927293E-2</v>
      </c>
      <c r="AJ1055" s="35">
        <v>18</v>
      </c>
    </row>
    <row r="1056" spans="1:36" ht="12" customHeight="1" x14ac:dyDescent="0.25">
      <c r="A1056" s="216" t="s">
        <v>4</v>
      </c>
      <c r="B1056" s="217" t="s">
        <v>42</v>
      </c>
      <c r="C1056" s="218" t="s">
        <v>70</v>
      </c>
      <c r="D1056" s="222">
        <f t="shared" si="15"/>
        <v>11</v>
      </c>
      <c r="E1056" s="219" t="s">
        <v>42</v>
      </c>
      <c r="F1056" s="219" t="s">
        <v>40</v>
      </c>
      <c r="G1056" s="220">
        <v>36974.421296296292</v>
      </c>
      <c r="H1056" s="221">
        <v>-1.0739594802754548E-2</v>
      </c>
      <c r="I1056" s="220">
        <v>371434.9687402132</v>
      </c>
      <c r="J1056" s="220">
        <v>293778.02902299055</v>
      </c>
      <c r="K1056" s="220">
        <v>82270.825298698299</v>
      </c>
      <c r="L1056" s="220">
        <v>2781940.4421146158</v>
      </c>
      <c r="M1056" s="221">
        <v>-2.5642401270376314E-2</v>
      </c>
      <c r="N1056" s="220">
        <v>95763.866362864224</v>
      </c>
      <c r="O1056" s="221">
        <v>-0.11489386458815753</v>
      </c>
      <c r="P1056" s="220">
        <v>504209.63546267827</v>
      </c>
      <c r="Q1056" s="221">
        <v>3.8218639248907671E-2</v>
      </c>
      <c r="R1056" s="222">
        <v>5.5174281617244816</v>
      </c>
      <c r="S1056" s="223">
        <v>-6.151020421429132E-2</v>
      </c>
      <c r="T1056" s="224">
        <v>0.85910091586069959</v>
      </c>
      <c r="U1056" s="224">
        <v>0.15912197613874834</v>
      </c>
      <c r="V1056" s="225">
        <v>3.4423406379639081</v>
      </c>
      <c r="W1056" s="224">
        <v>0.18992867178150682</v>
      </c>
      <c r="X1056" s="226">
        <v>-9.1600315360754525E-2</v>
      </c>
      <c r="Y1056" s="226">
        <v>-0.14747616547111242</v>
      </c>
      <c r="Z1056" s="226">
        <v>-8.6440324566039534E-2</v>
      </c>
      <c r="AA1056" s="227">
        <v>24.671221106304539</v>
      </c>
      <c r="AB1056" s="221">
        <v>2.2609078822186435E-2</v>
      </c>
      <c r="AC1056" s="228">
        <v>6.6634564422801482E-2</v>
      </c>
      <c r="AD1056" s="227">
        <v>32.614305384887622</v>
      </c>
      <c r="AE1056" s="221">
        <v>0.14145020253863971</v>
      </c>
      <c r="AF1056" s="227">
        <v>16.01342486554217</v>
      </c>
      <c r="AG1056" s="221">
        <v>0.13216401990993143</v>
      </c>
      <c r="AH1056" s="227">
        <v>32.218539565002622</v>
      </c>
      <c r="AI1056" s="221">
        <v>0.15602709577512397</v>
      </c>
      <c r="AJ1056" s="35">
        <v>19</v>
      </c>
    </row>
    <row r="1057" spans="1:36" ht="12" customHeight="1" x14ac:dyDescent="0.25">
      <c r="A1057" s="216" t="s">
        <v>4</v>
      </c>
      <c r="B1057" s="217" t="s">
        <v>42</v>
      </c>
      <c r="C1057" s="218" t="s">
        <v>70</v>
      </c>
      <c r="D1057" s="222">
        <f t="shared" si="15"/>
        <v>12</v>
      </c>
      <c r="E1057" s="219" t="s">
        <v>42</v>
      </c>
      <c r="F1057" s="219" t="s">
        <v>40</v>
      </c>
      <c r="G1057" s="220">
        <v>40803.999999999993</v>
      </c>
      <c r="H1057" s="221">
        <v>0.10357372933615894</v>
      </c>
      <c r="I1057" s="220">
        <v>426118.39924340235</v>
      </c>
      <c r="J1057" s="220">
        <v>338578.55400691571</v>
      </c>
      <c r="K1057" s="220">
        <v>92129.061389245515</v>
      </c>
      <c r="L1057" s="220">
        <v>3115560.5792072061</v>
      </c>
      <c r="M1057" s="221">
        <v>0.11992353683855228</v>
      </c>
      <c r="N1057" s="220">
        <v>121027.55702854776</v>
      </c>
      <c r="O1057" s="221">
        <v>0.26381235036976758</v>
      </c>
      <c r="P1057" s="220">
        <v>565937.52846881864</v>
      </c>
      <c r="Q1057" s="221">
        <v>0.12242505629527867</v>
      </c>
      <c r="R1057" s="222">
        <v>5.5051316134424964</v>
      </c>
      <c r="S1057" s="223">
        <v>-2.2286739258861044E-3</v>
      </c>
      <c r="T1057" s="224">
        <v>0.76122383737378319</v>
      </c>
      <c r="U1057" s="224">
        <v>-0.11392966376814673</v>
      </c>
      <c r="V1057" s="225">
        <v>3.8846157521785298</v>
      </c>
      <c r="W1057" s="224">
        <v>0.21385320983394723</v>
      </c>
      <c r="X1057" s="226">
        <v>0.12848092641878139</v>
      </c>
      <c r="Y1057" s="226">
        <v>0.12596591040221194</v>
      </c>
      <c r="Z1057" s="226">
        <v>0.10542386389937364</v>
      </c>
      <c r="AA1057" s="227">
        <v>25.965624073203283</v>
      </c>
      <c r="AB1057" s="221">
        <v>5.246610864218515E-2</v>
      </c>
      <c r="AC1057" s="228">
        <v>6.4040281880047942E-2</v>
      </c>
      <c r="AD1057" s="227">
        <v>35.420844550542093</v>
      </c>
      <c r="AE1057" s="221">
        <v>8.605239733098613E-2</v>
      </c>
      <c r="AF1057" s="227">
        <v>18.270980512750661</v>
      </c>
      <c r="AG1057" s="221">
        <v>0.1409789389942635</v>
      </c>
      <c r="AH1057" s="227">
        <v>34.495354910327272</v>
      </c>
      <c r="AI1057" s="221">
        <v>7.066786316403495E-2</v>
      </c>
      <c r="AJ1057" s="35">
        <v>20</v>
      </c>
    </row>
    <row r="1058" spans="1:36" ht="12" customHeight="1" x14ac:dyDescent="0.25">
      <c r="A1058" s="216" t="s">
        <v>4</v>
      </c>
      <c r="B1058" s="217" t="s">
        <v>42</v>
      </c>
      <c r="C1058" s="218" t="s">
        <v>70</v>
      </c>
      <c r="D1058" s="222">
        <f t="shared" si="15"/>
        <v>13</v>
      </c>
      <c r="E1058" s="219" t="s">
        <v>42</v>
      </c>
      <c r="F1058" s="219" t="s">
        <v>40</v>
      </c>
      <c r="G1058" s="220">
        <v>41151.555555555562</v>
      </c>
      <c r="H1058" s="221">
        <v>8.5176834515137134E-3</v>
      </c>
      <c r="I1058" s="220">
        <v>423649.19553351577</v>
      </c>
      <c r="J1058" s="220">
        <v>337726.83702952182</v>
      </c>
      <c r="K1058" s="220">
        <v>84989.546765224513</v>
      </c>
      <c r="L1058" s="220">
        <v>2931698.7707685474</v>
      </c>
      <c r="M1058" s="221">
        <v>-5.9014037366413419E-2</v>
      </c>
      <c r="N1058" s="220">
        <v>124733.86773525452</v>
      </c>
      <c r="O1058" s="221">
        <v>3.0623692634170308E-2</v>
      </c>
      <c r="P1058" s="220">
        <v>598929.08909237571</v>
      </c>
      <c r="Q1058" s="221">
        <v>5.829541064862398E-2</v>
      </c>
      <c r="R1058" s="222">
        <v>4.894901289919444</v>
      </c>
      <c r="S1058" s="223">
        <v>-0.11084754486758952</v>
      </c>
      <c r="T1058" s="224">
        <v>0.68136704415847471</v>
      </c>
      <c r="U1058" s="224">
        <v>-0.10490579681636591</v>
      </c>
      <c r="V1058" s="225">
        <v>4.2546618015109186</v>
      </c>
      <c r="W1058" s="224">
        <v>0.20826149540386779</v>
      </c>
      <c r="X1058" s="226">
        <v>9.5259370022598322E-2</v>
      </c>
      <c r="Y1058" s="226">
        <v>-2.6147442137629318E-2</v>
      </c>
      <c r="Z1058" s="226">
        <v>9.5371615070929672E-3</v>
      </c>
      <c r="AA1058" s="227">
        <v>29.161148414845581</v>
      </c>
      <c r="AB1058" s="221">
        <v>0.1230674961877809</v>
      </c>
      <c r="AC1058" s="228">
        <v>9.1320466174757142E-2</v>
      </c>
      <c r="AD1058" s="227">
        <v>37.474188558035607</v>
      </c>
      <c r="AE1058" s="221">
        <v>5.7969933623790215E-2</v>
      </c>
      <c r="AF1058" s="227">
        <v>21.113878031064896</v>
      </c>
      <c r="AG1058" s="221">
        <v>0.15559633027522946</v>
      </c>
      <c r="AH1058" s="227">
        <v>37.464476741538988</v>
      </c>
      <c r="AI1058" s="221">
        <v>8.6073091259102119E-2</v>
      </c>
      <c r="AJ1058" s="35">
        <v>21</v>
      </c>
    </row>
    <row r="1059" spans="1:36" ht="12" customHeight="1" x14ac:dyDescent="0.25">
      <c r="A1059" s="216" t="s">
        <v>4</v>
      </c>
      <c r="B1059" s="217" t="s">
        <v>42</v>
      </c>
      <c r="C1059" s="218" t="s">
        <v>70</v>
      </c>
      <c r="D1059" s="222">
        <f t="shared" si="15"/>
        <v>14</v>
      </c>
      <c r="E1059" s="219" t="s">
        <v>42</v>
      </c>
      <c r="F1059" s="219" t="s">
        <v>40</v>
      </c>
      <c r="G1059" s="220">
        <v>43154</v>
      </c>
      <c r="H1059" s="221">
        <v>4.8660236956075575E-2</v>
      </c>
      <c r="I1059" s="220">
        <v>487107.94099551952</v>
      </c>
      <c r="J1059" s="220">
        <v>390590.63773110468</v>
      </c>
      <c r="K1059" s="220">
        <v>96510.647105184733</v>
      </c>
      <c r="L1059" s="220">
        <v>3251530</v>
      </c>
      <c r="M1059" s="221">
        <v>0.10909416493278012</v>
      </c>
      <c r="N1059" s="220">
        <v>148673.68737617388</v>
      </c>
      <c r="O1059" s="221">
        <v>0.19192718125065444</v>
      </c>
      <c r="P1059" s="220">
        <v>684209.52893925237</v>
      </c>
      <c r="Q1059" s="221">
        <v>0.14238820822029474</v>
      </c>
      <c r="R1059" s="222">
        <v>4.7522430812107084</v>
      </c>
      <c r="S1059" s="223">
        <v>-2.914424627980261E-2</v>
      </c>
      <c r="T1059" s="224">
        <v>0.64914410080509855</v>
      </c>
      <c r="U1059" s="224">
        <v>-4.7291608288999698E-2</v>
      </c>
      <c r="V1059" s="225">
        <v>4.5724224403949494</v>
      </c>
      <c r="W1059" s="224">
        <v>0.21729262906739477</v>
      </c>
      <c r="X1059" s="226">
        <v>7.4685287270350731E-2</v>
      </c>
      <c r="Y1059" s="226">
        <v>4.3364394584863186E-2</v>
      </c>
      <c r="Z1059" s="226">
        <v>3.811106092863667E-2</v>
      </c>
      <c r="AA1059" s="227">
        <v>29.908522984120665</v>
      </c>
      <c r="AB1059" s="221">
        <v>2.5629119904434505E-2</v>
      </c>
      <c r="AC1059" s="228">
        <v>6.7315925576030514E-2</v>
      </c>
      <c r="AD1059" s="227">
        <v>42.675622512452698</v>
      </c>
      <c r="AE1059" s="221">
        <v>0.13880044250622592</v>
      </c>
      <c r="AF1059" s="227">
        <v>22.99477266566559</v>
      </c>
      <c r="AG1059" s="221">
        <v>8.9083333333333181E-2</v>
      </c>
      <c r="AH1059" s="227">
        <v>40.839316208677467</v>
      </c>
      <c r="AI1059" s="221">
        <v>9.0081051723234218E-2</v>
      </c>
      <c r="AJ1059" s="35">
        <v>22</v>
      </c>
    </row>
    <row r="1060" spans="1:36" ht="12" customHeight="1" x14ac:dyDescent="0.25">
      <c r="A1060" s="216" t="s">
        <v>4</v>
      </c>
      <c r="B1060" s="217" t="s">
        <v>42</v>
      </c>
      <c r="C1060" s="218" t="s">
        <v>70</v>
      </c>
      <c r="D1060" s="222">
        <f t="shared" si="15"/>
        <v>15</v>
      </c>
      <c r="E1060" s="219" t="s">
        <v>42</v>
      </c>
      <c r="F1060" s="219" t="s">
        <v>40</v>
      </c>
      <c r="G1060" s="220">
        <v>46435.649517861049</v>
      </c>
      <c r="H1060" s="221">
        <v>7.6045083140868774E-2</v>
      </c>
      <c r="I1060" s="220">
        <v>588799.53129893937</v>
      </c>
      <c r="J1060" s="220">
        <v>477462.35274626856</v>
      </c>
      <c r="K1060" s="220">
        <v>117083.96912170833</v>
      </c>
      <c r="L1060" s="220">
        <v>3627873.396715973</v>
      </c>
      <c r="M1060" s="221">
        <v>0.11574347975137034</v>
      </c>
      <c r="N1060" s="220">
        <v>184783.50079123382</v>
      </c>
      <c r="O1060" s="221">
        <v>0.24287965175502069</v>
      </c>
      <c r="P1060" s="220">
        <v>774903.60412818077</v>
      </c>
      <c r="Q1060" s="221">
        <v>0.13255307234544622</v>
      </c>
      <c r="R1060" s="222">
        <v>4.6817092827921183</v>
      </c>
      <c r="S1060" s="223">
        <v>-1.4842211817292061E-2</v>
      </c>
      <c r="T1060" s="224">
        <v>0.6336278326818171</v>
      </c>
      <c r="U1060" s="224">
        <v>-2.3902655980447829E-2</v>
      </c>
      <c r="V1060" s="225">
        <v>5.0934385130005833</v>
      </c>
      <c r="W1060" s="224">
        <v>0.23845998367645718</v>
      </c>
      <c r="X1060" s="226">
        <v>0.11394749269068627</v>
      </c>
      <c r="Y1060" s="226">
        <v>9.7414048050830093E-2</v>
      </c>
      <c r="Z1060" s="226">
        <v>6.0522513500924885E-2</v>
      </c>
      <c r="AA1060" s="227">
        <v>33.862484235712827</v>
      </c>
      <c r="AB1060" s="221">
        <v>0.13220182266076597</v>
      </c>
      <c r="AC1060" s="228">
        <v>6.9203372286520889E-2</v>
      </c>
      <c r="AD1060" s="227">
        <v>46.835019884216237</v>
      </c>
      <c r="AE1060" s="221">
        <v>9.7465417652661923E-2</v>
      </c>
      <c r="AF1060" s="227">
        <v>24.182428304912989</v>
      </c>
      <c r="AG1060" s="221">
        <v>5.1648940240263119E-2</v>
      </c>
      <c r="AH1060" s="227">
        <v>45.366207285163732</v>
      </c>
      <c r="AI1060" s="221">
        <v>0.11084639746060199</v>
      </c>
      <c r="AJ1060" s="35">
        <v>23</v>
      </c>
    </row>
    <row r="1061" spans="1:36" ht="12" customHeight="1" x14ac:dyDescent="0.25">
      <c r="A1061" s="216" t="s">
        <v>4</v>
      </c>
      <c r="B1061" s="217" t="s">
        <v>42</v>
      </c>
      <c r="C1061" s="218" t="s">
        <v>70</v>
      </c>
      <c r="D1061" s="222">
        <f t="shared" si="15"/>
        <v>16</v>
      </c>
      <c r="E1061" s="219" t="s">
        <v>42</v>
      </c>
      <c r="F1061" s="219" t="s">
        <v>40</v>
      </c>
      <c r="G1061" s="220">
        <v>47431.129191321495</v>
      </c>
      <c r="H1061" s="221">
        <v>2.1437832436855375E-2</v>
      </c>
      <c r="I1061" s="220">
        <v>555190.19461297791</v>
      </c>
      <c r="J1061" s="220">
        <v>446342.70217614772</v>
      </c>
      <c r="K1061" s="220">
        <v>114272.87385426724</v>
      </c>
      <c r="L1061" s="220">
        <v>3554324.8188121403</v>
      </c>
      <c r="M1061" s="221">
        <v>-2.0273193097204101E-2</v>
      </c>
      <c r="N1061" s="220">
        <v>178483.34234389599</v>
      </c>
      <c r="O1061" s="221">
        <v>-3.4094810523455088E-2</v>
      </c>
      <c r="P1061" s="220">
        <v>812097.17957506608</v>
      </c>
      <c r="Q1061" s="221">
        <v>4.7997680290480238E-2</v>
      </c>
      <c r="R1061" s="222">
        <v>4.3767235106911198</v>
      </c>
      <c r="S1061" s="223">
        <v>-6.5144107350277092E-2</v>
      </c>
      <c r="T1061" s="224">
        <v>0.64024391494243715</v>
      </c>
      <c r="U1061" s="224">
        <v>1.044159034589387E-2</v>
      </c>
      <c r="V1061" s="225">
        <v>5.0215821975309884</v>
      </c>
      <c r="W1061" s="224">
        <v>0.21978076864801857</v>
      </c>
      <c r="X1061" s="226">
        <v>-1.4107624011988618E-2</v>
      </c>
      <c r="Y1061" s="226">
        <v>-7.8332702789171482E-2</v>
      </c>
      <c r="Z1061" s="226">
        <v>-3.4760318691205015E-2</v>
      </c>
      <c r="AA1061" s="227">
        <v>35.827571554104026</v>
      </c>
      <c r="AB1061" s="221">
        <v>5.8031398544550195E-2</v>
      </c>
      <c r="AC1061" s="228">
        <v>5.5690961606847771E-2</v>
      </c>
      <c r="AD1061" s="227">
        <v>48.814154473691694</v>
      </c>
      <c r="AE1061" s="221">
        <v>4.2257579784703792E-2</v>
      </c>
      <c r="AF1061" s="227">
        <v>26.680903871922343</v>
      </c>
      <c r="AG1061" s="221">
        <v>0.10331781140861507</v>
      </c>
      <c r="AH1061" s="227">
        <v>48.948917908368792</v>
      </c>
      <c r="AI1061" s="221">
        <v>7.8973113196013855E-2</v>
      </c>
      <c r="AJ1061" s="35">
        <v>24</v>
      </c>
    </row>
    <row r="1062" spans="1:36" ht="12" customHeight="1" x14ac:dyDescent="0.25">
      <c r="A1062" s="216" t="s">
        <v>4</v>
      </c>
      <c r="B1062" s="217" t="s">
        <v>42</v>
      </c>
      <c r="C1062" s="218" t="s">
        <v>70</v>
      </c>
      <c r="D1062" s="222">
        <f t="shared" si="15"/>
        <v>17</v>
      </c>
      <c r="E1062" s="219" t="s">
        <v>42</v>
      </c>
      <c r="F1062" s="219" t="s">
        <v>40</v>
      </c>
      <c r="G1062" s="220">
        <v>44571.046296296292</v>
      </c>
      <c r="H1062" s="221">
        <v>-6.0299700719512184E-2</v>
      </c>
      <c r="I1062" s="220">
        <v>625423.87502980803</v>
      </c>
      <c r="J1062" s="220">
        <v>463636.1998367309</v>
      </c>
      <c r="K1062" s="220">
        <v>108125.70022207778</v>
      </c>
      <c r="L1062" s="220">
        <v>3294535.9169258103</v>
      </c>
      <c r="M1062" s="221">
        <v>-7.3090928693779755E-2</v>
      </c>
      <c r="N1062" s="220">
        <v>172027.99328083565</v>
      </c>
      <c r="O1062" s="221">
        <v>-3.6167795707357286E-2</v>
      </c>
      <c r="P1062" s="220">
        <v>821423.46766665461</v>
      </c>
      <c r="Q1062" s="221">
        <v>1.1484202046445402E-2</v>
      </c>
      <c r="R1062" s="222">
        <v>4.0107642971101232</v>
      </c>
      <c r="S1062" s="223">
        <v>-8.3614880557809967E-2</v>
      </c>
      <c r="T1062" s="224">
        <v>0.62853549681046739</v>
      </c>
      <c r="U1062" s="224">
        <v>-1.8287433677557807E-2</v>
      </c>
      <c r="V1062" s="225">
        <v>5.2216153539876418</v>
      </c>
      <c r="W1062" s="224">
        <v>0.20942668435015674</v>
      </c>
      <c r="X1062" s="226">
        <v>3.9834687273466507E-2</v>
      </c>
      <c r="Y1062" s="226">
        <v>-4.7110965902772084E-2</v>
      </c>
      <c r="Z1062" s="226">
        <v>-4.9547457745086315E-2</v>
      </c>
      <c r="AA1062" s="227">
        <v>38.406917955651458</v>
      </c>
      <c r="AB1062" s="221">
        <v>7.1993336128079566E-2</v>
      </c>
      <c r="AC1062" s="228">
        <v>4.9687453073294446E-2</v>
      </c>
      <c r="AD1062" s="227">
        <v>51.106345268035213</v>
      </c>
      <c r="AE1062" s="221">
        <v>4.6957502778807614E-2</v>
      </c>
      <c r="AF1062" s="227">
        <v>30.372313547686858</v>
      </c>
      <c r="AG1062" s="221">
        <v>0.13835399630704304</v>
      </c>
      <c r="AH1062" s="227">
        <v>51.032615049273971</v>
      </c>
      <c r="AI1062" s="221">
        <v>4.2568809075735015E-2</v>
      </c>
      <c r="AJ1062" s="35">
        <v>25</v>
      </c>
    </row>
    <row r="1063" spans="1:36" ht="12" customHeight="1" x14ac:dyDescent="0.25">
      <c r="A1063" s="216" t="s">
        <v>4</v>
      </c>
      <c r="B1063" s="217" t="s">
        <v>42</v>
      </c>
      <c r="C1063" s="218" t="s">
        <v>70</v>
      </c>
      <c r="D1063" s="222">
        <f t="shared" ref="D1063:D1126" si="16">D1027</f>
        <v>18</v>
      </c>
      <c r="E1063" s="219" t="s">
        <v>42</v>
      </c>
      <c r="F1063" s="219" t="s">
        <v>40</v>
      </c>
      <c r="G1063" s="220">
        <v>51002</v>
      </c>
      <c r="H1063" s="221">
        <v>0.14428545520229563</v>
      </c>
      <c r="I1063" s="220">
        <v>633024.78079264599</v>
      </c>
      <c r="J1063" s="220">
        <v>466057.02388263296</v>
      </c>
      <c r="K1063" s="220">
        <v>105092.49839466628</v>
      </c>
      <c r="L1063" s="220">
        <v>3392179</v>
      </c>
      <c r="M1063" s="221">
        <v>2.9637886954743564E-2</v>
      </c>
      <c r="N1063" s="220">
        <v>202190.59482045672</v>
      </c>
      <c r="O1063" s="221">
        <v>0.17533542631274335</v>
      </c>
      <c r="P1063" s="220">
        <v>998511.15251452732</v>
      </c>
      <c r="Q1063" s="221">
        <v>0.21558634713823088</v>
      </c>
      <c r="R1063" s="222">
        <v>3.3972369677169403</v>
      </c>
      <c r="S1063" s="223">
        <v>-0.15297017823641446</v>
      </c>
      <c r="T1063" s="224">
        <v>0.51976947042461297</v>
      </c>
      <c r="U1063" s="224">
        <v>-0.17304675223243982</v>
      </c>
      <c r="V1063" s="225">
        <v>5.9604930877897875</v>
      </c>
      <c r="W1063" s="224">
        <v>0.20249207463660759</v>
      </c>
      <c r="X1063" s="226">
        <v>0.14150366959486593</v>
      </c>
      <c r="Y1063" s="226">
        <v>-3.3112350200582008E-2</v>
      </c>
      <c r="Z1063" s="226">
        <v>4.6999074610752548E-2</v>
      </c>
      <c r="AA1063" s="227">
        <v>41.061205081496368</v>
      </c>
      <c r="AB1063" s="221">
        <v>6.910961012049488E-2</v>
      </c>
      <c r="AC1063" s="228">
        <v>5.0715421364267176E-2</v>
      </c>
      <c r="AD1063" s="227">
        <v>53.066874893601259</v>
      </c>
      <c r="AE1063" s="221">
        <v>3.8361765359736566E-2</v>
      </c>
      <c r="AF1063" s="227">
        <v>31.347070916787686</v>
      </c>
      <c r="AG1063" s="221">
        <v>3.2093616035221872E-2</v>
      </c>
      <c r="AH1063" s="227">
        <v>53.343867795912963</v>
      </c>
      <c r="AI1063" s="221">
        <v>4.5289718044183802E-2</v>
      </c>
      <c r="AJ1063" s="35">
        <v>26</v>
      </c>
    </row>
    <row r="1064" spans="1:36" ht="12" customHeight="1" x14ac:dyDescent="0.25">
      <c r="A1064" s="216" t="s">
        <v>4</v>
      </c>
      <c r="B1064" s="217" t="s">
        <v>42</v>
      </c>
      <c r="C1064" s="218" t="s">
        <v>70</v>
      </c>
      <c r="D1064" s="222">
        <f t="shared" si="16"/>
        <v>19</v>
      </c>
      <c r="E1064" s="219" t="s">
        <v>42</v>
      </c>
      <c r="F1064" s="219" t="s">
        <v>40</v>
      </c>
      <c r="G1064" s="220">
        <v>50579</v>
      </c>
      <c r="H1064" s="221">
        <v>-8.293792400298039E-3</v>
      </c>
      <c r="I1064" s="220">
        <v>726094.11227146618</v>
      </c>
      <c r="J1064" s="220">
        <v>554870.12482348969</v>
      </c>
      <c r="K1064" s="220">
        <v>114273.2355343939</v>
      </c>
      <c r="L1064" s="220">
        <v>3270583</v>
      </c>
      <c r="M1064" s="221">
        <v>-3.5845985721861928E-2</v>
      </c>
      <c r="N1064" s="220">
        <v>211204.72723499485</v>
      </c>
      <c r="O1064" s="221">
        <v>4.4582352717952078E-2</v>
      </c>
      <c r="P1064" s="220">
        <v>997157.97422332317</v>
      </c>
      <c r="Q1064" s="221">
        <v>-1.3551959713183903E-3</v>
      </c>
      <c r="R1064" s="222">
        <v>3.2799045733424794</v>
      </c>
      <c r="S1064" s="223">
        <v>-3.4537594960092566E-2</v>
      </c>
      <c r="T1064" s="224">
        <v>0.54105434584922385</v>
      </c>
      <c r="U1064" s="224">
        <v>4.0950607212891343E-2</v>
      </c>
      <c r="V1064" s="225">
        <v>6.4577088315751299</v>
      </c>
      <c r="W1064" s="224">
        <v>0.2118066872999739</v>
      </c>
      <c r="X1064" s="226">
        <v>8.3418558911493523E-2</v>
      </c>
      <c r="Y1064" s="226">
        <v>4.5999887551561258E-2</v>
      </c>
      <c r="Z1064" s="226">
        <v>-1.5648086033958966E-2</v>
      </c>
      <c r="AA1064" s="227">
        <v>43.933488707443388</v>
      </c>
      <c r="AB1064" s="221">
        <v>6.9951274451060197E-2</v>
      </c>
      <c r="AC1064" s="228">
        <v>5.9308981997009527E-2</v>
      </c>
      <c r="AD1064" s="227">
        <v>55.664885696043342</v>
      </c>
      <c r="AE1064" s="221">
        <v>4.8957297893480245E-2</v>
      </c>
      <c r="AF1064" s="227">
        <v>34.20800138999698</v>
      </c>
      <c r="AG1064" s="221">
        <v>9.1266277503367688E-2</v>
      </c>
      <c r="AH1064" s="227">
        <v>56.092386711624329</v>
      </c>
      <c r="AI1064" s="221">
        <v>5.1524552479525143E-2</v>
      </c>
      <c r="AJ1064" s="35">
        <v>27</v>
      </c>
    </row>
    <row r="1065" spans="1:36" ht="12" customHeight="1" x14ac:dyDescent="0.25">
      <c r="A1065" s="216" t="s">
        <v>4</v>
      </c>
      <c r="B1065" s="217" t="s">
        <v>42</v>
      </c>
      <c r="C1065" s="218" t="s">
        <v>70</v>
      </c>
      <c r="D1065" s="222">
        <f t="shared" si="16"/>
        <v>20</v>
      </c>
      <c r="E1065" s="219" t="s">
        <v>42</v>
      </c>
      <c r="F1065" s="219" t="s">
        <v>40</v>
      </c>
      <c r="G1065" s="220">
        <v>50449</v>
      </c>
      <c r="H1065" s="221">
        <v>-2.5702366594831938E-3</v>
      </c>
      <c r="I1065" s="220">
        <v>730544.02007453551</v>
      </c>
      <c r="J1065" s="220">
        <v>565954.47729223233</v>
      </c>
      <c r="K1065" s="220">
        <v>93991.533390379074</v>
      </c>
      <c r="L1065" s="220">
        <v>3089091</v>
      </c>
      <c r="M1065" s="221">
        <v>-5.5492247100899172E-2</v>
      </c>
      <c r="N1065" s="220">
        <v>181210.76124446854</v>
      </c>
      <c r="O1065" s="221">
        <v>-0.14201370576878147</v>
      </c>
      <c r="P1065" s="220">
        <v>989762.64097147179</v>
      </c>
      <c r="Q1065" s="221">
        <v>-7.4164108827505792E-3</v>
      </c>
      <c r="R1065" s="222">
        <v>3.1210422298501745</v>
      </c>
      <c r="S1065" s="223">
        <v>-4.8435050453437989E-2</v>
      </c>
      <c r="T1065" s="224">
        <v>0.51868626755326408</v>
      </c>
      <c r="U1065" s="224">
        <v>-4.1341647964866501E-2</v>
      </c>
      <c r="V1065" s="225">
        <v>5.8661516039659736</v>
      </c>
      <c r="W1065" s="224">
        <v>0.18308506882681141</v>
      </c>
      <c r="X1065" s="226">
        <v>-9.160481573847401E-2</v>
      </c>
      <c r="Y1065" s="226">
        <v>-0.13560298231984114</v>
      </c>
      <c r="Z1065" s="226">
        <v>-0.14394438621558692</v>
      </c>
      <c r="AA1065" s="227">
        <v>46.6074975426666</v>
      </c>
      <c r="AB1065" s="221">
        <v>6.0864932740253064E-2</v>
      </c>
      <c r="AC1065" s="228">
        <v>4.4379081185804227E-2</v>
      </c>
      <c r="AD1065" s="227">
        <v>59.397708646448038</v>
      </c>
      <c r="AE1065" s="221">
        <v>6.7058845153975088E-2</v>
      </c>
      <c r="AF1065" s="227">
        <v>43.932701713138279</v>
      </c>
      <c r="AG1065" s="221">
        <v>0.28428145252546</v>
      </c>
      <c r="AH1065" s="227">
        <v>58.121248274023046</v>
      </c>
      <c r="AI1065" s="221">
        <v>3.6169998841897533E-2</v>
      </c>
      <c r="AJ1065" s="35">
        <v>28</v>
      </c>
    </row>
    <row r="1066" spans="1:36" ht="12" customHeight="1" x14ac:dyDescent="0.25">
      <c r="A1066" s="216" t="s">
        <v>4</v>
      </c>
      <c r="B1066" s="217" t="s">
        <v>42</v>
      </c>
      <c r="C1066" s="218" t="s">
        <v>70</v>
      </c>
      <c r="D1066" s="222">
        <f t="shared" si="16"/>
        <v>21</v>
      </c>
      <c r="E1066" s="219" t="s">
        <v>42</v>
      </c>
      <c r="F1066" s="219" t="s">
        <v>40</v>
      </c>
      <c r="G1066" s="220">
        <v>50643</v>
      </c>
      <c r="H1066" s="221">
        <v>3.845467700053451E-3</v>
      </c>
      <c r="I1066" s="220">
        <v>761673.37436838192</v>
      </c>
      <c r="J1066" s="220">
        <v>595801.27792277851</v>
      </c>
      <c r="K1066" s="220">
        <v>88380.344830214701</v>
      </c>
      <c r="L1066" s="220">
        <v>3018318</v>
      </c>
      <c r="M1066" s="221">
        <v>-2.2910623222171189E-2</v>
      </c>
      <c r="N1066" s="220">
        <v>181802.505556822</v>
      </c>
      <c r="O1066" s="221">
        <v>3.2655031538395551E-3</v>
      </c>
      <c r="P1066" s="220">
        <v>1036391.0480060745</v>
      </c>
      <c r="Q1066" s="221">
        <v>4.7110696145124198E-2</v>
      </c>
      <c r="R1066" s="222">
        <v>2.9123350744943033</v>
      </c>
      <c r="S1066" s="223">
        <v>-6.687098090495569E-2</v>
      </c>
      <c r="T1066" s="224">
        <v>0.48613381074988321</v>
      </c>
      <c r="U1066" s="224">
        <v>-6.2759434439891071E-2</v>
      </c>
      <c r="V1066" s="225">
        <v>6.0233052169063042</v>
      </c>
      <c r="W1066" s="224">
        <v>0.17541883047580745</v>
      </c>
      <c r="X1066" s="226">
        <v>2.6789899673592243E-2</v>
      </c>
      <c r="Y1066" s="226">
        <v>-4.1872548100882034E-2</v>
      </c>
      <c r="Z1066" s="226">
        <v>-3.6604284607483134E-2</v>
      </c>
      <c r="AA1066" s="227">
        <v>49.067137194252574</v>
      </c>
      <c r="AB1066" s="221">
        <v>5.2773475969918993E-2</v>
      </c>
      <c r="AC1066" s="228">
        <v>4.4784813355060578E-2</v>
      </c>
      <c r="AD1066" s="227">
        <v>61.461787700762017</v>
      </c>
      <c r="AE1066" s="221">
        <v>3.4750146114220781E-2</v>
      </c>
      <c r="AF1066" s="227">
        <v>47.873958945603732</v>
      </c>
      <c r="AG1066" s="221">
        <v>8.9711241940005682E-2</v>
      </c>
      <c r="AH1066" s="227">
        <v>60.082215502686608</v>
      </c>
      <c r="AI1066" s="221">
        <v>3.3739248328222837E-2</v>
      </c>
      <c r="AJ1066" s="35">
        <v>29</v>
      </c>
    </row>
    <row r="1067" spans="1:36" ht="12" customHeight="1" x14ac:dyDescent="0.25">
      <c r="A1067" s="216" t="s">
        <v>4</v>
      </c>
      <c r="B1067" s="217" t="s">
        <v>42</v>
      </c>
      <c r="C1067" s="218" t="s">
        <v>70</v>
      </c>
      <c r="D1067" s="222">
        <f t="shared" si="16"/>
        <v>22</v>
      </c>
      <c r="E1067" s="219" t="s">
        <v>42</v>
      </c>
      <c r="F1067" s="219" t="s">
        <v>40</v>
      </c>
      <c r="G1067" s="220">
        <v>49788</v>
      </c>
      <c r="H1067" s="221">
        <v>-1.688288608494759E-2</v>
      </c>
      <c r="I1067" s="220">
        <v>901851.1572183891</v>
      </c>
      <c r="J1067" s="220">
        <v>716184.93339153181</v>
      </c>
      <c r="K1067" s="220">
        <v>93483.297167075289</v>
      </c>
      <c r="L1067" s="220">
        <v>3161047</v>
      </c>
      <c r="M1067" s="221">
        <v>4.7287595276574557E-2</v>
      </c>
      <c r="N1067" s="220">
        <v>227343.96124985311</v>
      </c>
      <c r="O1067" s="221">
        <v>0.25049960424663786</v>
      </c>
      <c r="P1067" s="220">
        <v>1042983.4597482746</v>
      </c>
      <c r="Q1067" s="221">
        <v>6.3609308039502821E-3</v>
      </c>
      <c r="R1067" s="222">
        <v>3.0307738540388001</v>
      </c>
      <c r="S1067" s="223">
        <v>4.0667978276868633E-2</v>
      </c>
      <c r="T1067" s="224">
        <v>0.41119762606905702</v>
      </c>
      <c r="U1067" s="224">
        <v>-0.15414723893660831</v>
      </c>
      <c r="V1067" s="225">
        <v>7.1920462191752641</v>
      </c>
      <c r="W1067" s="224">
        <v>0.21797465638114996</v>
      </c>
      <c r="X1067" s="226">
        <v>0.19403648996376943</v>
      </c>
      <c r="Y1067" s="226">
        <v>0.24259553999940464</v>
      </c>
      <c r="Z1067" s="226">
        <v>0.15023045423060916</v>
      </c>
      <c r="AA1067" s="227">
        <v>52.961598973908693</v>
      </c>
      <c r="AB1067" s="221">
        <v>7.9370063189916351E-2</v>
      </c>
      <c r="AC1067" s="228">
        <v>5.1934038839671244E-2</v>
      </c>
      <c r="AD1067" s="227">
        <v>61.192999908674672</v>
      </c>
      <c r="AE1067" s="221">
        <v>-4.373250472244461E-3</v>
      </c>
      <c r="AF1067" s="227">
        <v>50.502636760471312</v>
      </c>
      <c r="AG1067" s="221">
        <v>5.4908302399941267E-2</v>
      </c>
      <c r="AH1067" s="227">
        <v>61.457629748226687</v>
      </c>
      <c r="AI1067" s="221">
        <v>2.2892202526695771E-2</v>
      </c>
      <c r="AJ1067" s="35">
        <v>30</v>
      </c>
    </row>
    <row r="1068" spans="1:36" ht="12" customHeight="1" x14ac:dyDescent="0.25">
      <c r="A1068" s="216" t="s">
        <v>4</v>
      </c>
      <c r="B1068" s="217" t="s">
        <v>42</v>
      </c>
      <c r="C1068" s="218" t="s">
        <v>70</v>
      </c>
      <c r="D1068" s="222">
        <f t="shared" si="16"/>
        <v>23</v>
      </c>
      <c r="E1068" s="219" t="s">
        <v>42</v>
      </c>
      <c r="F1068" s="219" t="s">
        <v>40</v>
      </c>
      <c r="G1068" s="220">
        <v>49608</v>
      </c>
      <c r="H1068" s="221">
        <v>-3.6153289949385492E-3</v>
      </c>
      <c r="I1068" s="220">
        <v>996356.09060422506</v>
      </c>
      <c r="J1068" s="220">
        <v>797751.45881621784</v>
      </c>
      <c r="K1068" s="220">
        <v>99305.162663770869</v>
      </c>
      <c r="L1068" s="220">
        <v>3041845</v>
      </c>
      <c r="M1068" s="221">
        <v>-3.7709657591298074E-2</v>
      </c>
      <c r="N1068" s="220">
        <v>260238.97524101156</v>
      </c>
      <c r="O1068" s="221">
        <v>0.14469271059725464</v>
      </c>
      <c r="P1068" s="220">
        <v>1078332.4625218767</v>
      </c>
      <c r="Q1068" s="221">
        <v>3.3892198810260732E-2</v>
      </c>
      <c r="R1068" s="222">
        <v>2.8208786304050348</v>
      </c>
      <c r="S1068" s="223">
        <v>-6.9254663575132658E-2</v>
      </c>
      <c r="T1068" s="224">
        <v>0.38159219836998948</v>
      </c>
      <c r="U1068" s="224">
        <v>-7.1998051112521666E-2</v>
      </c>
      <c r="V1068" s="225">
        <v>8.5553003273017385</v>
      </c>
      <c r="W1068" s="224">
        <v>0.24133463869982674</v>
      </c>
      <c r="X1068" s="226">
        <v>0.1895502429464091</v>
      </c>
      <c r="Y1068" s="226">
        <v>0.10716834106543827</v>
      </c>
      <c r="Z1068" s="226">
        <v>7.1954900913493464E-2</v>
      </c>
      <c r="AA1068" s="227">
        <v>56.995863484038416</v>
      </c>
      <c r="AB1068" s="221">
        <v>7.6173389555651116E-2</v>
      </c>
      <c r="AC1068" s="228">
        <v>5.4477930966073652E-2</v>
      </c>
      <c r="AD1068" s="227">
        <v>63.834957790680804</v>
      </c>
      <c r="AE1068" s="221">
        <v>4.31741847261784E-2</v>
      </c>
      <c r="AF1068" s="227">
        <v>53.734819589060159</v>
      </c>
      <c r="AG1068" s="221">
        <v>6.4000278716510373E-2</v>
      </c>
      <c r="AH1068" s="227">
        <v>64.493870296745996</v>
      </c>
      <c r="AI1068" s="221">
        <v>4.9403801626549448E-2</v>
      </c>
      <c r="AJ1068" s="35">
        <v>31</v>
      </c>
    </row>
    <row r="1069" spans="1:36" ht="12" customHeight="1" x14ac:dyDescent="0.25">
      <c r="A1069" s="216" t="s">
        <v>4</v>
      </c>
      <c r="B1069" s="217" t="s">
        <v>42</v>
      </c>
      <c r="C1069" s="218" t="s">
        <v>70</v>
      </c>
      <c r="D1069" s="222">
        <f t="shared" si="16"/>
        <v>24</v>
      </c>
      <c r="E1069" s="219" t="s">
        <v>42</v>
      </c>
      <c r="F1069" s="219" t="s">
        <v>40</v>
      </c>
      <c r="G1069" s="220">
        <v>52888</v>
      </c>
      <c r="H1069" s="221">
        <v>6.6118368005160466E-2</v>
      </c>
      <c r="I1069" s="220">
        <v>1265946.5816014234</v>
      </c>
      <c r="J1069" s="220">
        <v>992547.84132238594</v>
      </c>
      <c r="K1069" s="220">
        <v>104381.32518054864</v>
      </c>
      <c r="L1069" s="220">
        <v>3311660</v>
      </c>
      <c r="M1069" s="221">
        <v>8.870110081217164E-2</v>
      </c>
      <c r="N1069" s="220">
        <v>312679.18768594129</v>
      </c>
      <c r="O1069" s="221">
        <v>0.20150791170447846</v>
      </c>
      <c r="P1069" s="220">
        <v>1106628.6695010099</v>
      </c>
      <c r="Q1069" s="221">
        <v>2.6240707724737744E-2</v>
      </c>
      <c r="R1069" s="222">
        <v>2.9925666045623607</v>
      </c>
      <c r="S1069" s="223">
        <v>6.0863297097143887E-2</v>
      </c>
      <c r="T1069" s="224">
        <v>0.33382882293205418</v>
      </c>
      <c r="U1069" s="224">
        <v>-0.12516863720474758</v>
      </c>
      <c r="V1069" s="225">
        <v>9.4417659930651485</v>
      </c>
      <c r="W1069" s="224">
        <v>0.28255113598939335</v>
      </c>
      <c r="X1069" s="226">
        <v>0.10361596108257176</v>
      </c>
      <c r="Y1069" s="226">
        <v>0.17078566720309007</v>
      </c>
      <c r="Z1069" s="226">
        <v>7.581626359520785E-2</v>
      </c>
      <c r="AA1069" s="227">
        <v>61.690706528515342</v>
      </c>
      <c r="AB1069" s="221">
        <v>8.2371645194772913E-2</v>
      </c>
      <c r="AC1069" s="228">
        <v>5.9658829145464783E-2</v>
      </c>
      <c r="AD1069" s="227">
        <v>68.896165297824169</v>
      </c>
      <c r="AE1069" s="221">
        <v>7.928582836600917E-2</v>
      </c>
      <c r="AF1069" s="227">
        <v>59.611937185479746</v>
      </c>
      <c r="AG1069" s="221">
        <v>0.10937261242086893</v>
      </c>
      <c r="AH1069" s="227">
        <v>69.437327817432831</v>
      </c>
      <c r="AI1069" s="221">
        <v>7.6650036630477425E-2</v>
      </c>
      <c r="AJ1069" s="35">
        <v>32</v>
      </c>
    </row>
    <row r="1070" spans="1:36" ht="12" customHeight="1" x14ac:dyDescent="0.25">
      <c r="A1070" s="216" t="s">
        <v>4</v>
      </c>
      <c r="B1070" s="217" t="s">
        <v>42</v>
      </c>
      <c r="C1070" s="218" t="s">
        <v>70</v>
      </c>
      <c r="D1070" s="222">
        <f t="shared" si="16"/>
        <v>25</v>
      </c>
      <c r="E1070" s="219" t="s">
        <v>42</v>
      </c>
      <c r="F1070" s="219" t="s">
        <v>40</v>
      </c>
      <c r="G1070" s="220">
        <v>60063</v>
      </c>
      <c r="H1070" s="221">
        <v>0.13566404477386174</v>
      </c>
      <c r="I1070" s="220">
        <v>1351395.4774735935</v>
      </c>
      <c r="J1070" s="220">
        <v>1095280.1530007322</v>
      </c>
      <c r="K1070" s="220">
        <v>105897.61889940567</v>
      </c>
      <c r="L1070" s="220">
        <v>3764848</v>
      </c>
      <c r="M1070" s="221">
        <v>0.136846173822192</v>
      </c>
      <c r="N1070" s="220">
        <v>346668.9075299743</v>
      </c>
      <c r="O1070" s="221">
        <v>0.10870477211989149</v>
      </c>
      <c r="P1070" s="220">
        <v>1226223.9901879136</v>
      </c>
      <c r="Q1070" s="221">
        <v>0.10807177148304903</v>
      </c>
      <c r="R1070" s="222">
        <v>3.0702775595044858</v>
      </c>
      <c r="S1070" s="223">
        <v>2.5967995106157327E-2</v>
      </c>
      <c r="T1070" s="224">
        <v>0.30547192609204321</v>
      </c>
      <c r="U1070" s="224">
        <v>-8.4944423285411075E-2</v>
      </c>
      <c r="V1070" s="225">
        <v>9.2080452525566585</v>
      </c>
      <c r="W1070" s="224">
        <v>0.28271254705826521</v>
      </c>
      <c r="X1070" s="226">
        <v>-2.4753922166695808E-2</v>
      </c>
      <c r="Y1070" s="226">
        <v>5.7126320977851641E-4</v>
      </c>
      <c r="Z1070" s="226">
        <v>5.0953440035118036E-3</v>
      </c>
      <c r="AA1070" s="227">
        <v>65.049810798290679</v>
      </c>
      <c r="AB1070" s="221">
        <v>5.4450734296950465E-2</v>
      </c>
      <c r="AC1070" s="228">
        <v>7.951737612305855E-2</v>
      </c>
      <c r="AD1070" s="227">
        <v>73.055697958174136</v>
      </c>
      <c r="AE1070" s="221">
        <v>6.0373935796994571E-2</v>
      </c>
      <c r="AF1070" s="227">
        <v>67.194202041118174</v>
      </c>
      <c r="AG1070" s="221">
        <v>0.12719373356458075</v>
      </c>
      <c r="AH1070" s="227">
        <v>71.90854941052396</v>
      </c>
      <c r="AI1070" s="221">
        <v>3.5589238105310672E-2</v>
      </c>
      <c r="AJ1070" s="35">
        <v>33</v>
      </c>
    </row>
    <row r="1071" spans="1:36" ht="12" customHeight="1" x14ac:dyDescent="0.25">
      <c r="A1071" s="216" t="s">
        <v>4</v>
      </c>
      <c r="B1071" s="217" t="s">
        <v>42</v>
      </c>
      <c r="C1071" s="218" t="s">
        <v>70</v>
      </c>
      <c r="D1071" s="222">
        <f t="shared" si="16"/>
        <v>26</v>
      </c>
      <c r="E1071" s="219" t="s">
        <v>42</v>
      </c>
      <c r="F1071" s="219" t="s">
        <v>40</v>
      </c>
      <c r="G1071" s="220">
        <v>56179</v>
      </c>
      <c r="H1071" s="221">
        <v>-6.4665434626975049E-2</v>
      </c>
      <c r="I1071" s="220">
        <v>1506669.5674280431</v>
      </c>
      <c r="J1071" s="220">
        <v>1234508.1165884256</v>
      </c>
      <c r="K1071" s="220">
        <v>117435.52265747759</v>
      </c>
      <c r="L1071" s="220">
        <v>3833110</v>
      </c>
      <c r="M1071" s="221">
        <v>1.8131409289299238E-2</v>
      </c>
      <c r="N1071" s="220">
        <v>379853.44227036118</v>
      </c>
      <c r="O1071" s="221">
        <v>9.5724000680729171E-2</v>
      </c>
      <c r="P1071" s="220">
        <v>1245738.3332925385</v>
      </c>
      <c r="Q1071" s="221">
        <v>1.5914174947461612E-2</v>
      </c>
      <c r="R1071" s="222">
        <v>3.0769784452798605</v>
      </c>
      <c r="S1071" s="223">
        <v>2.182501629089284E-3</v>
      </c>
      <c r="T1071" s="224">
        <v>0.30916008541497619</v>
      </c>
      <c r="U1071" s="224">
        <v>1.207364411556977E-2</v>
      </c>
      <c r="V1071" s="225">
        <v>9.9097975865644656</v>
      </c>
      <c r="W1071" s="224">
        <v>0.30492233570945243</v>
      </c>
      <c r="X1071" s="226">
        <v>7.6210782501634933E-2</v>
      </c>
      <c r="Y1071" s="226">
        <v>7.8559614287688317E-2</v>
      </c>
      <c r="Z1071" s="226">
        <v>2.5431250286639215E-2</v>
      </c>
      <c r="AA1071" s="227">
        <v>75.789860581954585</v>
      </c>
      <c r="AB1071" s="221">
        <v>0.16510501186494042</v>
      </c>
      <c r="AC1071" s="228">
        <v>6.685873557029573E-2</v>
      </c>
      <c r="AD1071" s="227">
        <v>76.561043717752767</v>
      </c>
      <c r="AE1071" s="221">
        <v>4.7981825614553886E-2</v>
      </c>
      <c r="AF1071" s="227">
        <v>71.537740965340433</v>
      </c>
      <c r="AG1071" s="221">
        <v>6.4641573116149376E-2</v>
      </c>
      <c r="AH1071" s="227">
        <v>75.782264355109788</v>
      </c>
      <c r="AI1071" s="221">
        <v>5.3870019300082062E-2</v>
      </c>
      <c r="AJ1071" s="35">
        <v>34</v>
      </c>
    </row>
    <row r="1072" spans="1:36" ht="12" customHeight="1" x14ac:dyDescent="0.25">
      <c r="A1072" s="216" t="s">
        <v>4</v>
      </c>
      <c r="B1072" s="217" t="s">
        <v>42</v>
      </c>
      <c r="C1072" s="218" t="s">
        <v>70</v>
      </c>
      <c r="D1072" s="222">
        <f t="shared" si="16"/>
        <v>27</v>
      </c>
      <c r="E1072" s="219" t="s">
        <v>42</v>
      </c>
      <c r="F1072" s="219" t="s">
        <v>40</v>
      </c>
      <c r="G1072" s="220">
        <v>57878</v>
      </c>
      <c r="H1072" s="221">
        <v>3.0242617348119394E-2</v>
      </c>
      <c r="I1072" s="220">
        <v>1641210.6109090473</v>
      </c>
      <c r="J1072" s="220">
        <v>1358131.4424955877</v>
      </c>
      <c r="K1072" s="220">
        <v>130260.17884257664</v>
      </c>
      <c r="L1072" s="220">
        <v>4052608</v>
      </c>
      <c r="M1072" s="221">
        <v>5.7263684058114661E-2</v>
      </c>
      <c r="N1072" s="220">
        <v>449366.82263379672</v>
      </c>
      <c r="O1072" s="221">
        <v>0.18300052764550001</v>
      </c>
      <c r="P1072" s="220">
        <v>1345576.4637786434</v>
      </c>
      <c r="Q1072" s="221">
        <v>8.0143741119556466E-2</v>
      </c>
      <c r="R1072" s="222">
        <v>3.0118005992907158</v>
      </c>
      <c r="S1072" s="223">
        <v>-2.1182418774862932E-2</v>
      </c>
      <c r="T1072" s="224">
        <v>0.28987493575761775</v>
      </c>
      <c r="U1072" s="224">
        <v>-6.2379170427102726E-2</v>
      </c>
      <c r="V1072" s="225">
        <v>11.088336760767307</v>
      </c>
      <c r="W1072" s="224">
        <v>0.33395859301216246</v>
      </c>
      <c r="X1072" s="226">
        <v>0.11892666463749824</v>
      </c>
      <c r="Y1072" s="226">
        <v>9.5225091448785992E-2</v>
      </c>
      <c r="Z1072" s="226">
        <v>8.018570835142845E-2</v>
      </c>
      <c r="AA1072" s="227">
        <v>84.358670061398598</v>
      </c>
      <c r="AB1072" s="221">
        <v>0.11306010347094153</v>
      </c>
      <c r="AC1072" s="228">
        <v>4.6041730752319245E-2</v>
      </c>
      <c r="AD1072" s="227">
        <v>80.193161098960346</v>
      </c>
      <c r="AE1072" s="221">
        <v>4.7440802852657171E-2</v>
      </c>
      <c r="AF1072" s="227">
        <v>71.562392151062454</v>
      </c>
      <c r="AG1072" s="221">
        <v>3.4458993797370496E-4</v>
      </c>
      <c r="AH1072" s="227">
        <v>79.673106470148227</v>
      </c>
      <c r="AI1072" s="221">
        <v>5.1342383975309325E-2</v>
      </c>
      <c r="AJ1072" s="35">
        <v>35</v>
      </c>
    </row>
    <row r="1073" spans="1:36" ht="12" customHeight="1" x14ac:dyDescent="0.25">
      <c r="A1073" s="216" t="s">
        <v>4</v>
      </c>
      <c r="B1073" s="217" t="s">
        <v>42</v>
      </c>
      <c r="C1073" s="218" t="s">
        <v>70</v>
      </c>
      <c r="D1073" s="222">
        <f t="shared" si="16"/>
        <v>28</v>
      </c>
      <c r="E1073" s="219" t="s">
        <v>42</v>
      </c>
      <c r="F1073" s="219" t="s">
        <v>40</v>
      </c>
      <c r="G1073" s="220">
        <v>61681</v>
      </c>
      <c r="H1073" s="221">
        <v>6.5707177165762465E-2</v>
      </c>
      <c r="I1073" s="220">
        <v>1827062.4665937638</v>
      </c>
      <c r="J1073" s="220">
        <v>1480583.4920218384</v>
      </c>
      <c r="K1073" s="220">
        <v>140239.92351241203</v>
      </c>
      <c r="L1073" s="220">
        <v>4429525</v>
      </c>
      <c r="M1073" s="221">
        <v>9.3006034632513224E-2</v>
      </c>
      <c r="N1073" s="220">
        <v>447972.95723457006</v>
      </c>
      <c r="O1073" s="221">
        <v>-3.1018431468906593E-3</v>
      </c>
      <c r="P1073" s="220">
        <v>1512528.7256647467</v>
      </c>
      <c r="Q1073" s="221">
        <v>0.12407489754782763</v>
      </c>
      <c r="R1073" s="222">
        <v>2.9285559506007082</v>
      </c>
      <c r="S1073" s="223">
        <v>-2.7639495360221367E-2</v>
      </c>
      <c r="T1073" s="224">
        <v>0.31305444055851528</v>
      </c>
      <c r="U1073" s="224">
        <v>7.9963811773913873E-2</v>
      </c>
      <c r="V1073" s="225">
        <v>10.113340758536639</v>
      </c>
      <c r="W1073" s="224">
        <v>0.29617484258865151</v>
      </c>
      <c r="X1073" s="226">
        <v>-8.7929869309200104E-2</v>
      </c>
      <c r="Y1073" s="226">
        <v>-0.1131390274546249</v>
      </c>
      <c r="Z1073" s="226">
        <v>-0.10425951553471798</v>
      </c>
      <c r="AA1073" s="227">
        <v>85.781505184678664</v>
      </c>
      <c r="AB1073" s="221">
        <v>1.6866495432472872E-2</v>
      </c>
      <c r="AC1073" s="228">
        <v>5.3416417540439229E-2</v>
      </c>
      <c r="AD1073" s="227">
        <v>86.551769194624725</v>
      </c>
      <c r="AE1073" s="221">
        <v>7.9291151620992872E-2</v>
      </c>
      <c r="AF1073" s="227">
        <v>79.840260316521224</v>
      </c>
      <c r="AG1073" s="221">
        <v>0.11567344126765433</v>
      </c>
      <c r="AH1073" s="227">
        <v>85.386294494921074</v>
      </c>
      <c r="AI1073" s="221">
        <v>7.1707860756169417E-2</v>
      </c>
      <c r="AJ1073" s="35">
        <v>36</v>
      </c>
    </row>
    <row r="1074" spans="1:36" ht="12" customHeight="1" x14ac:dyDescent="0.25">
      <c r="A1074" s="216" t="s">
        <v>4</v>
      </c>
      <c r="B1074" s="217" t="s">
        <v>42</v>
      </c>
      <c r="C1074" s="218" t="s">
        <v>70</v>
      </c>
      <c r="D1074" s="222">
        <f t="shared" si="16"/>
        <v>29</v>
      </c>
      <c r="E1074" s="219" t="s">
        <v>42</v>
      </c>
      <c r="F1074" s="219" t="s">
        <v>40</v>
      </c>
      <c r="G1074" s="220">
        <v>63298</v>
      </c>
      <c r="H1074" s="221">
        <v>2.6215528282615308E-2</v>
      </c>
      <c r="I1074" s="220">
        <v>2048820.788124172</v>
      </c>
      <c r="J1074" s="220">
        <v>1700805.5249940003</v>
      </c>
      <c r="K1074" s="220">
        <v>145858.60751514</v>
      </c>
      <c r="L1074" s="220">
        <v>4741607</v>
      </c>
      <c r="M1074" s="221">
        <v>7.0454958488777031E-2</v>
      </c>
      <c r="N1074" s="220">
        <v>496513.43552096037</v>
      </c>
      <c r="O1074" s="221">
        <v>0.10835582260599108</v>
      </c>
      <c r="P1074" s="220">
        <v>1731478.9593069968</v>
      </c>
      <c r="Q1074" s="221">
        <v>0.14475773578847084</v>
      </c>
      <c r="R1074" s="222">
        <v>2.7384722029182322</v>
      </c>
      <c r="S1074" s="223">
        <v>-6.4906988593981252E-2</v>
      </c>
      <c r="T1074" s="224">
        <v>0.29376568100740258</v>
      </c>
      <c r="U1074" s="224">
        <v>-6.1614713136475374E-2</v>
      </c>
      <c r="V1074" s="225">
        <v>10.471416874510275</v>
      </c>
      <c r="W1074" s="224">
        <v>0.28675684036015303</v>
      </c>
      <c r="X1074" s="226">
        <v>3.5406313751604301E-2</v>
      </c>
      <c r="Y1074" s="226">
        <v>-3.179879204520708E-2</v>
      </c>
      <c r="Z1074" s="226">
        <v>-2.6584714209912777E-2</v>
      </c>
      <c r="AA1074" s="227">
        <v>89.329831736295802</v>
      </c>
      <c r="AB1074" s="221">
        <v>4.1364703778255629E-2</v>
      </c>
      <c r="AC1074" s="228">
        <v>6.5177778848328774E-2</v>
      </c>
      <c r="AD1074" s="227">
        <v>86.463317865620368</v>
      </c>
      <c r="AE1074" s="221">
        <v>-1.0219470939463182E-3</v>
      </c>
      <c r="AF1074" s="227">
        <v>78.154119213134152</v>
      </c>
      <c r="AG1074" s="221">
        <v>-2.1118932938125279E-2</v>
      </c>
      <c r="AH1074" s="227">
        <v>89.526225544148019</v>
      </c>
      <c r="AI1074" s="221">
        <v>4.8484725490379521E-2</v>
      </c>
      <c r="AJ1074" s="35">
        <v>37</v>
      </c>
    </row>
    <row r="1075" spans="1:36" ht="12" customHeight="1" x14ac:dyDescent="0.25">
      <c r="A1075" s="216" t="s">
        <v>4</v>
      </c>
      <c r="B1075" s="217" t="s">
        <v>42</v>
      </c>
      <c r="C1075" s="218" t="s">
        <v>70</v>
      </c>
      <c r="D1075" s="222">
        <f t="shared" si="16"/>
        <v>30</v>
      </c>
      <c r="E1075" s="219" t="s">
        <v>42</v>
      </c>
      <c r="F1075" s="219" t="s">
        <v>40</v>
      </c>
      <c r="G1075" s="220">
        <v>83674</v>
      </c>
      <c r="H1075" s="221">
        <v>0.32190590539985475</v>
      </c>
      <c r="I1075" s="220">
        <v>2427663.4300370757</v>
      </c>
      <c r="J1075" s="220">
        <v>2001549.230243155</v>
      </c>
      <c r="K1075" s="220">
        <v>157770.98159062816</v>
      </c>
      <c r="L1075" s="220">
        <v>5216847</v>
      </c>
      <c r="M1075" s="221">
        <v>0.10022762325093582</v>
      </c>
      <c r="N1075" s="220">
        <v>536969.50133846514</v>
      </c>
      <c r="O1075" s="221">
        <v>8.1480304304468065E-2</v>
      </c>
      <c r="P1075" s="220">
        <v>1884503.5366808469</v>
      </c>
      <c r="Q1075" s="221">
        <v>8.8377959519124749E-2</v>
      </c>
      <c r="R1075" s="222">
        <v>2.7682871899451933</v>
      </c>
      <c r="S1075" s="223">
        <v>1.0887452863384439E-2</v>
      </c>
      <c r="T1075" s="224">
        <v>0.29381739781749955</v>
      </c>
      <c r="U1075" s="224">
        <v>1.7604782804991892E-4</v>
      </c>
      <c r="V1075" s="225">
        <v>10.292989258424967</v>
      </c>
      <c r="W1075" s="224">
        <v>0.28493950310341309</v>
      </c>
      <c r="X1075" s="226">
        <v>-1.7039491238252547E-2</v>
      </c>
      <c r="Y1075" s="226">
        <v>-6.3375550325406316E-3</v>
      </c>
      <c r="Z1075" s="226">
        <v>-4.4032832903609834E-2</v>
      </c>
      <c r="AA1075" s="227">
        <v>95.598502882201132</v>
      </c>
      <c r="AB1075" s="221">
        <v>7.0174442558121219E-2</v>
      </c>
      <c r="AC1075" s="228">
        <v>6.0669878197115591E-2</v>
      </c>
      <c r="AD1075" s="227">
        <v>92.130279050647815</v>
      </c>
      <c r="AE1075" s="221">
        <v>6.5541796508837846E-2</v>
      </c>
      <c r="AF1075" s="227">
        <v>87.748360696149476</v>
      </c>
      <c r="AG1075" s="221">
        <v>0.12276053494827144</v>
      </c>
      <c r="AH1075" s="227">
        <v>94.440724803920588</v>
      </c>
      <c r="AI1075" s="221">
        <v>5.4894520906045408E-2</v>
      </c>
      <c r="AJ1075" s="35">
        <v>38</v>
      </c>
    </row>
    <row r="1076" spans="1:36" ht="12" customHeight="1" x14ac:dyDescent="0.25">
      <c r="A1076" s="216" t="s">
        <v>4</v>
      </c>
      <c r="B1076" s="217" t="s">
        <v>42</v>
      </c>
      <c r="C1076" s="218" t="s">
        <v>70</v>
      </c>
      <c r="D1076" s="222">
        <f t="shared" si="16"/>
        <v>31</v>
      </c>
      <c r="E1076" s="219" t="s">
        <v>42</v>
      </c>
      <c r="F1076" s="219" t="s">
        <v>40</v>
      </c>
      <c r="G1076" s="220">
        <v>86878</v>
      </c>
      <c r="H1076" s="221">
        <v>3.8291464493152017E-2</v>
      </c>
      <c r="I1076" s="220">
        <v>2844658.3800000004</v>
      </c>
      <c r="J1076" s="220">
        <v>2322844.0700000003</v>
      </c>
      <c r="K1076" s="220">
        <v>178044.9</v>
      </c>
      <c r="L1076" s="220">
        <v>5612749</v>
      </c>
      <c r="M1076" s="221">
        <v>7.5889133800550512E-2</v>
      </c>
      <c r="N1076" s="220">
        <v>529783.14000000013</v>
      </c>
      <c r="O1076" s="221">
        <v>-1.3383183440683455E-2</v>
      </c>
      <c r="P1076" s="220">
        <v>2112595.0366808469</v>
      </c>
      <c r="Q1076" s="221">
        <v>0.12103532604758849</v>
      </c>
      <c r="R1076" s="222">
        <v>2.6568030798833724</v>
      </c>
      <c r="S1076" s="223">
        <v>-4.0271872971397893E-2</v>
      </c>
      <c r="T1076" s="224">
        <v>0.33607128380869189</v>
      </c>
      <c r="U1076" s="224">
        <v>0.14381002045848135</v>
      </c>
      <c r="V1076" s="225">
        <v>9.4389244913677803</v>
      </c>
      <c r="W1076" s="224">
        <v>0.25077363659452512</v>
      </c>
      <c r="X1076" s="226">
        <v>-8.2975386995388312E-2</v>
      </c>
      <c r="Y1076" s="226">
        <v>-0.11990568572195537</v>
      </c>
      <c r="Z1076" s="226">
        <v>-0.14434540471505317</v>
      </c>
      <c r="AA1076" s="227">
        <v>99.999999999999972</v>
      </c>
      <c r="AB1076" s="221">
        <v>4.6041485850698782E-2</v>
      </c>
      <c r="AC1076" s="228">
        <v>4.901942058222377E-2</v>
      </c>
      <c r="AD1076" s="227">
        <v>99.999999999999972</v>
      </c>
      <c r="AE1076" s="221">
        <v>8.5419484565175896E-2</v>
      </c>
      <c r="AF1076" s="227">
        <v>100</v>
      </c>
      <c r="AG1076" s="221">
        <v>0.1396224294864592</v>
      </c>
      <c r="AH1076" s="227">
        <v>100</v>
      </c>
      <c r="AI1076" s="221">
        <v>5.8865232214404095E-2</v>
      </c>
      <c r="AJ1076" s="35">
        <v>39</v>
      </c>
    </row>
    <row r="1077" spans="1:36" ht="12" customHeight="1" x14ac:dyDescent="0.25">
      <c r="A1077" s="216" t="s">
        <v>4</v>
      </c>
      <c r="B1077" s="217" t="s">
        <v>42</v>
      </c>
      <c r="C1077" s="218" t="s">
        <v>70</v>
      </c>
      <c r="D1077" s="222">
        <f t="shared" si="16"/>
        <v>32</v>
      </c>
      <c r="E1077" s="219" t="s">
        <v>42</v>
      </c>
      <c r="F1077" s="219" t="s">
        <v>40</v>
      </c>
      <c r="G1077" s="220">
        <v>90880</v>
      </c>
      <c r="H1077" s="221">
        <v>4.6064596330486429E-2</v>
      </c>
      <c r="I1077" s="220">
        <v>2966955.0527698542</v>
      </c>
      <c r="J1077" s="220">
        <v>2440210.0695633865</v>
      </c>
      <c r="K1077" s="220">
        <v>184060.26309644271</v>
      </c>
      <c r="L1077" s="220">
        <v>5605660</v>
      </c>
      <c r="M1077" s="221">
        <v>-1.2630174625660739E-3</v>
      </c>
      <c r="N1077" s="220">
        <v>590705.21291217417</v>
      </c>
      <c r="O1077" s="221">
        <v>0.11499435960188165</v>
      </c>
      <c r="P1077" s="220">
        <v>2262493.2987168292</v>
      </c>
      <c r="Q1077" s="221">
        <v>7.0954565088580113E-2</v>
      </c>
      <c r="R1077" s="222">
        <v>2.4776471175314616</v>
      </c>
      <c r="S1077" s="223">
        <v>-6.7432909766039328E-2</v>
      </c>
      <c r="T1077" s="224">
        <v>0.31159410662558129</v>
      </c>
      <c r="U1077" s="224">
        <v>-7.283328972862857E-2</v>
      </c>
      <c r="V1077" s="225">
        <v>10.537656813152674</v>
      </c>
      <c r="W1077" s="224">
        <v>0.26108595028643489</v>
      </c>
      <c r="X1077" s="226">
        <v>0.1164043978516538</v>
      </c>
      <c r="Y1077" s="226">
        <v>4.1122000828913707E-2</v>
      </c>
      <c r="Z1077" s="226">
        <v>5.1700268776495639E-2</v>
      </c>
      <c r="AA1077" s="227">
        <v>104.56023292594044</v>
      </c>
      <c r="AB1077" s="221">
        <v>4.5602329259404772E-2</v>
      </c>
      <c r="AC1077" s="228">
        <v>5.4204452883416458E-2</v>
      </c>
      <c r="AD1077" s="227">
        <v>105.46979887455805</v>
      </c>
      <c r="AE1077" s="221">
        <v>5.4697988745580739E-2</v>
      </c>
      <c r="AF1077" s="227">
        <v>107.05833333333334</v>
      </c>
      <c r="AG1077" s="221">
        <v>7.0583333333333442E-2</v>
      </c>
      <c r="AH1077" s="227">
        <v>106.53083478876424</v>
      </c>
      <c r="AI1077" s="221">
        <v>6.5308347887642393E-2</v>
      </c>
      <c r="AJ1077" s="35">
        <v>40</v>
      </c>
    </row>
    <row r="1078" spans="1:36" ht="12" customHeight="1" x14ac:dyDescent="0.25">
      <c r="A1078" s="216" t="s">
        <v>4</v>
      </c>
      <c r="B1078" s="217" t="s">
        <v>42</v>
      </c>
      <c r="C1078" s="218" t="s">
        <v>70</v>
      </c>
      <c r="D1078" s="222">
        <f t="shared" si="16"/>
        <v>33</v>
      </c>
      <c r="E1078" s="219" t="s">
        <v>42</v>
      </c>
      <c r="F1078" s="219" t="s">
        <v>40</v>
      </c>
      <c r="G1078" s="220">
        <v>107134</v>
      </c>
      <c r="H1078" s="221">
        <v>0.17885123239436629</v>
      </c>
      <c r="I1078" s="220">
        <v>3228111.5246256678</v>
      </c>
      <c r="J1078" s="220">
        <v>2575031.8371702991</v>
      </c>
      <c r="K1078" s="220">
        <v>215472.09069108343</v>
      </c>
      <c r="L1078" s="220">
        <v>7203023</v>
      </c>
      <c r="M1078" s="221">
        <v>0.28495538437935952</v>
      </c>
      <c r="N1078" s="220">
        <v>644850.27868226799</v>
      </c>
      <c r="O1078" s="221">
        <v>9.1661736830048968E-2</v>
      </c>
      <c r="P1078" s="220">
        <v>2593432.5764344302</v>
      </c>
      <c r="Q1078" s="221">
        <v>0.1462719372054242</v>
      </c>
      <c r="R1078" s="222">
        <v>2.7774090082199265</v>
      </c>
      <c r="S1078" s="223">
        <v>0.12098651521735859</v>
      </c>
      <c r="T1078" s="224">
        <v>0.33414282014639757</v>
      </c>
      <c r="U1078" s="224">
        <v>7.2365661099974998E-2</v>
      </c>
      <c r="V1078" s="225">
        <v>8.9524950660614024</v>
      </c>
      <c r="W1078" s="224">
        <v>0.24864740442523386</v>
      </c>
      <c r="X1078" s="226">
        <v>-0.15042829494245225</v>
      </c>
      <c r="Y1078" s="226">
        <v>-4.7641574920269769E-2</v>
      </c>
      <c r="Z1078" s="226">
        <v>-9.5537435530461123E-3</v>
      </c>
      <c r="AA1078" s="227">
        <v>109.05001933827853</v>
      </c>
      <c r="AB1078" s="221">
        <v>4.2939713184439787E-2</v>
      </c>
      <c r="AC1078" s="228">
        <v>4.451014883333012E-2</v>
      </c>
      <c r="AD1078" s="227">
        <v>109.20121976825061</v>
      </c>
      <c r="AE1078" s="221">
        <v>3.5379046262623337E-2</v>
      </c>
      <c r="AF1078" s="227">
        <v>114.67500000000001</v>
      </c>
      <c r="AG1078" s="221">
        <v>7.1145014400249229E-2</v>
      </c>
      <c r="AH1078" s="227">
        <v>111.48904389893487</v>
      </c>
      <c r="AI1078" s="221">
        <v>4.654247871052597E-2</v>
      </c>
      <c r="AJ1078" s="35">
        <v>41</v>
      </c>
    </row>
    <row r="1079" spans="1:36" ht="12" customHeight="1" x14ac:dyDescent="0.25">
      <c r="A1079" s="216" t="s">
        <v>4</v>
      </c>
      <c r="B1079" s="217" t="s">
        <v>42</v>
      </c>
      <c r="C1079" s="218" t="s">
        <v>70</v>
      </c>
      <c r="D1079" s="222">
        <f t="shared" si="16"/>
        <v>34</v>
      </c>
      <c r="E1079" s="219" t="s">
        <v>42</v>
      </c>
      <c r="F1079" s="219" t="s">
        <v>40</v>
      </c>
      <c r="G1079" s="220">
        <v>100924</v>
      </c>
      <c r="H1079" s="221">
        <v>-5.7964791756118461E-2</v>
      </c>
      <c r="I1079" s="220">
        <v>3195137.9113135259</v>
      </c>
      <c r="J1079" s="220">
        <v>2504255.9622450159</v>
      </c>
      <c r="K1079" s="220">
        <v>203534.36024460098</v>
      </c>
      <c r="L1079" s="220">
        <v>6397945</v>
      </c>
      <c r="M1079" s="221">
        <v>-0.1117694612387049</v>
      </c>
      <c r="N1079" s="220">
        <v>707960.3009549093</v>
      </c>
      <c r="O1079" s="221">
        <v>9.7867713419624636E-2</v>
      </c>
      <c r="P1079" s="220">
        <v>2507889.9891920579</v>
      </c>
      <c r="Q1079" s="221">
        <v>-3.2984311225079277E-2</v>
      </c>
      <c r="R1079" s="222">
        <v>2.5511266553048295</v>
      </c>
      <c r="S1079" s="223">
        <v>-8.1472463092543967E-2</v>
      </c>
      <c r="T1079" s="224">
        <v>0.2874940303433261</v>
      </c>
      <c r="U1079" s="224">
        <v>-0.13960733851062035</v>
      </c>
      <c r="V1079" s="225">
        <v>11.06543274371551</v>
      </c>
      <c r="W1079" s="224">
        <v>0.28229320424975496</v>
      </c>
      <c r="X1079" s="226">
        <v>0.23601662576326699</v>
      </c>
      <c r="Y1079" s="226">
        <v>0.13531530683899851</v>
      </c>
      <c r="Z1079" s="226">
        <v>0.12236596807134886</v>
      </c>
      <c r="AA1079" s="227">
        <v>112.12754265952906</v>
      </c>
      <c r="AB1079" s="221">
        <v>2.8221208395240227E-2</v>
      </c>
      <c r="AC1079" s="228">
        <v>5.1815430988854286E-2</v>
      </c>
      <c r="AD1079" s="227">
        <v>109.75353264186612</v>
      </c>
      <c r="AE1079" s="221">
        <v>5.0577537026383901E-3</v>
      </c>
      <c r="AF1079" s="227">
        <v>107.65833333333335</v>
      </c>
      <c r="AG1079" s="221">
        <v>-6.1187413705399263E-2</v>
      </c>
      <c r="AH1079" s="227">
        <v>114.40763174720936</v>
      </c>
      <c r="AI1079" s="221">
        <v>2.6178248070009458E-2</v>
      </c>
      <c r="AJ1079" s="35">
        <v>42</v>
      </c>
    </row>
    <row r="1080" spans="1:36" ht="12" customHeight="1" x14ac:dyDescent="0.25">
      <c r="A1080" s="216" t="s">
        <v>4</v>
      </c>
      <c r="B1080" s="217" t="s">
        <v>42</v>
      </c>
      <c r="C1080" s="218" t="s">
        <v>70</v>
      </c>
      <c r="D1080" s="222">
        <f t="shared" si="16"/>
        <v>35</v>
      </c>
      <c r="E1080" s="219" t="s">
        <v>42</v>
      </c>
      <c r="F1080" s="219" t="s">
        <v>40</v>
      </c>
      <c r="G1080" s="220">
        <v>128022</v>
      </c>
      <c r="H1080" s="221">
        <v>0.26849906860607975</v>
      </c>
      <c r="I1080" s="220">
        <v>3838708.3097917438</v>
      </c>
      <c r="J1080" s="220">
        <v>2953818.0423863064</v>
      </c>
      <c r="K1080" s="220">
        <v>264790.72832369944</v>
      </c>
      <c r="L1080" s="220">
        <v>7508681</v>
      </c>
      <c r="M1080" s="221">
        <v>0.17360824452226464</v>
      </c>
      <c r="N1080" s="220">
        <v>829651.38688626245</v>
      </c>
      <c r="O1080" s="221">
        <v>0.17188970309099827</v>
      </c>
      <c r="P1080" s="220">
        <v>2842508.017451508</v>
      </c>
      <c r="Q1080" s="221">
        <v>0.13342611904888657</v>
      </c>
      <c r="R1080" s="222">
        <v>2.6415689784868284</v>
      </c>
      <c r="S1080" s="223">
        <v>3.5451914154843056E-2</v>
      </c>
      <c r="T1080" s="224">
        <v>0.31915902571738825</v>
      </c>
      <c r="U1080" s="224">
        <v>0.11014140132317785</v>
      </c>
      <c r="V1080" s="225">
        <v>11.049229377120461</v>
      </c>
      <c r="W1080" s="224">
        <v>0.29187301558786755</v>
      </c>
      <c r="X1080" s="226">
        <v>-1.4643229027125892E-3</v>
      </c>
      <c r="Y1080" s="226">
        <v>3.3935678202288599E-2</v>
      </c>
      <c r="Z1080" s="226">
        <v>1.096332659506935E-2</v>
      </c>
      <c r="AA1080" s="227">
        <v>114.42300318184635</v>
      </c>
      <c r="AB1080" s="221">
        <v>2.0471870406429726E-2</v>
      </c>
      <c r="AC1080" s="228">
        <v>5.7947143191245401E-2</v>
      </c>
      <c r="AD1080" s="227">
        <v>104.4032534256157</v>
      </c>
      <c r="AE1080" s="221">
        <v>-4.8748127622540993E-2</v>
      </c>
      <c r="AF1080" s="227">
        <v>86.5</v>
      </c>
      <c r="AG1080" s="221">
        <v>-0.19653223933741015</v>
      </c>
      <c r="AH1080" s="227">
        <v>113.31284757986624</v>
      </c>
      <c r="AI1080" s="221">
        <v>-9.5691533040568322E-3</v>
      </c>
      <c r="AJ1080" s="35">
        <v>43</v>
      </c>
    </row>
    <row r="1081" spans="1:36" ht="12" customHeight="1" x14ac:dyDescent="0.25">
      <c r="A1081" s="216" t="s">
        <v>4</v>
      </c>
      <c r="B1081" s="217" t="s">
        <v>42</v>
      </c>
      <c r="C1081" s="218" t="s">
        <v>70</v>
      </c>
      <c r="D1081" s="222">
        <f t="shared" si="16"/>
        <v>36</v>
      </c>
      <c r="E1081" s="219" t="s">
        <v>42</v>
      </c>
      <c r="F1081" s="219" t="s">
        <v>40</v>
      </c>
      <c r="G1081" s="220">
        <v>129278</v>
      </c>
      <c r="H1081" s="221">
        <v>9.8108137663839301E-3</v>
      </c>
      <c r="I1081" s="220">
        <v>3973108.7631811332</v>
      </c>
      <c r="J1081" s="220">
        <v>3089957.1811540062</v>
      </c>
      <c r="K1081" s="220">
        <v>285787.82961460453</v>
      </c>
      <c r="L1081" s="220">
        <v>7934840</v>
      </c>
      <c r="M1081" s="221">
        <v>5.6755507392044047E-2</v>
      </c>
      <c r="N1081" s="220">
        <v>901273.16082696104</v>
      </c>
      <c r="O1081" s="221">
        <v>8.6327552840597122E-2</v>
      </c>
      <c r="P1081" s="220">
        <v>3118036.0808168864</v>
      </c>
      <c r="Q1081" s="221">
        <v>9.6931323209567211E-2</v>
      </c>
      <c r="R1081" s="222">
        <v>2.5448198142470408</v>
      </c>
      <c r="S1081" s="223">
        <v>-3.6625643709371714E-2</v>
      </c>
      <c r="T1081" s="224">
        <v>0.31709346515143155</v>
      </c>
      <c r="U1081" s="224">
        <v>-6.4718851717066039E-3</v>
      </c>
      <c r="V1081" s="225">
        <v>11.358428913840243</v>
      </c>
      <c r="W1081" s="224">
        <v>0.28905154958657142</v>
      </c>
      <c r="X1081" s="226">
        <v>2.7983810107159002E-2</v>
      </c>
      <c r="Y1081" s="226">
        <v>-9.666758660828445E-3</v>
      </c>
      <c r="Z1081" s="226">
        <v>1.4097385410028154E-2</v>
      </c>
      <c r="AA1081" s="227">
        <v>120.38774874876422</v>
      </c>
      <c r="AB1081" s="221">
        <v>5.2128902415176315E-2</v>
      </c>
      <c r="AC1081" s="228">
        <v>5.2770787420098331E-2</v>
      </c>
      <c r="AD1081" s="227">
        <v>104.93706914918128</v>
      </c>
      <c r="AE1081" s="221">
        <v>5.1130180913940837E-3</v>
      </c>
      <c r="AF1081" s="227">
        <v>86.274999999999991</v>
      </c>
      <c r="AG1081" s="221">
        <v>-2.6011560693642855E-3</v>
      </c>
      <c r="AH1081" s="227">
        <v>114.56840226884346</v>
      </c>
      <c r="AI1081" s="221">
        <v>1.1080426587040559E-2</v>
      </c>
      <c r="AJ1081" s="35">
        <v>44</v>
      </c>
    </row>
    <row r="1082" spans="1:36" ht="12" customHeight="1" x14ac:dyDescent="0.25">
      <c r="A1082" s="229" t="s">
        <v>19</v>
      </c>
      <c r="B1082" s="230" t="s">
        <v>40</v>
      </c>
      <c r="C1082" s="231" t="s">
        <v>70</v>
      </c>
      <c r="D1082" s="235">
        <f t="shared" si="16"/>
        <v>1</v>
      </c>
      <c r="E1082" s="232" t="s">
        <v>42</v>
      </c>
      <c r="F1082" s="232" t="s">
        <v>40</v>
      </c>
      <c r="G1082" s="233">
        <v>67591.85113877221</v>
      </c>
      <c r="H1082" s="234">
        <v>0.11492147342244152</v>
      </c>
      <c r="I1082" s="233">
        <v>236661.13904977209</v>
      </c>
      <c r="J1082" s="233">
        <v>179477.43350612404</v>
      </c>
      <c r="K1082" s="233">
        <v>47308.385342524387</v>
      </c>
      <c r="L1082" s="233">
        <v>5417501.3996384609</v>
      </c>
      <c r="M1082" s="234">
        <v>5.098124649365543E-3</v>
      </c>
      <c r="N1082" s="233">
        <v>62974.320456017063</v>
      </c>
      <c r="O1082" s="234">
        <v>9.8175471683722204E-2</v>
      </c>
      <c r="P1082" s="233">
        <v>338219.99717241293</v>
      </c>
      <c r="Q1082" s="234">
        <v>5.8695852268012549E-2</v>
      </c>
      <c r="R1082" s="235">
        <v>16.017685071639349</v>
      </c>
      <c r="S1082" s="236">
        <v>-5.0626180790097619E-2</v>
      </c>
      <c r="T1082" s="237">
        <v>0.75123296289581754</v>
      </c>
      <c r="U1082" s="237">
        <v>-5.8845918328753966E-2</v>
      </c>
      <c r="V1082" s="238">
        <v>1.1624237044077124</v>
      </c>
      <c r="W1082" s="237">
        <v>0.18619336817011123</v>
      </c>
      <c r="X1082" s="239">
        <v>9.2605234008199089E-2</v>
      </c>
      <c r="Y1082" s="239">
        <v>3.7290803899093117E-2</v>
      </c>
      <c r="Z1082" s="239">
        <v>2.6199714265850174E-2</v>
      </c>
      <c r="AA1082" s="240">
        <v>15.710644732235684</v>
      </c>
      <c r="AB1082" s="234" t="s">
        <v>41</v>
      </c>
      <c r="AC1082" s="241">
        <v>0.11511851019086537</v>
      </c>
      <c r="AD1082" s="240">
        <v>18.000844455402056</v>
      </c>
      <c r="AE1082" s="234">
        <v>6.6349870206660277E-2</v>
      </c>
      <c r="AF1082" s="240">
        <v>8.04593637258745</v>
      </c>
      <c r="AG1082" s="234">
        <v>0.20637347130762018</v>
      </c>
      <c r="AH1082" s="240">
        <v>12.228220004063841</v>
      </c>
      <c r="AI1082" s="234">
        <v>0.17088251858766967</v>
      </c>
      <c r="AJ1082" s="35">
        <v>9</v>
      </c>
    </row>
    <row r="1083" spans="1:36" ht="12" customHeight="1" x14ac:dyDescent="0.25">
      <c r="A1083" s="229" t="s">
        <v>19</v>
      </c>
      <c r="B1083" s="230" t="s">
        <v>40</v>
      </c>
      <c r="C1083" s="231" t="s">
        <v>70</v>
      </c>
      <c r="D1083" s="235">
        <f t="shared" si="16"/>
        <v>2</v>
      </c>
      <c r="E1083" s="232" t="s">
        <v>42</v>
      </c>
      <c r="F1083" s="232" t="s">
        <v>40</v>
      </c>
      <c r="G1083" s="233">
        <v>59915.519218466987</v>
      </c>
      <c r="H1083" s="234">
        <v>-0.11356889611656018</v>
      </c>
      <c r="I1083" s="233">
        <v>268249.5424945649</v>
      </c>
      <c r="J1083" s="233">
        <v>198640.16314206994</v>
      </c>
      <c r="K1083" s="233">
        <v>52329.625525406329</v>
      </c>
      <c r="L1083" s="233">
        <v>5510773.1554720718</v>
      </c>
      <c r="M1083" s="234">
        <v>1.7216747897810469E-2</v>
      </c>
      <c r="N1083" s="233">
        <v>68015.887062926442</v>
      </c>
      <c r="O1083" s="234">
        <v>8.0057499158415535E-2</v>
      </c>
      <c r="P1083" s="233">
        <v>356750.34889796533</v>
      </c>
      <c r="Q1083" s="234">
        <v>5.4787865532700319E-2</v>
      </c>
      <c r="R1083" s="235">
        <v>15.447141600548836</v>
      </c>
      <c r="S1083" s="236">
        <v>-3.5619595998969134E-2</v>
      </c>
      <c r="T1083" s="237">
        <v>0.76937356528177581</v>
      </c>
      <c r="U1083" s="237">
        <v>2.4147772105247878E-2</v>
      </c>
      <c r="V1083" s="238">
        <v>1.2342349275507416</v>
      </c>
      <c r="W1083" s="237">
        <v>0.19065401694219439</v>
      </c>
      <c r="X1083" s="239">
        <v>6.1777149649248742E-2</v>
      </c>
      <c r="Y1083" s="239">
        <v>2.3957076537805433E-2</v>
      </c>
      <c r="Z1083" s="239">
        <v>3.7424407613340094E-3</v>
      </c>
      <c r="AA1083" s="240">
        <v>15.660842628927378</v>
      </c>
      <c r="AB1083" s="234">
        <v>-3.1699592319162084E-3</v>
      </c>
      <c r="AC1083" s="241">
        <v>0.10109085950712011</v>
      </c>
      <c r="AD1083" s="240">
        <v>18.830445954161004</v>
      </c>
      <c r="AE1083" s="234">
        <v>4.6086810027958558E-2</v>
      </c>
      <c r="AF1083" s="240">
        <v>8.5729452049919246</v>
      </c>
      <c r="AG1083" s="234">
        <v>6.549999999999967E-2</v>
      </c>
      <c r="AH1083" s="240">
        <v>13.701902684954087</v>
      </c>
      <c r="AI1083" s="234">
        <v>0.12051489754032008</v>
      </c>
      <c r="AJ1083" s="35">
        <v>10</v>
      </c>
    </row>
    <row r="1084" spans="1:36" ht="12" customHeight="1" x14ac:dyDescent="0.25">
      <c r="A1084" s="229" t="s">
        <v>19</v>
      </c>
      <c r="B1084" s="230" t="s">
        <v>40</v>
      </c>
      <c r="C1084" s="231" t="s">
        <v>70</v>
      </c>
      <c r="D1084" s="235">
        <f t="shared" si="16"/>
        <v>3</v>
      </c>
      <c r="E1084" s="232" t="s">
        <v>42</v>
      </c>
      <c r="F1084" s="232" t="s">
        <v>40</v>
      </c>
      <c r="G1084" s="233">
        <v>55282</v>
      </c>
      <c r="H1084" s="234">
        <v>-7.73342078797985E-2</v>
      </c>
      <c r="I1084" s="233">
        <v>326529.01765083591</v>
      </c>
      <c r="J1084" s="233">
        <v>271088.85567881801</v>
      </c>
      <c r="K1084" s="233">
        <v>60522.459443989595</v>
      </c>
      <c r="L1084" s="233">
        <v>4931325</v>
      </c>
      <c r="M1084" s="234">
        <v>-0.10514825036786224</v>
      </c>
      <c r="N1084" s="233">
        <v>75056.838652452512</v>
      </c>
      <c r="O1084" s="234">
        <v>0.10351922019354065</v>
      </c>
      <c r="P1084" s="233">
        <v>384536.26929196017</v>
      </c>
      <c r="Q1084" s="234">
        <v>7.7886175808455693E-2</v>
      </c>
      <c r="R1084" s="235">
        <v>12.824082911814694</v>
      </c>
      <c r="S1084" s="236">
        <v>-0.16980867765470242</v>
      </c>
      <c r="T1084" s="237">
        <v>0.8063550308085351</v>
      </c>
      <c r="U1084" s="237">
        <v>4.8066982276958159E-2</v>
      </c>
      <c r="V1084" s="238">
        <v>1.5220420201964484</v>
      </c>
      <c r="W1084" s="237">
        <v>0.19518793062265191</v>
      </c>
      <c r="X1084" s="239">
        <v>0.23318663750412671</v>
      </c>
      <c r="Y1084" s="239">
        <v>2.3780845288102093E-2</v>
      </c>
      <c r="Z1084" s="239">
        <v>-5.0321536064166839E-2</v>
      </c>
      <c r="AA1084" s="240">
        <v>18.19627074251731</v>
      </c>
      <c r="AB1084" s="234">
        <v>0.16189602141245607</v>
      </c>
      <c r="AC1084" s="241">
        <v>0.1161065029170168</v>
      </c>
      <c r="AD1084" s="240">
        <v>18.98410625310078</v>
      </c>
      <c r="AE1084" s="234">
        <v>8.1602049847269154E-3</v>
      </c>
      <c r="AF1084" s="240">
        <v>9.0530194085563114</v>
      </c>
      <c r="AG1084" s="234">
        <v>5.599874863131582E-2</v>
      </c>
      <c r="AH1084" s="240">
        <v>14.565689322199209</v>
      </c>
      <c r="AI1084" s="234">
        <v>6.3041364189050597E-2</v>
      </c>
      <c r="AJ1084" s="35">
        <v>11</v>
      </c>
    </row>
    <row r="1085" spans="1:36" ht="12" customHeight="1" x14ac:dyDescent="0.25">
      <c r="A1085" s="229" t="s">
        <v>19</v>
      </c>
      <c r="B1085" s="230" t="s">
        <v>40</v>
      </c>
      <c r="C1085" s="231" t="s">
        <v>70</v>
      </c>
      <c r="D1085" s="235">
        <f t="shared" si="16"/>
        <v>4</v>
      </c>
      <c r="E1085" s="232" t="s">
        <v>42</v>
      </c>
      <c r="F1085" s="232" t="s">
        <v>40</v>
      </c>
      <c r="G1085" s="233">
        <v>56039</v>
      </c>
      <c r="H1085" s="234">
        <v>1.3693426431749867E-2</v>
      </c>
      <c r="I1085" s="233">
        <v>272861.11540284497</v>
      </c>
      <c r="J1085" s="233">
        <v>217047.43362063478</v>
      </c>
      <c r="K1085" s="233">
        <v>65454.706647648556</v>
      </c>
      <c r="L1085" s="233">
        <v>5034537</v>
      </c>
      <c r="M1085" s="234">
        <v>2.0929871789022281E-2</v>
      </c>
      <c r="N1085" s="233">
        <v>73164.57294829165</v>
      </c>
      <c r="O1085" s="234">
        <v>-2.5211103187051553E-2</v>
      </c>
      <c r="P1085" s="233">
        <v>385077.9519004802</v>
      </c>
      <c r="Q1085" s="234">
        <v>1.4086645442246137E-3</v>
      </c>
      <c r="R1085" s="235">
        <v>13.074072340815631</v>
      </c>
      <c r="S1085" s="236">
        <v>1.9493747094431635E-2</v>
      </c>
      <c r="T1085" s="237">
        <v>0.8946229576698006</v>
      </c>
      <c r="U1085" s="237">
        <v>0.10946533907373146</v>
      </c>
      <c r="V1085" s="238">
        <v>1.4532532574155608</v>
      </c>
      <c r="W1085" s="237">
        <v>0.18999938216977</v>
      </c>
      <c r="X1085" s="239">
        <v>-4.5195048407408067E-2</v>
      </c>
      <c r="Y1085" s="239">
        <v>-2.6582322156551319E-2</v>
      </c>
      <c r="Z1085" s="239">
        <v>3.4060524848410073E-2</v>
      </c>
      <c r="AA1085" s="240">
        <v>18.47548359495854</v>
      </c>
      <c r="AB1085" s="234">
        <v>1.5344509674107165E-2</v>
      </c>
      <c r="AC1085" s="241">
        <v>0.10877580516815598</v>
      </c>
      <c r="AD1085" s="240">
        <v>21.142964930489896</v>
      </c>
      <c r="AE1085" s="234">
        <v>0.11371926856111525</v>
      </c>
      <c r="AF1085" s="240">
        <v>9.437212870347361</v>
      </c>
      <c r="AG1085" s="234">
        <v>4.2438157310028091E-2</v>
      </c>
      <c r="AH1085" s="240">
        <v>16.122058970267528</v>
      </c>
      <c r="AI1085" s="234">
        <v>0.10685176744064528</v>
      </c>
      <c r="AJ1085" s="35">
        <v>12</v>
      </c>
    </row>
    <row r="1086" spans="1:36" ht="12" customHeight="1" x14ac:dyDescent="0.25">
      <c r="A1086" s="229" t="s">
        <v>19</v>
      </c>
      <c r="B1086" s="230" t="s">
        <v>40</v>
      </c>
      <c r="C1086" s="231" t="s">
        <v>70</v>
      </c>
      <c r="D1086" s="235">
        <f t="shared" si="16"/>
        <v>5</v>
      </c>
      <c r="E1086" s="232" t="s">
        <v>42</v>
      </c>
      <c r="F1086" s="232" t="s">
        <v>40</v>
      </c>
      <c r="G1086" s="233">
        <v>66020.634388608421</v>
      </c>
      <c r="H1086" s="234">
        <v>0.17811942376931111</v>
      </c>
      <c r="I1086" s="233">
        <v>298328.18029849848</v>
      </c>
      <c r="J1086" s="233">
        <v>240339.72558753472</v>
      </c>
      <c r="K1086" s="233">
        <v>73340.99891041861</v>
      </c>
      <c r="L1086" s="233">
        <v>5104710.3087058654</v>
      </c>
      <c r="M1086" s="234">
        <v>1.3938383749263483E-2</v>
      </c>
      <c r="N1086" s="233">
        <v>81219.837399849814</v>
      </c>
      <c r="O1086" s="234">
        <v>0.11009788107765139</v>
      </c>
      <c r="P1086" s="233">
        <v>420683.29748877318</v>
      </c>
      <c r="Q1086" s="234">
        <v>9.246269596212775E-2</v>
      </c>
      <c r="R1086" s="235">
        <v>12.134330835519076</v>
      </c>
      <c r="S1086" s="236">
        <v>-7.1878254976668443E-2</v>
      </c>
      <c r="T1086" s="237">
        <v>0.90299366827535943</v>
      </c>
      <c r="U1086" s="237">
        <v>9.3566910325684205E-3</v>
      </c>
      <c r="V1086" s="238">
        <v>1.5910763292744126</v>
      </c>
      <c r="W1086" s="237">
        <v>0.19306646563979007</v>
      </c>
      <c r="X1086" s="239">
        <v>9.483761426687165E-2</v>
      </c>
      <c r="Y1086" s="239">
        <v>1.6142597070550213E-2</v>
      </c>
      <c r="Z1086" s="239">
        <v>1.3002410629232686E-2</v>
      </c>
      <c r="AA1086" s="240">
        <v>18.844449128418148</v>
      </c>
      <c r="AB1086" s="234">
        <v>1.9970548081365891E-2</v>
      </c>
      <c r="AC1086" s="241">
        <v>0.11076460848528431</v>
      </c>
      <c r="AD1086" s="240">
        <v>22.761363082656459</v>
      </c>
      <c r="AE1086" s="234">
        <v>7.6545468314744181E-2</v>
      </c>
      <c r="AF1086" s="240">
        <v>10.447648379804802</v>
      </c>
      <c r="AG1086" s="234">
        <v>0.10706927175843695</v>
      </c>
      <c r="AH1086" s="240">
        <v>18.067083122063718</v>
      </c>
      <c r="AI1086" s="234">
        <v>0.12064365695369461</v>
      </c>
      <c r="AJ1086" s="35">
        <v>13</v>
      </c>
    </row>
    <row r="1087" spans="1:36" ht="12" customHeight="1" x14ac:dyDescent="0.25">
      <c r="A1087" s="229" t="s">
        <v>19</v>
      </c>
      <c r="B1087" s="230" t="s">
        <v>40</v>
      </c>
      <c r="C1087" s="231" t="s">
        <v>70</v>
      </c>
      <c r="D1087" s="235">
        <f t="shared" si="16"/>
        <v>6</v>
      </c>
      <c r="E1087" s="232" t="s">
        <v>42</v>
      </c>
      <c r="F1087" s="232" t="s">
        <v>40</v>
      </c>
      <c r="G1087" s="233">
        <v>64782.926879648541</v>
      </c>
      <c r="H1087" s="234">
        <v>-1.8747282882417116E-2</v>
      </c>
      <c r="I1087" s="233">
        <v>321615.91626782506</v>
      </c>
      <c r="J1087" s="233">
        <v>255023.41272845905</v>
      </c>
      <c r="K1087" s="233">
        <v>73611.209840819545</v>
      </c>
      <c r="L1087" s="233">
        <v>5056919.003345144</v>
      </c>
      <c r="M1087" s="234">
        <v>-9.3621973570596762E-3</v>
      </c>
      <c r="N1087" s="233">
        <v>81761.595505804973</v>
      </c>
      <c r="O1087" s="234">
        <v>6.6702682903445609E-3</v>
      </c>
      <c r="P1087" s="233">
        <v>437857.33434136969</v>
      </c>
      <c r="Q1087" s="234">
        <v>4.0824147179398862E-2</v>
      </c>
      <c r="R1087" s="235">
        <v>11.549239002589331</v>
      </c>
      <c r="S1087" s="236">
        <v>-4.8217890286713638E-2</v>
      </c>
      <c r="T1087" s="237">
        <v>0.90031523217515053</v>
      </c>
      <c r="U1087" s="237">
        <v>-2.9661737333379623E-3</v>
      </c>
      <c r="V1087" s="238">
        <v>1.6168262820053041</v>
      </c>
      <c r="W1087" s="237">
        <v>0.18673113156547155</v>
      </c>
      <c r="X1087" s="239">
        <v>1.6183983293016846E-2</v>
      </c>
      <c r="Y1087" s="239">
        <v>-3.2814264524521519E-2</v>
      </c>
      <c r="Z1087" s="239">
        <v>-3.4388004218934606E-2</v>
      </c>
      <c r="AA1087" s="240">
        <v>20.400606181679088</v>
      </c>
      <c r="AB1087" s="234">
        <v>8.2579068385405519E-2</v>
      </c>
      <c r="AC1087" s="241">
        <v>0.13017822292335077</v>
      </c>
      <c r="AD1087" s="240">
        <v>23.912234124805124</v>
      </c>
      <c r="AE1087" s="234">
        <v>5.0562483361358934E-2</v>
      </c>
      <c r="AF1087" s="240">
        <v>11.148315338917625</v>
      </c>
      <c r="AG1087" s="234">
        <v>6.7064561673725986E-2</v>
      </c>
      <c r="AH1087" s="240">
        <v>19.218476560244206</v>
      </c>
      <c r="AI1087" s="234">
        <v>6.3728795091134272E-2</v>
      </c>
      <c r="AJ1087" s="35">
        <v>14</v>
      </c>
    </row>
    <row r="1088" spans="1:36" ht="12" customHeight="1" x14ac:dyDescent="0.25">
      <c r="A1088" s="229" t="s">
        <v>19</v>
      </c>
      <c r="B1088" s="230" t="s">
        <v>40</v>
      </c>
      <c r="C1088" s="231" t="s">
        <v>70</v>
      </c>
      <c r="D1088" s="235">
        <f t="shared" si="16"/>
        <v>7</v>
      </c>
      <c r="E1088" s="232" t="s">
        <v>42</v>
      </c>
      <c r="F1088" s="232" t="s">
        <v>40</v>
      </c>
      <c r="G1088" s="233">
        <v>67775.607946356307</v>
      </c>
      <c r="H1088" s="234">
        <v>4.6195521117276206E-2</v>
      </c>
      <c r="I1088" s="233">
        <v>345723.29167628736</v>
      </c>
      <c r="J1088" s="233">
        <v>275616.88747693069</v>
      </c>
      <c r="K1088" s="233">
        <v>79531.458040879865</v>
      </c>
      <c r="L1088" s="233">
        <v>5216379.4410208035</v>
      </c>
      <c r="M1088" s="234">
        <v>3.1533120773770795E-2</v>
      </c>
      <c r="N1088" s="233">
        <v>88497.552440076179</v>
      </c>
      <c r="O1088" s="234">
        <v>8.238534109566098E-2</v>
      </c>
      <c r="P1088" s="233">
        <v>460054.65752220579</v>
      </c>
      <c r="Q1088" s="234">
        <v>5.0695332565858564E-2</v>
      </c>
      <c r="R1088" s="235">
        <v>11.338608045216933</v>
      </c>
      <c r="S1088" s="236">
        <v>-1.823764815371598E-2</v>
      </c>
      <c r="T1088" s="237">
        <v>0.89868539691798288</v>
      </c>
      <c r="U1088" s="237">
        <v>-1.8102939936159856E-3</v>
      </c>
      <c r="V1088" s="238">
        <v>1.696532114672201</v>
      </c>
      <c r="W1088" s="237">
        <v>0.19236312684391116</v>
      </c>
      <c r="X1088" s="239">
        <v>4.929770968841507E-2</v>
      </c>
      <c r="Y1088" s="239">
        <v>3.0160987250617666E-2</v>
      </c>
      <c r="Z1088" s="239">
        <v>1.9646369730366861E-2</v>
      </c>
      <c r="AA1088" s="240">
        <v>21.040235548239473</v>
      </c>
      <c r="AB1088" s="234">
        <v>3.1353449052646809E-2</v>
      </c>
      <c r="AC1088" s="241">
        <v>0.11734804225344811</v>
      </c>
      <c r="AD1088" s="240">
        <v>25.180325719982534</v>
      </c>
      <c r="AE1088" s="234">
        <v>5.3031079762721367E-2</v>
      </c>
      <c r="AF1088" s="240">
        <v>11.53317929540639</v>
      </c>
      <c r="AG1088" s="234">
        <v>3.4522162747338436E-2</v>
      </c>
      <c r="AH1088" s="240">
        <v>21.191969970036812</v>
      </c>
      <c r="AI1088" s="234">
        <v>0.10268729696686885</v>
      </c>
      <c r="AJ1088" s="35">
        <v>15</v>
      </c>
    </row>
    <row r="1089" spans="1:36" ht="12" customHeight="1" x14ac:dyDescent="0.25">
      <c r="A1089" s="229" t="s">
        <v>19</v>
      </c>
      <c r="B1089" s="230" t="s">
        <v>40</v>
      </c>
      <c r="C1089" s="231" t="s">
        <v>70</v>
      </c>
      <c r="D1089" s="235">
        <f t="shared" si="16"/>
        <v>8</v>
      </c>
      <c r="E1089" s="232" t="s">
        <v>42</v>
      </c>
      <c r="F1089" s="232" t="s">
        <v>40</v>
      </c>
      <c r="G1089" s="233">
        <v>69436.135523526915</v>
      </c>
      <c r="H1089" s="234">
        <v>2.4500371556753775E-2</v>
      </c>
      <c r="I1089" s="233">
        <v>382938.19225725386</v>
      </c>
      <c r="J1089" s="233">
        <v>308499.65319387981</v>
      </c>
      <c r="K1089" s="233">
        <v>83955.156235082628</v>
      </c>
      <c r="L1089" s="233">
        <v>5219844.1231225887</v>
      </c>
      <c r="M1089" s="234">
        <v>6.6419288338948057E-4</v>
      </c>
      <c r="N1089" s="233">
        <v>102352.55384623664</v>
      </c>
      <c r="O1089" s="234">
        <v>0.15655801798068958</v>
      </c>
      <c r="P1089" s="233">
        <v>490017.77127930254</v>
      </c>
      <c r="Q1089" s="234">
        <v>6.5129465091113614E-2</v>
      </c>
      <c r="R1089" s="235">
        <v>10.652356769622868</v>
      </c>
      <c r="S1089" s="236">
        <v>-6.0523414589990443E-2</v>
      </c>
      <c r="T1089" s="237">
        <v>0.82025463049224678</v>
      </c>
      <c r="U1089" s="237">
        <v>-8.7272772757532535E-2</v>
      </c>
      <c r="V1089" s="238">
        <v>1.9608354470364493</v>
      </c>
      <c r="W1089" s="237">
        <v>0.20887518748355205</v>
      </c>
      <c r="X1089" s="239">
        <v>0.1557903502553597</v>
      </c>
      <c r="Y1089" s="239">
        <v>8.5837971707744432E-2</v>
      </c>
      <c r="Z1089" s="239">
        <v>7.0653255818249688E-2</v>
      </c>
      <c r="AA1089" s="240">
        <v>22.44367915008878</v>
      </c>
      <c r="AB1089" s="234">
        <v>6.6702846488177148E-2</v>
      </c>
      <c r="AC1089" s="241">
        <v>9.3380481210628696E-2</v>
      </c>
      <c r="AD1089" s="240">
        <v>26.984948014501587</v>
      </c>
      <c r="AE1089" s="234">
        <v>7.1667948802065951E-2</v>
      </c>
      <c r="AF1089" s="240">
        <v>12.16210332186364</v>
      </c>
      <c r="AG1089" s="234">
        <v>5.4531713272484073E-2</v>
      </c>
      <c r="AH1089" s="240">
        <v>23.339828824065044</v>
      </c>
      <c r="AI1089" s="234">
        <v>0.10135248667608887</v>
      </c>
      <c r="AJ1089" s="35">
        <v>16</v>
      </c>
    </row>
    <row r="1090" spans="1:36" ht="12" customHeight="1" x14ac:dyDescent="0.25">
      <c r="A1090" s="229" t="s">
        <v>19</v>
      </c>
      <c r="B1090" s="230" t="s">
        <v>40</v>
      </c>
      <c r="C1090" s="231" t="s">
        <v>70</v>
      </c>
      <c r="D1090" s="235">
        <f t="shared" si="16"/>
        <v>9</v>
      </c>
      <c r="E1090" s="232" t="s">
        <v>42</v>
      </c>
      <c r="F1090" s="232" t="s">
        <v>40</v>
      </c>
      <c r="G1090" s="233">
        <v>68307</v>
      </c>
      <c r="H1090" s="234">
        <v>-1.626149720190484E-2</v>
      </c>
      <c r="I1090" s="233">
        <v>432518.63784887065</v>
      </c>
      <c r="J1090" s="233">
        <v>350510.89511358441</v>
      </c>
      <c r="K1090" s="233">
        <v>97776.408708276096</v>
      </c>
      <c r="L1090" s="233">
        <v>5156660</v>
      </c>
      <c r="M1090" s="234">
        <v>-1.2104599607237088E-2</v>
      </c>
      <c r="N1090" s="233">
        <v>110697.4989217558</v>
      </c>
      <c r="O1090" s="234">
        <v>8.1531381112929679E-2</v>
      </c>
      <c r="P1090" s="233">
        <v>500847.55782898376</v>
      </c>
      <c r="Q1090" s="234">
        <v>2.2100803653319678E-2</v>
      </c>
      <c r="R1090" s="235">
        <v>10.295867314103507</v>
      </c>
      <c r="S1090" s="236">
        <v>-3.3465782570853753E-2</v>
      </c>
      <c r="T1090" s="237">
        <v>0.8832756806672506</v>
      </c>
      <c r="U1090" s="237">
        <v>7.6831081267025425E-2</v>
      </c>
      <c r="V1090" s="238">
        <v>2.146689890777282</v>
      </c>
      <c r="W1090" s="237">
        <v>0.22102034279970248</v>
      </c>
      <c r="X1090" s="239">
        <v>9.4783294550150998E-2</v>
      </c>
      <c r="Y1090" s="239">
        <v>5.814551485253272E-2</v>
      </c>
      <c r="Z1090" s="239">
        <v>8.5724575367061157E-3</v>
      </c>
      <c r="AA1090" s="240">
        <v>25.113591020333192</v>
      </c>
      <c r="AB1090" s="234">
        <v>0.11896052569588855</v>
      </c>
      <c r="AC1090" s="241">
        <v>0.11146106537827412</v>
      </c>
      <c r="AD1090" s="240">
        <v>29.150724464704258</v>
      </c>
      <c r="AE1090" s="234">
        <v>8.025868528776825E-2</v>
      </c>
      <c r="AF1090" s="240">
        <v>12.603288832960521</v>
      </c>
      <c r="AG1090" s="234">
        <v>3.6275428634434226E-2</v>
      </c>
      <c r="AH1090" s="240">
        <v>25.840981621216208</v>
      </c>
      <c r="AI1090" s="234">
        <v>0.10716243105314871</v>
      </c>
      <c r="AJ1090" s="35">
        <v>17</v>
      </c>
    </row>
    <row r="1091" spans="1:36" ht="12" customHeight="1" x14ac:dyDescent="0.25">
      <c r="A1091" s="229" t="s">
        <v>19</v>
      </c>
      <c r="B1091" s="230" t="s">
        <v>40</v>
      </c>
      <c r="C1091" s="231" t="s">
        <v>70</v>
      </c>
      <c r="D1091" s="235">
        <f t="shared" si="16"/>
        <v>10</v>
      </c>
      <c r="E1091" s="232" t="s">
        <v>42</v>
      </c>
      <c r="F1091" s="232" t="s">
        <v>40</v>
      </c>
      <c r="G1091" s="233">
        <v>70851.197891268195</v>
      </c>
      <c r="H1091" s="234">
        <v>3.7246517798588563E-2</v>
      </c>
      <c r="I1091" s="233">
        <v>460438.38761045213</v>
      </c>
      <c r="J1091" s="233">
        <v>366986.19410745363</v>
      </c>
      <c r="K1091" s="233">
        <v>101402.49295054309</v>
      </c>
      <c r="L1091" s="233">
        <v>5214387.9311455796</v>
      </c>
      <c r="M1091" s="234">
        <v>1.1194829821159269E-2</v>
      </c>
      <c r="N1091" s="233">
        <v>123281.22879909945</v>
      </c>
      <c r="O1091" s="234">
        <v>0.11367673163273717</v>
      </c>
      <c r="P1091" s="233">
        <v>562405.4077391827</v>
      </c>
      <c r="Q1091" s="234">
        <v>0.12290735763399319</v>
      </c>
      <c r="R1091" s="235">
        <v>9.2715821352197398</v>
      </c>
      <c r="S1091" s="236">
        <v>-9.948507956009478E-2</v>
      </c>
      <c r="T1091" s="237">
        <v>0.82252986880743861</v>
      </c>
      <c r="U1091" s="237">
        <v>-6.8773332255590791E-2</v>
      </c>
      <c r="V1091" s="238">
        <v>2.3642511916449429</v>
      </c>
      <c r="W1091" s="237">
        <v>0.21920349111627233</v>
      </c>
      <c r="X1091" s="239">
        <v>0.10134733563630172</v>
      </c>
      <c r="Y1091" s="239">
        <v>-8.2202916727744935E-3</v>
      </c>
      <c r="Z1091" s="239">
        <v>2.9151794330604053E-2</v>
      </c>
      <c r="AA1091" s="240">
        <v>26.671879972332658</v>
      </c>
      <c r="AB1091" s="234">
        <v>6.2049626862912488E-2</v>
      </c>
      <c r="AC1091" s="241">
        <v>9.2697305336036442E-2</v>
      </c>
      <c r="AD1091" s="240">
        <v>31.540004984489801</v>
      </c>
      <c r="AE1091" s="234">
        <v>8.1962989382253104E-2</v>
      </c>
      <c r="AF1091" s="240">
        <v>14.144085648311018</v>
      </c>
      <c r="AG1091" s="234">
        <v>0.1222535510985796</v>
      </c>
      <c r="AH1091" s="240">
        <v>27.870055713010668</v>
      </c>
      <c r="AI1091" s="234">
        <v>7.8521556244927293E-2</v>
      </c>
      <c r="AJ1091" s="35">
        <v>18</v>
      </c>
    </row>
    <row r="1092" spans="1:36" ht="12" customHeight="1" x14ac:dyDescent="0.25">
      <c r="A1092" s="229" t="s">
        <v>19</v>
      </c>
      <c r="B1092" s="230" t="s">
        <v>40</v>
      </c>
      <c r="C1092" s="231" t="s">
        <v>70</v>
      </c>
      <c r="D1092" s="235">
        <f t="shared" si="16"/>
        <v>11</v>
      </c>
      <c r="E1092" s="232" t="s">
        <v>42</v>
      </c>
      <c r="F1092" s="232" t="s">
        <v>40</v>
      </c>
      <c r="G1092" s="233">
        <v>72222.246045998327</v>
      </c>
      <c r="H1092" s="234">
        <v>1.9351093496460248E-2</v>
      </c>
      <c r="I1092" s="233">
        <v>479241.9861686143</v>
      </c>
      <c r="J1092" s="233">
        <v>384427.70006340177</v>
      </c>
      <c r="K1092" s="233">
        <v>104583.26754596455</v>
      </c>
      <c r="L1092" s="233">
        <v>5214492.8343649078</v>
      </c>
      <c r="M1092" s="234">
        <v>2.011803124624123E-5</v>
      </c>
      <c r="N1092" s="233">
        <v>116508.16118812522</v>
      </c>
      <c r="O1092" s="234">
        <v>-5.493997486033908E-2</v>
      </c>
      <c r="P1092" s="233">
        <v>593867.62173461379</v>
      </c>
      <c r="Q1092" s="234">
        <v>5.5942232351403387E-2</v>
      </c>
      <c r="R1092" s="235">
        <v>8.7805642933252024</v>
      </c>
      <c r="S1092" s="236">
        <v>-5.2959444756393803E-2</v>
      </c>
      <c r="T1092" s="237">
        <v>0.89764756802825518</v>
      </c>
      <c r="U1092" s="237">
        <v>9.1325193247665748E-2</v>
      </c>
      <c r="V1092" s="238">
        <v>2.234314340606725</v>
      </c>
      <c r="W1092" s="237">
        <v>0.19618540719195854</v>
      </c>
      <c r="X1092" s="239">
        <v>-5.4958987224962952E-2</v>
      </c>
      <c r="Y1092" s="239">
        <v>-0.10500783453354889</v>
      </c>
      <c r="Z1092" s="239">
        <v>-0.10049801520801582</v>
      </c>
      <c r="AA1092" s="240">
        <v>27.796447210447724</v>
      </c>
      <c r="AB1092" s="234">
        <v>4.2163028600968655E-2</v>
      </c>
      <c r="AC1092" s="241">
        <v>8.9872030433505667E-2</v>
      </c>
      <c r="AD1092" s="240">
        <v>35.145003860059234</v>
      </c>
      <c r="AE1092" s="234">
        <v>0.1142992487585921</v>
      </c>
      <c r="AF1092" s="240">
        <v>16.01342486554217</v>
      </c>
      <c r="AG1092" s="234">
        <v>0.13216401990993143</v>
      </c>
      <c r="AH1092" s="240">
        <v>32.218539565002622</v>
      </c>
      <c r="AI1092" s="234">
        <v>0.15602709577512397</v>
      </c>
      <c r="AJ1092" s="35">
        <v>19</v>
      </c>
    </row>
    <row r="1093" spans="1:36" ht="12" customHeight="1" x14ac:dyDescent="0.25">
      <c r="A1093" s="229" t="s">
        <v>19</v>
      </c>
      <c r="B1093" s="230" t="s">
        <v>40</v>
      </c>
      <c r="C1093" s="231" t="s">
        <v>70</v>
      </c>
      <c r="D1093" s="235">
        <f t="shared" si="16"/>
        <v>12</v>
      </c>
      <c r="E1093" s="232" t="s">
        <v>42</v>
      </c>
      <c r="F1093" s="232" t="s">
        <v>40</v>
      </c>
      <c r="G1093" s="233">
        <v>77339.300492728245</v>
      </c>
      <c r="H1093" s="234">
        <v>7.0851499736948931E-2</v>
      </c>
      <c r="I1093" s="233">
        <v>523006.81965238164</v>
      </c>
      <c r="J1093" s="233">
        <v>417995.79144921515</v>
      </c>
      <c r="K1093" s="233">
        <v>114644.8284170862</v>
      </c>
      <c r="L1093" s="233">
        <v>5523121.2460514409</v>
      </c>
      <c r="M1093" s="234">
        <v>5.9186659468124958E-2</v>
      </c>
      <c r="N1093" s="233">
        <v>131692.39220651527</v>
      </c>
      <c r="O1093" s="234">
        <v>0.13032761708316842</v>
      </c>
      <c r="P1093" s="233">
        <v>654008.96741499577</v>
      </c>
      <c r="Q1093" s="234">
        <v>0.10127062577467449</v>
      </c>
      <c r="R1093" s="235">
        <v>8.445023724799773</v>
      </c>
      <c r="S1093" s="236">
        <v>-3.8214009637227986E-2</v>
      </c>
      <c r="T1093" s="237">
        <v>0.87055012439370305</v>
      </c>
      <c r="U1093" s="237">
        <v>-3.01871743429033E-2</v>
      </c>
      <c r="V1093" s="238">
        <v>2.3843835096081598</v>
      </c>
      <c r="W1093" s="237">
        <v>0.20136175307662257</v>
      </c>
      <c r="X1093" s="239">
        <v>6.7165647319205712E-2</v>
      </c>
      <c r="Y1093" s="239">
        <v>2.6384968988030888E-2</v>
      </c>
      <c r="Z1093" s="239">
        <v>2.9225367956750181E-2</v>
      </c>
      <c r="AA1093" s="240">
        <v>28.596439587363722</v>
      </c>
      <c r="AB1093" s="234">
        <v>2.8780382286240913E-2</v>
      </c>
      <c r="AC1093" s="241">
        <v>9.2453726433390615E-2</v>
      </c>
      <c r="AD1093" s="240">
        <v>38.200621130242389</v>
      </c>
      <c r="AE1093" s="234">
        <v>8.6943147946434873E-2</v>
      </c>
      <c r="AF1093" s="240">
        <v>18.270980512750661</v>
      </c>
      <c r="AG1093" s="234">
        <v>0.1409789389942635</v>
      </c>
      <c r="AH1093" s="240">
        <v>34.495354910327272</v>
      </c>
      <c r="AI1093" s="234">
        <v>7.066786316403495E-2</v>
      </c>
      <c r="AJ1093" s="35">
        <v>20</v>
      </c>
    </row>
    <row r="1094" spans="1:36" ht="12" customHeight="1" x14ac:dyDescent="0.25">
      <c r="A1094" s="229" t="s">
        <v>19</v>
      </c>
      <c r="B1094" s="230" t="s">
        <v>40</v>
      </c>
      <c r="C1094" s="231" t="s">
        <v>70</v>
      </c>
      <c r="D1094" s="235">
        <f t="shared" si="16"/>
        <v>13</v>
      </c>
      <c r="E1094" s="232" t="s">
        <v>42</v>
      </c>
      <c r="F1094" s="232" t="s">
        <v>40</v>
      </c>
      <c r="G1094" s="233">
        <v>79479.996169991369</v>
      </c>
      <c r="H1094" s="234">
        <v>2.767927384427793E-2</v>
      </c>
      <c r="I1094" s="233">
        <v>526704.09328985633</v>
      </c>
      <c r="J1094" s="233">
        <v>419544.3106450924</v>
      </c>
      <c r="K1094" s="233">
        <v>110442.20985391225</v>
      </c>
      <c r="L1094" s="233">
        <v>5437431.1666354649</v>
      </c>
      <c r="M1094" s="234">
        <v>-1.5514792378899411E-2</v>
      </c>
      <c r="N1094" s="233">
        <v>145684.54161921825</v>
      </c>
      <c r="O1094" s="234">
        <v>0.10624872992481582</v>
      </c>
      <c r="P1094" s="233">
        <v>709759.88380503247</v>
      </c>
      <c r="Q1094" s="234">
        <v>8.5244880678616797E-2</v>
      </c>
      <c r="R1094" s="235">
        <v>7.6609446246599928</v>
      </c>
      <c r="S1094" s="236">
        <v>-9.2845103304712184E-2</v>
      </c>
      <c r="T1094" s="237">
        <v>0.75809148058123876</v>
      </c>
      <c r="U1094" s="237">
        <v>-0.12918112428136908</v>
      </c>
      <c r="V1094" s="238">
        <v>2.6792898549806177</v>
      </c>
      <c r="W1094" s="237">
        <v>0.20525891212419814</v>
      </c>
      <c r="X1094" s="239">
        <v>0.12368242951861452</v>
      </c>
      <c r="Y1094" s="239">
        <v>1.9354018268268769E-2</v>
      </c>
      <c r="Z1094" s="239">
        <v>5.9455728011255163E-2</v>
      </c>
      <c r="AA1094" s="240">
        <v>31.190179898888069</v>
      </c>
      <c r="AB1094" s="234">
        <v>9.0701512109587101E-2</v>
      </c>
      <c r="AC1094" s="241">
        <v>0.11956226985490953</v>
      </c>
      <c r="AD1094" s="240">
        <v>41.445451654142126</v>
      </c>
      <c r="AE1094" s="234">
        <v>8.4941826281743182E-2</v>
      </c>
      <c r="AF1094" s="240">
        <v>21.113878031064896</v>
      </c>
      <c r="AG1094" s="234">
        <v>0.15559633027522946</v>
      </c>
      <c r="AH1094" s="240">
        <v>37.464476741538988</v>
      </c>
      <c r="AI1094" s="234">
        <v>8.6073091259102119E-2</v>
      </c>
      <c r="AJ1094" s="35">
        <v>21</v>
      </c>
    </row>
    <row r="1095" spans="1:36" ht="12" customHeight="1" x14ac:dyDescent="0.25">
      <c r="A1095" s="229" t="s">
        <v>19</v>
      </c>
      <c r="B1095" s="230" t="s">
        <v>40</v>
      </c>
      <c r="C1095" s="231" t="s">
        <v>70</v>
      </c>
      <c r="D1095" s="235">
        <f t="shared" si="16"/>
        <v>14</v>
      </c>
      <c r="E1095" s="232" t="s">
        <v>42</v>
      </c>
      <c r="F1095" s="232" t="s">
        <v>40</v>
      </c>
      <c r="G1095" s="233">
        <v>76175</v>
      </c>
      <c r="H1095" s="234">
        <v>-4.1582741938269163E-2</v>
      </c>
      <c r="I1095" s="233">
        <v>552920.29245231568</v>
      </c>
      <c r="J1095" s="233">
        <v>441898.85091201455</v>
      </c>
      <c r="K1095" s="233">
        <v>118507.89045063699</v>
      </c>
      <c r="L1095" s="233">
        <v>5467492</v>
      </c>
      <c r="M1095" s="234">
        <v>5.5284991098354386E-3</v>
      </c>
      <c r="N1095" s="233">
        <v>156466.1827632878</v>
      </c>
      <c r="O1095" s="234">
        <v>7.4006761625059481E-2</v>
      </c>
      <c r="P1095" s="233">
        <v>777887.2463959161</v>
      </c>
      <c r="Q1095" s="234">
        <v>9.5986493665508155E-2</v>
      </c>
      <c r="R1095" s="235">
        <v>7.0286433224504199</v>
      </c>
      <c r="S1095" s="236">
        <v>-8.2535683677211757E-2</v>
      </c>
      <c r="T1095" s="237">
        <v>0.75740257963552049</v>
      </c>
      <c r="U1095" s="237">
        <v>-9.0873062600582699E-4</v>
      </c>
      <c r="V1095" s="238">
        <v>2.861754214972565</v>
      </c>
      <c r="W1095" s="237">
        <v>0.20114249653561261</v>
      </c>
      <c r="X1095" s="239">
        <v>6.8101761984713516E-2</v>
      </c>
      <c r="Y1095" s="239">
        <v>-2.0054747177529419E-2</v>
      </c>
      <c r="Z1095" s="239">
        <v>-2.3753462839219835E-3</v>
      </c>
      <c r="AA1095" s="240">
        <v>34.215305558112526</v>
      </c>
      <c r="AB1095" s="234">
        <v>9.6989682939671029E-2</v>
      </c>
      <c r="AC1095" s="241">
        <v>7.9879703384479334E-2</v>
      </c>
      <c r="AD1095" s="240">
        <v>46.831570059362946</v>
      </c>
      <c r="AE1095" s="234">
        <v>0.12995680322577741</v>
      </c>
      <c r="AF1095" s="240">
        <v>22.99477266566559</v>
      </c>
      <c r="AG1095" s="234">
        <v>8.9083333333333181E-2</v>
      </c>
      <c r="AH1095" s="240">
        <v>40.839316208677467</v>
      </c>
      <c r="AI1095" s="234">
        <v>9.0081051723234218E-2</v>
      </c>
      <c r="AJ1095" s="35">
        <v>22</v>
      </c>
    </row>
    <row r="1096" spans="1:36" ht="12" customHeight="1" x14ac:dyDescent="0.25">
      <c r="A1096" s="229" t="s">
        <v>19</v>
      </c>
      <c r="B1096" s="230" t="s">
        <v>40</v>
      </c>
      <c r="C1096" s="231" t="s">
        <v>70</v>
      </c>
      <c r="D1096" s="235">
        <f t="shared" si="16"/>
        <v>15</v>
      </c>
      <c r="E1096" s="232" t="s">
        <v>42</v>
      </c>
      <c r="F1096" s="232" t="s">
        <v>40</v>
      </c>
      <c r="G1096" s="233">
        <v>87457.001920137613</v>
      </c>
      <c r="H1096" s="234">
        <v>0.1481063593060401</v>
      </c>
      <c r="I1096" s="233">
        <v>644613.07871644071</v>
      </c>
      <c r="J1096" s="233">
        <v>516283.86168668052</v>
      </c>
      <c r="K1096" s="233">
        <v>142493.58765956969</v>
      </c>
      <c r="L1096" s="233">
        <v>6089612.169568778</v>
      </c>
      <c r="M1096" s="234">
        <v>0.11378529123934311</v>
      </c>
      <c r="N1096" s="233">
        <v>184680.40214254905</v>
      </c>
      <c r="O1096" s="234">
        <v>0.18032151664328366</v>
      </c>
      <c r="P1096" s="233">
        <v>872843.8980636159</v>
      </c>
      <c r="Q1096" s="234">
        <v>0.12206994279395911</v>
      </c>
      <c r="R1096" s="235">
        <v>6.9767482857798999</v>
      </c>
      <c r="S1096" s="236">
        <v>-7.3833646537107001E-3</v>
      </c>
      <c r="T1096" s="237">
        <v>0.7715685368152021</v>
      </c>
      <c r="U1096" s="237">
        <v>1.8703338964726868E-2</v>
      </c>
      <c r="V1096" s="238">
        <v>3.0327120512770973</v>
      </c>
      <c r="W1096" s="237">
        <v>0.21158468605011535</v>
      </c>
      <c r="X1096" s="239">
        <v>5.9738825720982103E-2</v>
      </c>
      <c r="Y1096" s="239">
        <v>5.191438753298927E-2</v>
      </c>
      <c r="Z1096" s="239">
        <v>3.168483812982878E-2</v>
      </c>
      <c r="AA1096" s="240">
        <v>37.903597295834373</v>
      </c>
      <c r="AB1096" s="234">
        <v>0.10779654536352212</v>
      </c>
      <c r="AC1096" s="241">
        <v>8.1679994805538073E-2</v>
      </c>
      <c r="AD1096" s="240">
        <v>49.457610708693416</v>
      </c>
      <c r="AE1096" s="234">
        <v>5.6074153525105919E-2</v>
      </c>
      <c r="AF1096" s="240">
        <v>24.182428304912989</v>
      </c>
      <c r="AG1096" s="234">
        <v>5.1648940240263119E-2</v>
      </c>
      <c r="AH1096" s="240">
        <v>45.366207285163732</v>
      </c>
      <c r="AI1096" s="234">
        <v>0.11084639746060199</v>
      </c>
      <c r="AJ1096" s="35">
        <v>23</v>
      </c>
    </row>
    <row r="1097" spans="1:36" ht="12" customHeight="1" x14ac:dyDescent="0.25">
      <c r="A1097" s="229" t="s">
        <v>19</v>
      </c>
      <c r="B1097" s="230" t="s">
        <v>40</v>
      </c>
      <c r="C1097" s="231" t="s">
        <v>70</v>
      </c>
      <c r="D1097" s="235">
        <f t="shared" si="16"/>
        <v>16</v>
      </c>
      <c r="E1097" s="232" t="s">
        <v>42</v>
      </c>
      <c r="F1097" s="232" t="s">
        <v>40</v>
      </c>
      <c r="G1097" s="233">
        <v>87508.00333753007</v>
      </c>
      <c r="H1097" s="234">
        <v>5.831599102725793E-4</v>
      </c>
      <c r="I1097" s="233">
        <v>665091.02508161357</v>
      </c>
      <c r="J1097" s="233">
        <v>532149.32364553341</v>
      </c>
      <c r="K1097" s="233">
        <v>143241.24188357822</v>
      </c>
      <c r="L1097" s="233">
        <v>6151308.9415462688</v>
      </c>
      <c r="M1097" s="234">
        <v>1.0131478041541575E-2</v>
      </c>
      <c r="N1097" s="233">
        <v>194300.59104230811</v>
      </c>
      <c r="O1097" s="234">
        <v>5.2091011218036831E-2</v>
      </c>
      <c r="P1097" s="233">
        <v>934875.78643776616</v>
      </c>
      <c r="Q1097" s="234">
        <v>7.1068708289954818E-2</v>
      </c>
      <c r="R1097" s="235">
        <v>6.5798141643876624</v>
      </c>
      <c r="S1097" s="236">
        <v>-5.6893857300438055E-2</v>
      </c>
      <c r="T1097" s="237">
        <v>0.7372146482683013</v>
      </c>
      <c r="U1097" s="237">
        <v>-4.4524740068721647E-2</v>
      </c>
      <c r="V1097" s="238">
        <v>3.158686921575204</v>
      </c>
      <c r="W1097" s="237">
        <v>0.20783572947446588</v>
      </c>
      <c r="X1097" s="239">
        <v>4.1538684902530543E-2</v>
      </c>
      <c r="Y1097" s="239">
        <v>-1.7718468409199994E-2</v>
      </c>
      <c r="Z1097" s="239">
        <v>1.9580521543907659E-3</v>
      </c>
      <c r="AA1097" s="240">
        <v>39.877153345632024</v>
      </c>
      <c r="AB1097" s="234">
        <v>5.2067776955158518E-2</v>
      </c>
      <c r="AC1097" s="241">
        <v>7.6179917086634116E-2</v>
      </c>
      <c r="AD1097" s="240">
        <v>52.01963095078235</v>
      </c>
      <c r="AE1097" s="234">
        <v>5.1802345592052434E-2</v>
      </c>
      <c r="AF1097" s="240">
        <v>26.680903871922343</v>
      </c>
      <c r="AG1097" s="234">
        <v>0.10331781140861507</v>
      </c>
      <c r="AH1097" s="240">
        <v>48.948917908368792</v>
      </c>
      <c r="AI1097" s="234">
        <v>7.8973113196013855E-2</v>
      </c>
      <c r="AJ1097" s="35">
        <v>24</v>
      </c>
    </row>
    <row r="1098" spans="1:36" ht="12" customHeight="1" x14ac:dyDescent="0.25">
      <c r="A1098" s="229" t="s">
        <v>19</v>
      </c>
      <c r="B1098" s="230" t="s">
        <v>40</v>
      </c>
      <c r="C1098" s="231" t="s">
        <v>70</v>
      </c>
      <c r="D1098" s="235">
        <f t="shared" si="16"/>
        <v>17</v>
      </c>
      <c r="E1098" s="232" t="s">
        <v>42</v>
      </c>
      <c r="F1098" s="232" t="s">
        <v>40</v>
      </c>
      <c r="G1098" s="233">
        <v>88210.36132471879</v>
      </c>
      <c r="H1098" s="234">
        <v>8.0262142935616509E-3</v>
      </c>
      <c r="I1098" s="233">
        <v>786419.44252156618</v>
      </c>
      <c r="J1098" s="233">
        <v>574350.26138409821</v>
      </c>
      <c r="K1098" s="233">
        <v>138559.66751146433</v>
      </c>
      <c r="L1098" s="233">
        <v>6084317.6022573616</v>
      </c>
      <c r="M1098" s="234">
        <v>-1.0890582789045755E-2</v>
      </c>
      <c r="N1098" s="233">
        <v>214489.98580566337</v>
      </c>
      <c r="O1098" s="234">
        <v>0.10390804605920678</v>
      </c>
      <c r="P1098" s="233">
        <v>991993.34840311424</v>
      </c>
      <c r="Q1098" s="234">
        <v>6.1096418148755216E-2</v>
      </c>
      <c r="R1098" s="235">
        <v>6.133425805779587</v>
      </c>
      <c r="S1098" s="236">
        <v>-6.7842092110152685E-2</v>
      </c>
      <c r="T1098" s="237">
        <v>0.6459959750149129</v>
      </c>
      <c r="U1098" s="237">
        <v>-0.12373421155922326</v>
      </c>
      <c r="V1098" s="238">
        <v>3.525292396407524</v>
      </c>
      <c r="W1098" s="237">
        <v>0.21622119357044473</v>
      </c>
      <c r="X1098" s="239">
        <v>0.11606261840268028</v>
      </c>
      <c r="Y1098" s="239">
        <v>4.0346595444307631E-2</v>
      </c>
      <c r="Z1098" s="239">
        <v>4.3321987189126943E-2</v>
      </c>
      <c r="AA1098" s="240">
        <v>42.502054063820715</v>
      </c>
      <c r="AB1098" s="234">
        <v>6.5824676486748501E-2</v>
      </c>
      <c r="AC1098" s="241">
        <v>7.0014484459780826E-2</v>
      </c>
      <c r="AD1098" s="240">
        <v>52.828341558770035</v>
      </c>
      <c r="AE1098" s="234">
        <v>1.5546258080008979E-2</v>
      </c>
      <c r="AF1098" s="240">
        <v>30.372313547686858</v>
      </c>
      <c r="AG1098" s="234">
        <v>0.13835399630704304</v>
      </c>
      <c r="AH1098" s="240">
        <v>51.032615049273971</v>
      </c>
      <c r="AI1098" s="234">
        <v>4.2568809075735015E-2</v>
      </c>
      <c r="AJ1098" s="35">
        <v>25</v>
      </c>
    </row>
    <row r="1099" spans="1:36" ht="12" customHeight="1" x14ac:dyDescent="0.25">
      <c r="A1099" s="229" t="s">
        <v>19</v>
      </c>
      <c r="B1099" s="230" t="s">
        <v>40</v>
      </c>
      <c r="C1099" s="231" t="s">
        <v>70</v>
      </c>
      <c r="D1099" s="235">
        <f t="shared" si="16"/>
        <v>18</v>
      </c>
      <c r="E1099" s="232" t="s">
        <v>42</v>
      </c>
      <c r="F1099" s="232" t="s">
        <v>40</v>
      </c>
      <c r="G1099" s="233">
        <v>93370</v>
      </c>
      <c r="H1099" s="234">
        <v>5.8492433290094015E-2</v>
      </c>
      <c r="I1099" s="233">
        <v>775473.41057024524</v>
      </c>
      <c r="J1099" s="233">
        <v>566135.59545608645</v>
      </c>
      <c r="K1099" s="233">
        <v>130564.28815516949</v>
      </c>
      <c r="L1099" s="233">
        <v>5740790</v>
      </c>
      <c r="M1099" s="234">
        <v>-5.6461155500808879E-2</v>
      </c>
      <c r="N1099" s="233">
        <v>223464.78905785122</v>
      </c>
      <c r="O1099" s="234">
        <v>4.1842528071773799E-2</v>
      </c>
      <c r="P1099" s="233">
        <v>1066225.3933764321</v>
      </c>
      <c r="Q1099" s="234">
        <v>7.4831192258309809E-2</v>
      </c>
      <c r="R1099" s="235">
        <v>5.3842180421351182</v>
      </c>
      <c r="S1099" s="236">
        <v>-0.12215159804142128</v>
      </c>
      <c r="T1099" s="237">
        <v>0.58427230842783295</v>
      </c>
      <c r="U1099" s="237">
        <v>-9.554806682139938E-2</v>
      </c>
      <c r="V1099" s="238">
        <v>3.8925790537164957</v>
      </c>
      <c r="W1099" s="237">
        <v>0.20958494371457603</v>
      </c>
      <c r="X1099" s="239">
        <v>0.10418615422745026</v>
      </c>
      <c r="Y1099" s="239">
        <v>-3.0691949046644296E-2</v>
      </c>
      <c r="Z1099" s="239">
        <v>1.3881164510269862E-2</v>
      </c>
      <c r="AA1099" s="240">
        <v>45.091426033790441</v>
      </c>
      <c r="AB1099" s="234">
        <v>6.0923454807185307E-2</v>
      </c>
      <c r="AC1099" s="241">
        <v>6.7421063455139124E-2</v>
      </c>
      <c r="AD1099" s="240">
        <v>55.283497020202958</v>
      </c>
      <c r="AE1099" s="234">
        <v>4.6474210414151118E-2</v>
      </c>
      <c r="AF1099" s="240">
        <v>31.347070916787686</v>
      </c>
      <c r="AG1099" s="234">
        <v>3.2093616035221872E-2</v>
      </c>
      <c r="AH1099" s="240">
        <v>53.343867795912963</v>
      </c>
      <c r="AI1099" s="234">
        <v>4.5289718044183802E-2</v>
      </c>
      <c r="AJ1099" s="35">
        <v>26</v>
      </c>
    </row>
    <row r="1100" spans="1:36" ht="12" customHeight="1" x14ac:dyDescent="0.25">
      <c r="A1100" s="229" t="s">
        <v>19</v>
      </c>
      <c r="B1100" s="230" t="s">
        <v>40</v>
      </c>
      <c r="C1100" s="231" t="s">
        <v>70</v>
      </c>
      <c r="D1100" s="235">
        <f t="shared" si="16"/>
        <v>19</v>
      </c>
      <c r="E1100" s="232" t="s">
        <v>42</v>
      </c>
      <c r="F1100" s="232" t="s">
        <v>40</v>
      </c>
      <c r="G1100" s="233">
        <v>91294</v>
      </c>
      <c r="H1100" s="234">
        <v>-2.223412230909283E-2</v>
      </c>
      <c r="I1100" s="233">
        <v>969276.16442196292</v>
      </c>
      <c r="J1100" s="233">
        <v>742031.85209937952</v>
      </c>
      <c r="K1100" s="233">
        <v>145709.88650209593</v>
      </c>
      <c r="L1100" s="233">
        <v>5501326</v>
      </c>
      <c r="M1100" s="234">
        <v>-4.1712725948867657E-2</v>
      </c>
      <c r="N1100" s="233">
        <v>245463.16253936166</v>
      </c>
      <c r="O1100" s="234">
        <v>9.8442235907758358E-2</v>
      </c>
      <c r="P1100" s="233">
        <v>1107576.9388811886</v>
      </c>
      <c r="Q1100" s="234">
        <v>3.8783118242764703E-2</v>
      </c>
      <c r="R1100" s="235">
        <v>4.966992185262658</v>
      </c>
      <c r="S1100" s="236">
        <v>-7.7490520184618883E-2</v>
      </c>
      <c r="T1100" s="237">
        <v>0.59361203120949113</v>
      </c>
      <c r="U1100" s="237">
        <v>1.5985222381648789E-2</v>
      </c>
      <c r="V1100" s="238">
        <v>4.4618908702985722</v>
      </c>
      <c r="W1100" s="237">
        <v>0.22162177084267809</v>
      </c>
      <c r="X1100" s="239">
        <v>0.14625568517061138</v>
      </c>
      <c r="Y1100" s="239">
        <v>5.7431735862164102E-2</v>
      </c>
      <c r="Z1100" s="239">
        <v>-2.6178062733752103E-2</v>
      </c>
      <c r="AA1100" s="240">
        <v>50.235882396278967</v>
      </c>
      <c r="AB1100" s="234">
        <v>0.1140894581296541</v>
      </c>
      <c r="AC1100" s="241">
        <v>7.9533306919467153E-2</v>
      </c>
      <c r="AD1100" s="240">
        <v>54.543748485490433</v>
      </c>
      <c r="AE1100" s="234">
        <v>-1.3381001104944334E-2</v>
      </c>
      <c r="AF1100" s="240">
        <v>34.20800138999698</v>
      </c>
      <c r="AG1100" s="234">
        <v>9.1266277503367688E-2</v>
      </c>
      <c r="AH1100" s="240">
        <v>56.092386711624329</v>
      </c>
      <c r="AI1100" s="234">
        <v>5.1524552479525143E-2</v>
      </c>
      <c r="AJ1100" s="35">
        <v>27</v>
      </c>
    </row>
    <row r="1101" spans="1:36" ht="12" customHeight="1" x14ac:dyDescent="0.25">
      <c r="A1101" s="229" t="s">
        <v>19</v>
      </c>
      <c r="B1101" s="230" t="s">
        <v>40</v>
      </c>
      <c r="C1101" s="231" t="s">
        <v>70</v>
      </c>
      <c r="D1101" s="235">
        <f t="shared" si="16"/>
        <v>20</v>
      </c>
      <c r="E1101" s="232" t="s">
        <v>42</v>
      </c>
      <c r="F1101" s="232" t="s">
        <v>40</v>
      </c>
      <c r="G1101" s="233">
        <v>87381</v>
      </c>
      <c r="H1101" s="234">
        <v>-4.2861524306088028E-2</v>
      </c>
      <c r="I1101" s="233">
        <v>868194.04070946528</v>
      </c>
      <c r="J1101" s="233">
        <v>647053.23953449575</v>
      </c>
      <c r="K1101" s="233">
        <v>119286.95016798329</v>
      </c>
      <c r="L1101" s="233">
        <v>5443716</v>
      </c>
      <c r="M1101" s="234">
        <v>-1.0472020745543875E-2</v>
      </c>
      <c r="N1101" s="233">
        <v>207195.28984280833</v>
      </c>
      <c r="O1101" s="234">
        <v>-0.15590067487383907</v>
      </c>
      <c r="P1101" s="233">
        <v>1112143.579660713</v>
      </c>
      <c r="Q1101" s="234">
        <v>4.1230912446925672E-3</v>
      </c>
      <c r="R1101" s="235">
        <v>4.8947960493201252</v>
      </c>
      <c r="S1101" s="236">
        <v>-1.4535182108146416E-2</v>
      </c>
      <c r="T1101" s="237">
        <v>0.57572230651807788</v>
      </c>
      <c r="U1101" s="237">
        <v>-3.0137065542561126E-2</v>
      </c>
      <c r="V1101" s="238">
        <v>3.8061370182207948</v>
      </c>
      <c r="W1101" s="237">
        <v>0.1863026443995823</v>
      </c>
      <c r="X1101" s="239">
        <v>-0.14696770296264483</v>
      </c>
      <c r="Y1101" s="239">
        <v>-0.15936668274421317</v>
      </c>
      <c r="Z1101" s="239">
        <v>-0.11303699524875278</v>
      </c>
      <c r="AA1101" s="240">
        <v>51.321645011379957</v>
      </c>
      <c r="AB1101" s="234">
        <v>2.1613288416755472E-2</v>
      </c>
      <c r="AC1101" s="241">
        <v>7.2075978746433483E-2</v>
      </c>
      <c r="AD1101" s="240">
        <v>60.629857993058188</v>
      </c>
      <c r="AE1101" s="234">
        <v>0.11158216434623602</v>
      </c>
      <c r="AF1101" s="240">
        <v>43.932701713138279</v>
      </c>
      <c r="AG1101" s="234">
        <v>0.28428145252546</v>
      </c>
      <c r="AH1101" s="240">
        <v>58.121248274023046</v>
      </c>
      <c r="AI1101" s="234">
        <v>3.6169998841897533E-2</v>
      </c>
      <c r="AJ1101" s="35">
        <v>28</v>
      </c>
    </row>
    <row r="1102" spans="1:36" ht="12" customHeight="1" x14ac:dyDescent="0.25">
      <c r="A1102" s="229" t="s">
        <v>19</v>
      </c>
      <c r="B1102" s="230" t="s">
        <v>40</v>
      </c>
      <c r="C1102" s="231" t="s">
        <v>70</v>
      </c>
      <c r="D1102" s="235">
        <f t="shared" si="16"/>
        <v>21</v>
      </c>
      <c r="E1102" s="232" t="s">
        <v>42</v>
      </c>
      <c r="F1102" s="232" t="s">
        <v>40</v>
      </c>
      <c r="G1102" s="233">
        <v>91841</v>
      </c>
      <c r="H1102" s="234">
        <v>5.1040844119430995E-2</v>
      </c>
      <c r="I1102" s="233">
        <v>878346.35297720623</v>
      </c>
      <c r="J1102" s="233">
        <v>655288.59003628639</v>
      </c>
      <c r="K1102" s="233">
        <v>112282.00295922301</v>
      </c>
      <c r="L1102" s="233">
        <v>5367341</v>
      </c>
      <c r="M1102" s="234">
        <v>-1.4029938372979056E-2</v>
      </c>
      <c r="N1102" s="233">
        <v>206254.53478696677</v>
      </c>
      <c r="O1102" s="234">
        <v>-4.5404268434637851E-3</v>
      </c>
      <c r="P1102" s="233">
        <v>1096370.8515362556</v>
      </c>
      <c r="Q1102" s="234">
        <v>-1.4182276832699348E-2</v>
      </c>
      <c r="R1102" s="235">
        <v>4.8955524423867898</v>
      </c>
      <c r="S1102" s="236">
        <v>1.545300476348821E-4</v>
      </c>
      <c r="T1102" s="237">
        <v>0.54438562078256969</v>
      </c>
      <c r="U1102" s="237">
        <v>-5.4430209461623802E-2</v>
      </c>
      <c r="V1102" s="238">
        <v>3.8427693486768733</v>
      </c>
      <c r="W1102" s="237">
        <v>0.18812478870444158</v>
      </c>
      <c r="X1102" s="239">
        <v>9.6245432785817542E-3</v>
      </c>
      <c r="Y1102" s="239">
        <v>9.7805606073477769E-3</v>
      </c>
      <c r="Z1102" s="239">
        <v>3.8841084115063922E-3</v>
      </c>
      <c r="AA1102" s="240">
        <v>52.218078552394971</v>
      </c>
      <c r="AB1102" s="234">
        <v>1.7466968192781929E-2</v>
      </c>
      <c r="AC1102" s="241">
        <v>7.1925445389922293E-2</v>
      </c>
      <c r="AD1102" s="240">
        <v>60.373819236806739</v>
      </c>
      <c r="AE1102" s="234">
        <v>-4.2229812954660551E-3</v>
      </c>
      <c r="AF1102" s="240">
        <v>47.873958945603732</v>
      </c>
      <c r="AG1102" s="234">
        <v>8.9711241940005682E-2</v>
      </c>
      <c r="AH1102" s="240">
        <v>60.082215502686608</v>
      </c>
      <c r="AI1102" s="234">
        <v>3.3739248328222837E-2</v>
      </c>
      <c r="AJ1102" s="35">
        <v>29</v>
      </c>
    </row>
    <row r="1103" spans="1:36" ht="12" customHeight="1" x14ac:dyDescent="0.25">
      <c r="A1103" s="229" t="s">
        <v>19</v>
      </c>
      <c r="B1103" s="230" t="s">
        <v>40</v>
      </c>
      <c r="C1103" s="231" t="s">
        <v>70</v>
      </c>
      <c r="D1103" s="235">
        <f t="shared" si="16"/>
        <v>22</v>
      </c>
      <c r="E1103" s="232" t="s">
        <v>42</v>
      </c>
      <c r="F1103" s="232" t="s">
        <v>40</v>
      </c>
      <c r="G1103" s="233">
        <v>91713</v>
      </c>
      <c r="H1103" s="234">
        <v>-1.3937130475495385E-3</v>
      </c>
      <c r="I1103" s="233">
        <v>989354.04922610195</v>
      </c>
      <c r="J1103" s="233">
        <v>739138.32407506637</v>
      </c>
      <c r="K1103" s="233">
        <v>119250.01121354909</v>
      </c>
      <c r="L1103" s="233">
        <v>5509454</v>
      </c>
      <c r="M1103" s="234">
        <v>2.6477356292436083E-2</v>
      </c>
      <c r="N1103" s="233">
        <v>230236.67672345301</v>
      </c>
      <c r="O1103" s="234">
        <v>0.11627449530385636</v>
      </c>
      <c r="P1103" s="233">
        <v>1097678.7444753309</v>
      </c>
      <c r="Q1103" s="234">
        <v>1.192929324272729E-3</v>
      </c>
      <c r="R1103" s="235">
        <v>5.0191861942570561</v>
      </c>
      <c r="S1103" s="236">
        <v>2.5254300372684835E-2</v>
      </c>
      <c r="T1103" s="237">
        <v>0.5179453287400656</v>
      </c>
      <c r="U1103" s="237">
        <v>-4.8569049278883281E-2</v>
      </c>
      <c r="V1103" s="238">
        <v>4.1789381801436774</v>
      </c>
      <c r="W1103" s="237">
        <v>0.2097486882043085</v>
      </c>
      <c r="X1103" s="239">
        <v>8.7480876671026886E-2</v>
      </c>
      <c r="Y1103" s="239">
        <v>0.11494444538002768</v>
      </c>
      <c r="Z1103" s="239">
        <v>6.2227174850351577E-2</v>
      </c>
      <c r="AA1103" s="240">
        <v>54.618756718809415</v>
      </c>
      <c r="AB1103" s="234">
        <v>4.5974080873267598E-2</v>
      </c>
      <c r="AC1103" s="241">
        <v>7.0649794381451886E-2</v>
      </c>
      <c r="AD1103" s="240">
        <v>61.318319048521516</v>
      </c>
      <c r="AE1103" s="234">
        <v>1.5644195176888198E-2</v>
      </c>
      <c r="AF1103" s="240">
        <v>50.502636760471312</v>
      </c>
      <c r="AG1103" s="234">
        <v>5.4908302399941267E-2</v>
      </c>
      <c r="AH1103" s="240">
        <v>61.457629748226687</v>
      </c>
      <c r="AI1103" s="234">
        <v>2.2892202526695771E-2</v>
      </c>
      <c r="AJ1103" s="35">
        <v>30</v>
      </c>
    </row>
    <row r="1104" spans="1:36" ht="12" customHeight="1" x14ac:dyDescent="0.25">
      <c r="A1104" s="229" t="s">
        <v>19</v>
      </c>
      <c r="B1104" s="230" t="s">
        <v>40</v>
      </c>
      <c r="C1104" s="231" t="s">
        <v>70</v>
      </c>
      <c r="D1104" s="235">
        <f t="shared" si="16"/>
        <v>23</v>
      </c>
      <c r="E1104" s="232" t="s">
        <v>42</v>
      </c>
      <c r="F1104" s="232" t="s">
        <v>40</v>
      </c>
      <c r="G1104" s="233">
        <v>93337</v>
      </c>
      <c r="H1104" s="234">
        <v>1.770741334380066E-2</v>
      </c>
      <c r="I1104" s="233">
        <v>999854.81516871939</v>
      </c>
      <c r="J1104" s="233">
        <v>742011.97639114037</v>
      </c>
      <c r="K1104" s="233">
        <v>120825.78949091355</v>
      </c>
      <c r="L1104" s="233">
        <v>5343983</v>
      </c>
      <c r="M1104" s="234">
        <v>-3.0034010629728436E-2</v>
      </c>
      <c r="N1104" s="233">
        <v>238170.4085204335</v>
      </c>
      <c r="O1104" s="234">
        <v>3.4459026728004938E-2</v>
      </c>
      <c r="P1104" s="233">
        <v>1105534.1870988612</v>
      </c>
      <c r="Q1104" s="234">
        <v>7.1564131701256084E-3</v>
      </c>
      <c r="R1104" s="235">
        <v>4.8338468971490247</v>
      </c>
      <c r="S1104" s="236">
        <v>-3.6926164906991521E-2</v>
      </c>
      <c r="T1104" s="237">
        <v>0.50730815067039481</v>
      </c>
      <c r="U1104" s="237">
        <v>-2.0537260362105014E-2</v>
      </c>
      <c r="V1104" s="238">
        <v>4.4567957742461664</v>
      </c>
      <c r="W1104" s="237">
        <v>0.21543468424566717</v>
      </c>
      <c r="X1104" s="239">
        <v>6.6489998685009377E-2</v>
      </c>
      <c r="Y1104" s="239">
        <v>2.7108613121909597E-2</v>
      </c>
      <c r="Z1104" s="239">
        <v>2.8359549155670304E-2</v>
      </c>
      <c r="AA1104" s="240">
        <v>57.279433004607711</v>
      </c>
      <c r="AB1104" s="234">
        <v>4.8713600338728069E-2</v>
      </c>
      <c r="AC1104" s="241">
        <v>6.9086053576109419E-2</v>
      </c>
      <c r="AD1104" s="240">
        <v>64.679030009214515</v>
      </c>
      <c r="AE1104" s="234">
        <v>5.4807617247851326E-2</v>
      </c>
      <c r="AF1104" s="240">
        <v>53.734819589060159</v>
      </c>
      <c r="AG1104" s="234">
        <v>6.4000278716510373E-2</v>
      </c>
      <c r="AH1104" s="240">
        <v>64.493870296745996</v>
      </c>
      <c r="AI1104" s="234">
        <v>4.9403801626549448E-2</v>
      </c>
      <c r="AJ1104" s="35">
        <v>31</v>
      </c>
    </row>
    <row r="1105" spans="1:36" ht="12" customHeight="1" x14ac:dyDescent="0.25">
      <c r="A1105" s="229" t="s">
        <v>19</v>
      </c>
      <c r="B1105" s="230" t="s">
        <v>40</v>
      </c>
      <c r="C1105" s="231" t="s">
        <v>70</v>
      </c>
      <c r="D1105" s="235">
        <f t="shared" si="16"/>
        <v>24</v>
      </c>
      <c r="E1105" s="232" t="s">
        <v>42</v>
      </c>
      <c r="F1105" s="232" t="s">
        <v>40</v>
      </c>
      <c r="G1105" s="233">
        <v>97459</v>
      </c>
      <c r="H1105" s="234">
        <v>4.4162550756934538E-2</v>
      </c>
      <c r="I1105" s="233">
        <v>1133558.512802856</v>
      </c>
      <c r="J1105" s="233">
        <v>854556.84286112373</v>
      </c>
      <c r="K1105" s="233">
        <v>123771.50195677912</v>
      </c>
      <c r="L1105" s="233">
        <v>5894560</v>
      </c>
      <c r="M1105" s="234">
        <v>0.10302746097807569</v>
      </c>
      <c r="N1105" s="233">
        <v>277500.88805234537</v>
      </c>
      <c r="O1105" s="234">
        <v>0.16513587803053031</v>
      </c>
      <c r="P1105" s="233">
        <v>1116526.0194724109</v>
      </c>
      <c r="Q1105" s="234">
        <v>9.9425531130741263E-3</v>
      </c>
      <c r="R1105" s="235">
        <v>5.2793753994065815</v>
      </c>
      <c r="S1105" s="236">
        <v>9.2168517484558121E-2</v>
      </c>
      <c r="T1105" s="237">
        <v>0.44602200312033569</v>
      </c>
      <c r="U1105" s="237">
        <v>-0.12080655015905228</v>
      </c>
      <c r="V1105" s="238">
        <v>4.7077455832554991</v>
      </c>
      <c r="W1105" s="237">
        <v>0.24853956218904072</v>
      </c>
      <c r="X1105" s="239">
        <v>5.6307226474109351E-2</v>
      </c>
      <c r="Y1105" s="239">
        <v>0.15366549754645353</v>
      </c>
      <c r="Z1105" s="239">
        <v>9.1567547983290892E-2</v>
      </c>
      <c r="AA1105" s="240">
        <v>64.255660921672515</v>
      </c>
      <c r="AB1105" s="234">
        <v>0.12179289408300553</v>
      </c>
      <c r="AC1105" s="241">
        <v>7.115864049813457E-2</v>
      </c>
      <c r="AD1105" s="240">
        <v>69.207501045464426</v>
      </c>
      <c r="AE1105" s="234">
        <v>7.0014516847342279E-2</v>
      </c>
      <c r="AF1105" s="240">
        <v>59.611937185479746</v>
      </c>
      <c r="AG1105" s="234">
        <v>0.10937261242086893</v>
      </c>
      <c r="AH1105" s="240">
        <v>69.437327817432831</v>
      </c>
      <c r="AI1105" s="234">
        <v>7.6650036630477425E-2</v>
      </c>
      <c r="AJ1105" s="35">
        <v>32</v>
      </c>
    </row>
    <row r="1106" spans="1:36" ht="12" customHeight="1" x14ac:dyDescent="0.25">
      <c r="A1106" s="229" t="s">
        <v>19</v>
      </c>
      <c r="B1106" s="230" t="s">
        <v>40</v>
      </c>
      <c r="C1106" s="231" t="s">
        <v>70</v>
      </c>
      <c r="D1106" s="235">
        <f t="shared" si="16"/>
        <v>25</v>
      </c>
      <c r="E1106" s="232" t="s">
        <v>42</v>
      </c>
      <c r="F1106" s="232" t="s">
        <v>40</v>
      </c>
      <c r="G1106" s="233">
        <v>100518</v>
      </c>
      <c r="H1106" s="234">
        <v>3.1387557844837266E-2</v>
      </c>
      <c r="I1106" s="233">
        <v>1240528.6321547101</v>
      </c>
      <c r="J1106" s="233">
        <v>939671.12783672719</v>
      </c>
      <c r="K1106" s="233">
        <v>123891.4481774158</v>
      </c>
      <c r="L1106" s="233">
        <v>6362114</v>
      </c>
      <c r="M1106" s="234">
        <v>7.9319576015851823E-2</v>
      </c>
      <c r="N1106" s="233">
        <v>294831.33047222538</v>
      </c>
      <c r="O1106" s="234">
        <v>6.2451844898640196E-2</v>
      </c>
      <c r="P1106" s="233">
        <v>1211294.5978384579</v>
      </c>
      <c r="Q1106" s="234">
        <v>8.4878074234963075E-2</v>
      </c>
      <c r="R1106" s="235">
        <v>5.2523259092817911</v>
      </c>
      <c r="S1106" s="236">
        <v>-5.123615594343045E-3</v>
      </c>
      <c r="T1106" s="237">
        <v>0.42021127123423885</v>
      </c>
      <c r="U1106" s="237">
        <v>-5.7868741240402755E-2</v>
      </c>
      <c r="V1106" s="238">
        <v>4.6341723910043955</v>
      </c>
      <c r="W1106" s="237">
        <v>0.24340183717350733</v>
      </c>
      <c r="X1106" s="239">
        <v>-1.5628115612871807E-2</v>
      </c>
      <c r="Y1106" s="239">
        <v>-2.0671658750350597E-2</v>
      </c>
      <c r="Z1106" s="239">
        <v>-2.2205000624927029E-2</v>
      </c>
      <c r="AA1106" s="240">
        <v>70.57676244687994</v>
      </c>
      <c r="AB1106" s="234">
        <v>9.837423558545022E-2</v>
      </c>
      <c r="AC1106" s="241">
        <v>9.4441553040892925E-2</v>
      </c>
      <c r="AD1106" s="240">
        <v>71.154785233980746</v>
      </c>
      <c r="AE1106" s="234">
        <v>2.8136894976703353E-2</v>
      </c>
      <c r="AF1106" s="240">
        <v>67.194202041118174</v>
      </c>
      <c r="AG1106" s="234">
        <v>0.12719373356458075</v>
      </c>
      <c r="AH1106" s="240">
        <v>71.90854941052396</v>
      </c>
      <c r="AI1106" s="234">
        <v>3.5589238105310672E-2</v>
      </c>
      <c r="AJ1106" s="35">
        <v>33</v>
      </c>
    </row>
    <row r="1107" spans="1:36" ht="12" customHeight="1" x14ac:dyDescent="0.25">
      <c r="A1107" s="229" t="s">
        <v>19</v>
      </c>
      <c r="B1107" s="230" t="s">
        <v>40</v>
      </c>
      <c r="C1107" s="231" t="s">
        <v>70</v>
      </c>
      <c r="D1107" s="235">
        <f t="shared" si="16"/>
        <v>26</v>
      </c>
      <c r="E1107" s="232" t="s">
        <v>42</v>
      </c>
      <c r="F1107" s="232" t="s">
        <v>40</v>
      </c>
      <c r="G1107" s="233">
        <v>104944</v>
      </c>
      <c r="H1107" s="234">
        <v>4.4031914681947448E-2</v>
      </c>
      <c r="I1107" s="233">
        <v>1525524.5330727219</v>
      </c>
      <c r="J1107" s="233">
        <v>1162635.3257171235</v>
      </c>
      <c r="K1107" s="233">
        <v>145687.04378084079</v>
      </c>
      <c r="L1107" s="233">
        <v>7061557</v>
      </c>
      <c r="M1107" s="234">
        <v>0.10993877192392332</v>
      </c>
      <c r="N1107" s="233">
        <v>378090.09387533879</v>
      </c>
      <c r="O1107" s="234">
        <v>0.28239455850828166</v>
      </c>
      <c r="P1107" s="233">
        <v>1349160.1508149563</v>
      </c>
      <c r="Q1107" s="234">
        <v>0.1138166992757319</v>
      </c>
      <c r="R1107" s="235">
        <v>5.2340391136919413</v>
      </c>
      <c r="S1107" s="236">
        <v>-3.4816566804306559E-3</v>
      </c>
      <c r="T1107" s="237">
        <v>0.38532362032440792</v>
      </c>
      <c r="U1107" s="237">
        <v>-8.3024072170552188E-2</v>
      </c>
      <c r="V1107" s="238">
        <v>5.3542029594229543</v>
      </c>
      <c r="W1107" s="237">
        <v>0.2802410771226489</v>
      </c>
      <c r="X1107" s="239">
        <v>0.15537414400384475</v>
      </c>
      <c r="Y1107" s="239">
        <v>0.15135152789697703</v>
      </c>
      <c r="Z1107" s="239">
        <v>9.4548751455450997E-2</v>
      </c>
      <c r="AA1107" s="240">
        <v>75.989435825318182</v>
      </c>
      <c r="AB1107" s="234">
        <v>7.6692004432934002E-2</v>
      </c>
      <c r="AC1107" s="241">
        <v>0.10785157494529084</v>
      </c>
      <c r="AD1107" s="240">
        <v>75.986127289207744</v>
      </c>
      <c r="AE1107" s="234">
        <v>6.7899046274118247E-2</v>
      </c>
      <c r="AF1107" s="240">
        <v>71.537740965340433</v>
      </c>
      <c r="AG1107" s="234">
        <v>6.4641573116149376E-2</v>
      </c>
      <c r="AH1107" s="240">
        <v>75.782264355109788</v>
      </c>
      <c r="AI1107" s="234">
        <v>5.3870019300082062E-2</v>
      </c>
      <c r="AJ1107" s="35">
        <v>34</v>
      </c>
    </row>
    <row r="1108" spans="1:36" ht="12" customHeight="1" x14ac:dyDescent="0.25">
      <c r="A1108" s="229" t="s">
        <v>19</v>
      </c>
      <c r="B1108" s="230" t="s">
        <v>40</v>
      </c>
      <c r="C1108" s="231" t="s">
        <v>70</v>
      </c>
      <c r="D1108" s="235">
        <f t="shared" si="16"/>
        <v>27</v>
      </c>
      <c r="E1108" s="232" t="s">
        <v>42</v>
      </c>
      <c r="F1108" s="232" t="s">
        <v>40</v>
      </c>
      <c r="G1108" s="233">
        <v>105239</v>
      </c>
      <c r="H1108" s="234">
        <v>2.8110230218021393E-3</v>
      </c>
      <c r="I1108" s="233">
        <v>1719885.0732973074</v>
      </c>
      <c r="J1108" s="233">
        <v>1338990.326956342</v>
      </c>
      <c r="K1108" s="233">
        <v>158149.0593007234</v>
      </c>
      <c r="L1108" s="233">
        <v>7176095</v>
      </c>
      <c r="M1108" s="234">
        <v>1.6219935631759386E-2</v>
      </c>
      <c r="N1108" s="233">
        <v>439528.99780469603</v>
      </c>
      <c r="O1108" s="234">
        <v>0.16249805251341609</v>
      </c>
      <c r="P1108" s="233">
        <v>1490762.184122772</v>
      </c>
      <c r="Q1108" s="234">
        <v>0.10495568907981867</v>
      </c>
      <c r="R1108" s="235">
        <v>4.813708770203827</v>
      </c>
      <c r="S1108" s="236">
        <v>-8.0307069618290483E-2</v>
      </c>
      <c r="T1108" s="237">
        <v>0.3598148474631398</v>
      </c>
      <c r="U1108" s="237">
        <v>-6.6200906240297508E-2</v>
      </c>
      <c r="V1108" s="238">
        <v>6.1249049490662548</v>
      </c>
      <c r="W1108" s="237">
        <v>0.29483508669985053</v>
      </c>
      <c r="X1108" s="239">
        <v>0.1439433647704611</v>
      </c>
      <c r="Y1108" s="239">
        <v>5.2076625336458182E-2</v>
      </c>
      <c r="Z1108" s="239">
        <v>3.2319718703950034E-2</v>
      </c>
      <c r="AA1108" s="240">
        <v>83.769598971388277</v>
      </c>
      <c r="AB1108" s="234">
        <v>0.10238479943389578</v>
      </c>
      <c r="AC1108" s="241">
        <v>7.6757862037741625E-2</v>
      </c>
      <c r="AD1108" s="240">
        <v>80.547397729901832</v>
      </c>
      <c r="AE1108" s="234">
        <v>6.0027673516425128E-2</v>
      </c>
      <c r="AF1108" s="240">
        <v>71.562392151062454</v>
      </c>
      <c r="AG1108" s="234">
        <v>3.4458993797370496E-4</v>
      </c>
      <c r="AH1108" s="240">
        <v>79.673106470148227</v>
      </c>
      <c r="AI1108" s="234">
        <v>5.1342383975309325E-2</v>
      </c>
      <c r="AJ1108" s="35">
        <v>35</v>
      </c>
    </row>
    <row r="1109" spans="1:36" ht="12" customHeight="1" x14ac:dyDescent="0.25">
      <c r="A1109" s="229" t="s">
        <v>19</v>
      </c>
      <c r="B1109" s="230" t="s">
        <v>40</v>
      </c>
      <c r="C1109" s="231" t="s">
        <v>70</v>
      </c>
      <c r="D1109" s="235">
        <f t="shared" si="16"/>
        <v>28</v>
      </c>
      <c r="E1109" s="232" t="s">
        <v>42</v>
      </c>
      <c r="F1109" s="232" t="s">
        <v>40</v>
      </c>
      <c r="G1109" s="233">
        <v>108126</v>
      </c>
      <c r="H1109" s="234">
        <v>2.7432795826642264E-2</v>
      </c>
      <c r="I1109" s="233">
        <v>1792776.0807329395</v>
      </c>
      <c r="J1109" s="233">
        <v>1375026.6922582437</v>
      </c>
      <c r="K1109" s="233">
        <v>163473.06419414599</v>
      </c>
      <c r="L1109" s="233">
        <v>7228584</v>
      </c>
      <c r="M1109" s="234">
        <v>7.3144237917697197E-3</v>
      </c>
      <c r="N1109" s="233">
        <v>408778.87081500818</v>
      </c>
      <c r="O1109" s="234">
        <v>-6.9961543250330882E-2</v>
      </c>
      <c r="P1109" s="233">
        <v>1565640.8883665525</v>
      </c>
      <c r="Q1109" s="234">
        <v>5.0228470403441472E-2</v>
      </c>
      <c r="R1109" s="235">
        <v>4.6170127860812631</v>
      </c>
      <c r="S1109" s="236">
        <v>-4.0861629465430926E-2</v>
      </c>
      <c r="T1109" s="237">
        <v>0.39990585586828264</v>
      </c>
      <c r="U1109" s="237">
        <v>0.11142121757287926</v>
      </c>
      <c r="V1109" s="238">
        <v>5.6550338325598517</v>
      </c>
      <c r="W1109" s="237">
        <v>0.26109363510650957</v>
      </c>
      <c r="X1109" s="239">
        <v>-7.6714842175311659E-2</v>
      </c>
      <c r="Y1109" s="239">
        <v>-0.11444177818527623</v>
      </c>
      <c r="Z1109" s="239">
        <v>-0.10958693071976197</v>
      </c>
      <c r="AA1109" s="240">
        <v>85.428655623957553</v>
      </c>
      <c r="AB1109" s="234">
        <v>1.9804996955231191E-2</v>
      </c>
      <c r="AC1109" s="241">
        <v>7.1074900616261649E-2</v>
      </c>
      <c r="AD1109" s="240">
        <v>85.843945236299717</v>
      </c>
      <c r="AE1109" s="234">
        <v>6.5756904079740774E-2</v>
      </c>
      <c r="AF1109" s="240">
        <v>79.840260316521224</v>
      </c>
      <c r="AG1109" s="234">
        <v>0.11567344126765433</v>
      </c>
      <c r="AH1109" s="240">
        <v>85.386294494921074</v>
      </c>
      <c r="AI1109" s="234">
        <v>7.1707860756169417E-2</v>
      </c>
      <c r="AJ1109" s="35">
        <v>36</v>
      </c>
    </row>
    <row r="1110" spans="1:36" ht="12" customHeight="1" x14ac:dyDescent="0.25">
      <c r="A1110" s="229" t="s">
        <v>19</v>
      </c>
      <c r="B1110" s="230" t="s">
        <v>40</v>
      </c>
      <c r="C1110" s="231" t="s">
        <v>70</v>
      </c>
      <c r="D1110" s="235">
        <f t="shared" si="16"/>
        <v>29</v>
      </c>
      <c r="E1110" s="232" t="s">
        <v>42</v>
      </c>
      <c r="F1110" s="232" t="s">
        <v>40</v>
      </c>
      <c r="G1110" s="233">
        <v>116375</v>
      </c>
      <c r="H1110" s="234">
        <v>7.6290623901744237E-2</v>
      </c>
      <c r="I1110" s="233">
        <v>1978932.4187121065</v>
      </c>
      <c r="J1110" s="233">
        <v>1526915.2701683897</v>
      </c>
      <c r="K1110" s="233">
        <v>174394.6337982589</v>
      </c>
      <c r="L1110" s="233">
        <v>7855506</v>
      </c>
      <c r="M1110" s="234">
        <v>8.6728189089315455E-2</v>
      </c>
      <c r="N1110" s="233">
        <v>485000.042867365</v>
      </c>
      <c r="O1110" s="234">
        <v>0.18646064533714735</v>
      </c>
      <c r="P1110" s="233">
        <v>1774877.1807988479</v>
      </c>
      <c r="Q1110" s="234">
        <v>0.13364258303869003</v>
      </c>
      <c r="R1110" s="235">
        <v>4.4259434314572372</v>
      </c>
      <c r="S1110" s="236">
        <v>-4.138376120595455E-2</v>
      </c>
      <c r="T1110" s="237">
        <v>0.35957653275084622</v>
      </c>
      <c r="U1110" s="237">
        <v>-0.10084704318688376</v>
      </c>
      <c r="V1110" s="238">
        <v>6.1740140338173637</v>
      </c>
      <c r="W1110" s="237">
        <v>0.2732583685869876</v>
      </c>
      <c r="X1110" s="239">
        <v>9.1773138167519308E-2</v>
      </c>
      <c r="Y1110" s="239">
        <v>4.6591459326519313E-2</v>
      </c>
      <c r="Z1110" s="239">
        <v>5.9518918723399566E-2</v>
      </c>
      <c r="AA1110" s="240">
        <v>89.787790569475888</v>
      </c>
      <c r="AB1110" s="234">
        <v>5.102661295182398E-2</v>
      </c>
      <c r="AC1110" s="241">
        <v>8.2165603735966264E-2</v>
      </c>
      <c r="AD1110" s="240">
        <v>87.123204670634607</v>
      </c>
      <c r="AE1110" s="234">
        <v>1.4902150999858144E-2</v>
      </c>
      <c r="AF1110" s="240">
        <v>78.154119213134152</v>
      </c>
      <c r="AG1110" s="234">
        <v>-2.1118932938125279E-2</v>
      </c>
      <c r="AH1110" s="240">
        <v>89.526225544148019</v>
      </c>
      <c r="AI1110" s="234">
        <v>4.8484725490379521E-2</v>
      </c>
      <c r="AJ1110" s="35">
        <v>37</v>
      </c>
    </row>
    <row r="1111" spans="1:36" ht="12" customHeight="1" x14ac:dyDescent="0.25">
      <c r="A1111" s="229" t="s">
        <v>19</v>
      </c>
      <c r="B1111" s="230" t="s">
        <v>40</v>
      </c>
      <c r="C1111" s="231" t="s">
        <v>70</v>
      </c>
      <c r="D1111" s="235">
        <f t="shared" si="16"/>
        <v>30</v>
      </c>
      <c r="E1111" s="232" t="s">
        <v>42</v>
      </c>
      <c r="F1111" s="232" t="s">
        <v>40</v>
      </c>
      <c r="G1111" s="233">
        <v>153547</v>
      </c>
      <c r="H1111" s="234">
        <v>0.31941568206229864</v>
      </c>
      <c r="I1111" s="233">
        <v>2551536.8423364265</v>
      </c>
      <c r="J1111" s="233">
        <v>1980658.5134622746</v>
      </c>
      <c r="K1111" s="233">
        <v>192996.46016912017</v>
      </c>
      <c r="L1111" s="233">
        <v>8837516</v>
      </c>
      <c r="M1111" s="234">
        <v>0.1250091337209851</v>
      </c>
      <c r="N1111" s="233">
        <v>552818.71292820084</v>
      </c>
      <c r="O1111" s="234">
        <v>0.13983229704452316</v>
      </c>
      <c r="P1111" s="233">
        <v>2038309.6249063129</v>
      </c>
      <c r="Q1111" s="234">
        <v>0.14842291453028755</v>
      </c>
      <c r="R1111" s="235">
        <v>4.3357083202735698</v>
      </c>
      <c r="S1111" s="236">
        <v>-2.038776875057291E-2</v>
      </c>
      <c r="T1111" s="237">
        <v>0.34911347184114988</v>
      </c>
      <c r="U1111" s="237">
        <v>-2.9098286336017076E-2</v>
      </c>
      <c r="V1111" s="238">
        <v>6.2553630785867975</v>
      </c>
      <c r="W1111" s="237">
        <v>0.27121429746160874</v>
      </c>
      <c r="X1111" s="239">
        <v>1.317603820202784E-2</v>
      </c>
      <c r="Y1111" s="239">
        <v>-7.4803605684564678E-3</v>
      </c>
      <c r="Z1111" s="239">
        <v>-6.0757704990120232E-2</v>
      </c>
      <c r="AA1111" s="240">
        <v>94.551910249225486</v>
      </c>
      <c r="AB1111" s="234">
        <v>5.3059771819011559E-2</v>
      </c>
      <c r="AC1111" s="241">
        <v>9.1843664973379646E-2</v>
      </c>
      <c r="AD1111" s="240">
        <v>92.653643594464313</v>
      </c>
      <c r="AE1111" s="234">
        <v>6.3478368877009084E-2</v>
      </c>
      <c r="AF1111" s="240">
        <v>87.748360696149476</v>
      </c>
      <c r="AG1111" s="234">
        <v>0.12276053494827144</v>
      </c>
      <c r="AH1111" s="240">
        <v>94.440724803920588</v>
      </c>
      <c r="AI1111" s="234">
        <v>5.4894520906045408E-2</v>
      </c>
      <c r="AJ1111" s="35">
        <v>38</v>
      </c>
    </row>
    <row r="1112" spans="1:36" ht="12" customHeight="1" x14ac:dyDescent="0.25">
      <c r="A1112" s="229" t="s">
        <v>19</v>
      </c>
      <c r="B1112" s="230" t="s">
        <v>40</v>
      </c>
      <c r="C1112" s="231" t="s">
        <v>70</v>
      </c>
      <c r="D1112" s="235">
        <f t="shared" si="16"/>
        <v>31</v>
      </c>
      <c r="E1112" s="232" t="s">
        <v>42</v>
      </c>
      <c r="F1112" s="232" t="s">
        <v>40</v>
      </c>
      <c r="G1112" s="233">
        <v>154817</v>
      </c>
      <c r="H1112" s="234">
        <v>8.2710831211290081E-3</v>
      </c>
      <c r="I1112" s="233">
        <v>3436524.42</v>
      </c>
      <c r="J1112" s="233">
        <v>2766806.9900000007</v>
      </c>
      <c r="K1112" s="233">
        <v>214222.96000000002</v>
      </c>
      <c r="L1112" s="233">
        <v>8611021</v>
      </c>
      <c r="M1112" s="234">
        <v>-2.5628807913897989E-2</v>
      </c>
      <c r="N1112" s="233">
        <v>588231.90000000014</v>
      </c>
      <c r="O1112" s="234">
        <v>6.4059313195497181E-2</v>
      </c>
      <c r="P1112" s="233">
        <v>2379074.6224115849</v>
      </c>
      <c r="Q1112" s="234">
        <v>0.16718019350025615</v>
      </c>
      <c r="R1112" s="235">
        <v>3.6194833566301963</v>
      </c>
      <c r="S1112" s="236">
        <v>-0.16519214641223423</v>
      </c>
      <c r="T1112" s="237">
        <v>0.36418113332513924</v>
      </c>
      <c r="U1112" s="237">
        <v>4.3159782418380255E-2</v>
      </c>
      <c r="V1112" s="238">
        <v>6.8311516137285011</v>
      </c>
      <c r="W1112" s="237">
        <v>0.24725239572507818</v>
      </c>
      <c r="X1112" s="239">
        <v>9.2047180620534741E-2</v>
      </c>
      <c r="Y1112" s="239">
        <v>-8.8350437129600223E-2</v>
      </c>
      <c r="Z1112" s="239">
        <v>-0.17237138754102946</v>
      </c>
      <c r="AA1112" s="240">
        <v>99.999999999999972</v>
      </c>
      <c r="AB1112" s="234">
        <v>5.7620091824840847E-2</v>
      </c>
      <c r="AC1112" s="241">
        <v>7.6199807869593336E-2</v>
      </c>
      <c r="AD1112" s="240">
        <v>99.999999999999972</v>
      </c>
      <c r="AE1112" s="234">
        <v>7.9288370327776025E-2</v>
      </c>
      <c r="AF1112" s="240">
        <v>100</v>
      </c>
      <c r="AG1112" s="234">
        <v>0.1396224294864592</v>
      </c>
      <c r="AH1112" s="240">
        <v>100</v>
      </c>
      <c r="AI1112" s="234">
        <v>5.8865232214404095E-2</v>
      </c>
      <c r="AJ1112" s="35">
        <v>39</v>
      </c>
    </row>
    <row r="1113" spans="1:36" ht="12" customHeight="1" x14ac:dyDescent="0.25">
      <c r="A1113" s="229" t="s">
        <v>19</v>
      </c>
      <c r="B1113" s="230" t="s">
        <v>40</v>
      </c>
      <c r="C1113" s="231" t="s">
        <v>70</v>
      </c>
      <c r="D1113" s="235">
        <f t="shared" si="16"/>
        <v>32</v>
      </c>
      <c r="E1113" s="232" t="s">
        <v>42</v>
      </c>
      <c r="F1113" s="232" t="s">
        <v>40</v>
      </c>
      <c r="G1113" s="233">
        <v>157561</v>
      </c>
      <c r="H1113" s="234">
        <v>1.772415174044184E-2</v>
      </c>
      <c r="I1113" s="233">
        <v>3375736.9515094911</v>
      </c>
      <c r="J1113" s="233">
        <v>2719120.639979003</v>
      </c>
      <c r="K1113" s="233">
        <v>220092.55390363507</v>
      </c>
      <c r="L1113" s="233">
        <v>8250904</v>
      </c>
      <c r="M1113" s="234">
        <v>-4.1820476340726609E-2</v>
      </c>
      <c r="N1113" s="233">
        <v>624633.21000450919</v>
      </c>
      <c r="O1113" s="234">
        <v>6.188258407017555E-2</v>
      </c>
      <c r="P1113" s="233">
        <v>2468784.8271513674</v>
      </c>
      <c r="Q1113" s="234">
        <v>3.7708024748230207E-2</v>
      </c>
      <c r="R1113" s="235">
        <v>3.3420911815633563</v>
      </c>
      <c r="S1113" s="236">
        <v>-7.6638610468731994E-2</v>
      </c>
      <c r="T1113" s="237">
        <v>0.3523548706320726</v>
      </c>
      <c r="U1113" s="237">
        <v>-3.247357320541977E-2</v>
      </c>
      <c r="V1113" s="238">
        <v>7.5704820951075078</v>
      </c>
      <c r="W1113" s="237">
        <v>0.25301241450242085</v>
      </c>
      <c r="X1113" s="239">
        <v>0.10822925960143848</v>
      </c>
      <c r="Y1113" s="239">
        <v>2.3296109064792514E-2</v>
      </c>
      <c r="Z1113" s="239">
        <v>5.1821545623350555E-2</v>
      </c>
      <c r="AA1113" s="240">
        <v>105.0211980572717</v>
      </c>
      <c r="AB1113" s="234">
        <v>5.0211980572717252E-2</v>
      </c>
      <c r="AC1113" s="241">
        <v>6.4186455313527763E-2</v>
      </c>
      <c r="AD1113" s="240">
        <v>106.44114007245955</v>
      </c>
      <c r="AE1113" s="234">
        <v>6.4411400724595724E-2</v>
      </c>
      <c r="AF1113" s="240">
        <v>107.05833333333334</v>
      </c>
      <c r="AG1113" s="234">
        <v>7.0583333333333442E-2</v>
      </c>
      <c r="AH1113" s="240">
        <v>106.53083478876424</v>
      </c>
      <c r="AI1113" s="234">
        <v>6.5308347887642393E-2</v>
      </c>
      <c r="AJ1113" s="35">
        <v>40</v>
      </c>
    </row>
    <row r="1114" spans="1:36" ht="12" customHeight="1" x14ac:dyDescent="0.25">
      <c r="A1114" s="229" t="s">
        <v>19</v>
      </c>
      <c r="B1114" s="230" t="s">
        <v>40</v>
      </c>
      <c r="C1114" s="231" t="s">
        <v>70</v>
      </c>
      <c r="D1114" s="235">
        <f t="shared" si="16"/>
        <v>33</v>
      </c>
      <c r="E1114" s="232" t="s">
        <v>42</v>
      </c>
      <c r="F1114" s="232" t="s">
        <v>40</v>
      </c>
      <c r="G1114" s="233">
        <v>161213</v>
      </c>
      <c r="H1114" s="234">
        <v>2.3178324585398702E-2</v>
      </c>
      <c r="I1114" s="233">
        <v>3844664.9813694861</v>
      </c>
      <c r="J1114" s="233">
        <v>3057717.1917074295</v>
      </c>
      <c r="K1114" s="233">
        <v>238240.16568563326</v>
      </c>
      <c r="L1114" s="233">
        <v>9219268</v>
      </c>
      <c r="M1114" s="234">
        <v>0.11736459423112899</v>
      </c>
      <c r="N1114" s="233">
        <v>713004.58993547817</v>
      </c>
      <c r="O1114" s="234">
        <v>0.14147723578503135</v>
      </c>
      <c r="P1114" s="233">
        <v>2799183.5691895452</v>
      </c>
      <c r="Q1114" s="234">
        <v>0.13383051386434985</v>
      </c>
      <c r="R1114" s="235">
        <v>3.2935560573718567</v>
      </c>
      <c r="S1114" s="236">
        <v>-1.4522381812693608E-2</v>
      </c>
      <c r="T1114" s="237">
        <v>0.33413552878697778</v>
      </c>
      <c r="U1114" s="237">
        <v>-5.1707364829133851E-2</v>
      </c>
      <c r="V1114" s="238">
        <v>7.7338525134042975</v>
      </c>
      <c r="W1114" s="237">
        <v>0.25471876792343284</v>
      </c>
      <c r="X1114" s="239">
        <v>2.1579922684497044E-2</v>
      </c>
      <c r="Y1114" s="239">
        <v>6.7441489950907929E-3</v>
      </c>
      <c r="Z1114" s="239">
        <v>1.1694404612596299E-2</v>
      </c>
      <c r="AA1114" s="240">
        <v>108.46060014842043</v>
      </c>
      <c r="AB1114" s="234">
        <v>3.2749598697903837E-2</v>
      </c>
      <c r="AC1114" s="241">
        <v>5.56559327312902E-2</v>
      </c>
      <c r="AD1114" s="240">
        <v>109.66610748897963</v>
      </c>
      <c r="AE1114" s="234">
        <v>3.0298129222636083E-2</v>
      </c>
      <c r="AF1114" s="240">
        <v>114.67500000000001</v>
      </c>
      <c r="AG1114" s="234">
        <v>7.1145014400249229E-2</v>
      </c>
      <c r="AH1114" s="240">
        <v>111.48904389893487</v>
      </c>
      <c r="AI1114" s="234">
        <v>4.654247871052597E-2</v>
      </c>
      <c r="AJ1114" s="35">
        <v>41</v>
      </c>
    </row>
    <row r="1115" spans="1:36" ht="12" customHeight="1" x14ac:dyDescent="0.25">
      <c r="A1115" s="229" t="s">
        <v>19</v>
      </c>
      <c r="B1115" s="230" t="s">
        <v>40</v>
      </c>
      <c r="C1115" s="231" t="s">
        <v>70</v>
      </c>
      <c r="D1115" s="235">
        <f t="shared" si="16"/>
        <v>34</v>
      </c>
      <c r="E1115" s="232" t="s">
        <v>42</v>
      </c>
      <c r="F1115" s="232" t="s">
        <v>40</v>
      </c>
      <c r="G1115" s="233">
        <v>167849</v>
      </c>
      <c r="H1115" s="234">
        <v>4.116293351032474E-2</v>
      </c>
      <c r="I1115" s="233">
        <v>3183647.842020697</v>
      </c>
      <c r="J1115" s="233">
        <v>2404359.3581234734</v>
      </c>
      <c r="K1115" s="233">
        <v>241369.30412570629</v>
      </c>
      <c r="L1115" s="233">
        <v>9626657</v>
      </c>
      <c r="M1115" s="234">
        <v>4.4188866187640841E-2</v>
      </c>
      <c r="N1115" s="233">
        <v>639809.42892636615</v>
      </c>
      <c r="O1115" s="234">
        <v>-0.10265734897405876</v>
      </c>
      <c r="P1115" s="233">
        <v>2566898.7722013039</v>
      </c>
      <c r="Q1115" s="234">
        <v>-8.2983052467507701E-2</v>
      </c>
      <c r="R1115" s="235">
        <v>3.750306441474681</v>
      </c>
      <c r="S1115" s="236">
        <v>0.13868000912888512</v>
      </c>
      <c r="T1115" s="237">
        <v>0.37725187096841739</v>
      </c>
      <c r="U1115" s="237">
        <v>0.12903848428799591</v>
      </c>
      <c r="V1115" s="238">
        <v>6.6462265034099177</v>
      </c>
      <c r="W1115" s="237">
        <v>0.24925386067237965</v>
      </c>
      <c r="X1115" s="239">
        <v>-0.14063185302658776</v>
      </c>
      <c r="Y1115" s="239">
        <v>-2.1454670559241662E-2</v>
      </c>
      <c r="Z1115" s="239">
        <v>4.2441109115563064E-2</v>
      </c>
      <c r="AA1115" s="240">
        <v>113.23549854735333</v>
      </c>
      <c r="AB1115" s="234">
        <v>4.4024266806552914E-2</v>
      </c>
      <c r="AC1115" s="241">
        <v>5.6145170133754863E-2</v>
      </c>
      <c r="AD1115" s="240">
        <v>111.48299755396215</v>
      </c>
      <c r="AE1115" s="234">
        <v>1.6567471086407437E-2</v>
      </c>
      <c r="AF1115" s="240">
        <v>107.65833333333335</v>
      </c>
      <c r="AG1115" s="234">
        <v>-6.1187413705399263E-2</v>
      </c>
      <c r="AH1115" s="240">
        <v>114.40763174720936</v>
      </c>
      <c r="AI1115" s="234">
        <v>2.6178248070009458E-2</v>
      </c>
      <c r="AJ1115" s="35">
        <v>42</v>
      </c>
    </row>
    <row r="1116" spans="1:36" ht="12" customHeight="1" x14ac:dyDescent="0.25">
      <c r="A1116" s="229" t="s">
        <v>19</v>
      </c>
      <c r="B1116" s="230" t="s">
        <v>40</v>
      </c>
      <c r="C1116" s="231" t="s">
        <v>70</v>
      </c>
      <c r="D1116" s="235">
        <f t="shared" si="16"/>
        <v>35</v>
      </c>
      <c r="E1116" s="232" t="s">
        <v>42</v>
      </c>
      <c r="F1116" s="232" t="s">
        <v>40</v>
      </c>
      <c r="G1116" s="233">
        <v>169907</v>
      </c>
      <c r="H1116" s="234">
        <v>1.2261020321836957E-2</v>
      </c>
      <c r="I1116" s="233">
        <v>3366981.3994363993</v>
      </c>
      <c r="J1116" s="233">
        <v>2522661.464592685</v>
      </c>
      <c r="K1116" s="233">
        <v>293557.54913294798</v>
      </c>
      <c r="L1116" s="233">
        <v>9902750</v>
      </c>
      <c r="M1116" s="234">
        <v>2.8680049574842048E-2</v>
      </c>
      <c r="N1116" s="233">
        <v>710596.03210441303</v>
      </c>
      <c r="O1116" s="234">
        <v>0.11063701155019001</v>
      </c>
      <c r="P1116" s="233">
        <v>2677806.86663554</v>
      </c>
      <c r="Q1116" s="234">
        <v>4.3207038639519135E-2</v>
      </c>
      <c r="R1116" s="235">
        <v>3.6980822341538206</v>
      </c>
      <c r="S1116" s="236">
        <v>-1.3925317340287791E-2</v>
      </c>
      <c r="T1116" s="237">
        <v>0.41311453465843928</v>
      </c>
      <c r="U1116" s="237">
        <v>9.5062918039243494E-2</v>
      </c>
      <c r="V1116" s="238">
        <v>7.1757444356811293</v>
      </c>
      <c r="W1116" s="237">
        <v>0.2653649301442052</v>
      </c>
      <c r="X1116" s="239">
        <v>7.9671966039607023E-2</v>
      </c>
      <c r="Y1116" s="239">
        <v>6.4637191289093066E-2</v>
      </c>
      <c r="Z1116" s="239">
        <v>5.2389725237410784E-2</v>
      </c>
      <c r="AA1116" s="240">
        <v>114.82243379031655</v>
      </c>
      <c r="AB1116" s="234">
        <v>1.4014467753675319E-2</v>
      </c>
      <c r="AC1116" s="241">
        <v>5.5728797410115508E-2</v>
      </c>
      <c r="AD1116" s="240">
        <v>109.30423826034989</v>
      </c>
      <c r="AE1116" s="234">
        <v>-1.9543422238513575E-2</v>
      </c>
      <c r="AF1116" s="240">
        <v>86.5</v>
      </c>
      <c r="AG1116" s="234">
        <v>-0.19653223933741015</v>
      </c>
      <c r="AH1116" s="240">
        <v>113.31284757986624</v>
      </c>
      <c r="AI1116" s="234">
        <v>-9.5691533040568322E-3</v>
      </c>
      <c r="AJ1116" s="35">
        <v>43</v>
      </c>
    </row>
    <row r="1117" spans="1:36" ht="12" customHeight="1" x14ac:dyDescent="0.25">
      <c r="A1117" s="229" t="s">
        <v>19</v>
      </c>
      <c r="B1117" s="230" t="s">
        <v>40</v>
      </c>
      <c r="C1117" s="231" t="s">
        <v>70</v>
      </c>
      <c r="D1117" s="235">
        <f t="shared" si="16"/>
        <v>36</v>
      </c>
      <c r="E1117" s="232" t="s">
        <v>42</v>
      </c>
      <c r="F1117" s="232" t="s">
        <v>40</v>
      </c>
      <c r="G1117" s="233">
        <v>171612</v>
      </c>
      <c r="H1117" s="234">
        <v>1.0034901446085209E-2</v>
      </c>
      <c r="I1117" s="233">
        <v>3479948.7380026178</v>
      </c>
      <c r="J1117" s="233">
        <v>2604188.2008557329</v>
      </c>
      <c r="K1117" s="233">
        <v>307004.26543031004</v>
      </c>
      <c r="L1117" s="233">
        <v>10390939</v>
      </c>
      <c r="M1117" s="234">
        <v>4.9298326222513955E-2</v>
      </c>
      <c r="N1117" s="233">
        <v>767478.40000139491</v>
      </c>
      <c r="O1117" s="234">
        <v>8.0048811599082725E-2</v>
      </c>
      <c r="P1117" s="233">
        <v>2911739.2377714212</v>
      </c>
      <c r="Q1117" s="234">
        <v>8.7359687530340624E-2</v>
      </c>
      <c r="R1117" s="235">
        <v>3.5686365266530489</v>
      </c>
      <c r="S1117" s="236">
        <v>-3.5003469177961932E-2</v>
      </c>
      <c r="T1117" s="237">
        <v>0.40001681536542533</v>
      </c>
      <c r="U1117" s="237">
        <v>-3.1704813542430932E-2</v>
      </c>
      <c r="V1117" s="238">
        <v>7.3860350830795456</v>
      </c>
      <c r="W1117" s="237">
        <v>0.26358074584618552</v>
      </c>
      <c r="X1117" s="239">
        <v>2.9305760438283368E-2</v>
      </c>
      <c r="Y1117" s="239">
        <v>-6.7235120219167888E-3</v>
      </c>
      <c r="Z1117" s="239">
        <v>1.8921542726966827E-2</v>
      </c>
      <c r="AA1117" s="240">
        <v>120.12853967442362</v>
      </c>
      <c r="AB1117" s="234">
        <v>4.6211404069320006E-2</v>
      </c>
      <c r="AC1117" s="241">
        <v>5.2428220724716576E-2</v>
      </c>
      <c r="AD1117" s="240">
        <v>110.14582429921983</v>
      </c>
      <c r="AE1117" s="234">
        <v>7.6994822182958611E-3</v>
      </c>
      <c r="AF1117" s="240">
        <v>86.274999999999991</v>
      </c>
      <c r="AG1117" s="234">
        <v>-2.6011560693642855E-3</v>
      </c>
      <c r="AH1117" s="240">
        <v>114.56840226884346</v>
      </c>
      <c r="AI1117" s="234">
        <v>1.1080426587040559E-2</v>
      </c>
      <c r="AJ1117" s="35">
        <v>44</v>
      </c>
    </row>
    <row r="1118" spans="1:36" ht="12" customHeight="1" x14ac:dyDescent="0.25">
      <c r="A1118" s="242" t="s">
        <v>19</v>
      </c>
      <c r="B1118" s="243" t="s">
        <v>44</v>
      </c>
      <c r="C1118" s="244" t="s">
        <v>70</v>
      </c>
      <c r="D1118" s="248">
        <f t="shared" si="16"/>
        <v>1</v>
      </c>
      <c r="E1118" s="245" t="s">
        <v>39</v>
      </c>
      <c r="F1118" s="245" t="s">
        <v>44</v>
      </c>
      <c r="G1118" s="246">
        <v>30271.148861227794</v>
      </c>
      <c r="H1118" s="247">
        <v>5.8312031498222616E-2</v>
      </c>
      <c r="I1118" s="246">
        <v>110795.85217430642</v>
      </c>
      <c r="J1118" s="246">
        <v>98263.144837970904</v>
      </c>
      <c r="K1118" s="246">
        <v>2574.5594651699216</v>
      </c>
      <c r="L1118" s="246">
        <v>1272831.6003615391</v>
      </c>
      <c r="M1118" s="247">
        <v>2.7853420658264794E-2</v>
      </c>
      <c r="N1118" s="246">
        <v>17898.9575603267</v>
      </c>
      <c r="O1118" s="247">
        <v>6.4399369072465351E-3</v>
      </c>
      <c r="P1118" s="246">
        <v>48621.904381302476</v>
      </c>
      <c r="Q1118" s="247">
        <v>8.8716130484826294E-2</v>
      </c>
      <c r="R1118" s="248">
        <v>26.178151937031195</v>
      </c>
      <c r="S1118" s="249">
        <v>-5.5903194710138493E-2</v>
      </c>
      <c r="T1118" s="250">
        <v>0.1438385144214471</v>
      </c>
      <c r="U1118" s="250">
        <v>3.8196429549283373E-2</v>
      </c>
      <c r="V1118" s="251">
        <v>1.4062313942584883</v>
      </c>
      <c r="W1118" s="250">
        <v>0.36812539097521924</v>
      </c>
      <c r="X1118" s="252">
        <v>-2.0833207654554764E-2</v>
      </c>
      <c r="Y1118" s="252">
        <v>-7.5571759500743907E-2</v>
      </c>
      <c r="Z1118" s="252">
        <v>-6.2177714951664388E-2</v>
      </c>
      <c r="AA1118" s="253">
        <v>20.171443669874485</v>
      </c>
      <c r="AB1118" s="247" t="s">
        <v>41</v>
      </c>
      <c r="AC1118" s="254">
        <v>9.8401374879382303E-2</v>
      </c>
      <c r="AD1118" s="253">
        <v>13.653088564680194</v>
      </c>
      <c r="AE1118" s="247">
        <v>0.1071563724286726</v>
      </c>
      <c r="AF1118" s="253">
        <v>8.04593637258745</v>
      </c>
      <c r="AG1118" s="247">
        <v>0.20637347130762018</v>
      </c>
      <c r="AH1118" s="253">
        <v>12.228220004063841</v>
      </c>
      <c r="AI1118" s="247">
        <v>0.17088251858766967</v>
      </c>
      <c r="AJ1118" s="35">
        <v>9</v>
      </c>
    </row>
    <row r="1119" spans="1:36" ht="12" customHeight="1" x14ac:dyDescent="0.25">
      <c r="A1119" s="242" t="s">
        <v>19</v>
      </c>
      <c r="B1119" s="243" t="s">
        <v>44</v>
      </c>
      <c r="C1119" s="244" t="s">
        <v>70</v>
      </c>
      <c r="D1119" s="248">
        <f t="shared" si="16"/>
        <v>2</v>
      </c>
      <c r="E1119" s="245" t="s">
        <v>39</v>
      </c>
      <c r="F1119" s="245" t="s">
        <v>44</v>
      </c>
      <c r="G1119" s="246">
        <v>26360.480781533013</v>
      </c>
      <c r="H1119" s="247">
        <v>-0.12918796368193619</v>
      </c>
      <c r="I1119" s="246">
        <v>131286.22724433013</v>
      </c>
      <c r="J1119" s="246">
        <v>116826.93702872764</v>
      </c>
      <c r="K1119" s="246">
        <v>3352.2887509196312</v>
      </c>
      <c r="L1119" s="246">
        <v>1344559.8445279277</v>
      </c>
      <c r="M1119" s="247">
        <v>5.635328675530582E-2</v>
      </c>
      <c r="N1119" s="246">
        <v>21944.826083663098</v>
      </c>
      <c r="O1119" s="247">
        <v>0.22603933830784229</v>
      </c>
      <c r="P1119" s="246">
        <v>53038.365753850405</v>
      </c>
      <c r="Q1119" s="247">
        <v>9.0832751796662947E-2</v>
      </c>
      <c r="R1119" s="248">
        <v>25.350702749175813</v>
      </c>
      <c r="S1119" s="249">
        <v>-3.1608388164516943E-2</v>
      </c>
      <c r="T1119" s="250">
        <v>0.15275986868792066</v>
      </c>
      <c r="U1119" s="250">
        <v>6.202340383142424E-2</v>
      </c>
      <c r="V1119" s="251">
        <v>1.6321196987232562</v>
      </c>
      <c r="W1119" s="250">
        <v>0.41375381333407651</v>
      </c>
      <c r="X1119" s="252">
        <v>0.16063380848063047</v>
      </c>
      <c r="Y1119" s="252">
        <v>0.12394804454531316</v>
      </c>
      <c r="Z1119" s="252">
        <v>5.4396474863481148E-2</v>
      </c>
      <c r="AA1119" s="253">
        <v>20.061037357661103</v>
      </c>
      <c r="AB1119" s="247">
        <v>-5.4733966502492626E-3</v>
      </c>
      <c r="AC1119" s="254">
        <v>0.10141170844402186</v>
      </c>
      <c r="AD1119" s="253">
        <v>14.242423860899152</v>
      </c>
      <c r="AE1119" s="247">
        <v>4.3164980101538131E-2</v>
      </c>
      <c r="AF1119" s="253">
        <v>8.5729452049919246</v>
      </c>
      <c r="AG1119" s="247">
        <v>6.549999999999967E-2</v>
      </c>
      <c r="AH1119" s="253">
        <v>13.701902684954087</v>
      </c>
      <c r="AI1119" s="247">
        <v>0.12051489754032008</v>
      </c>
      <c r="AJ1119" s="35">
        <v>10</v>
      </c>
    </row>
    <row r="1120" spans="1:36" ht="12" customHeight="1" x14ac:dyDescent="0.25">
      <c r="A1120" s="242" t="s">
        <v>19</v>
      </c>
      <c r="B1120" s="243" t="s">
        <v>44</v>
      </c>
      <c r="C1120" s="244" t="s">
        <v>70</v>
      </c>
      <c r="D1120" s="248">
        <f t="shared" si="16"/>
        <v>3</v>
      </c>
      <c r="E1120" s="245" t="s">
        <v>39</v>
      </c>
      <c r="F1120" s="245" t="s">
        <v>44</v>
      </c>
      <c r="G1120" s="246">
        <v>34340.999999999985</v>
      </c>
      <c r="H1120" s="247">
        <v>0.30274558664566431</v>
      </c>
      <c r="I1120" s="246">
        <v>59283.897395793603</v>
      </c>
      <c r="J1120" s="246">
        <v>47861.611474960126</v>
      </c>
      <c r="K1120" s="246">
        <v>4228.423498553454</v>
      </c>
      <c r="L1120" s="246">
        <v>1729232.0000000005</v>
      </c>
      <c r="M1120" s="247">
        <v>0.28609522814295429</v>
      </c>
      <c r="N1120" s="246">
        <v>24876.141173928514</v>
      </c>
      <c r="O1120" s="247">
        <v>0.13357659245463993</v>
      </c>
      <c r="P1120" s="246">
        <v>61492.611432565704</v>
      </c>
      <c r="Q1120" s="247">
        <v>0.15939868354826814</v>
      </c>
      <c r="R1120" s="248">
        <v>28.120971930039406</v>
      </c>
      <c r="S1120" s="249">
        <v>0.10927780615287519</v>
      </c>
      <c r="T1120" s="250">
        <v>0.16997907629600773</v>
      </c>
      <c r="U1120" s="250">
        <v>0.11272075418750771</v>
      </c>
      <c r="V1120" s="251">
        <v>1.438565858943653</v>
      </c>
      <c r="W1120" s="250">
        <v>0.40453870138867493</v>
      </c>
      <c r="X1120" s="252">
        <v>-0.11859046853672128</v>
      </c>
      <c r="Y1120" s="252">
        <v>-2.2271968616180526E-2</v>
      </c>
      <c r="Z1120" s="252">
        <v>0.47782374952348183</v>
      </c>
      <c r="AA1120" s="253">
        <v>15.305462620666969</v>
      </c>
      <c r="AB1120" s="247">
        <v>-0.2370552754679971</v>
      </c>
      <c r="AC1120" s="254">
        <v>0.14367760966244095</v>
      </c>
      <c r="AD1120" s="253">
        <v>19.042262089124176</v>
      </c>
      <c r="AE1120" s="247">
        <v>0.33700992717976885</v>
      </c>
      <c r="AF1120" s="253">
        <v>9.0530194085563114</v>
      </c>
      <c r="AG1120" s="247">
        <v>5.599874863131582E-2</v>
      </c>
      <c r="AH1120" s="253">
        <v>14.565689322199209</v>
      </c>
      <c r="AI1120" s="247">
        <v>6.3041364189050597E-2</v>
      </c>
      <c r="AJ1120" s="35">
        <v>11</v>
      </c>
    </row>
    <row r="1121" spans="1:36" ht="12" customHeight="1" x14ac:dyDescent="0.25">
      <c r="A1121" s="242" t="s">
        <v>19</v>
      </c>
      <c r="B1121" s="243" t="s">
        <v>44</v>
      </c>
      <c r="C1121" s="244" t="s">
        <v>70</v>
      </c>
      <c r="D1121" s="248">
        <f t="shared" si="16"/>
        <v>4</v>
      </c>
      <c r="E1121" s="245" t="s">
        <v>39</v>
      </c>
      <c r="F1121" s="245" t="s">
        <v>44</v>
      </c>
      <c r="G1121" s="246">
        <v>33080</v>
      </c>
      <c r="H1121" s="247">
        <v>-3.6719955738038657E-2</v>
      </c>
      <c r="I1121" s="246">
        <v>143200.85579344624</v>
      </c>
      <c r="J1121" s="246">
        <v>130031.64206202545</v>
      </c>
      <c r="K1121" s="246">
        <v>5549.8377242890583</v>
      </c>
      <c r="L1121" s="246">
        <v>1612272.9999999998</v>
      </c>
      <c r="M1121" s="247">
        <v>-6.763638424456675E-2</v>
      </c>
      <c r="N1121" s="246">
        <v>29986.974464923915</v>
      </c>
      <c r="O1121" s="247">
        <v>0.20545120946458595</v>
      </c>
      <c r="P1121" s="246">
        <v>79941.245170402559</v>
      </c>
      <c r="Q1121" s="247">
        <v>0.30001382780869656</v>
      </c>
      <c r="R1121" s="248">
        <v>20.168224757611451</v>
      </c>
      <c r="S1121" s="249">
        <v>-0.28280484729379729</v>
      </c>
      <c r="T1121" s="250">
        <v>0.18507494748364037</v>
      </c>
      <c r="U1121" s="250">
        <v>8.8810173090623001E-2</v>
      </c>
      <c r="V1121" s="251">
        <v>1.8599191616385018</v>
      </c>
      <c r="W1121" s="250">
        <v>0.37511267682913563</v>
      </c>
      <c r="X1121" s="252">
        <v>0.29289816665345514</v>
      </c>
      <c r="Y1121" s="252">
        <v>-7.2739701933405843E-2</v>
      </c>
      <c r="Z1121" s="252">
        <v>-0.39582439877278885</v>
      </c>
      <c r="AA1121" s="253">
        <v>18.907281745578697</v>
      </c>
      <c r="AB1121" s="247">
        <v>0.23532899424080078</v>
      </c>
      <c r="AC1121" s="254">
        <v>0.13737320331712571</v>
      </c>
      <c r="AD1121" s="253">
        <v>19.013255260777012</v>
      </c>
      <c r="AE1121" s="247">
        <v>-1.5232868979222491E-3</v>
      </c>
      <c r="AF1121" s="253">
        <v>9.437212870347361</v>
      </c>
      <c r="AG1121" s="247">
        <v>4.2438157310028091E-2</v>
      </c>
      <c r="AH1121" s="253">
        <v>16.122058970267528</v>
      </c>
      <c r="AI1121" s="247">
        <v>0.10685176744064528</v>
      </c>
      <c r="AJ1121" s="35">
        <v>12</v>
      </c>
    </row>
    <row r="1122" spans="1:36" ht="12" customHeight="1" x14ac:dyDescent="0.25">
      <c r="A1122" s="242" t="s">
        <v>19</v>
      </c>
      <c r="B1122" s="243" t="s">
        <v>44</v>
      </c>
      <c r="C1122" s="244" t="s">
        <v>70</v>
      </c>
      <c r="D1122" s="248">
        <f t="shared" si="16"/>
        <v>5</v>
      </c>
      <c r="E1122" s="245" t="s">
        <v>39</v>
      </c>
      <c r="F1122" s="245" t="s">
        <v>44</v>
      </c>
      <c r="G1122" s="246">
        <v>27729.365611391575</v>
      </c>
      <c r="H1122" s="247">
        <v>-0.16174831888175412</v>
      </c>
      <c r="I1122" s="246">
        <v>147239.48040113901</v>
      </c>
      <c r="J1122" s="246">
        <v>135470.21444927208</v>
      </c>
      <c r="K1122" s="246">
        <v>4186.3039384865369</v>
      </c>
      <c r="L1122" s="246">
        <v>1232656.6912941348</v>
      </c>
      <c r="M1122" s="247">
        <v>-0.23545411273764738</v>
      </c>
      <c r="N1122" s="246">
        <v>30829.144648083318</v>
      </c>
      <c r="O1122" s="247">
        <v>2.8084533307769943E-2</v>
      </c>
      <c r="P1122" s="246">
        <v>64404.551370023837</v>
      </c>
      <c r="Q1122" s="247">
        <v>-0.19435141105521614</v>
      </c>
      <c r="R1122" s="248">
        <v>19.139279213547272</v>
      </c>
      <c r="S1122" s="249">
        <v>-5.1018151395593514E-2</v>
      </c>
      <c r="T1122" s="250">
        <v>0.13579046665982683</v>
      </c>
      <c r="U1122" s="250">
        <v>-0.26629471732347798</v>
      </c>
      <c r="V1122" s="251">
        <v>2.5010325150400625</v>
      </c>
      <c r="W1122" s="250">
        <v>0.47867959627512124</v>
      </c>
      <c r="X1122" s="252">
        <v>0.3446995797584933</v>
      </c>
      <c r="Y1122" s="252">
        <v>0.2760954930167836</v>
      </c>
      <c r="Z1122" s="252">
        <v>9.9802079271153546E-2</v>
      </c>
      <c r="AA1122" s="253">
        <v>27.304313165534168</v>
      </c>
      <c r="AB1122" s="247">
        <v>0.4441162686920368</v>
      </c>
      <c r="AC1122" s="254">
        <v>9.1863168691555266E-2</v>
      </c>
      <c r="AD1122" s="253">
        <v>16.244621676807835</v>
      </c>
      <c r="AE1122" s="247">
        <v>-0.14561596875421279</v>
      </c>
      <c r="AF1122" s="253">
        <v>10.447648379804802</v>
      </c>
      <c r="AG1122" s="247">
        <v>0.10706927175843695</v>
      </c>
      <c r="AH1122" s="253">
        <v>18.067083122063718</v>
      </c>
      <c r="AI1122" s="247">
        <v>0.12064365695369461</v>
      </c>
      <c r="AJ1122" s="35">
        <v>13</v>
      </c>
    </row>
    <row r="1123" spans="1:36" ht="12" customHeight="1" x14ac:dyDescent="0.25">
      <c r="A1123" s="242" t="s">
        <v>19</v>
      </c>
      <c r="B1123" s="243" t="s">
        <v>44</v>
      </c>
      <c r="C1123" s="244" t="s">
        <v>70</v>
      </c>
      <c r="D1123" s="248">
        <f t="shared" si="16"/>
        <v>6</v>
      </c>
      <c r="E1123" s="245" t="s">
        <v>39</v>
      </c>
      <c r="F1123" s="245" t="s">
        <v>44</v>
      </c>
      <c r="G1123" s="246">
        <v>26108.073120351462</v>
      </c>
      <c r="H1123" s="247">
        <v>-5.846843067964258E-2</v>
      </c>
      <c r="I1123" s="246">
        <v>143156.15581478985</v>
      </c>
      <c r="J1123" s="246">
        <v>130152.789806898</v>
      </c>
      <c r="K1123" s="246">
        <v>4303.0734919958823</v>
      </c>
      <c r="L1123" s="246">
        <v>1232704.996654856</v>
      </c>
      <c r="M1123" s="247">
        <v>3.9188008358115312E-5</v>
      </c>
      <c r="N1123" s="246">
        <v>29722.83786548024</v>
      </c>
      <c r="O1123" s="247">
        <v>-3.5885094939598239E-2</v>
      </c>
      <c r="P1123" s="246">
        <v>66525.85246149209</v>
      </c>
      <c r="Q1123" s="247">
        <v>3.2937130161511785E-2</v>
      </c>
      <c r="R1123" s="248">
        <v>18.529713653325924</v>
      </c>
      <c r="S1123" s="249">
        <v>-3.1848929806608473E-2</v>
      </c>
      <c r="T1123" s="250">
        <v>0.14477330568066052</v>
      </c>
      <c r="U1123" s="250">
        <v>6.6152206718141038E-2</v>
      </c>
      <c r="V1123" s="251">
        <v>2.411188236126077</v>
      </c>
      <c r="W1123" s="250">
        <v>0.44678627579684221</v>
      </c>
      <c r="X1123" s="252">
        <v>-3.5922875202022864E-2</v>
      </c>
      <c r="Y1123" s="252">
        <v>-6.6627699877870539E-2</v>
      </c>
      <c r="Z1123" s="252">
        <v>-2.1543984491557124E-2</v>
      </c>
      <c r="AA1123" s="253">
        <v>27.693603138506369</v>
      </c>
      <c r="AB1123" s="247">
        <v>1.4257453414488142E-2</v>
      </c>
      <c r="AC1123" s="254">
        <v>0.10721330570763067</v>
      </c>
      <c r="AD1123" s="253">
        <v>17.398257467472881</v>
      </c>
      <c r="AE1123" s="247">
        <v>7.1016476321641431E-2</v>
      </c>
      <c r="AF1123" s="253">
        <v>11.148315338917625</v>
      </c>
      <c r="AG1123" s="247">
        <v>6.7064561673725986E-2</v>
      </c>
      <c r="AH1123" s="253">
        <v>19.218476560244206</v>
      </c>
      <c r="AI1123" s="247">
        <v>6.3728795091134272E-2</v>
      </c>
      <c r="AJ1123" s="35">
        <v>14</v>
      </c>
    </row>
    <row r="1124" spans="1:36" ht="12" customHeight="1" x14ac:dyDescent="0.25">
      <c r="A1124" s="242" t="s">
        <v>19</v>
      </c>
      <c r="B1124" s="243" t="s">
        <v>44</v>
      </c>
      <c r="C1124" s="244" t="s">
        <v>70</v>
      </c>
      <c r="D1124" s="248">
        <f t="shared" si="16"/>
        <v>7</v>
      </c>
      <c r="E1124" s="245" t="s">
        <v>39</v>
      </c>
      <c r="F1124" s="245" t="s">
        <v>44</v>
      </c>
      <c r="G1124" s="246">
        <v>27638.392053643689</v>
      </c>
      <c r="H1124" s="247">
        <v>5.8614778893786967E-2</v>
      </c>
      <c r="I1124" s="246">
        <v>151477.47291551373</v>
      </c>
      <c r="J1124" s="246">
        <v>136041.87275034728</v>
      </c>
      <c r="K1124" s="246">
        <v>5999.6843036163164</v>
      </c>
      <c r="L1124" s="246">
        <v>1379996.558979196</v>
      </c>
      <c r="M1124" s="247">
        <v>0.11948646490769432</v>
      </c>
      <c r="N1124" s="246">
        <v>35468.5162377386</v>
      </c>
      <c r="O1124" s="247">
        <v>0.19330853932125125</v>
      </c>
      <c r="P1124" s="246">
        <v>71184.645102106108</v>
      </c>
      <c r="Q1124" s="247">
        <v>7.0029807484401907E-2</v>
      </c>
      <c r="R1124" s="248">
        <v>19.386154935516657</v>
      </c>
      <c r="S1124" s="249">
        <v>4.6219887593190512E-2</v>
      </c>
      <c r="T1124" s="250">
        <v>0.16915520974719081</v>
      </c>
      <c r="U1124" s="250">
        <v>0.16841436307541158</v>
      </c>
      <c r="V1124" s="251">
        <v>2.5701887448165226</v>
      </c>
      <c r="W1124" s="250">
        <v>0.49826077220534193</v>
      </c>
      <c r="X1124" s="252">
        <v>6.5942802104037579E-2</v>
      </c>
      <c r="Y1124" s="252">
        <v>0.11521055859805696</v>
      </c>
      <c r="Z1124" s="252">
        <v>0.11365640285774389</v>
      </c>
      <c r="AA1124" s="253">
        <v>26.995649590991057</v>
      </c>
      <c r="AB1124" s="247">
        <v>-2.5202699122413796E-2</v>
      </c>
      <c r="AC1124" s="254">
        <v>0.11514577579919054</v>
      </c>
      <c r="AD1124" s="253">
        <v>18.805151015253543</v>
      </c>
      <c r="AE1124" s="247">
        <v>8.0864049196359922E-2</v>
      </c>
      <c r="AF1124" s="253">
        <v>11.53317929540639</v>
      </c>
      <c r="AG1124" s="247">
        <v>3.4522162747338436E-2</v>
      </c>
      <c r="AH1124" s="253">
        <v>21.191969970036812</v>
      </c>
      <c r="AI1124" s="247">
        <v>0.10268729696686885</v>
      </c>
      <c r="AJ1124" s="35">
        <v>15</v>
      </c>
    </row>
    <row r="1125" spans="1:36" ht="12" customHeight="1" x14ac:dyDescent="0.25">
      <c r="A1125" s="242" t="s">
        <v>19</v>
      </c>
      <c r="B1125" s="243" t="s">
        <v>44</v>
      </c>
      <c r="C1125" s="244" t="s">
        <v>70</v>
      </c>
      <c r="D1125" s="248">
        <f t="shared" si="16"/>
        <v>8</v>
      </c>
      <c r="E1125" s="245" t="s">
        <v>39</v>
      </c>
      <c r="F1125" s="245" t="s">
        <v>44</v>
      </c>
      <c r="G1125" s="246">
        <v>27443.864476473078</v>
      </c>
      <c r="H1125" s="247">
        <v>-7.0383102169275791E-3</v>
      </c>
      <c r="I1125" s="246">
        <v>165507.44306586563</v>
      </c>
      <c r="J1125" s="246">
        <v>148866.04573867805</v>
      </c>
      <c r="K1125" s="246">
        <v>5991.785593098708</v>
      </c>
      <c r="L1125" s="246">
        <v>1397349.8768774113</v>
      </c>
      <c r="M1125" s="247">
        <v>1.2574899397612915E-2</v>
      </c>
      <c r="N1125" s="246">
        <v>37113.473261472413</v>
      </c>
      <c r="O1125" s="247">
        <v>4.6377948620911713E-2</v>
      </c>
      <c r="P1125" s="246">
        <v>77934.868296156652</v>
      </c>
      <c r="Q1125" s="247">
        <v>9.4826955790369372E-2</v>
      </c>
      <c r="R1125" s="248">
        <v>17.929713713859211</v>
      </c>
      <c r="S1125" s="249">
        <v>-7.5127905791630423E-2</v>
      </c>
      <c r="T1125" s="250">
        <v>0.16144502431462796</v>
      </c>
      <c r="U1125" s="250">
        <v>-4.5580537803630361E-2</v>
      </c>
      <c r="V1125" s="251">
        <v>2.6559900190786903</v>
      </c>
      <c r="W1125" s="250">
        <v>0.47621140668948381</v>
      </c>
      <c r="X1125" s="252">
        <v>3.3383258110988523E-2</v>
      </c>
      <c r="Y1125" s="252">
        <v>-4.4252661951021843E-2</v>
      </c>
      <c r="Z1125" s="252">
        <v>-3.8575431807701878E-2</v>
      </c>
      <c r="AA1125" s="253">
        <v>29.223241136266189</v>
      </c>
      <c r="AB1125" s="247">
        <v>8.2516686170742037E-2</v>
      </c>
      <c r="AC1125" s="254">
        <v>8.4231444363121716E-2</v>
      </c>
      <c r="AD1125" s="253">
        <v>21.094728854724536</v>
      </c>
      <c r="AE1125" s="247">
        <v>0.12175269624869456</v>
      </c>
      <c r="AF1125" s="253">
        <v>12.16210332186364</v>
      </c>
      <c r="AG1125" s="247">
        <v>5.4531713272484073E-2</v>
      </c>
      <c r="AH1125" s="253">
        <v>23.339828824065044</v>
      </c>
      <c r="AI1125" s="247">
        <v>0.10135248667608887</v>
      </c>
      <c r="AJ1125" s="35">
        <v>16</v>
      </c>
    </row>
    <row r="1126" spans="1:36" ht="12" customHeight="1" x14ac:dyDescent="0.25">
      <c r="A1126" s="242" t="s">
        <v>19</v>
      </c>
      <c r="B1126" s="243" t="s">
        <v>44</v>
      </c>
      <c r="C1126" s="244" t="s">
        <v>70</v>
      </c>
      <c r="D1126" s="248">
        <f t="shared" si="16"/>
        <v>9</v>
      </c>
      <c r="E1126" s="245" t="s">
        <v>39</v>
      </c>
      <c r="F1126" s="245" t="s">
        <v>44</v>
      </c>
      <c r="G1126" s="246">
        <v>32341</v>
      </c>
      <c r="H1126" s="247">
        <v>0.17844190739701071</v>
      </c>
      <c r="I1126" s="246">
        <v>184450.19700914714</v>
      </c>
      <c r="J1126" s="246">
        <v>165592.84784525263</v>
      </c>
      <c r="K1126" s="246">
        <v>7677.6531334377223</v>
      </c>
      <c r="L1126" s="246">
        <v>1734692</v>
      </c>
      <c r="M1126" s="247">
        <v>0.24141564593430997</v>
      </c>
      <c r="N1126" s="246">
        <v>43987.00678410149</v>
      </c>
      <c r="O1126" s="247">
        <v>0.18520318683739334</v>
      </c>
      <c r="P1126" s="246">
        <v>100385.12553915857</v>
      </c>
      <c r="Q1126" s="247">
        <v>0.28806435083318216</v>
      </c>
      <c r="R1126" s="248">
        <v>17.280368886158591</v>
      </c>
      <c r="S1126" s="249">
        <v>-3.6216129162101041E-2</v>
      </c>
      <c r="T1126" s="250">
        <v>0.17454365947474987</v>
      </c>
      <c r="U1126" s="250">
        <v>8.1133718525725262E-2</v>
      </c>
      <c r="V1126" s="251">
        <v>2.5357243121027531</v>
      </c>
      <c r="W1126" s="250">
        <v>0.43818251506736311</v>
      </c>
      <c r="X1126" s="252">
        <v>-4.5280933328828876E-2</v>
      </c>
      <c r="Y1126" s="252">
        <v>-7.985716236091267E-2</v>
      </c>
      <c r="Z1126" s="252">
        <v>-1.80374544045106E-3</v>
      </c>
      <c r="AA1126" s="253">
        <v>27.263260110452162</v>
      </c>
      <c r="AB1126" s="247">
        <v>-6.7069255483153123E-2</v>
      </c>
      <c r="AC1126" s="254">
        <v>0.18550310590937694</v>
      </c>
      <c r="AD1126" s="253">
        <v>26.028520549705025</v>
      </c>
      <c r="AE1126" s="247">
        <v>0.23388741940977731</v>
      </c>
      <c r="AF1126" s="253">
        <v>12.603288832960521</v>
      </c>
      <c r="AG1126" s="247">
        <v>3.6275428634434226E-2</v>
      </c>
      <c r="AH1126" s="253">
        <v>25.840981621216208</v>
      </c>
      <c r="AI1126" s="247">
        <v>0.10716243105314871</v>
      </c>
      <c r="AJ1126" s="35">
        <v>17</v>
      </c>
    </row>
    <row r="1127" spans="1:36" ht="12" customHeight="1" x14ac:dyDescent="0.25">
      <c r="A1127" s="242" t="s">
        <v>19</v>
      </c>
      <c r="B1127" s="243" t="s">
        <v>44</v>
      </c>
      <c r="C1127" s="244" t="s">
        <v>70</v>
      </c>
      <c r="D1127" s="248">
        <f t="shared" ref="D1127:D1153" si="17">D1091</f>
        <v>10</v>
      </c>
      <c r="E1127" s="245" t="s">
        <v>39</v>
      </c>
      <c r="F1127" s="245" t="s">
        <v>44</v>
      </c>
      <c r="G1127" s="246">
        <v>31924.802108731812</v>
      </c>
      <c r="H1127" s="247">
        <v>-1.2869048306118791E-2</v>
      </c>
      <c r="I1127" s="246">
        <v>214123.63653673261</v>
      </c>
      <c r="J1127" s="246">
        <v>193568.96807244504</v>
      </c>
      <c r="K1127" s="246">
        <v>8076.5528147735577</v>
      </c>
      <c r="L1127" s="246">
        <v>1741035.0688544195</v>
      </c>
      <c r="M1127" s="247">
        <v>3.6565965914523435E-3</v>
      </c>
      <c r="N1127" s="246">
        <v>45743.79963161645</v>
      </c>
      <c r="O1127" s="247">
        <v>3.9938904143619336E-2</v>
      </c>
      <c r="P1127" s="246">
        <v>108254.5857113255</v>
      </c>
      <c r="Q1127" s="247">
        <v>7.8392691446076634E-2</v>
      </c>
      <c r="R1127" s="248">
        <v>16.082783536737271</v>
      </c>
      <c r="S1127" s="249">
        <v>-6.9303228265027106E-2</v>
      </c>
      <c r="T1127" s="250">
        <v>0.17656060230710127</v>
      </c>
      <c r="U1127" s="250">
        <v>1.1555520483648385E-2</v>
      </c>
      <c r="V1127" s="251">
        <v>2.6273910531690401</v>
      </c>
      <c r="W1127" s="250">
        <v>0.42255761574477829</v>
      </c>
      <c r="X1127" s="252">
        <v>3.6150121142417113E-2</v>
      </c>
      <c r="Y1127" s="252">
        <v>-3.5658427219951383E-2</v>
      </c>
      <c r="Z1127" s="252">
        <v>-7.7722400377508966E-2</v>
      </c>
      <c r="AA1127" s="253">
        <v>28.805299632144823</v>
      </c>
      <c r="AB1127" s="247">
        <v>5.656108313698982E-2</v>
      </c>
      <c r="AC1127" s="254">
        <v>0.16038052681735818</v>
      </c>
      <c r="AD1127" s="253">
        <v>28.724426911712246</v>
      </c>
      <c r="AE1127" s="247">
        <v>0.1035750901346475</v>
      </c>
      <c r="AF1127" s="253">
        <v>14.144085648311018</v>
      </c>
      <c r="AG1127" s="247">
        <v>0.1222535510985796</v>
      </c>
      <c r="AH1127" s="253">
        <v>27.870055713010668</v>
      </c>
      <c r="AI1127" s="247">
        <v>7.8521556244927293E-2</v>
      </c>
      <c r="AJ1127" s="35">
        <v>18</v>
      </c>
    </row>
    <row r="1128" spans="1:36" ht="12" customHeight="1" x14ac:dyDescent="0.25">
      <c r="A1128" s="242" t="s">
        <v>19</v>
      </c>
      <c r="B1128" s="243" t="s">
        <v>44</v>
      </c>
      <c r="C1128" s="244" t="s">
        <v>70</v>
      </c>
      <c r="D1128" s="248">
        <f t="shared" si="17"/>
        <v>11</v>
      </c>
      <c r="E1128" s="245" t="s">
        <v>39</v>
      </c>
      <c r="F1128" s="245" t="s">
        <v>44</v>
      </c>
      <c r="G1128" s="246">
        <v>32611.753954001662</v>
      </c>
      <c r="H1128" s="247">
        <v>2.1517810601618725E-2</v>
      </c>
      <c r="I1128" s="246">
        <v>162624.77462520619</v>
      </c>
      <c r="J1128" s="246">
        <v>142395.09397365656</v>
      </c>
      <c r="K1128" s="246">
        <v>7490.0094119085788</v>
      </c>
      <c r="L1128" s="246">
        <v>1790970.1656350915</v>
      </c>
      <c r="M1128" s="247">
        <v>2.8681269937617548E-2</v>
      </c>
      <c r="N1128" s="246">
        <v>43234.174440375878</v>
      </c>
      <c r="O1128" s="247">
        <v>-5.4862630814472402E-2</v>
      </c>
      <c r="P1128" s="246">
        <v>114995.74830025747</v>
      </c>
      <c r="Q1128" s="247">
        <v>6.2271381342755561E-2</v>
      </c>
      <c r="R1128" s="248">
        <v>15.574229413758957</v>
      </c>
      <c r="S1128" s="249">
        <v>-3.1621026411046582E-2</v>
      </c>
      <c r="T1128" s="250">
        <v>0.17324279944880244</v>
      </c>
      <c r="U1128" s="250">
        <v>-1.879129780339106E-2</v>
      </c>
      <c r="V1128" s="251">
        <v>2.4140086345349432</v>
      </c>
      <c r="W1128" s="250">
        <v>0.37596324281042204</v>
      </c>
      <c r="X1128" s="252">
        <v>-8.1214563921394478E-2</v>
      </c>
      <c r="Y1128" s="252">
        <v>-0.1102675024617209</v>
      </c>
      <c r="Z1128" s="252">
        <v>9.0559139565560304E-2</v>
      </c>
      <c r="AA1128" s="253">
        <v>26.847345010202282</v>
      </c>
      <c r="AB1128" s="247">
        <v>-6.7972027611113317E-2</v>
      </c>
      <c r="AC1128" s="254">
        <v>0.19086097018207696</v>
      </c>
      <c r="AD1128" s="253">
        <v>34.903273737677445</v>
      </c>
      <c r="AE1128" s="247">
        <v>0.21510774940633559</v>
      </c>
      <c r="AF1128" s="253">
        <v>16.01342486554217</v>
      </c>
      <c r="AG1128" s="247">
        <v>0.13216401990993143</v>
      </c>
      <c r="AH1128" s="253">
        <v>32.218539565002622</v>
      </c>
      <c r="AI1128" s="247">
        <v>0.15602709577512397</v>
      </c>
      <c r="AJ1128" s="35">
        <v>19</v>
      </c>
    </row>
    <row r="1129" spans="1:36" ht="12" customHeight="1" x14ac:dyDescent="0.25">
      <c r="A1129" s="242" t="s">
        <v>19</v>
      </c>
      <c r="B1129" s="243" t="s">
        <v>44</v>
      </c>
      <c r="C1129" s="244" t="s">
        <v>70</v>
      </c>
      <c r="D1129" s="248">
        <f t="shared" si="17"/>
        <v>12</v>
      </c>
      <c r="E1129" s="245" t="s">
        <v>39</v>
      </c>
      <c r="F1129" s="245" t="s">
        <v>44</v>
      </c>
      <c r="G1129" s="246">
        <v>33614.699507271755</v>
      </c>
      <c r="H1129" s="247">
        <v>3.0754112602613404E-2</v>
      </c>
      <c r="I1129" s="246">
        <v>184052.33444026226</v>
      </c>
      <c r="J1129" s="246">
        <v>161349.64813020651</v>
      </c>
      <c r="K1129" s="246">
        <v>8911.9778760719</v>
      </c>
      <c r="L1129" s="246">
        <v>1920693.7539485584</v>
      </c>
      <c r="M1129" s="247">
        <v>7.2432020813404163E-2</v>
      </c>
      <c r="N1129" s="246">
        <v>52234.027898689841</v>
      </c>
      <c r="O1129" s="247">
        <v>0.20816526682441072</v>
      </c>
      <c r="P1129" s="246">
        <v>128160.35951098589</v>
      </c>
      <c r="Q1129" s="247">
        <v>0.1144791125351452</v>
      </c>
      <c r="R1129" s="248">
        <v>14.986644554347686</v>
      </c>
      <c r="S1129" s="249">
        <v>-3.7728021322979366E-2</v>
      </c>
      <c r="T1129" s="250">
        <v>0.17061632492437817</v>
      </c>
      <c r="U1129" s="250">
        <v>-1.5160656216482216E-2</v>
      </c>
      <c r="V1129" s="251">
        <v>2.7195396346402041</v>
      </c>
      <c r="W1129" s="250">
        <v>0.40756773855813311</v>
      </c>
      <c r="X1129" s="252">
        <v>0.1265658273687662</v>
      </c>
      <c r="Y1129" s="252">
        <v>8.4062727812057814E-2</v>
      </c>
      <c r="Z1129" s="252">
        <v>7.1881110574056273E-2</v>
      </c>
      <c r="AA1129" s="253">
        <v>28.014228381964575</v>
      </c>
      <c r="AB1129" s="247">
        <v>4.3463641239715356E-2</v>
      </c>
      <c r="AC1129" s="254">
        <v>0.11490509920634738</v>
      </c>
      <c r="AD1129" s="253">
        <v>36.745449217630942</v>
      </c>
      <c r="AE1129" s="247">
        <v>5.277944681632829E-2</v>
      </c>
      <c r="AF1129" s="253">
        <v>18.270980512750661</v>
      </c>
      <c r="AG1129" s="247">
        <v>0.1409789389942635</v>
      </c>
      <c r="AH1129" s="253">
        <v>34.495354910327272</v>
      </c>
      <c r="AI1129" s="247">
        <v>7.066786316403495E-2</v>
      </c>
      <c r="AJ1129" s="35">
        <v>20</v>
      </c>
    </row>
    <row r="1130" spans="1:36" ht="12" customHeight="1" x14ac:dyDescent="0.25">
      <c r="A1130" s="242" t="s">
        <v>19</v>
      </c>
      <c r="B1130" s="243" t="s">
        <v>44</v>
      </c>
      <c r="C1130" s="244" t="s">
        <v>70</v>
      </c>
      <c r="D1130" s="248">
        <f t="shared" si="17"/>
        <v>13</v>
      </c>
      <c r="E1130" s="245" t="s">
        <v>39</v>
      </c>
      <c r="F1130" s="245" t="s">
        <v>44</v>
      </c>
      <c r="G1130" s="246">
        <v>33668.003830008616</v>
      </c>
      <c r="H1130" s="247">
        <v>1.5857444367555207E-3</v>
      </c>
      <c r="I1130" s="246">
        <v>200032.11543494571</v>
      </c>
      <c r="J1130" s="246">
        <v>174673.33794897009</v>
      </c>
      <c r="K1130" s="246">
        <v>9558.625438978379</v>
      </c>
      <c r="L1130" s="246">
        <v>1986752.8333645361</v>
      </c>
      <c r="M1130" s="247">
        <v>3.4393343176221336E-2</v>
      </c>
      <c r="N1130" s="246">
        <v>60017.750658847312</v>
      </c>
      <c r="O1130" s="247">
        <v>0.1490163227552419</v>
      </c>
      <c r="P1130" s="246">
        <v>136754.6364791994</v>
      </c>
      <c r="Q1130" s="247">
        <v>6.7058776996305358E-2</v>
      </c>
      <c r="R1130" s="248">
        <v>14.527864535450133</v>
      </c>
      <c r="S1130" s="249">
        <v>-3.0612590912784343E-2</v>
      </c>
      <c r="T1130" s="250">
        <v>0.15926330683919637</v>
      </c>
      <c r="U1130" s="250">
        <v>-6.6541218082230791E-2</v>
      </c>
      <c r="V1130" s="251">
        <v>3.0208966938885977</v>
      </c>
      <c r="W1130" s="250">
        <v>0.43887177944402717</v>
      </c>
      <c r="X1130" s="252">
        <v>0.1108117916024649</v>
      </c>
      <c r="Y1130" s="252">
        <v>7.6806964645041553E-2</v>
      </c>
      <c r="Z1130" s="252">
        <v>6.914291409889152E-2</v>
      </c>
      <c r="AA1130" s="253">
        <v>29.982731139763345</v>
      </c>
      <c r="AB1130" s="247">
        <v>7.0267962799435368E-2</v>
      </c>
      <c r="AC1130" s="254">
        <v>0.12000410208589286</v>
      </c>
      <c r="AD1130" s="253">
        <v>39.503502672760263</v>
      </c>
      <c r="AE1130" s="247">
        <v>7.5058368147693511E-2</v>
      </c>
      <c r="AF1130" s="253">
        <v>21.113878031064896</v>
      </c>
      <c r="AG1130" s="247">
        <v>0.15559633027522946</v>
      </c>
      <c r="AH1130" s="253">
        <v>37.464476741538988</v>
      </c>
      <c r="AI1130" s="247">
        <v>8.6073091259102119E-2</v>
      </c>
      <c r="AJ1130" s="35">
        <v>21</v>
      </c>
    </row>
    <row r="1131" spans="1:36" ht="12" customHeight="1" x14ac:dyDescent="0.25">
      <c r="A1131" s="242" t="s">
        <v>19</v>
      </c>
      <c r="B1131" s="243" t="s">
        <v>44</v>
      </c>
      <c r="C1131" s="244" t="s">
        <v>70</v>
      </c>
      <c r="D1131" s="248">
        <f t="shared" si="17"/>
        <v>14</v>
      </c>
      <c r="E1131" s="245" t="s">
        <v>39</v>
      </c>
      <c r="F1131" s="245" t="s">
        <v>44</v>
      </c>
      <c r="G1131" s="246">
        <v>38474</v>
      </c>
      <c r="H1131" s="247">
        <v>0.14274669191132006</v>
      </c>
      <c r="I1131" s="246">
        <v>239117.76216291491</v>
      </c>
      <c r="J1131" s="246">
        <v>208212.10598531595</v>
      </c>
      <c r="K1131" s="246">
        <v>11617.901332805686</v>
      </c>
      <c r="L1131" s="246">
        <v>2258936</v>
      </c>
      <c r="M1131" s="247">
        <v>0.13699900765941075</v>
      </c>
      <c r="N1131" s="246">
        <v>72964.313055927647</v>
      </c>
      <c r="O1131" s="247">
        <v>0.2157122227167616</v>
      </c>
      <c r="P1131" s="246">
        <v>162994.59826533697</v>
      </c>
      <c r="Q1131" s="247">
        <v>0.19187621320706527</v>
      </c>
      <c r="R1131" s="248">
        <v>13.8589623462411</v>
      </c>
      <c r="S1131" s="249">
        <v>-4.6042705559155905E-2</v>
      </c>
      <c r="T1131" s="250">
        <v>0.1592271734800064</v>
      </c>
      <c r="U1131" s="250">
        <v>-2.2687811717014839E-4</v>
      </c>
      <c r="V1131" s="251">
        <v>3.2300301139973708</v>
      </c>
      <c r="W1131" s="250">
        <v>0.44764865727114411</v>
      </c>
      <c r="X1131" s="252">
        <v>6.9228921509252084E-2</v>
      </c>
      <c r="Y1131" s="252">
        <v>1.9998729100867862E-2</v>
      </c>
      <c r="Z1131" s="252">
        <v>1.8386014444185916E-2</v>
      </c>
      <c r="AA1131" s="253">
        <v>28.771444425530177</v>
      </c>
      <c r="AB1131" s="247">
        <v>-4.0399478906267827E-2</v>
      </c>
      <c r="AC1131" s="254">
        <v>0.11299862152353615</v>
      </c>
      <c r="AD1131" s="253">
        <v>43.125383741886232</v>
      </c>
      <c r="AE1131" s="247">
        <v>9.168506142680477E-2</v>
      </c>
      <c r="AF1131" s="253">
        <v>22.99477266566559</v>
      </c>
      <c r="AG1131" s="247">
        <v>8.9083333333333181E-2</v>
      </c>
      <c r="AH1131" s="253">
        <v>40.839316208677467</v>
      </c>
      <c r="AI1131" s="247">
        <v>9.0081051723234218E-2</v>
      </c>
      <c r="AJ1131" s="35">
        <v>22</v>
      </c>
    </row>
    <row r="1132" spans="1:36" ht="12" customHeight="1" x14ac:dyDescent="0.25">
      <c r="A1132" s="242" t="s">
        <v>19</v>
      </c>
      <c r="B1132" s="243" t="s">
        <v>44</v>
      </c>
      <c r="C1132" s="244" t="s">
        <v>70</v>
      </c>
      <c r="D1132" s="248">
        <f t="shared" si="17"/>
        <v>15</v>
      </c>
      <c r="E1132" s="245" t="s">
        <v>39</v>
      </c>
      <c r="F1132" s="245" t="s">
        <v>44</v>
      </c>
      <c r="G1132" s="246">
        <v>34705.99807986238</v>
      </c>
      <c r="H1132" s="247">
        <v>-9.7936318556365864E-2</v>
      </c>
      <c r="I1132" s="246">
        <v>306407.77818743495</v>
      </c>
      <c r="J1132" s="246">
        <v>270613.91034430196</v>
      </c>
      <c r="K1132" s="246">
        <v>14634.883976507865</v>
      </c>
      <c r="L1132" s="246">
        <v>2389840.830431222</v>
      </c>
      <c r="M1132" s="247">
        <v>5.7949773889663936E-2</v>
      </c>
      <c r="N1132" s="246">
        <v>86257.749806434673</v>
      </c>
      <c r="O1132" s="247">
        <v>0.18219093956681975</v>
      </c>
      <c r="P1132" s="246">
        <v>195616.45373664558</v>
      </c>
      <c r="Q1132" s="247">
        <v>0.20014071520458532</v>
      </c>
      <c r="R1132" s="248">
        <v>12.216972472308571</v>
      </c>
      <c r="S1132" s="249">
        <v>-0.11847855798366302</v>
      </c>
      <c r="T1132" s="250">
        <v>0.16966456937897223</v>
      </c>
      <c r="U1132" s="250">
        <v>6.5550343392086985E-2</v>
      </c>
      <c r="V1132" s="251">
        <v>3.6093512466631665</v>
      </c>
      <c r="W1132" s="250">
        <v>0.4409534482337652</v>
      </c>
      <c r="X1132" s="252">
        <v>0.11743578829869206</v>
      </c>
      <c r="Y1132" s="252">
        <v>-1.4956392538274854E-2</v>
      </c>
      <c r="Z1132" s="252">
        <v>-6.0235637057517083E-2</v>
      </c>
      <c r="AA1132" s="253">
        <v>29.485673959121598</v>
      </c>
      <c r="AB1132" s="247">
        <v>2.4824250149834359E-2</v>
      </c>
      <c r="AC1132" s="254">
        <v>0.10166173365273606</v>
      </c>
      <c r="AD1132" s="253">
        <v>49.056572595558208</v>
      </c>
      <c r="AE1132" s="247">
        <v>0.13753359017443856</v>
      </c>
      <c r="AF1132" s="253">
        <v>24.182428304912989</v>
      </c>
      <c r="AG1132" s="247">
        <v>5.1648940240263119E-2</v>
      </c>
      <c r="AH1132" s="253">
        <v>45.366207285163732</v>
      </c>
      <c r="AI1132" s="247">
        <v>0.11084639746060199</v>
      </c>
      <c r="AJ1132" s="35">
        <v>23</v>
      </c>
    </row>
    <row r="1133" spans="1:36" ht="12" customHeight="1" x14ac:dyDescent="0.25">
      <c r="A1133" s="242" t="s">
        <v>19</v>
      </c>
      <c r="B1133" s="243" t="s">
        <v>44</v>
      </c>
      <c r="C1133" s="244" t="s">
        <v>70</v>
      </c>
      <c r="D1133" s="248">
        <f t="shared" si="17"/>
        <v>16</v>
      </c>
      <c r="E1133" s="245" t="s">
        <v>39</v>
      </c>
      <c r="F1133" s="245" t="s">
        <v>44</v>
      </c>
      <c r="G1133" s="246">
        <v>34633.99666246993</v>
      </c>
      <c r="H1133" s="247">
        <v>-2.0746101935108507E-3</v>
      </c>
      <c r="I1133" s="246">
        <v>268930.02029385814</v>
      </c>
      <c r="J1133" s="246">
        <v>234804.79979673959</v>
      </c>
      <c r="K1133" s="246">
        <v>13210.466800579135</v>
      </c>
      <c r="L1133" s="246">
        <v>2200224.0584537312</v>
      </c>
      <c r="M1133" s="247">
        <v>-7.9342845583266874E-2</v>
      </c>
      <c r="N1133" s="246">
        <v>81716.722840516421</v>
      </c>
      <c r="O1133" s="247">
        <v>-5.2644857721288463E-2</v>
      </c>
      <c r="P1133" s="246">
        <v>189403.36824420033</v>
      </c>
      <c r="Q1133" s="247">
        <v>-3.1761568997717315E-2</v>
      </c>
      <c r="R1133" s="248">
        <v>11.616604703760878</v>
      </c>
      <c r="S1133" s="249">
        <v>-4.9142107007976721E-2</v>
      </c>
      <c r="T1133" s="250">
        <v>0.16166173019886673</v>
      </c>
      <c r="U1133" s="250">
        <v>-4.7168593946270043E-2</v>
      </c>
      <c r="V1133" s="251">
        <v>3.7140182394853514</v>
      </c>
      <c r="W1133" s="250">
        <v>0.4314428175065923</v>
      </c>
      <c r="X1133" s="252">
        <v>2.8998838203665889E-2</v>
      </c>
      <c r="Y1133" s="252">
        <v>-2.1568332814422053E-2</v>
      </c>
      <c r="Z1133" s="252">
        <v>4.545071932337387E-2</v>
      </c>
      <c r="AA1133" s="253">
        <v>35.22598663473395</v>
      </c>
      <c r="AB1133" s="247">
        <v>0.19468141320325993</v>
      </c>
      <c r="AC1133" s="254">
        <v>8.0902873996753652E-2</v>
      </c>
      <c r="AD1133" s="253">
        <v>48.570082383337535</v>
      </c>
      <c r="AE1133" s="247">
        <v>-9.9169221672188446E-3</v>
      </c>
      <c r="AF1133" s="253">
        <v>26.680903871922343</v>
      </c>
      <c r="AG1133" s="247">
        <v>0.10331781140861507</v>
      </c>
      <c r="AH1133" s="253">
        <v>48.948917908368792</v>
      </c>
      <c r="AI1133" s="247">
        <v>7.8973113196013855E-2</v>
      </c>
      <c r="AJ1133" s="35">
        <v>24</v>
      </c>
    </row>
    <row r="1134" spans="1:36" ht="12" customHeight="1" x14ac:dyDescent="0.25">
      <c r="A1134" s="242" t="s">
        <v>19</v>
      </c>
      <c r="B1134" s="243" t="s">
        <v>44</v>
      </c>
      <c r="C1134" s="244" t="s">
        <v>70</v>
      </c>
      <c r="D1134" s="248">
        <f t="shared" si="17"/>
        <v>17</v>
      </c>
      <c r="E1134" s="245" t="s">
        <v>39</v>
      </c>
      <c r="F1134" s="245" t="s">
        <v>44</v>
      </c>
      <c r="G1134" s="246">
        <v>34804.638675281203</v>
      </c>
      <c r="H1134" s="247">
        <v>4.9270089869872802E-3</v>
      </c>
      <c r="I1134" s="246">
        <v>285794.02370903315</v>
      </c>
      <c r="J1134" s="246">
        <v>233741.77199017152</v>
      </c>
      <c r="K1134" s="246">
        <v>11749.922597047062</v>
      </c>
      <c r="L1134" s="246">
        <v>2239680.3977426374</v>
      </c>
      <c r="M1134" s="247">
        <v>1.79328733077464E-2</v>
      </c>
      <c r="N1134" s="246">
        <v>63056.947023925532</v>
      </c>
      <c r="O1134" s="247">
        <v>-0.22834708940798443</v>
      </c>
      <c r="P1134" s="246">
        <v>190965.94636394465</v>
      </c>
      <c r="Q1134" s="247">
        <v>8.2500017514455237E-3</v>
      </c>
      <c r="R1134" s="248">
        <v>11.728166410749663</v>
      </c>
      <c r="S1134" s="249">
        <v>9.6036414971292228E-3</v>
      </c>
      <c r="T1134" s="250">
        <v>0.18633827280900261</v>
      </c>
      <c r="U1134" s="250">
        <v>0.15264306883131984</v>
      </c>
      <c r="V1134" s="251">
        <v>2.8154439842166905</v>
      </c>
      <c r="W1134" s="250">
        <v>0.33019995567037397</v>
      </c>
      <c r="X1134" s="252">
        <v>-0.24194126073898214</v>
      </c>
      <c r="Y1134" s="252">
        <v>-0.23466113637335351</v>
      </c>
      <c r="Z1134" s="252">
        <v>-0.25639413637505759</v>
      </c>
      <c r="AA1134" s="253">
        <v>32.12978811673014</v>
      </c>
      <c r="AB1134" s="247">
        <v>-8.7895295882241098E-2</v>
      </c>
      <c r="AC1134" s="254">
        <v>6.5314942593633823E-2</v>
      </c>
      <c r="AD1134" s="253">
        <v>55.678286606399546</v>
      </c>
      <c r="AE1134" s="247">
        <v>0.14634943723094351</v>
      </c>
      <c r="AF1134" s="253">
        <v>30.372313547686858</v>
      </c>
      <c r="AG1134" s="247">
        <v>0.13835399630704304</v>
      </c>
      <c r="AH1134" s="253">
        <v>51.032615049273971</v>
      </c>
      <c r="AI1134" s="247">
        <v>4.2568809075735015E-2</v>
      </c>
      <c r="AJ1134" s="35">
        <v>25</v>
      </c>
    </row>
    <row r="1135" spans="1:36" ht="12" customHeight="1" x14ac:dyDescent="0.25">
      <c r="A1135" s="242" t="s">
        <v>19</v>
      </c>
      <c r="B1135" s="243" t="s">
        <v>44</v>
      </c>
      <c r="C1135" s="244" t="s">
        <v>70</v>
      </c>
      <c r="D1135" s="248">
        <f t="shared" si="17"/>
        <v>18</v>
      </c>
      <c r="E1135" s="245" t="s">
        <v>39</v>
      </c>
      <c r="F1135" s="245" t="s">
        <v>44</v>
      </c>
      <c r="G1135" s="246">
        <v>30653</v>
      </c>
      <c r="H1135" s="247">
        <v>-0.11928406193251939</v>
      </c>
      <c r="I1135" s="246">
        <v>312556.66992494027</v>
      </c>
      <c r="J1135" s="246">
        <v>250023.01569629073</v>
      </c>
      <c r="K1135" s="246">
        <v>15498.991956527838</v>
      </c>
      <c r="L1135" s="246">
        <v>2611663</v>
      </c>
      <c r="M1135" s="247">
        <v>0.16608735899652549</v>
      </c>
      <c r="N1135" s="246">
        <v>86690.4127284321</v>
      </c>
      <c r="O1135" s="247">
        <v>0.37479559065140577</v>
      </c>
      <c r="P1135" s="246">
        <v>286137.15941033053</v>
      </c>
      <c r="Q1135" s="247">
        <v>0.49836745691301276</v>
      </c>
      <c r="R1135" s="248">
        <v>9.1273115501044924</v>
      </c>
      <c r="S1135" s="249">
        <v>-0.22176142199528392</v>
      </c>
      <c r="T1135" s="250">
        <v>0.17878553658615343</v>
      </c>
      <c r="U1135" s="250">
        <v>-4.0532393635475894E-2</v>
      </c>
      <c r="V1135" s="251">
        <v>3.3193567749143784</v>
      </c>
      <c r="W1135" s="250">
        <v>0.302968034305936</v>
      </c>
      <c r="X1135" s="252">
        <v>0.17898164322309751</v>
      </c>
      <c r="Y1135" s="252">
        <v>-8.2471002484393319E-2</v>
      </c>
      <c r="Z1135" s="252">
        <v>9.149389293348642E-2</v>
      </c>
      <c r="AA1135" s="253">
        <v>35.032706305927455</v>
      </c>
      <c r="AB1135" s="247">
        <v>9.0349745807559501E-2</v>
      </c>
      <c r="AC1135" s="254">
        <v>8.9456515783240237E-2</v>
      </c>
      <c r="AD1135" s="253">
        <v>54.556378856053684</v>
      </c>
      <c r="AE1135" s="247">
        <v>-2.0149825339936256E-2</v>
      </c>
      <c r="AF1135" s="253">
        <v>31.347070916787686</v>
      </c>
      <c r="AG1135" s="247">
        <v>3.2093616035221872E-2</v>
      </c>
      <c r="AH1135" s="253">
        <v>53.343867795912963</v>
      </c>
      <c r="AI1135" s="247">
        <v>4.5289718044183802E-2</v>
      </c>
      <c r="AJ1135" s="35">
        <v>26</v>
      </c>
    </row>
    <row r="1136" spans="1:36" ht="12" customHeight="1" x14ac:dyDescent="0.25">
      <c r="A1136" s="242" t="s">
        <v>19</v>
      </c>
      <c r="B1136" s="243" t="s">
        <v>44</v>
      </c>
      <c r="C1136" s="244" t="s">
        <v>70</v>
      </c>
      <c r="D1136" s="248">
        <f t="shared" si="17"/>
        <v>19</v>
      </c>
      <c r="E1136" s="245" t="s">
        <v>39</v>
      </c>
      <c r="F1136" s="245" t="s">
        <v>44</v>
      </c>
      <c r="G1136" s="246">
        <v>32505</v>
      </c>
      <c r="H1136" s="247">
        <v>6.0418229863308692E-2</v>
      </c>
      <c r="I1136" s="246">
        <v>252381.65143915656</v>
      </c>
      <c r="J1136" s="246">
        <v>192028.48180459754</v>
      </c>
      <c r="K1136" s="246">
        <v>13705.536159651139</v>
      </c>
      <c r="L1136" s="246">
        <v>2402060</v>
      </c>
      <c r="M1136" s="247">
        <v>-8.0256526205716439E-2</v>
      </c>
      <c r="N1136" s="246">
        <v>80331.267858155392</v>
      </c>
      <c r="O1136" s="247">
        <v>-7.3354649841124608E-2</v>
      </c>
      <c r="P1136" s="246">
        <v>264948.17189788027</v>
      </c>
      <c r="Q1136" s="247">
        <v>-7.4051855257514898E-2</v>
      </c>
      <c r="R1136" s="248">
        <v>9.0661504957499108</v>
      </c>
      <c r="S1136" s="249">
        <v>-6.7008838274925653E-3</v>
      </c>
      <c r="T1136" s="250">
        <v>0.17061272061399096</v>
      </c>
      <c r="U1136" s="250">
        <v>-4.5712959382618323E-2</v>
      </c>
      <c r="V1136" s="251">
        <v>3.3442656660597732</v>
      </c>
      <c r="W1136" s="250">
        <v>0.30319615826267221</v>
      </c>
      <c r="X1136" s="252">
        <v>7.5041319250888083E-3</v>
      </c>
      <c r="Y1136" s="252">
        <v>7.5296378134015463E-4</v>
      </c>
      <c r="Z1136" s="252">
        <v>6.847246679961512E-2</v>
      </c>
      <c r="AA1136" s="253">
        <v>29.947676484239913</v>
      </c>
      <c r="AB1136" s="247">
        <v>-0.14515092774397409</v>
      </c>
      <c r="AC1136" s="254">
        <v>9.3442588861489553E-2</v>
      </c>
      <c r="AD1136" s="253">
        <v>65.034564239976916</v>
      </c>
      <c r="AE1136" s="247">
        <v>0.19206159946153667</v>
      </c>
      <c r="AF1136" s="253">
        <v>34.20800138999698</v>
      </c>
      <c r="AG1136" s="247">
        <v>9.1266277503367688E-2</v>
      </c>
      <c r="AH1136" s="253">
        <v>56.092386711624329</v>
      </c>
      <c r="AI1136" s="247">
        <v>5.1524552479525143E-2</v>
      </c>
      <c r="AJ1136" s="35">
        <v>27</v>
      </c>
    </row>
    <row r="1137" spans="1:36" ht="12" customHeight="1" x14ac:dyDescent="0.25">
      <c r="A1137" s="242" t="s">
        <v>19</v>
      </c>
      <c r="B1137" s="243" t="s">
        <v>44</v>
      </c>
      <c r="C1137" s="244" t="s">
        <v>70</v>
      </c>
      <c r="D1137" s="248">
        <f t="shared" si="17"/>
        <v>20</v>
      </c>
      <c r="E1137" s="245" t="s">
        <v>39</v>
      </c>
      <c r="F1137" s="245" t="s">
        <v>44</v>
      </c>
      <c r="G1137" s="246">
        <v>36154</v>
      </c>
      <c r="H1137" s="247">
        <v>0.11225965236117519</v>
      </c>
      <c r="I1137" s="246">
        <v>368434.48198992002</v>
      </c>
      <c r="J1137" s="246">
        <v>304812.16431345948</v>
      </c>
      <c r="K1137" s="246">
        <v>13376.937385670732</v>
      </c>
      <c r="L1137" s="246">
        <v>2243423</v>
      </c>
      <c r="M1137" s="247">
        <v>-6.6042063895156655E-2</v>
      </c>
      <c r="N1137" s="246">
        <v>85420.398878036664</v>
      </c>
      <c r="O1137" s="247">
        <v>6.3351807528637449E-2</v>
      </c>
      <c r="P1137" s="246">
        <v>253359.74455802832</v>
      </c>
      <c r="Q1137" s="247">
        <v>-4.3738468761047034E-2</v>
      </c>
      <c r="R1137" s="248">
        <v>8.8546939606113195</v>
      </c>
      <c r="S1137" s="249">
        <v>-2.3323739798685184E-2</v>
      </c>
      <c r="T1137" s="250">
        <v>0.15660120488046816</v>
      </c>
      <c r="U1137" s="250">
        <v>-8.2124683804929544E-2</v>
      </c>
      <c r="V1137" s="251">
        <v>3.8075921873867151</v>
      </c>
      <c r="W1137" s="250">
        <v>0.33715063546123991</v>
      </c>
      <c r="X1137" s="252">
        <v>0.138543575060182</v>
      </c>
      <c r="Y1137" s="252">
        <v>0.11198848096601366</v>
      </c>
      <c r="Z1137" s="252">
        <v>-0.11941499102960472</v>
      </c>
      <c r="AA1137" s="253">
        <v>41.43156049757593</v>
      </c>
      <c r="AB1137" s="247">
        <v>0.38346494157499866</v>
      </c>
      <c r="AC1137" s="254">
        <v>7.1360875115607098E-2</v>
      </c>
      <c r="AD1137" s="253">
        <v>58.48208467315483</v>
      </c>
      <c r="AE1137" s="247">
        <v>-0.10075380135774414</v>
      </c>
      <c r="AF1137" s="253">
        <v>43.932701713138279</v>
      </c>
      <c r="AG1137" s="247">
        <v>0.28428145252546</v>
      </c>
      <c r="AH1137" s="253">
        <v>58.121248274023046</v>
      </c>
      <c r="AI1137" s="247">
        <v>3.6169998841897533E-2</v>
      </c>
      <c r="AJ1137" s="35">
        <v>28</v>
      </c>
    </row>
    <row r="1138" spans="1:36" ht="12" customHeight="1" x14ac:dyDescent="0.25">
      <c r="A1138" s="242" t="s">
        <v>19</v>
      </c>
      <c r="B1138" s="243" t="s">
        <v>44</v>
      </c>
      <c r="C1138" s="244" t="s">
        <v>70</v>
      </c>
      <c r="D1138" s="248">
        <f t="shared" si="17"/>
        <v>21</v>
      </c>
      <c r="E1138" s="245" t="s">
        <v>39</v>
      </c>
      <c r="F1138" s="245" t="s">
        <v>44</v>
      </c>
      <c r="G1138" s="246">
        <v>28949</v>
      </c>
      <c r="H1138" s="247">
        <v>-0.19928638601537862</v>
      </c>
      <c r="I1138" s="246">
        <v>394640.35989224294</v>
      </c>
      <c r="J1138" s="246">
        <v>332129.97773356887</v>
      </c>
      <c r="K1138" s="246">
        <v>10237.716094398911</v>
      </c>
      <c r="L1138" s="246">
        <v>2084602</v>
      </c>
      <c r="M1138" s="247">
        <v>-7.0794049985223428E-2</v>
      </c>
      <c r="N1138" s="246">
        <v>85078.997190208902</v>
      </c>
      <c r="O1138" s="247">
        <v>-3.9967231751658616E-3</v>
      </c>
      <c r="P1138" s="246">
        <v>316002.06589637237</v>
      </c>
      <c r="Q1138" s="247">
        <v>0.24724654442488503</v>
      </c>
      <c r="R1138" s="248">
        <v>6.5967986446126927</v>
      </c>
      <c r="S1138" s="249">
        <v>-0.2549941676180465</v>
      </c>
      <c r="T1138" s="250">
        <v>0.12033188486590546</v>
      </c>
      <c r="U1138" s="250">
        <v>-0.23160307126785296</v>
      </c>
      <c r="V1138" s="251">
        <v>4.0813065127160435</v>
      </c>
      <c r="W1138" s="250">
        <v>0.26923557271334153</v>
      </c>
      <c r="X1138" s="252">
        <v>7.1886460487037729E-2</v>
      </c>
      <c r="Y1138" s="252">
        <v>-0.2014383352859086</v>
      </c>
      <c r="Z1138" s="252">
        <v>-0.13565390910984193</v>
      </c>
      <c r="AA1138" s="253">
        <v>43.299983315582132</v>
      </c>
      <c r="AB1138" s="247">
        <v>4.509660740670185E-2</v>
      </c>
      <c r="AC1138" s="254">
        <v>6.6750400568166557E-2</v>
      </c>
      <c r="AD1138" s="253">
        <v>64.182526596921591</v>
      </c>
      <c r="AE1138" s="247">
        <v>9.7473302390389094E-2</v>
      </c>
      <c r="AF1138" s="253">
        <v>47.873958945603732</v>
      </c>
      <c r="AG1138" s="247">
        <v>8.9711241940005682E-2</v>
      </c>
      <c r="AH1138" s="253">
        <v>60.082215502686608</v>
      </c>
      <c r="AI1138" s="247">
        <v>3.3739248328222837E-2</v>
      </c>
      <c r="AJ1138" s="35">
        <v>29</v>
      </c>
    </row>
    <row r="1139" spans="1:36" ht="12" customHeight="1" x14ac:dyDescent="0.25">
      <c r="A1139" s="242" t="s">
        <v>19</v>
      </c>
      <c r="B1139" s="243" t="s">
        <v>44</v>
      </c>
      <c r="C1139" s="244" t="s">
        <v>70</v>
      </c>
      <c r="D1139" s="248">
        <f t="shared" si="17"/>
        <v>22</v>
      </c>
      <c r="E1139" s="245" t="s">
        <v>39</v>
      </c>
      <c r="F1139" s="245" t="s">
        <v>44</v>
      </c>
      <c r="G1139" s="246">
        <v>28694</v>
      </c>
      <c r="H1139" s="247">
        <v>-8.8085944246778514E-3</v>
      </c>
      <c r="I1139" s="246">
        <v>477023.15858471289</v>
      </c>
      <c r="J1139" s="246">
        <v>408080.98852983961</v>
      </c>
      <c r="K1139" s="246">
        <v>9928.748916184717</v>
      </c>
      <c r="L1139" s="246">
        <v>2127488</v>
      </c>
      <c r="M1139" s="247">
        <v>2.0572752016931872E-2</v>
      </c>
      <c r="N1139" s="246">
        <v>108972.90688600113</v>
      </c>
      <c r="O1139" s="247">
        <v>0.28084380969339873</v>
      </c>
      <c r="P1139" s="246">
        <v>331505.62507858267</v>
      </c>
      <c r="Q1139" s="247">
        <v>4.9061575398986257E-2</v>
      </c>
      <c r="R1139" s="248">
        <v>6.4176527909464092</v>
      </c>
      <c r="S1139" s="249">
        <v>-2.7156483518347763E-2</v>
      </c>
      <c r="T1139" s="250">
        <v>9.1112086480095389E-2</v>
      </c>
      <c r="U1139" s="250">
        <v>-0.24282673223619666</v>
      </c>
      <c r="V1139" s="251">
        <v>5.1221396729852833</v>
      </c>
      <c r="W1139" s="250">
        <v>0.32872113967951327</v>
      </c>
      <c r="X1139" s="252">
        <v>0.25502450184183356</v>
      </c>
      <c r="Y1139" s="252">
        <v>0.22094244964244303</v>
      </c>
      <c r="Z1139" s="252">
        <v>0.12131887893332732</v>
      </c>
      <c r="AA1139" s="253">
        <v>51.586820933470797</v>
      </c>
      <c r="AB1139" s="247">
        <v>0.191382004872656</v>
      </c>
      <c r="AC1139" s="254">
        <v>7.5658568497177392E-2</v>
      </c>
      <c r="AD1139" s="253">
        <v>63.173876853645382</v>
      </c>
      <c r="AE1139" s="247">
        <v>-1.571533245505774E-2</v>
      </c>
      <c r="AF1139" s="253">
        <v>50.502636760471312</v>
      </c>
      <c r="AG1139" s="247">
        <v>5.4908302399941267E-2</v>
      </c>
      <c r="AH1139" s="253">
        <v>61.457629748226687</v>
      </c>
      <c r="AI1139" s="247">
        <v>2.2892202526695771E-2</v>
      </c>
      <c r="AJ1139" s="35">
        <v>30</v>
      </c>
    </row>
    <row r="1140" spans="1:36" ht="12" customHeight="1" x14ac:dyDescent="0.25">
      <c r="A1140" s="242" t="s">
        <v>19</v>
      </c>
      <c r="B1140" s="243" t="s">
        <v>44</v>
      </c>
      <c r="C1140" s="244" t="s">
        <v>70</v>
      </c>
      <c r="D1140" s="248">
        <f t="shared" si="17"/>
        <v>23</v>
      </c>
      <c r="E1140" s="245" t="s">
        <v>39</v>
      </c>
      <c r="F1140" s="245" t="s">
        <v>44</v>
      </c>
      <c r="G1140" s="246">
        <v>27907</v>
      </c>
      <c r="H1140" s="247">
        <v>-2.7427336725447837E-2</v>
      </c>
      <c r="I1140" s="246">
        <v>557434.58207776898</v>
      </c>
      <c r="J1140" s="246">
        <v>480365.60259480734</v>
      </c>
      <c r="K1140" s="246">
        <v>13811.04478763507</v>
      </c>
      <c r="L1140" s="246">
        <v>2223938</v>
      </c>
      <c r="M1140" s="247">
        <v>4.5335155826965901E-2</v>
      </c>
      <c r="N1140" s="246">
        <v>133492.73445307848</v>
      </c>
      <c r="O1140" s="247">
        <v>0.22500847474618668</v>
      </c>
      <c r="P1140" s="246">
        <v>362594.84476859187</v>
      </c>
      <c r="Q1140" s="247">
        <v>9.3781876801154018E-2</v>
      </c>
      <c r="R1140" s="248">
        <v>6.1333966328708227</v>
      </c>
      <c r="S1140" s="249">
        <v>-4.429285399742966E-2</v>
      </c>
      <c r="T1140" s="250">
        <v>0.1034591496250272</v>
      </c>
      <c r="U1140" s="250">
        <v>0.13551509598706413</v>
      </c>
      <c r="V1140" s="251">
        <v>6.0025384904200783</v>
      </c>
      <c r="W1140" s="250">
        <v>0.36815949365820017</v>
      </c>
      <c r="X1140" s="252">
        <v>0.17188106409477921</v>
      </c>
      <c r="Y1140" s="252">
        <v>0.11997510722047666</v>
      </c>
      <c r="Z1140" s="252">
        <v>7.0897113110212712E-2</v>
      </c>
      <c r="AA1140" s="253">
        <v>54.803137588407836</v>
      </c>
      <c r="AB1140" s="247">
        <v>6.2347642222128297E-2</v>
      </c>
      <c r="AC1140" s="254">
        <v>7.2912691749568187E-2</v>
      </c>
      <c r="AD1140" s="253">
        <v>65.735577564967883</v>
      </c>
      <c r="AE1140" s="247">
        <v>4.0550000077677284E-2</v>
      </c>
      <c r="AF1140" s="253">
        <v>53.734819589060159</v>
      </c>
      <c r="AG1140" s="247">
        <v>6.4000278716510373E-2</v>
      </c>
      <c r="AH1140" s="253">
        <v>64.493870296745996</v>
      </c>
      <c r="AI1140" s="247">
        <v>4.9403801626549448E-2</v>
      </c>
      <c r="AJ1140" s="35">
        <v>31</v>
      </c>
    </row>
    <row r="1141" spans="1:36" ht="12" customHeight="1" x14ac:dyDescent="0.25">
      <c r="A1141" s="242" t="s">
        <v>19</v>
      </c>
      <c r="B1141" s="243" t="s">
        <v>44</v>
      </c>
      <c r="C1141" s="244" t="s">
        <v>70</v>
      </c>
      <c r="D1141" s="248">
        <f t="shared" si="17"/>
        <v>24</v>
      </c>
      <c r="E1141" s="245" t="s">
        <v>39</v>
      </c>
      <c r="F1141" s="245" t="s">
        <v>44</v>
      </c>
      <c r="G1141" s="246">
        <v>30594</v>
      </c>
      <c r="H1141" s="247">
        <v>9.6284086429927918E-2</v>
      </c>
      <c r="I1141" s="246">
        <v>761265.03940550273</v>
      </c>
      <c r="J1141" s="246">
        <v>615800.21143226174</v>
      </c>
      <c r="K1141" s="246">
        <v>16377.021886780734</v>
      </c>
      <c r="L1141" s="246">
        <v>2217972</v>
      </c>
      <c r="M1141" s="247">
        <v>-2.6826287423480366E-3</v>
      </c>
      <c r="N1141" s="246">
        <v>155807.67227177793</v>
      </c>
      <c r="O1141" s="247">
        <v>0.16716218983845121</v>
      </c>
      <c r="P1141" s="246">
        <v>397780.65345332923</v>
      </c>
      <c r="Q1141" s="247">
        <v>9.7038910487524888E-2</v>
      </c>
      <c r="R1141" s="248">
        <v>5.5758669526652334</v>
      </c>
      <c r="S1141" s="249">
        <v>-9.0900640147354994E-2</v>
      </c>
      <c r="T1141" s="250">
        <v>0.10511049711476352</v>
      </c>
      <c r="U1141" s="250">
        <v>1.5961347988277419E-2</v>
      </c>
      <c r="V1141" s="251">
        <v>7.0247808480800451</v>
      </c>
      <c r="W1141" s="250">
        <v>0.39169243380525171</v>
      </c>
      <c r="X1141" s="252">
        <v>0.17030167474834923</v>
      </c>
      <c r="Y1141" s="252">
        <v>6.3920503348202651E-2</v>
      </c>
      <c r="Z1141" s="252">
        <v>-2.6859978986061073E-2</v>
      </c>
      <c r="AA1141" s="253">
        <v>55.492370721351634</v>
      </c>
      <c r="AB1141" s="247">
        <v>1.2576526879176209E-2</v>
      </c>
      <c r="AC1141" s="254">
        <v>8.0255067407778352E-2</v>
      </c>
      <c r="AD1141" s="253">
        <v>70.825003923756256</v>
      </c>
      <c r="AE1141" s="247">
        <v>7.7422706961970178E-2</v>
      </c>
      <c r="AF1141" s="253">
        <v>59.611937185479746</v>
      </c>
      <c r="AG1141" s="247">
        <v>0.10937261242086893</v>
      </c>
      <c r="AH1141" s="253">
        <v>69.437327817432831</v>
      </c>
      <c r="AI1141" s="247">
        <v>7.6650036630477425E-2</v>
      </c>
      <c r="AJ1141" s="35">
        <v>32</v>
      </c>
    </row>
    <row r="1142" spans="1:36" ht="12" customHeight="1" x14ac:dyDescent="0.25">
      <c r="A1142" s="242" t="s">
        <v>19</v>
      </c>
      <c r="B1142" s="243" t="s">
        <v>44</v>
      </c>
      <c r="C1142" s="244" t="s">
        <v>70</v>
      </c>
      <c r="D1142" s="248">
        <f t="shared" si="17"/>
        <v>25</v>
      </c>
      <c r="E1142" s="245" t="s">
        <v>39</v>
      </c>
      <c r="F1142" s="245" t="s">
        <v>44</v>
      </c>
      <c r="G1142" s="246">
        <v>31020</v>
      </c>
      <c r="H1142" s="247">
        <v>1.3924298882133757E-2</v>
      </c>
      <c r="I1142" s="246">
        <v>816032.17447543168</v>
      </c>
      <c r="J1142" s="246">
        <v>705325.48419810471</v>
      </c>
      <c r="K1142" s="246">
        <v>17618.156984371559</v>
      </c>
      <c r="L1142" s="246">
        <v>2378803</v>
      </c>
      <c r="M1142" s="247">
        <v>7.2512637670809177E-2</v>
      </c>
      <c r="N1142" s="246">
        <v>193538.62430359438</v>
      </c>
      <c r="O1142" s="247">
        <v>0.24216363341852465</v>
      </c>
      <c r="P1142" s="246">
        <v>432329.7720263761</v>
      </c>
      <c r="Q1142" s="247">
        <v>8.6854698118445484E-2</v>
      </c>
      <c r="R1142" s="248">
        <v>5.5022881927614993</v>
      </c>
      <c r="S1142" s="249">
        <v>-1.319593177677314E-2</v>
      </c>
      <c r="T1142" s="250">
        <v>9.1031736159986526E-2</v>
      </c>
      <c r="U1142" s="250">
        <v>-0.13394248282743138</v>
      </c>
      <c r="V1142" s="251">
        <v>8.1359668834953709</v>
      </c>
      <c r="W1142" s="250">
        <v>0.44766434519755149</v>
      </c>
      <c r="X1142" s="252">
        <v>0.15818088271309216</v>
      </c>
      <c r="Y1142" s="252">
        <v>0.14289760679964747</v>
      </c>
      <c r="Z1142" s="252">
        <v>0.10257667754872166</v>
      </c>
      <c r="AA1142" s="253">
        <v>58.097391626729006</v>
      </c>
      <c r="AB1142" s="247">
        <v>4.6943766710890289E-2</v>
      </c>
      <c r="AC1142" s="254">
        <v>0.10855662908190762</v>
      </c>
      <c r="AD1142" s="253">
        <v>75.682241995392587</v>
      </c>
      <c r="AE1142" s="247">
        <v>6.8580837310862508E-2</v>
      </c>
      <c r="AF1142" s="253">
        <v>67.194202041118174</v>
      </c>
      <c r="AG1142" s="247">
        <v>0.12719373356458075</v>
      </c>
      <c r="AH1142" s="253">
        <v>71.90854941052396</v>
      </c>
      <c r="AI1142" s="247">
        <v>3.5589238105310672E-2</v>
      </c>
      <c r="AJ1142" s="35">
        <v>33</v>
      </c>
    </row>
    <row r="1143" spans="1:36" ht="12" customHeight="1" x14ac:dyDescent="0.25">
      <c r="A1143" s="242" t="s">
        <v>19</v>
      </c>
      <c r="B1143" s="243" t="s">
        <v>44</v>
      </c>
      <c r="C1143" s="244" t="s">
        <v>70</v>
      </c>
      <c r="D1143" s="248">
        <f t="shared" si="17"/>
        <v>26</v>
      </c>
      <c r="E1143" s="245" t="s">
        <v>39</v>
      </c>
      <c r="F1143" s="245" t="s">
        <v>44</v>
      </c>
      <c r="G1143" s="246">
        <v>30705</v>
      </c>
      <c r="H1143" s="247">
        <v>-1.015473887814311E-2</v>
      </c>
      <c r="I1143" s="246">
        <v>910415.112328858</v>
      </c>
      <c r="J1143" s="246">
        <v>787948.47272312909</v>
      </c>
      <c r="K1143" s="246">
        <v>18738.193042039973</v>
      </c>
      <c r="L1143" s="246">
        <v>2839415</v>
      </c>
      <c r="M1143" s="247">
        <v>0.19363183920652527</v>
      </c>
      <c r="N1143" s="246">
        <v>203944.30237117049</v>
      </c>
      <c r="O1143" s="247">
        <v>5.3765382000717565E-2</v>
      </c>
      <c r="P1143" s="246">
        <v>425851.59688465763</v>
      </c>
      <c r="Q1143" s="247">
        <v>-1.4984337329706832E-2</v>
      </c>
      <c r="R1143" s="248">
        <v>6.6676161854784795</v>
      </c>
      <c r="S1143" s="249">
        <v>0.21178970491767779</v>
      </c>
      <c r="T1143" s="250">
        <v>9.1878972955749511E-2</v>
      </c>
      <c r="U1143" s="250">
        <v>9.3070486349287052E-3</v>
      </c>
      <c r="V1143" s="251">
        <v>7.1826169253585856</v>
      </c>
      <c r="W1143" s="250">
        <v>0.47890932865612579</v>
      </c>
      <c r="X1143" s="252">
        <v>-0.11717721713822993</v>
      </c>
      <c r="Y1143" s="252">
        <v>6.9795559538667451E-2</v>
      </c>
      <c r="Z1143" s="252">
        <v>-1.3594896722519144E-2</v>
      </c>
      <c r="AA1143" s="253">
        <v>71.8322592950244</v>
      </c>
      <c r="AB1143" s="247">
        <v>0.23641108978765857</v>
      </c>
      <c r="AC1143" s="254">
        <v>8.189368856768918E-2</v>
      </c>
      <c r="AD1143" s="253">
        <v>78.672028654172763</v>
      </c>
      <c r="AE1143" s="247">
        <v>3.9504467361870521E-2</v>
      </c>
      <c r="AF1143" s="253">
        <v>71.537740965340433</v>
      </c>
      <c r="AG1143" s="247">
        <v>6.4641573116149376E-2</v>
      </c>
      <c r="AH1143" s="253">
        <v>75.782264355109788</v>
      </c>
      <c r="AI1143" s="247">
        <v>5.3870019300082062E-2</v>
      </c>
      <c r="AJ1143" s="35">
        <v>34</v>
      </c>
    </row>
    <row r="1144" spans="1:36" ht="12" customHeight="1" x14ac:dyDescent="0.25">
      <c r="A1144" s="242" t="s">
        <v>19</v>
      </c>
      <c r="B1144" s="243" t="s">
        <v>44</v>
      </c>
      <c r="C1144" s="244" t="s">
        <v>70</v>
      </c>
      <c r="D1144" s="248">
        <f t="shared" si="17"/>
        <v>27</v>
      </c>
      <c r="E1144" s="245" t="s">
        <v>39</v>
      </c>
      <c r="F1144" s="245" t="s">
        <v>44</v>
      </c>
      <c r="G1144" s="246">
        <v>31844</v>
      </c>
      <c r="H1144" s="247">
        <v>3.7094935678228191E-2</v>
      </c>
      <c r="I1144" s="246">
        <v>965092.22782712837</v>
      </c>
      <c r="J1144" s="246">
        <v>836790.69868301949</v>
      </c>
      <c r="K1144" s="246">
        <v>17886.685471581128</v>
      </c>
      <c r="L1144" s="246">
        <v>2860229</v>
      </c>
      <c r="M1144" s="247">
        <v>7.3303831951299081E-3</v>
      </c>
      <c r="N1144" s="246">
        <v>226031.12452870954</v>
      </c>
      <c r="O1144" s="247">
        <v>0.10829830449169364</v>
      </c>
      <c r="P1144" s="246">
        <v>420525.4724880638</v>
      </c>
      <c r="Q1144" s="247">
        <v>-1.250699641743136E-2</v>
      </c>
      <c r="R1144" s="248">
        <v>6.8015594467495299</v>
      </c>
      <c r="S1144" s="249">
        <v>2.0088628011127652E-2</v>
      </c>
      <c r="T1144" s="250">
        <v>7.913372775044189E-2</v>
      </c>
      <c r="U1144" s="250">
        <v>-0.1387177587569024</v>
      </c>
      <c r="V1144" s="251">
        <v>7.9025534154331538</v>
      </c>
      <c r="W1144" s="250">
        <v>0.53749686836182131</v>
      </c>
      <c r="X1144" s="252">
        <v>0.10023317372430052</v>
      </c>
      <c r="Y1144" s="252">
        <v>0.12233534867675022</v>
      </c>
      <c r="Z1144" s="252">
        <v>6.8517929861090315E-2</v>
      </c>
      <c r="AA1144" s="253">
        <v>87.23894218768605</v>
      </c>
      <c r="AB1144" s="247">
        <v>0.21448139100545904</v>
      </c>
      <c r="AC1144" s="254">
        <v>8.1314621944576018E-2</v>
      </c>
      <c r="AD1144" s="253">
        <v>80.326534842744024</v>
      </c>
      <c r="AE1144" s="247">
        <v>2.1030424877489295E-2</v>
      </c>
      <c r="AF1144" s="253">
        <v>71.562392151062454</v>
      </c>
      <c r="AG1144" s="247">
        <v>3.4458993797370496E-4</v>
      </c>
      <c r="AH1144" s="253">
        <v>79.673106470148227</v>
      </c>
      <c r="AI1144" s="247">
        <v>5.1342383975309325E-2</v>
      </c>
      <c r="AJ1144" s="35">
        <v>35</v>
      </c>
    </row>
    <row r="1145" spans="1:36" ht="12" customHeight="1" x14ac:dyDescent="0.25">
      <c r="A1145" s="242" t="s">
        <v>19</v>
      </c>
      <c r="B1145" s="243" t="s">
        <v>44</v>
      </c>
      <c r="C1145" s="244" t="s">
        <v>70</v>
      </c>
      <c r="D1145" s="248">
        <f t="shared" si="17"/>
        <v>28</v>
      </c>
      <c r="E1145" s="245" t="s">
        <v>39</v>
      </c>
      <c r="F1145" s="245" t="s">
        <v>44</v>
      </c>
      <c r="G1145" s="246">
        <v>37411</v>
      </c>
      <c r="H1145" s="247">
        <v>0.17482100238663478</v>
      </c>
      <c r="I1145" s="246">
        <v>1190036.059690255</v>
      </c>
      <c r="J1145" s="246">
        <v>1000548.3618694803</v>
      </c>
      <c r="K1145" s="246">
        <v>22639.542917747316</v>
      </c>
      <c r="L1145" s="246">
        <v>3639641</v>
      </c>
      <c r="M1145" s="247">
        <v>0.27249985927700204</v>
      </c>
      <c r="N1145" s="246">
        <v>273996.43396708515</v>
      </c>
      <c r="O1145" s="247">
        <v>0.21220665754942636</v>
      </c>
      <c r="P1145" s="246">
        <v>567215.47680471081</v>
      </c>
      <c r="Q1145" s="247">
        <v>0.3488254907574253</v>
      </c>
      <c r="R1145" s="248">
        <v>6.4166814003439274</v>
      </c>
      <c r="S1145" s="249">
        <v>-5.658673564773975E-2</v>
      </c>
      <c r="T1145" s="250">
        <v>8.2627144411912226E-2</v>
      </c>
      <c r="U1145" s="250">
        <v>4.4145736094819865E-2</v>
      </c>
      <c r="V1145" s="251">
        <v>7.528117030418251</v>
      </c>
      <c r="W1145" s="250">
        <v>0.4830552852869715</v>
      </c>
      <c r="X1145" s="252">
        <v>-4.7381696184887967E-2</v>
      </c>
      <c r="Y1145" s="252">
        <v>-0.10128725631607205</v>
      </c>
      <c r="Z1145" s="252">
        <v>-3.2091998802373317E-2</v>
      </c>
      <c r="AA1145" s="253">
        <v>88.359502134308144</v>
      </c>
      <c r="AB1145" s="247">
        <v>1.2844721846939855E-2</v>
      </c>
      <c r="AC1145" s="254">
        <v>8.4547002033350013E-2</v>
      </c>
      <c r="AD1145" s="253">
        <v>86.870761985388967</v>
      </c>
      <c r="AE1145" s="247">
        <v>8.1470303125320109E-2</v>
      </c>
      <c r="AF1145" s="253">
        <v>79.840260316521224</v>
      </c>
      <c r="AG1145" s="247">
        <v>0.11567344126765433</v>
      </c>
      <c r="AH1145" s="253">
        <v>85.386294494921074</v>
      </c>
      <c r="AI1145" s="247">
        <v>7.1707860756169417E-2</v>
      </c>
      <c r="AJ1145" s="35">
        <v>36</v>
      </c>
    </row>
    <row r="1146" spans="1:36" ht="12" customHeight="1" x14ac:dyDescent="0.25">
      <c r="A1146" s="242" t="s">
        <v>19</v>
      </c>
      <c r="B1146" s="243" t="s">
        <v>44</v>
      </c>
      <c r="C1146" s="244" t="s">
        <v>70</v>
      </c>
      <c r="D1146" s="248">
        <f t="shared" si="17"/>
        <v>29</v>
      </c>
      <c r="E1146" s="245" t="s">
        <v>39</v>
      </c>
      <c r="F1146" s="245" t="s">
        <v>44</v>
      </c>
      <c r="G1146" s="246">
        <v>32571</v>
      </c>
      <c r="H1146" s="247">
        <v>-0.12937371361364303</v>
      </c>
      <c r="I1146" s="246">
        <v>1377396.6699671054</v>
      </c>
      <c r="J1146" s="246">
        <v>1211616.9725558592</v>
      </c>
      <c r="K1146" s="246">
        <v>25317.347568130204</v>
      </c>
      <c r="L1146" s="246">
        <v>3478725</v>
      </c>
      <c r="M1146" s="247">
        <v>-4.4212052782128808E-2</v>
      </c>
      <c r="N1146" s="246">
        <v>271669.20311253442</v>
      </c>
      <c r="O1146" s="247">
        <v>-8.4936538072983847E-3</v>
      </c>
      <c r="P1146" s="246">
        <v>632585.15430551255</v>
      </c>
      <c r="Q1146" s="247">
        <v>0.115246639370717</v>
      </c>
      <c r="R1146" s="248">
        <v>5.4992201070844597</v>
      </c>
      <c r="S1146" s="249">
        <v>-0.1429806524616124</v>
      </c>
      <c r="T1146" s="250">
        <v>9.3191820339101589E-2</v>
      </c>
      <c r="U1146" s="250">
        <v>0.12785962775770665</v>
      </c>
      <c r="V1146" s="251">
        <v>7.809447516332404</v>
      </c>
      <c r="W1146" s="250">
        <v>0.42945870807035946</v>
      </c>
      <c r="X1146" s="252">
        <v>3.737063129829199E-2</v>
      </c>
      <c r="Y1146" s="252">
        <v>-0.11095329840925272</v>
      </c>
      <c r="Z1146" s="252">
        <v>-0.16172785220909516</v>
      </c>
      <c r="AA1146" s="253">
        <v>89.193222633160161</v>
      </c>
      <c r="AB1146" s="247">
        <v>9.4355499828953082E-3</v>
      </c>
      <c r="AC1146" s="254">
        <v>9.1762877217639455E-2</v>
      </c>
      <c r="AD1146" s="253">
        <v>87.617862927731167</v>
      </c>
      <c r="AE1146" s="247">
        <v>8.6001426172348516E-3</v>
      </c>
      <c r="AF1146" s="253">
        <v>78.154119213134152</v>
      </c>
      <c r="AG1146" s="247">
        <v>-2.1118932938125279E-2</v>
      </c>
      <c r="AH1146" s="253">
        <v>89.526225544148019</v>
      </c>
      <c r="AI1146" s="247">
        <v>4.8484725490379521E-2</v>
      </c>
      <c r="AJ1146" s="35">
        <v>37</v>
      </c>
    </row>
    <row r="1147" spans="1:36" ht="12" customHeight="1" x14ac:dyDescent="0.25">
      <c r="A1147" s="242" t="s">
        <v>19</v>
      </c>
      <c r="B1147" s="243" t="s">
        <v>44</v>
      </c>
      <c r="C1147" s="244" t="s">
        <v>70</v>
      </c>
      <c r="D1147" s="248">
        <f t="shared" si="17"/>
        <v>30</v>
      </c>
      <c r="E1147" s="245" t="s">
        <v>39</v>
      </c>
      <c r="F1147" s="245" t="s">
        <v>44</v>
      </c>
      <c r="G1147" s="246">
        <v>44818</v>
      </c>
      <c r="H1147" s="247">
        <v>0.37600933345614207</v>
      </c>
      <c r="I1147" s="246">
        <v>1388933.696856431</v>
      </c>
      <c r="J1147" s="246">
        <v>1206521.636717798</v>
      </c>
      <c r="K1147" s="246">
        <v>21987.886550736042</v>
      </c>
      <c r="L1147" s="246">
        <v>3335651</v>
      </c>
      <c r="M1147" s="247">
        <v>-4.112828694421089E-2</v>
      </c>
      <c r="N1147" s="246">
        <v>288289.83779657091</v>
      </c>
      <c r="O1147" s="247">
        <v>6.1179679159848233E-2</v>
      </c>
      <c r="P1147" s="246">
        <v>602090.16430668847</v>
      </c>
      <c r="Q1147" s="247">
        <v>-4.820693276038579E-2</v>
      </c>
      <c r="R1147" s="248">
        <v>5.5401187359388739</v>
      </c>
      <c r="S1147" s="249">
        <v>7.4371689181391698E-3</v>
      </c>
      <c r="T1147" s="250">
        <v>7.627007153214882E-2</v>
      </c>
      <c r="U1147" s="250">
        <v>-0.18157976467654335</v>
      </c>
      <c r="V1147" s="251">
        <v>8.6426858744086505</v>
      </c>
      <c r="W1147" s="250">
        <v>0.47881505941645619</v>
      </c>
      <c r="X1147" s="252">
        <v>0.10669619794916874</v>
      </c>
      <c r="Y1147" s="252">
        <v>0.11492688451437938</v>
      </c>
      <c r="Z1147" s="252">
        <v>7.9384825869125694E-2</v>
      </c>
      <c r="AA1147" s="253">
        <v>100.75924110211213</v>
      </c>
      <c r="AB1147" s="247">
        <v>0.12967373672012572</v>
      </c>
      <c r="AC1147" s="254">
        <v>7.853280176763168E-2</v>
      </c>
      <c r="AD1147" s="253">
        <v>93.078019000221502</v>
      </c>
      <c r="AE1147" s="247">
        <v>6.2317841248809902E-2</v>
      </c>
      <c r="AF1147" s="253">
        <v>87.748360696149476</v>
      </c>
      <c r="AG1147" s="247">
        <v>0.12276053494827144</v>
      </c>
      <c r="AH1147" s="253">
        <v>94.440724803920588</v>
      </c>
      <c r="AI1147" s="247">
        <v>5.4894520906045408E-2</v>
      </c>
      <c r="AJ1147" s="35">
        <v>38</v>
      </c>
    </row>
    <row r="1148" spans="1:36" ht="12" customHeight="1" x14ac:dyDescent="0.25">
      <c r="A1148" s="242" t="s">
        <v>19</v>
      </c>
      <c r="B1148" s="243" t="s">
        <v>44</v>
      </c>
      <c r="C1148" s="244" t="s">
        <v>70</v>
      </c>
      <c r="D1148" s="248">
        <f t="shared" si="17"/>
        <v>31</v>
      </c>
      <c r="E1148" s="245" t="s">
        <v>39</v>
      </c>
      <c r="F1148" s="245" t="s">
        <v>44</v>
      </c>
      <c r="G1148" s="246">
        <v>48876</v>
      </c>
      <c r="H1148" s="247">
        <v>9.0543977866035963E-2</v>
      </c>
      <c r="I1148" s="246">
        <v>1084564.32</v>
      </c>
      <c r="J1148" s="246">
        <v>861423.24000000011</v>
      </c>
      <c r="K1148" s="246">
        <v>21785.95</v>
      </c>
      <c r="L1148" s="246">
        <v>4223480</v>
      </c>
      <c r="M1148" s="247">
        <v>0.26616363642359464</v>
      </c>
      <c r="N1148" s="246">
        <v>256543.21</v>
      </c>
      <c r="O1148" s="247">
        <v>-0.11012052328730582</v>
      </c>
      <c r="P1148" s="246">
        <v>533136.33680141636</v>
      </c>
      <c r="Q1148" s="247">
        <v>-0.11452408890398169</v>
      </c>
      <c r="R1148" s="248">
        <v>7.9219511191809273</v>
      </c>
      <c r="S1148" s="249">
        <v>0.42992442883778881</v>
      </c>
      <c r="T1148" s="250">
        <v>8.4921171758940733E-2</v>
      </c>
      <c r="U1148" s="250">
        <v>0.11342719435034709</v>
      </c>
      <c r="V1148" s="251">
        <v>6.0742139183801038</v>
      </c>
      <c r="W1148" s="250">
        <v>0.48119625748855627</v>
      </c>
      <c r="X1148" s="252">
        <v>-0.29718446248681774</v>
      </c>
      <c r="Y1148" s="252">
        <v>4.9731060568607433E-3</v>
      </c>
      <c r="Z1148" s="252">
        <v>0.11964112657866929</v>
      </c>
      <c r="AA1148" s="253">
        <v>100</v>
      </c>
      <c r="AB1148" s="247">
        <v>-7.5352006804287885E-3</v>
      </c>
      <c r="AC1148" s="254">
        <v>8.297656142094291E-2</v>
      </c>
      <c r="AD1148" s="253">
        <v>100</v>
      </c>
      <c r="AE1148" s="247">
        <v>7.4367515275137297E-2</v>
      </c>
      <c r="AF1148" s="253">
        <v>100</v>
      </c>
      <c r="AG1148" s="247">
        <v>0.1396224294864592</v>
      </c>
      <c r="AH1148" s="253">
        <v>100</v>
      </c>
      <c r="AI1148" s="247">
        <v>5.8865232214404095E-2</v>
      </c>
      <c r="AJ1148" s="35">
        <v>39</v>
      </c>
    </row>
    <row r="1149" spans="1:36" ht="12" customHeight="1" x14ac:dyDescent="0.25">
      <c r="A1149" s="242" t="s">
        <v>19</v>
      </c>
      <c r="B1149" s="243" t="s">
        <v>44</v>
      </c>
      <c r="C1149" s="244" t="s">
        <v>70</v>
      </c>
      <c r="D1149" s="248">
        <f t="shared" si="17"/>
        <v>32</v>
      </c>
      <c r="E1149" s="245" t="s">
        <v>39</v>
      </c>
      <c r="F1149" s="245" t="s">
        <v>44</v>
      </c>
      <c r="G1149" s="246">
        <v>49763</v>
      </c>
      <c r="H1149" s="247">
        <v>1.8147966282019867E-2</v>
      </c>
      <c r="I1149" s="246">
        <v>1100064.0595172809</v>
      </c>
      <c r="J1149" s="246">
        <v>881000.53205096803</v>
      </c>
      <c r="K1149" s="246">
        <v>21198.331127889778</v>
      </c>
      <c r="L1149" s="246">
        <v>4081389</v>
      </c>
      <c r="M1149" s="247">
        <v>-3.3643109473704191E-2</v>
      </c>
      <c r="N1149" s="246">
        <v>272994.47957691312</v>
      </c>
      <c r="O1149" s="247">
        <v>6.4126700437377115E-2</v>
      </c>
      <c r="P1149" s="246">
        <v>589002.47182045493</v>
      </c>
      <c r="Q1149" s="247">
        <v>0.10478770843910357</v>
      </c>
      <c r="R1149" s="248">
        <v>6.9293240610442224</v>
      </c>
      <c r="S1149" s="249">
        <v>-0.12530083096995115</v>
      </c>
      <c r="T1149" s="250">
        <v>7.7651134780245212E-2</v>
      </c>
      <c r="U1149" s="250">
        <v>-8.560924005302728E-2</v>
      </c>
      <c r="V1149" s="251">
        <v>6.688764035403465</v>
      </c>
      <c r="W1149" s="250">
        <v>0.46348613569168479</v>
      </c>
      <c r="X1149" s="252">
        <v>0.10117360456532154</v>
      </c>
      <c r="Y1149" s="252">
        <v>-3.6804363128889572E-2</v>
      </c>
      <c r="Z1149" s="252">
        <v>1.1904138812892207E-2</v>
      </c>
      <c r="AA1149" s="253">
        <v>103.19477235750753</v>
      </c>
      <c r="AB1149" s="247">
        <v>3.194772357507536E-2</v>
      </c>
      <c r="AC1149" s="254">
        <v>7.0674511428262407E-2</v>
      </c>
      <c r="AD1149" s="253">
        <v>103.3113564922986</v>
      </c>
      <c r="AE1149" s="247">
        <v>3.3113564922985894E-2</v>
      </c>
      <c r="AF1149" s="253">
        <v>107.05833333333334</v>
      </c>
      <c r="AG1149" s="247">
        <v>7.0583333333333442E-2</v>
      </c>
      <c r="AH1149" s="253">
        <v>106.53083478876424</v>
      </c>
      <c r="AI1149" s="247">
        <v>6.5308347887642393E-2</v>
      </c>
      <c r="AJ1149" s="35">
        <v>40</v>
      </c>
    </row>
    <row r="1150" spans="1:36" ht="12" customHeight="1" x14ac:dyDescent="0.25">
      <c r="A1150" s="242" t="s">
        <v>19</v>
      </c>
      <c r="B1150" s="243" t="s">
        <v>44</v>
      </c>
      <c r="C1150" s="244" t="s">
        <v>70</v>
      </c>
      <c r="D1150" s="248">
        <f t="shared" si="17"/>
        <v>33</v>
      </c>
      <c r="E1150" s="245" t="s">
        <v>39</v>
      </c>
      <c r="F1150" s="245" t="s">
        <v>44</v>
      </c>
      <c r="G1150" s="246">
        <v>47886</v>
      </c>
      <c r="H1150" s="247">
        <v>-3.7718787050619929E-2</v>
      </c>
      <c r="I1150" s="246">
        <v>858399.00897546241</v>
      </c>
      <c r="J1150" s="246">
        <v>650835.74052617908</v>
      </c>
      <c r="K1150" s="246">
        <v>14350.276869413556</v>
      </c>
      <c r="L1150" s="246">
        <v>3673188</v>
      </c>
      <c r="M1150" s="247">
        <v>-0.10001521540828384</v>
      </c>
      <c r="N1150" s="246">
        <v>199817.22846387146</v>
      </c>
      <c r="O1150" s="247">
        <v>-0.26805395928317588</v>
      </c>
      <c r="P1150" s="246">
        <v>431967.22205081815</v>
      </c>
      <c r="Q1150" s="247">
        <v>-0.26661220840768507</v>
      </c>
      <c r="R1150" s="248">
        <v>8.503395194110059</v>
      </c>
      <c r="S1150" s="249">
        <v>0.22716084847511531</v>
      </c>
      <c r="T1150" s="250">
        <v>7.1817014877714608E-2</v>
      </c>
      <c r="U1150" s="250">
        <v>-7.5132448727778689E-2</v>
      </c>
      <c r="V1150" s="251">
        <v>5.4398856923160883</v>
      </c>
      <c r="W1150" s="250">
        <v>0.46257497852548696</v>
      </c>
      <c r="X1150" s="252">
        <v>-0.186712871986079</v>
      </c>
      <c r="Y1150" s="252">
        <v>-1.9658779325470999E-3</v>
      </c>
      <c r="Z1150" s="252">
        <v>-1.082340405140847E-2</v>
      </c>
      <c r="AA1150" s="253">
        <v>109.4477482527368</v>
      </c>
      <c r="AB1150" s="247">
        <v>6.0593921110329907E-2</v>
      </c>
      <c r="AC1150" s="254">
        <v>7.0086801754079373E-2</v>
      </c>
      <c r="AD1150" s="253">
        <v>107.06230470946605</v>
      </c>
      <c r="AE1150" s="247">
        <v>3.6307220663074569E-2</v>
      </c>
      <c r="AF1150" s="253">
        <v>114.67500000000001</v>
      </c>
      <c r="AG1150" s="247">
        <v>7.1145014400249229E-2</v>
      </c>
      <c r="AH1150" s="253">
        <v>111.48904389893487</v>
      </c>
      <c r="AI1150" s="247">
        <v>4.654247871052597E-2</v>
      </c>
      <c r="AJ1150" s="35">
        <v>41</v>
      </c>
    </row>
    <row r="1151" spans="1:36" ht="12" customHeight="1" x14ac:dyDescent="0.25">
      <c r="A1151" s="242" t="s">
        <v>19</v>
      </c>
      <c r="B1151" s="243" t="s">
        <v>44</v>
      </c>
      <c r="C1151" s="244" t="s">
        <v>70</v>
      </c>
      <c r="D1151" s="248">
        <f t="shared" si="17"/>
        <v>34</v>
      </c>
      <c r="E1151" s="245" t="s">
        <v>39</v>
      </c>
      <c r="F1151" s="245" t="s">
        <v>44</v>
      </c>
      <c r="G1151" s="246">
        <v>46373</v>
      </c>
      <c r="H1151" s="247">
        <v>-3.1595873532974106E-2</v>
      </c>
      <c r="I1151" s="246">
        <v>1681385.4681228958</v>
      </c>
      <c r="J1151" s="246">
        <v>1409085.6176156132</v>
      </c>
      <c r="K1151" s="246">
        <v>28817.759888536264</v>
      </c>
      <c r="L1151" s="246">
        <v>3584819</v>
      </c>
      <c r="M1151" s="247">
        <v>-2.4057848386741965E-2</v>
      </c>
      <c r="N1151" s="246">
        <v>350304.19224162749</v>
      </c>
      <c r="O1151" s="247">
        <v>0.75312306618728453</v>
      </c>
      <c r="P1151" s="246">
        <v>740981.28845874663</v>
      </c>
      <c r="Q1151" s="247">
        <v>0.71536461711341359</v>
      </c>
      <c r="R1151" s="248">
        <v>4.8379345819332134</v>
      </c>
      <c r="S1151" s="249">
        <v>-0.43105848058382079</v>
      </c>
      <c r="T1151" s="250">
        <v>8.2264958646737482E-2</v>
      </c>
      <c r="U1151" s="250">
        <v>0.14548006188802143</v>
      </c>
      <c r="V1151" s="251">
        <v>9.7718794795951336</v>
      </c>
      <c r="W1151" s="250">
        <v>0.47275713664816832</v>
      </c>
      <c r="X1151" s="252">
        <v>0.79633912039696808</v>
      </c>
      <c r="Y1151" s="252">
        <v>2.2011908545374048E-2</v>
      </c>
      <c r="Z1151" s="252">
        <v>-9.8629194326809833E-2</v>
      </c>
      <c r="AA1151" s="253">
        <v>110.60963029806913</v>
      </c>
      <c r="AB1151" s="247">
        <v>1.0615860663020005E-2</v>
      </c>
      <c r="AC1151" s="254">
        <v>6.1638751719829375E-2</v>
      </c>
      <c r="AD1151" s="253">
        <v>109.2513930681191</v>
      </c>
      <c r="AE1151" s="247">
        <v>2.0446863763988299E-2</v>
      </c>
      <c r="AF1151" s="253">
        <v>107.65833333333335</v>
      </c>
      <c r="AG1151" s="247">
        <v>-6.1187413705399263E-2</v>
      </c>
      <c r="AH1151" s="253">
        <v>114.40763174720936</v>
      </c>
      <c r="AI1151" s="247">
        <v>2.6178248070009458E-2</v>
      </c>
      <c r="AJ1151" s="35">
        <v>42</v>
      </c>
    </row>
    <row r="1152" spans="1:36" ht="12" customHeight="1" x14ac:dyDescent="0.25">
      <c r="A1152" s="242" t="s">
        <v>19</v>
      </c>
      <c r="B1152" s="243" t="s">
        <v>44</v>
      </c>
      <c r="C1152" s="244" t="s">
        <v>70</v>
      </c>
      <c r="D1152" s="248">
        <f t="shared" si="17"/>
        <v>35</v>
      </c>
      <c r="E1152" s="245" t="s">
        <v>39</v>
      </c>
      <c r="F1152" s="245" t="s">
        <v>44</v>
      </c>
      <c r="G1152" s="246">
        <v>46512</v>
      </c>
      <c r="H1152" s="247">
        <v>2.9974338515947885E-3</v>
      </c>
      <c r="I1152" s="246">
        <v>1648861.2388064014</v>
      </c>
      <c r="J1152" s="246">
        <v>1318089.9484142568</v>
      </c>
      <c r="K1152" s="246">
        <v>32503.364161849706</v>
      </c>
      <c r="L1152" s="246">
        <v>3735555</v>
      </c>
      <c r="M1152" s="247">
        <v>4.2048426991711407E-2</v>
      </c>
      <c r="N1152" s="246">
        <v>423630.72110549954</v>
      </c>
      <c r="O1152" s="247">
        <v>0.2093224417174373</v>
      </c>
      <c r="P1152" s="246">
        <v>839682.78823455167</v>
      </c>
      <c r="Q1152" s="247">
        <v>0.13320376818300739</v>
      </c>
      <c r="R1152" s="248">
        <v>4.44876928804754</v>
      </c>
      <c r="S1152" s="249">
        <v>-8.0440379524554295E-2</v>
      </c>
      <c r="T1152" s="250">
        <v>7.6725701283017145E-2</v>
      </c>
      <c r="U1152" s="250">
        <v>-6.7334348121501408E-2</v>
      </c>
      <c r="V1152" s="251">
        <v>11.340502846444492</v>
      </c>
      <c r="W1152" s="250">
        <v>0.50451280774277962</v>
      </c>
      <c r="X1152" s="252">
        <v>0.16052422362809882</v>
      </c>
      <c r="Y1152" s="252">
        <v>6.7171214632015808E-2</v>
      </c>
      <c r="Z1152" s="252">
        <v>0.1840681732586712</v>
      </c>
      <c r="AA1152" s="253">
        <v>115.51615231404371</v>
      </c>
      <c r="AB1152" s="247">
        <v>4.435890439876311E-2</v>
      </c>
      <c r="AC1152" s="254">
        <v>7.129456374717201E-2</v>
      </c>
      <c r="AD1152" s="253">
        <v>99.956072329925945</v>
      </c>
      <c r="AE1152" s="247">
        <v>-8.5081942455392356E-2</v>
      </c>
      <c r="AF1152" s="253">
        <v>86.5</v>
      </c>
      <c r="AG1152" s="247">
        <v>-0.19653223933741015</v>
      </c>
      <c r="AH1152" s="253">
        <v>113.31284757986624</v>
      </c>
      <c r="AI1152" s="247">
        <v>-9.5691533040568322E-3</v>
      </c>
      <c r="AJ1152" s="35">
        <v>43</v>
      </c>
    </row>
    <row r="1153" spans="1:36" ht="12" customHeight="1" x14ac:dyDescent="0.25">
      <c r="A1153" s="242" t="s">
        <v>19</v>
      </c>
      <c r="B1153" s="243" t="s">
        <v>44</v>
      </c>
      <c r="C1153" s="244" t="s">
        <v>70</v>
      </c>
      <c r="D1153" s="248">
        <f t="shared" si="17"/>
        <v>36</v>
      </c>
      <c r="E1153" s="245" t="s">
        <v>39</v>
      </c>
      <c r="F1153" s="245" t="s">
        <v>44</v>
      </c>
      <c r="G1153" s="246">
        <v>46639</v>
      </c>
      <c r="H1153" s="247">
        <v>2.730478156174776E-3</v>
      </c>
      <c r="I1153" s="246">
        <v>1767927.6837748033</v>
      </c>
      <c r="J1153" s="246">
        <v>1451537.4280061261</v>
      </c>
      <c r="K1153" s="246">
        <v>40878.075920023191</v>
      </c>
      <c r="L1153" s="246">
        <v>3885275</v>
      </c>
      <c r="M1153" s="247">
        <v>4.0079720416377196E-2</v>
      </c>
      <c r="N1153" s="246">
        <v>453874.01329272287</v>
      </c>
      <c r="O1153" s="247">
        <v>7.1390696378914598E-2</v>
      </c>
      <c r="P1153" s="246">
        <v>923883.63077893085</v>
      </c>
      <c r="Q1153" s="247">
        <v>0.10027696616410697</v>
      </c>
      <c r="R1153" s="248">
        <v>4.2053727012397717</v>
      </c>
      <c r="S1153" s="249">
        <v>-5.4710993321613555E-2</v>
      </c>
      <c r="T1153" s="250">
        <v>9.0064808124758533E-2</v>
      </c>
      <c r="U1153" s="250">
        <v>0.17385447925119113</v>
      </c>
      <c r="V1153" s="251">
        <v>11.681901880631946</v>
      </c>
      <c r="W1153" s="250">
        <v>0.49126751267371133</v>
      </c>
      <c r="X1153" s="252">
        <v>3.0104400026184974E-2</v>
      </c>
      <c r="Y1153" s="252">
        <v>-2.6253634924212399E-2</v>
      </c>
      <c r="Z1153" s="252">
        <v>-2.8599559566502092E-2</v>
      </c>
      <c r="AA1153" s="253">
        <v>119.28785207055903</v>
      </c>
      <c r="AB1153" s="247">
        <v>3.2650843028960264E-2</v>
      </c>
      <c r="AC1153" s="254">
        <v>6.3226453488198539E-2</v>
      </c>
      <c r="AD1153" s="253">
        <v>99.647553451867012</v>
      </c>
      <c r="AE1153" s="247">
        <v>-3.086544627730059E-3</v>
      </c>
      <c r="AF1153" s="253">
        <v>86.274999999999991</v>
      </c>
      <c r="AG1153" s="247">
        <v>-2.6011560693642855E-3</v>
      </c>
      <c r="AH1153" s="253">
        <v>114.56840226884346</v>
      </c>
      <c r="AI1153" s="247">
        <v>1.1080426587040559E-2</v>
      </c>
      <c r="AJ1153" s="35">
        <v>44</v>
      </c>
    </row>
  </sheetData>
  <autoFilter ref="A1:AI1153"/>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0"/>
  <sheetViews>
    <sheetView workbookViewId="0">
      <selection activeCell="G7" sqref="G7"/>
    </sheetView>
  </sheetViews>
  <sheetFormatPr defaultRowHeight="15" x14ac:dyDescent="0.25"/>
  <cols>
    <col min="6" max="6" width="10.85546875" customWidth="1"/>
    <col min="7" max="7" width="24.28515625" customWidth="1"/>
  </cols>
  <sheetData>
    <row r="1" spans="1:7" ht="30" x14ac:dyDescent="0.25">
      <c r="A1" s="2" t="s">
        <v>3</v>
      </c>
      <c r="B1" s="286" t="s">
        <v>204</v>
      </c>
      <c r="C1" t="s">
        <v>205</v>
      </c>
      <c r="D1" t="s">
        <v>206</v>
      </c>
      <c r="E1" t="s">
        <v>207</v>
      </c>
      <c r="F1" t="s">
        <v>208</v>
      </c>
      <c r="G1" t="s">
        <v>209</v>
      </c>
    </row>
    <row r="2" spans="1:7" x14ac:dyDescent="0.25">
      <c r="A2" s="285">
        <v>1981</v>
      </c>
      <c r="B2" s="287">
        <v>80873.278016343698</v>
      </c>
      <c r="G2" s="291">
        <f>AVERAGE(F5:F37)</f>
        <v>0.14207317243977455</v>
      </c>
    </row>
    <row r="3" spans="1:7" x14ac:dyDescent="0.25">
      <c r="A3" s="285">
        <v>1982</v>
      </c>
      <c r="B3" s="287">
        <v>89960.713146589551</v>
      </c>
    </row>
    <row r="4" spans="1:7" x14ac:dyDescent="0.25">
      <c r="A4" s="285">
        <v>1983</v>
      </c>
      <c r="B4" s="287">
        <v>99932.979826381023</v>
      </c>
    </row>
    <row r="5" spans="1:7" x14ac:dyDescent="0.25">
      <c r="A5" s="285">
        <v>1984</v>
      </c>
      <c r="B5" s="288">
        <v>103151.547413216</v>
      </c>
      <c r="C5" s="290">
        <f>AVERAGE(B2:B4)</f>
        <v>90255.656996438091</v>
      </c>
      <c r="D5" s="290">
        <f>B5-C5</f>
        <v>12895.890416777911</v>
      </c>
      <c r="E5" s="255">
        <f>ABS(D5)</f>
        <v>12895.890416777911</v>
      </c>
      <c r="F5" s="256">
        <f>E5/B5</f>
        <v>0.12501887504525852</v>
      </c>
    </row>
    <row r="6" spans="1:7" x14ac:dyDescent="0.25">
      <c r="A6" s="285">
        <v>1985</v>
      </c>
      <c r="B6" s="289">
        <v>112048.98204793315</v>
      </c>
      <c r="C6" s="290">
        <f t="shared" ref="C6:C40" si="0">AVERAGE(B3:B5)</f>
        <v>97681.74679539552</v>
      </c>
      <c r="D6" s="290">
        <f t="shared" ref="D6:D37" si="1">B6-C6</f>
        <v>14367.235252537634</v>
      </c>
      <c r="E6" s="255">
        <f t="shared" ref="E6:E37" si="2">ABS(D6)</f>
        <v>14367.235252537634</v>
      </c>
      <c r="F6" s="256">
        <f t="shared" ref="F6:F37" si="3">E6/B6</f>
        <v>0.12822280925668303</v>
      </c>
    </row>
    <row r="7" spans="1:7" x14ac:dyDescent="0.25">
      <c r="A7" s="285">
        <v>1986</v>
      </c>
      <c r="B7" s="288">
        <v>111484.43337128524</v>
      </c>
      <c r="C7" s="290">
        <f t="shared" si="0"/>
        <v>105044.50309584341</v>
      </c>
      <c r="D7" s="290">
        <f t="shared" si="1"/>
        <v>6439.9302754418313</v>
      </c>
      <c r="E7" s="255">
        <f t="shared" si="2"/>
        <v>6439.9302754418313</v>
      </c>
      <c r="F7" s="256">
        <f t="shared" si="3"/>
        <v>5.7765286871884911E-2</v>
      </c>
    </row>
    <row r="8" spans="1:7" x14ac:dyDescent="0.25">
      <c r="A8" s="285">
        <v>1987</v>
      </c>
      <c r="B8" s="287">
        <v>123966.06867781476</v>
      </c>
      <c r="C8" s="290">
        <f>AVERAGE(B5:B7)</f>
        <v>108894.98761081147</v>
      </c>
      <c r="D8" s="290">
        <f t="shared" si="1"/>
        <v>15071.081067003295</v>
      </c>
      <c r="E8" s="255">
        <f t="shared" si="2"/>
        <v>15071.081067003295</v>
      </c>
      <c r="F8" s="256">
        <f t="shared" si="3"/>
        <v>0.12157424388582268</v>
      </c>
    </row>
    <row r="9" spans="1:7" x14ac:dyDescent="0.25">
      <c r="A9" s="285">
        <v>1988</v>
      </c>
      <c r="B9" s="289">
        <v>139466.02710770906</v>
      </c>
      <c r="C9" s="290">
        <f t="shared" si="0"/>
        <v>115833.16136567772</v>
      </c>
      <c r="D9" s="290">
        <f t="shared" si="1"/>
        <v>23632.865742031339</v>
      </c>
      <c r="E9" s="255">
        <f t="shared" si="2"/>
        <v>23632.865742031339</v>
      </c>
      <c r="F9" s="256">
        <f t="shared" si="3"/>
        <v>0.16945249127789214</v>
      </c>
    </row>
    <row r="10" spans="1:7" x14ac:dyDescent="0.25">
      <c r="A10" s="285">
        <v>1989</v>
      </c>
      <c r="B10" s="289">
        <v>154684.5057058573</v>
      </c>
      <c r="C10" s="290">
        <f t="shared" si="0"/>
        <v>124972.17638560303</v>
      </c>
      <c r="D10" s="290">
        <f t="shared" si="1"/>
        <v>29712.32932025427</v>
      </c>
      <c r="E10" s="255">
        <f t="shared" si="2"/>
        <v>29712.32932025427</v>
      </c>
      <c r="F10" s="256">
        <f t="shared" si="3"/>
        <v>0.19208342286559849</v>
      </c>
    </row>
    <row r="11" spans="1:7" x14ac:dyDescent="0.25">
      <c r="A11" s="285">
        <v>1990</v>
      </c>
      <c r="B11" s="288">
        <v>169025.0284307159</v>
      </c>
      <c r="C11" s="290">
        <f t="shared" si="0"/>
        <v>139372.20049712705</v>
      </c>
      <c r="D11" s="290">
        <f t="shared" si="1"/>
        <v>29652.827933588851</v>
      </c>
      <c r="E11" s="255">
        <f t="shared" si="2"/>
        <v>29652.827933588851</v>
      </c>
      <c r="F11" s="256">
        <f t="shared" si="3"/>
        <v>0.17543453894902716</v>
      </c>
    </row>
    <row r="12" spans="1:7" x14ac:dyDescent="0.25">
      <c r="A12" s="285">
        <v>1991</v>
      </c>
      <c r="B12" s="289">
        <v>159742.33562850108</v>
      </c>
      <c r="C12" s="290">
        <f t="shared" si="0"/>
        <v>154391.85374809409</v>
      </c>
      <c r="D12" s="290">
        <f t="shared" si="1"/>
        <v>5350.4818804069946</v>
      </c>
      <c r="E12" s="255">
        <f t="shared" si="2"/>
        <v>5350.4818804069946</v>
      </c>
      <c r="F12" s="256">
        <f t="shared" si="3"/>
        <v>3.3494451294678367E-2</v>
      </c>
    </row>
    <row r="13" spans="1:7" x14ac:dyDescent="0.25">
      <c r="A13" s="285">
        <v>1992</v>
      </c>
      <c r="B13" s="288">
        <v>183926.42010520512</v>
      </c>
      <c r="C13" s="290">
        <f t="shared" si="0"/>
        <v>161150.62325502475</v>
      </c>
      <c r="D13" s="290">
        <f t="shared" si="1"/>
        <v>22775.79685018037</v>
      </c>
      <c r="E13" s="255">
        <f t="shared" si="2"/>
        <v>22775.79685018037</v>
      </c>
      <c r="F13" s="256">
        <f t="shared" si="3"/>
        <v>0.12383102349924884</v>
      </c>
    </row>
    <row r="14" spans="1:7" x14ac:dyDescent="0.25">
      <c r="A14" s="285">
        <v>1993</v>
      </c>
      <c r="B14" s="289">
        <v>205702.29227806558</v>
      </c>
      <c r="C14" s="290">
        <f t="shared" si="0"/>
        <v>170897.92805480736</v>
      </c>
      <c r="D14" s="290">
        <f t="shared" si="1"/>
        <v>34804.364223258221</v>
      </c>
      <c r="E14" s="255">
        <f t="shared" si="2"/>
        <v>34804.364223258221</v>
      </c>
      <c r="F14" s="256">
        <f t="shared" si="3"/>
        <v>0.16919774611072466</v>
      </c>
    </row>
    <row r="15" spans="1:7" x14ac:dyDescent="0.25">
      <c r="A15" s="285">
        <v>1994</v>
      </c>
      <c r="B15" s="289">
        <v>229430.49581921546</v>
      </c>
      <c r="C15" s="290">
        <f t="shared" si="0"/>
        <v>183123.68267059058</v>
      </c>
      <c r="D15" s="290">
        <f t="shared" si="1"/>
        <v>46306.813148624875</v>
      </c>
      <c r="E15" s="255">
        <f t="shared" si="2"/>
        <v>46306.813148624875</v>
      </c>
      <c r="F15" s="256">
        <f t="shared" si="3"/>
        <v>0.20183373175078387</v>
      </c>
    </row>
    <row r="16" spans="1:7" x14ac:dyDescent="0.25">
      <c r="A16" s="285">
        <v>1995</v>
      </c>
      <c r="B16" s="289">
        <v>270938.15194898378</v>
      </c>
      <c r="C16" s="290">
        <f t="shared" si="0"/>
        <v>206353.06940082871</v>
      </c>
      <c r="D16" s="290">
        <f t="shared" si="1"/>
        <v>64585.082548155071</v>
      </c>
      <c r="E16" s="255">
        <f t="shared" si="2"/>
        <v>64585.082548155071</v>
      </c>
      <c r="F16" s="256">
        <f t="shared" si="3"/>
        <v>0.2383757403066516</v>
      </c>
    </row>
    <row r="17" spans="1:6" x14ac:dyDescent="0.25">
      <c r="A17" s="285">
        <v>1996</v>
      </c>
      <c r="B17" s="289">
        <v>276017.31388282456</v>
      </c>
      <c r="C17" s="290">
        <f t="shared" si="0"/>
        <v>235356.98001542161</v>
      </c>
      <c r="D17" s="290">
        <f t="shared" si="1"/>
        <v>40660.333867402951</v>
      </c>
      <c r="E17" s="255">
        <f t="shared" si="2"/>
        <v>40660.333867402951</v>
      </c>
      <c r="F17" s="256">
        <f t="shared" si="3"/>
        <v>0.14731080922214959</v>
      </c>
    </row>
    <row r="18" spans="1:6" x14ac:dyDescent="0.25">
      <c r="A18" s="285">
        <v>1997</v>
      </c>
      <c r="B18" s="289">
        <v>277546.93282958888</v>
      </c>
      <c r="C18" s="290">
        <f t="shared" si="0"/>
        <v>258795.32055034125</v>
      </c>
      <c r="D18" s="290">
        <f t="shared" si="1"/>
        <v>18751.612279247638</v>
      </c>
      <c r="E18" s="255">
        <f t="shared" si="2"/>
        <v>18751.612279247638</v>
      </c>
      <c r="F18" s="256">
        <f t="shared" si="3"/>
        <v>6.7561951011582411E-2</v>
      </c>
    </row>
    <row r="19" spans="1:6" x14ac:dyDescent="0.25">
      <c r="A19" s="285">
        <v>1998</v>
      </c>
      <c r="B19" s="289">
        <v>310155.20178628329</v>
      </c>
      <c r="C19" s="290">
        <f t="shared" si="0"/>
        <v>274834.13288713241</v>
      </c>
      <c r="D19" s="290">
        <f t="shared" si="1"/>
        <v>35321.06889915088</v>
      </c>
      <c r="E19" s="255">
        <f t="shared" si="2"/>
        <v>35321.06889915088</v>
      </c>
      <c r="F19" s="256">
        <f t="shared" si="3"/>
        <v>0.11388191684590655</v>
      </c>
    </row>
    <row r="20" spans="1:6" x14ac:dyDescent="0.25">
      <c r="A20" s="285">
        <v>1999</v>
      </c>
      <c r="B20" s="289">
        <v>325794.43039751705</v>
      </c>
      <c r="C20" s="290">
        <f t="shared" si="0"/>
        <v>287906.48283289891</v>
      </c>
      <c r="D20" s="290">
        <f t="shared" si="1"/>
        <v>37887.947564618138</v>
      </c>
      <c r="E20" s="255">
        <f t="shared" si="2"/>
        <v>37887.947564618138</v>
      </c>
      <c r="F20" s="256">
        <f t="shared" si="3"/>
        <v>0.1162940309273835</v>
      </c>
    </row>
    <row r="21" spans="1:6" x14ac:dyDescent="0.25">
      <c r="A21" s="285">
        <v>2000</v>
      </c>
      <c r="B21" s="289">
        <v>292615.68872084498</v>
      </c>
      <c r="C21" s="290">
        <f t="shared" si="0"/>
        <v>304498.85500446305</v>
      </c>
      <c r="D21" s="290">
        <f t="shared" si="1"/>
        <v>-11883.166283618077</v>
      </c>
      <c r="E21" s="255">
        <f t="shared" si="2"/>
        <v>11883.166283618077</v>
      </c>
      <c r="F21" s="256">
        <f t="shared" si="3"/>
        <v>4.0610147513158813E-2</v>
      </c>
    </row>
    <row r="22" spans="1:6" x14ac:dyDescent="0.25">
      <c r="A22" s="285">
        <v>2001</v>
      </c>
      <c r="B22" s="289">
        <v>291333.53197717562</v>
      </c>
      <c r="C22" s="290">
        <f t="shared" si="0"/>
        <v>309521.77363488177</v>
      </c>
      <c r="D22" s="290">
        <f t="shared" si="1"/>
        <v>-18188.241657706152</v>
      </c>
      <c r="E22" s="255">
        <f t="shared" si="2"/>
        <v>18188.241657706152</v>
      </c>
      <c r="F22" s="256">
        <f t="shared" si="3"/>
        <v>6.2430992870161961E-2</v>
      </c>
    </row>
    <row r="23" spans="1:6" x14ac:dyDescent="0.25">
      <c r="A23" s="285">
        <v>2002</v>
      </c>
      <c r="B23" s="289">
        <v>339209.58360945404</v>
      </c>
      <c r="C23" s="290">
        <f t="shared" si="0"/>
        <v>303247.88369851251</v>
      </c>
      <c r="D23" s="290">
        <f t="shared" si="1"/>
        <v>35961.699910941534</v>
      </c>
      <c r="E23" s="255">
        <f t="shared" si="2"/>
        <v>35961.699910941534</v>
      </c>
      <c r="F23" s="256">
        <f t="shared" si="3"/>
        <v>0.10601616713856092</v>
      </c>
    </row>
    <row r="24" spans="1:6" x14ac:dyDescent="0.25">
      <c r="A24" s="285">
        <v>2003</v>
      </c>
      <c r="B24" s="289">
        <v>371663.14297351195</v>
      </c>
      <c r="C24" s="290">
        <f t="shared" si="0"/>
        <v>307719.60143582494</v>
      </c>
      <c r="D24" s="290">
        <f t="shared" si="1"/>
        <v>63943.541537687008</v>
      </c>
      <c r="E24" s="255">
        <f t="shared" si="2"/>
        <v>63943.541537687008</v>
      </c>
      <c r="F24" s="256">
        <f t="shared" si="3"/>
        <v>0.17204703438200272</v>
      </c>
    </row>
    <row r="25" spans="1:6" x14ac:dyDescent="0.25">
      <c r="A25" s="285">
        <v>2004</v>
      </c>
      <c r="B25" s="289">
        <v>433308.5603241233</v>
      </c>
      <c r="C25" s="290">
        <f t="shared" si="0"/>
        <v>334068.75285338052</v>
      </c>
      <c r="D25" s="290">
        <f t="shared" si="1"/>
        <v>99239.807470742788</v>
      </c>
      <c r="E25" s="255">
        <f t="shared" si="2"/>
        <v>99239.807470742788</v>
      </c>
      <c r="F25" s="256">
        <f t="shared" si="3"/>
        <v>0.22902803350229098</v>
      </c>
    </row>
    <row r="26" spans="1:6" x14ac:dyDescent="0.25">
      <c r="A26" s="285">
        <v>2005</v>
      </c>
      <c r="B26" s="289">
        <v>488369.9547758199</v>
      </c>
      <c r="C26" s="290">
        <f t="shared" si="0"/>
        <v>381393.76230236312</v>
      </c>
      <c r="D26" s="290">
        <f t="shared" si="1"/>
        <v>106976.19247345679</v>
      </c>
      <c r="E26" s="255">
        <f t="shared" si="2"/>
        <v>106976.19247345679</v>
      </c>
      <c r="F26" s="256">
        <f t="shared" si="3"/>
        <v>0.21904744840939872</v>
      </c>
    </row>
    <row r="27" spans="1:6" x14ac:dyDescent="0.25">
      <c r="A27" s="285">
        <v>2006</v>
      </c>
      <c r="B27" s="289">
        <v>582034.39624650928</v>
      </c>
      <c r="C27" s="290">
        <f t="shared" si="0"/>
        <v>431113.88602448505</v>
      </c>
      <c r="D27" s="290">
        <f t="shared" si="1"/>
        <v>150920.51022202423</v>
      </c>
      <c r="E27" s="255">
        <f t="shared" si="2"/>
        <v>150920.51022202423</v>
      </c>
      <c r="F27" s="256">
        <f t="shared" si="3"/>
        <v>0.25929826689848207</v>
      </c>
    </row>
    <row r="28" spans="1:6" x14ac:dyDescent="0.25">
      <c r="A28" s="285">
        <v>2007</v>
      </c>
      <c r="B28" s="289">
        <v>665560.12233340542</v>
      </c>
      <c r="C28" s="290">
        <f t="shared" si="0"/>
        <v>501237.6371154841</v>
      </c>
      <c r="D28" s="290">
        <f t="shared" si="1"/>
        <v>164322.48521792132</v>
      </c>
      <c r="E28" s="255">
        <f t="shared" si="2"/>
        <v>164322.48521792132</v>
      </c>
      <c r="F28" s="256">
        <f t="shared" si="3"/>
        <v>0.24689352577467927</v>
      </c>
    </row>
    <row r="29" spans="1:6" x14ac:dyDescent="0.25">
      <c r="A29" s="285">
        <v>2008</v>
      </c>
      <c r="B29" s="289">
        <v>682775.30478209327</v>
      </c>
      <c r="C29" s="290">
        <f t="shared" si="0"/>
        <v>578654.82445191161</v>
      </c>
      <c r="D29" s="290">
        <f t="shared" si="1"/>
        <v>104120.48033018166</v>
      </c>
      <c r="E29" s="255">
        <f t="shared" si="2"/>
        <v>104120.48033018166</v>
      </c>
      <c r="F29" s="256">
        <f t="shared" si="3"/>
        <v>0.1524959669761512</v>
      </c>
    </row>
    <row r="30" spans="1:6" x14ac:dyDescent="0.25">
      <c r="A30" s="285">
        <v>2009</v>
      </c>
      <c r="B30" s="289">
        <v>756669.24597989954</v>
      </c>
      <c r="C30" s="290">
        <f t="shared" si="0"/>
        <v>643456.60778733599</v>
      </c>
      <c r="D30" s="290">
        <f t="shared" si="1"/>
        <v>113212.63819256355</v>
      </c>
      <c r="E30" s="255">
        <f t="shared" si="2"/>
        <v>113212.63819256355</v>
      </c>
      <c r="F30" s="256">
        <f t="shared" si="3"/>
        <v>0.14961971666490986</v>
      </c>
    </row>
    <row r="31" spans="1:6" x14ac:dyDescent="0.25">
      <c r="A31" s="285">
        <v>2010</v>
      </c>
      <c r="B31" s="289">
        <v>841108.55072477169</v>
      </c>
      <c r="C31" s="290">
        <f t="shared" si="0"/>
        <v>701668.22436513274</v>
      </c>
      <c r="D31" s="290">
        <f t="shared" si="1"/>
        <v>139440.32635963894</v>
      </c>
      <c r="E31" s="255">
        <f t="shared" si="2"/>
        <v>139440.32635963894</v>
      </c>
      <c r="F31" s="256">
        <f t="shared" si="3"/>
        <v>0.16578160600018288</v>
      </c>
    </row>
    <row r="32" spans="1:6" x14ac:dyDescent="0.25">
      <c r="A32" s="285">
        <v>2011</v>
      </c>
      <c r="B32" s="289">
        <v>844775.1100000001</v>
      </c>
      <c r="C32" s="290">
        <f t="shared" si="0"/>
        <v>760184.36716225476</v>
      </c>
      <c r="D32" s="290">
        <f t="shared" si="1"/>
        <v>84590.742837745347</v>
      </c>
      <c r="E32" s="255">
        <f t="shared" si="2"/>
        <v>84590.742837745347</v>
      </c>
      <c r="F32" s="256">
        <f t="shared" si="3"/>
        <v>0.10013403784794907</v>
      </c>
    </row>
    <row r="33" spans="1:6" x14ac:dyDescent="0.25">
      <c r="A33" s="285">
        <v>2012</v>
      </c>
      <c r="B33" s="289">
        <v>897627.68958142214</v>
      </c>
      <c r="C33" s="290">
        <f t="shared" si="0"/>
        <v>814184.30223489052</v>
      </c>
      <c r="D33" s="290">
        <f t="shared" si="1"/>
        <v>83443.387346531614</v>
      </c>
      <c r="E33" s="255">
        <f t="shared" si="2"/>
        <v>83443.387346531614</v>
      </c>
      <c r="F33" s="256">
        <f t="shared" si="3"/>
        <v>9.295990789393159E-2</v>
      </c>
    </row>
    <row r="34" spans="1:6" x14ac:dyDescent="0.25">
      <c r="A34" s="285">
        <v>2013</v>
      </c>
      <c r="B34" s="289">
        <v>912821.81839934946</v>
      </c>
      <c r="C34" s="290">
        <f t="shared" si="0"/>
        <v>861170.45010206464</v>
      </c>
      <c r="D34" s="290">
        <f t="shared" si="1"/>
        <v>51651.368297284818</v>
      </c>
      <c r="E34" s="255">
        <f t="shared" si="2"/>
        <v>51651.368297284818</v>
      </c>
      <c r="F34" s="256">
        <f t="shared" si="3"/>
        <v>5.658428321515855E-2</v>
      </c>
    </row>
    <row r="35" spans="1:6" x14ac:dyDescent="0.25">
      <c r="A35" s="285">
        <v>2014</v>
      </c>
      <c r="B35" s="289">
        <v>990113.62116799364</v>
      </c>
      <c r="C35" s="290">
        <f t="shared" si="0"/>
        <v>885074.87266025727</v>
      </c>
      <c r="D35" s="290">
        <f t="shared" si="1"/>
        <v>105038.74850773637</v>
      </c>
      <c r="E35" s="255">
        <f t="shared" si="2"/>
        <v>105038.74850773637</v>
      </c>
      <c r="F35" s="256">
        <f t="shared" si="3"/>
        <v>0.10608757041825842</v>
      </c>
    </row>
    <row r="36" spans="1:6" x14ac:dyDescent="0.25">
      <c r="A36" s="285">
        <v>2015</v>
      </c>
      <c r="B36" s="289">
        <v>1134226.7532099125</v>
      </c>
      <c r="C36" s="290">
        <f t="shared" si="0"/>
        <v>933521.04304958845</v>
      </c>
      <c r="D36" s="290">
        <f t="shared" si="1"/>
        <v>200705.710160324</v>
      </c>
      <c r="E36" s="255">
        <f t="shared" si="2"/>
        <v>200705.710160324</v>
      </c>
      <c r="F36" s="256">
        <f t="shared" si="3"/>
        <v>0.17695377894439349</v>
      </c>
    </row>
    <row r="37" spans="1:6" x14ac:dyDescent="0.25">
      <c r="A37" s="285">
        <v>2016</v>
      </c>
      <c r="B37" s="288">
        <v>1221352.4132941177</v>
      </c>
      <c r="C37" s="290">
        <f t="shared" si="0"/>
        <v>1012387.3975924185</v>
      </c>
      <c r="D37" s="290">
        <f t="shared" si="1"/>
        <v>208965.01570169919</v>
      </c>
      <c r="E37" s="255">
        <f t="shared" si="2"/>
        <v>208965.01570169919</v>
      </c>
      <c r="F37" s="256">
        <f t="shared" si="3"/>
        <v>0.17109313694161235</v>
      </c>
    </row>
    <row r="38" spans="1:6" x14ac:dyDescent="0.25">
      <c r="A38" s="120">
        <v>2017</v>
      </c>
      <c r="B38" s="290">
        <f>C38</f>
        <v>1115230.929224008</v>
      </c>
      <c r="C38" s="292">
        <f>AVERAGE(B35:B37)</f>
        <v>1115230.929224008</v>
      </c>
      <c r="D38" s="290"/>
      <c r="E38" s="255"/>
      <c r="F38" s="256"/>
    </row>
    <row r="39" spans="1:6" x14ac:dyDescent="0.25">
      <c r="A39" s="120">
        <v>2018</v>
      </c>
      <c r="B39" s="290">
        <f>C39</f>
        <v>1156936.6985760126</v>
      </c>
      <c r="C39" s="292">
        <f t="shared" si="0"/>
        <v>1156936.6985760126</v>
      </c>
      <c r="D39" s="290"/>
      <c r="E39" s="255"/>
      <c r="F39" s="256"/>
    </row>
    <row r="40" spans="1:6" x14ac:dyDescent="0.25">
      <c r="A40" s="285">
        <v>2019</v>
      </c>
      <c r="B40" s="290">
        <f>C40</f>
        <v>1164506.6803647128</v>
      </c>
      <c r="C40" s="292">
        <f t="shared" si="0"/>
        <v>1164506.6803647128</v>
      </c>
      <c r="D40" s="290"/>
      <c r="E40" s="255"/>
      <c r="F40" s="256"/>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7"/>
  <sheetViews>
    <sheetView workbookViewId="0">
      <selection activeCell="J15" sqref="J15"/>
    </sheetView>
  </sheetViews>
  <sheetFormatPr defaultRowHeight="15" x14ac:dyDescent="0.25"/>
  <cols>
    <col min="2" max="2" width="13.140625" customWidth="1"/>
    <col min="3" max="3" width="15.85546875" bestFit="1" customWidth="1"/>
  </cols>
  <sheetData>
    <row r="1" spans="1:5" x14ac:dyDescent="0.25">
      <c r="A1" t="s">
        <v>210</v>
      </c>
      <c r="B1" s="11"/>
    </row>
    <row r="2" spans="1:5" x14ac:dyDescent="0.25">
      <c r="B2" s="31"/>
    </row>
    <row r="3" spans="1:5" x14ac:dyDescent="0.25">
      <c r="B3" s="31"/>
      <c r="E3" s="262" t="s">
        <v>218</v>
      </c>
    </row>
    <row r="4" spans="1:5" x14ac:dyDescent="0.25">
      <c r="B4" s="31"/>
      <c r="C4" t="s">
        <v>211</v>
      </c>
      <c r="D4">
        <v>110</v>
      </c>
      <c r="E4" t="s">
        <v>219</v>
      </c>
    </row>
    <row r="5" spans="1:5" x14ac:dyDescent="0.25">
      <c r="B5" s="31"/>
      <c r="C5" t="s">
        <v>212</v>
      </c>
      <c r="D5">
        <v>14</v>
      </c>
      <c r="E5" t="s">
        <v>220</v>
      </c>
    </row>
    <row r="6" spans="1:5" x14ac:dyDescent="0.25">
      <c r="B6" s="31"/>
      <c r="C6" t="s">
        <v>213</v>
      </c>
      <c r="D6">
        <f>D4*D5</f>
        <v>1540</v>
      </c>
    </row>
    <row r="7" spans="1:5" x14ac:dyDescent="0.25">
      <c r="B7" s="31"/>
      <c r="C7" t="s">
        <v>214</v>
      </c>
      <c r="D7">
        <v>7</v>
      </c>
      <c r="E7" t="s">
        <v>221</v>
      </c>
    </row>
    <row r="8" spans="1:5" x14ac:dyDescent="0.25">
      <c r="B8" s="31"/>
      <c r="C8" t="s">
        <v>215</v>
      </c>
      <c r="D8">
        <f>D7*D4</f>
        <v>770</v>
      </c>
    </row>
    <row r="9" spans="1:5" x14ac:dyDescent="0.25">
      <c r="B9" s="31"/>
      <c r="C9" t="s">
        <v>216</v>
      </c>
      <c r="D9">
        <f>D6-D8</f>
        <v>770</v>
      </c>
      <c r="E9" t="s">
        <v>217</v>
      </c>
    </row>
    <row r="10" spans="1:5" x14ac:dyDescent="0.25">
      <c r="B10" s="31"/>
    </row>
    <row r="11" spans="1:5" x14ac:dyDescent="0.25">
      <c r="B11" s="31"/>
      <c r="C11" t="s">
        <v>222</v>
      </c>
    </row>
    <row r="12" spans="1:5" x14ac:dyDescent="0.25">
      <c r="B12" s="31"/>
    </row>
    <row r="13" spans="1:5" x14ac:dyDescent="0.25">
      <c r="B13" s="31"/>
    </row>
    <row r="14" spans="1:5" x14ac:dyDescent="0.25">
      <c r="B14" s="31"/>
    </row>
    <row r="15" spans="1:5" x14ac:dyDescent="0.25">
      <c r="B15" s="31"/>
    </row>
    <row r="16" spans="1:5" x14ac:dyDescent="0.25">
      <c r="B16" s="31"/>
    </row>
    <row r="17" spans="2:2" x14ac:dyDescent="0.25">
      <c r="B17" s="31"/>
    </row>
    <row r="18" spans="2:2" x14ac:dyDescent="0.25">
      <c r="B18" s="31"/>
    </row>
    <row r="19" spans="2:2" x14ac:dyDescent="0.25">
      <c r="B19" s="31"/>
    </row>
    <row r="20" spans="2:2" x14ac:dyDescent="0.25">
      <c r="B20" s="31"/>
    </row>
    <row r="21" spans="2:2" x14ac:dyDescent="0.25">
      <c r="B21" s="31"/>
    </row>
    <row r="22" spans="2:2" x14ac:dyDescent="0.25">
      <c r="B22" s="31"/>
    </row>
    <row r="23" spans="2:2" x14ac:dyDescent="0.25">
      <c r="B23" s="31"/>
    </row>
    <row r="24" spans="2:2" x14ac:dyDescent="0.25">
      <c r="B24" s="31"/>
    </row>
    <row r="25" spans="2:2" x14ac:dyDescent="0.25">
      <c r="B25" s="31"/>
    </row>
    <row r="26" spans="2:2" x14ac:dyDescent="0.25">
      <c r="B26" s="31"/>
    </row>
    <row r="27" spans="2:2" x14ac:dyDescent="0.25">
      <c r="B27" s="31"/>
    </row>
    <row r="28" spans="2:2" x14ac:dyDescent="0.25">
      <c r="B28" s="31"/>
    </row>
    <row r="29" spans="2:2" x14ac:dyDescent="0.25">
      <c r="B29" s="31"/>
    </row>
    <row r="30" spans="2:2" x14ac:dyDescent="0.25">
      <c r="B30" s="31"/>
    </row>
    <row r="31" spans="2:2" x14ac:dyDescent="0.25">
      <c r="B31" s="31"/>
    </row>
    <row r="32" spans="2:2" x14ac:dyDescent="0.25">
      <c r="B32" s="31"/>
    </row>
    <row r="33" spans="2:2" x14ac:dyDescent="0.25">
      <c r="B33" s="31"/>
    </row>
    <row r="34" spans="2:2" x14ac:dyDescent="0.25">
      <c r="B34" s="31"/>
    </row>
    <row r="35" spans="2:2" x14ac:dyDescent="0.25">
      <c r="B35" s="31"/>
    </row>
    <row r="36" spans="2:2" x14ac:dyDescent="0.25">
      <c r="B36" s="31"/>
    </row>
    <row r="37" spans="2:2" x14ac:dyDescent="0.25">
      <c r="B37" s="31"/>
    </row>
  </sheetData>
  <scenarios current="0">
    <scenario name="Optimization" count="2" user="ADMIN" comment="Created by ADMIN on 11/2/2021">
      <inputCells r="D4" val="110"/>
      <inputCells r="D5" val="14"/>
    </scenario>
  </scenario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9"/>
  <sheetViews>
    <sheetView tabSelected="1" workbookViewId="0">
      <selection activeCell="J7" sqref="J7"/>
    </sheetView>
  </sheetViews>
  <sheetFormatPr defaultRowHeight="15" x14ac:dyDescent="0.25"/>
  <cols>
    <col min="6" max="6" width="18.42578125" customWidth="1"/>
  </cols>
  <sheetData>
    <row r="1" spans="1:11" ht="45" x14ac:dyDescent="0.25">
      <c r="A1" s="9" t="s">
        <v>21</v>
      </c>
      <c r="B1" s="9" t="s">
        <v>15</v>
      </c>
    </row>
    <row r="2" spans="1:11" x14ac:dyDescent="0.25">
      <c r="A2" s="29">
        <v>0.58659512568280914</v>
      </c>
      <c r="B2" s="27">
        <v>29167.23954017974</v>
      </c>
    </row>
    <row r="3" spans="1:11" x14ac:dyDescent="0.25">
      <c r="A3" s="29">
        <v>0.79026066367339454</v>
      </c>
      <c r="B3" s="27">
        <v>30522.087872330347</v>
      </c>
    </row>
    <row r="4" spans="1:11" x14ac:dyDescent="0.25">
      <c r="A4" s="29">
        <v>1.2147911126937192</v>
      </c>
      <c r="B4" s="27">
        <v>34082.578478220174</v>
      </c>
      <c r="F4" t="s">
        <v>158</v>
      </c>
    </row>
    <row r="5" spans="1:11" ht="15.75" thickBot="1" x14ac:dyDescent="0.3">
      <c r="A5" s="29">
        <v>1.1997599734047173</v>
      </c>
      <c r="B5" s="27">
        <v>34790.61459327543</v>
      </c>
    </row>
    <row r="6" spans="1:11" x14ac:dyDescent="0.25">
      <c r="A6" s="29">
        <v>1.2866718120562615</v>
      </c>
      <c r="B6" s="27">
        <v>36040.345933273871</v>
      </c>
      <c r="F6" s="270" t="s">
        <v>159</v>
      </c>
      <c r="G6" s="270"/>
    </row>
    <row r="7" spans="1:11" x14ac:dyDescent="0.25">
      <c r="A7" s="29">
        <v>1.3260796965014776</v>
      </c>
      <c r="B7" s="27">
        <v>38076.407422192577</v>
      </c>
      <c r="F7" s="263" t="s">
        <v>160</v>
      </c>
      <c r="G7" s="263">
        <v>0.97255182636736903</v>
      </c>
    </row>
    <row r="8" spans="1:11" x14ac:dyDescent="0.25">
      <c r="A8" s="29">
        <v>1.3502452118883101</v>
      </c>
      <c r="B8" s="27">
        <v>39993.454306339772</v>
      </c>
      <c r="F8" s="263" t="s">
        <v>161</v>
      </c>
      <c r="G8" s="271">
        <v>0.9458570549705051</v>
      </c>
    </row>
    <row r="9" spans="1:11" x14ac:dyDescent="0.25">
      <c r="A9" s="29">
        <v>1.6029570117654273</v>
      </c>
      <c r="B9" s="27">
        <v>42723.722830601444</v>
      </c>
      <c r="F9" s="263" t="s">
        <v>162</v>
      </c>
      <c r="G9" s="263">
        <v>0.94426461541081397</v>
      </c>
    </row>
    <row r="10" spans="1:11" x14ac:dyDescent="0.25">
      <c r="A10" s="29">
        <v>1.771845860174551</v>
      </c>
      <c r="B10" s="27">
        <v>47057.730015067253</v>
      </c>
      <c r="F10" s="263" t="s">
        <v>142</v>
      </c>
      <c r="G10" s="263">
        <v>19894.905747729561</v>
      </c>
    </row>
    <row r="11" spans="1:11" ht="15.75" thickBot="1" x14ac:dyDescent="0.3">
      <c r="A11" s="29">
        <v>1.6146506383410664</v>
      </c>
      <c r="B11" s="27">
        <v>50675.878505273729</v>
      </c>
      <c r="F11" s="264" t="s">
        <v>99</v>
      </c>
      <c r="G11" s="264">
        <v>36</v>
      </c>
    </row>
    <row r="12" spans="1:11" x14ac:dyDescent="0.25">
      <c r="A12" s="29">
        <v>1.6250719235803817</v>
      </c>
      <c r="B12" s="27">
        <v>53767.576681071907</v>
      </c>
    </row>
    <row r="13" spans="1:11" ht="15.75" thickBot="1" x14ac:dyDescent="0.3">
      <c r="A13" s="29">
        <v>1.5099698579034981</v>
      </c>
      <c r="B13" s="27">
        <v>59216.8900883018</v>
      </c>
      <c r="F13" t="s">
        <v>134</v>
      </c>
    </row>
    <row r="14" spans="1:11" x14ac:dyDescent="0.25">
      <c r="A14" s="29">
        <v>1.8344813005692937</v>
      </c>
      <c r="B14" s="27">
        <v>64030.623408111991</v>
      </c>
      <c r="F14" s="265"/>
      <c r="G14" s="265" t="s">
        <v>101</v>
      </c>
      <c r="H14" s="265" t="s">
        <v>136</v>
      </c>
      <c r="I14" s="265" t="s">
        <v>137</v>
      </c>
      <c r="J14" s="265" t="s">
        <v>138</v>
      </c>
      <c r="K14" s="265" t="s">
        <v>166</v>
      </c>
    </row>
    <row r="15" spans="1:11" x14ac:dyDescent="0.25">
      <c r="A15" s="29">
        <v>2.0742854605180057</v>
      </c>
      <c r="B15" s="27">
        <v>72701.948809117486</v>
      </c>
      <c r="F15" s="263" t="s">
        <v>163</v>
      </c>
      <c r="G15" s="263">
        <v>1</v>
      </c>
      <c r="H15" s="263">
        <v>235096585560.03647</v>
      </c>
      <c r="I15" s="263">
        <v>235096585560.03647</v>
      </c>
      <c r="J15" s="263">
        <v>593.96731839167842</v>
      </c>
      <c r="K15" s="263">
        <v>4.1173599898828746E-23</v>
      </c>
    </row>
    <row r="16" spans="1:11" x14ac:dyDescent="0.25">
      <c r="A16" s="29">
        <v>2.0221571406295364</v>
      </c>
      <c r="B16" s="27">
        <v>80882.90600633451</v>
      </c>
      <c r="F16" s="263" t="s">
        <v>164</v>
      </c>
      <c r="G16" s="263">
        <v>34</v>
      </c>
      <c r="H16" s="263">
        <v>13457447340.175453</v>
      </c>
      <c r="I16" s="263">
        <v>395807274.71104276</v>
      </c>
      <c r="J16" s="263"/>
      <c r="K16" s="263"/>
    </row>
    <row r="17" spans="1:14" ht="15.75" thickBot="1" x14ac:dyDescent="0.3">
      <c r="A17" s="29">
        <v>2.3492373736594443</v>
      </c>
      <c r="B17" s="27">
        <v>84194.521603301284</v>
      </c>
      <c r="F17" s="264" t="s">
        <v>69</v>
      </c>
      <c r="G17" s="264">
        <v>35</v>
      </c>
      <c r="H17" s="264">
        <v>248554032900.21191</v>
      </c>
      <c r="I17" s="264"/>
      <c r="J17" s="264"/>
      <c r="K17" s="264"/>
    </row>
    <row r="18" spans="1:14" ht="15.75" thickBot="1" x14ac:dyDescent="0.3">
      <c r="A18" s="29">
        <v>2.1831186461499139</v>
      </c>
      <c r="B18" s="27">
        <v>93245.674470031969</v>
      </c>
    </row>
    <row r="19" spans="1:14" x14ac:dyDescent="0.25">
      <c r="A19" s="29">
        <v>2.5066851340156728</v>
      </c>
      <c r="B19" s="27">
        <v>97912.377697334756</v>
      </c>
      <c r="F19" s="265"/>
      <c r="G19" s="265" t="s">
        <v>167</v>
      </c>
      <c r="H19" s="265" t="s">
        <v>142</v>
      </c>
      <c r="I19" s="265" t="s">
        <v>102</v>
      </c>
      <c r="J19" s="265" t="s">
        <v>88</v>
      </c>
      <c r="K19" s="265" t="s">
        <v>168</v>
      </c>
      <c r="L19" s="265" t="s">
        <v>169</v>
      </c>
      <c r="M19" s="265" t="s">
        <v>170</v>
      </c>
      <c r="N19" s="265" t="s">
        <v>171</v>
      </c>
    </row>
    <row r="20" spans="1:14" x14ac:dyDescent="0.25">
      <c r="A20" s="29">
        <v>2.5432092697803315</v>
      </c>
      <c r="B20" s="27">
        <v>106623.29246928083</v>
      </c>
      <c r="F20" s="263" t="s">
        <v>15</v>
      </c>
      <c r="G20" s="263">
        <v>-47406.466655764787</v>
      </c>
      <c r="H20" s="263">
        <v>7621.1686766572711</v>
      </c>
      <c r="I20" s="263">
        <v>-6.220367067975431</v>
      </c>
      <c r="J20" s="263">
        <v>4.4633148702782095E-7</v>
      </c>
      <c r="K20" s="263">
        <v>-62894.544853485713</v>
      </c>
      <c r="L20" s="263">
        <v>-31918.388458043861</v>
      </c>
      <c r="M20" s="263">
        <v>-62894.544853485713</v>
      </c>
      <c r="N20" s="263">
        <v>-31918.388458043861</v>
      </c>
    </row>
    <row r="21" spans="1:14" ht="15.75" thickBot="1" x14ac:dyDescent="0.3">
      <c r="A21" s="29">
        <v>2.5907764069545118</v>
      </c>
      <c r="B21" s="27">
        <v>107043.53464792165</v>
      </c>
      <c r="F21" s="264" t="s">
        <v>223</v>
      </c>
      <c r="G21" s="264">
        <v>63326.712215043211</v>
      </c>
      <c r="H21" s="264">
        <v>2598.3979574397677</v>
      </c>
      <c r="I21" s="264">
        <v>24.371444733369394</v>
      </c>
      <c r="J21" s="264">
        <v>4.1173599898828152E-23</v>
      </c>
      <c r="K21" s="264">
        <v>58046.132233013865</v>
      </c>
      <c r="L21" s="264">
        <v>68607.292197072558</v>
      </c>
      <c r="M21" s="264">
        <v>58046.132233013865</v>
      </c>
      <c r="N21" s="264">
        <v>68607.292197072558</v>
      </c>
    </row>
    <row r="22" spans="1:14" x14ac:dyDescent="0.25">
      <c r="A22" s="29">
        <v>2.7699038479389189</v>
      </c>
      <c r="B22" s="27">
        <v>110406.2934661441</v>
      </c>
    </row>
    <row r="23" spans="1:14" x14ac:dyDescent="0.25">
      <c r="A23" s="29">
        <v>2.671745268348007</v>
      </c>
      <c r="B23" s="27">
        <v>116459.99260039577</v>
      </c>
    </row>
    <row r="24" spans="1:14" x14ac:dyDescent="0.25">
      <c r="A24" s="29">
        <v>2.4397073978767065</v>
      </c>
      <c r="B24" s="27">
        <v>116125.41816873713</v>
      </c>
    </row>
    <row r="25" spans="1:14" x14ac:dyDescent="0.25">
      <c r="A25" s="29">
        <v>2.5231994321693882</v>
      </c>
      <c r="B25" s="27">
        <v>121851.70419525924</v>
      </c>
      <c r="E25" t="s">
        <v>224</v>
      </c>
    </row>
    <row r="26" spans="1:14" x14ac:dyDescent="0.25">
      <c r="A26" s="29">
        <v>3.0111777336817176</v>
      </c>
      <c r="B26" s="27">
        <v>127370.92274789933</v>
      </c>
    </row>
    <row r="27" spans="1:14" x14ac:dyDescent="0.25">
      <c r="A27" s="29">
        <v>3.8627375033041513</v>
      </c>
      <c r="B27" s="27">
        <v>143341.92876493439</v>
      </c>
      <c r="D27" t="s">
        <v>225</v>
      </c>
    </row>
    <row r="28" spans="1:14" x14ac:dyDescent="0.25">
      <c r="A28" s="29">
        <v>3.7380656521801763</v>
      </c>
      <c r="B28" s="27">
        <v>156991.44047824334</v>
      </c>
      <c r="D28" t="s">
        <v>226</v>
      </c>
    </row>
    <row r="29" spans="1:14" x14ac:dyDescent="0.25">
      <c r="A29" s="29">
        <v>3.8744481773723578</v>
      </c>
      <c r="B29" s="27">
        <v>172007.3983387436</v>
      </c>
      <c r="D29" t="s">
        <v>227</v>
      </c>
    </row>
    <row r="30" spans="1:14" x14ac:dyDescent="0.25">
      <c r="A30" s="29">
        <v>3.6214442548538051</v>
      </c>
      <c r="B30" s="27">
        <v>192477.42250050488</v>
      </c>
      <c r="D30" t="s">
        <v>228</v>
      </c>
    </row>
    <row r="31" spans="1:14" x14ac:dyDescent="0.25">
      <c r="A31" s="29">
        <v>4.2087501748476672</v>
      </c>
      <c r="B31" s="27">
        <v>214949.35930961222</v>
      </c>
      <c r="D31" t="s">
        <v>229</v>
      </c>
    </row>
    <row r="32" spans="1:14" x14ac:dyDescent="0.25">
      <c r="A32" s="29">
        <v>4.6234574065479146</v>
      </c>
      <c r="B32" s="27">
        <v>239282.4893096122</v>
      </c>
      <c r="D32" t="s">
        <v>230</v>
      </c>
    </row>
    <row r="33" spans="1:4" x14ac:dyDescent="0.25">
      <c r="A33" s="29">
        <v>4.4369319281234869</v>
      </c>
      <c r="B33" s="27">
        <v>252261.45453354594</v>
      </c>
    </row>
    <row r="34" spans="1:4" x14ac:dyDescent="0.25">
      <c r="A34" s="29">
        <v>4.3666305356681479</v>
      </c>
      <c r="B34" s="27">
        <v>260814.64475432161</v>
      </c>
      <c r="D34" t="s">
        <v>231</v>
      </c>
    </row>
    <row r="35" spans="1:4" x14ac:dyDescent="0.25">
      <c r="A35" s="29">
        <v>4.4880274826754087</v>
      </c>
      <c r="B35" s="27">
        <v>281436.41590690514</v>
      </c>
    </row>
    <row r="36" spans="1:4" x14ac:dyDescent="0.25">
      <c r="A36" s="29">
        <v>5.1852085602460374</v>
      </c>
      <c r="B36" s="27">
        <v>294103.86739768425</v>
      </c>
      <c r="D36" t="s">
        <v>232</v>
      </c>
    </row>
    <row r="37" spans="1:4" x14ac:dyDescent="0.25">
      <c r="A37" s="41">
        <v>5.2671290085720326</v>
      </c>
      <c r="B37" s="27">
        <v>311297.11580641835</v>
      </c>
      <c r="D37" t="s">
        <v>233</v>
      </c>
    </row>
    <row r="38" spans="1:4" x14ac:dyDescent="0.25">
      <c r="D38" t="s">
        <v>234</v>
      </c>
    </row>
    <row r="39" spans="1:4" x14ac:dyDescent="0.25">
      <c r="D39" t="s">
        <v>235</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8"/>
  <sheetViews>
    <sheetView workbookViewId="0">
      <selection activeCell="F20" sqref="F20"/>
    </sheetView>
  </sheetViews>
  <sheetFormatPr defaultRowHeight="15" x14ac:dyDescent="0.25"/>
  <sheetData>
    <row r="1" spans="1:6" ht="29.25" customHeight="1" x14ac:dyDescent="0.25">
      <c r="A1" s="2" t="s">
        <v>3</v>
      </c>
      <c r="B1" s="8" t="s">
        <v>71</v>
      </c>
      <c r="C1" s="8" t="s">
        <v>72</v>
      </c>
    </row>
    <row r="2" spans="1:6" x14ac:dyDescent="0.25">
      <c r="A2" s="257">
        <v>1981</v>
      </c>
      <c r="B2" s="49">
        <v>8.9856978666188025E-2</v>
      </c>
      <c r="C2" s="89">
        <v>-9.4028516835645837E-3</v>
      </c>
    </row>
    <row r="3" spans="1:6" x14ac:dyDescent="0.25">
      <c r="A3" s="257">
        <v>1982</v>
      </c>
      <c r="B3" s="49">
        <v>0.11237457852823107</v>
      </c>
      <c r="C3" s="89">
        <v>0.51384464596842228</v>
      </c>
    </row>
    <row r="4" spans="1:6" x14ac:dyDescent="0.25">
      <c r="A4" s="257">
        <v>1983</v>
      </c>
      <c r="B4" s="49">
        <v>0.19385274545799569</v>
      </c>
      <c r="C4" s="89">
        <v>-0.58024758534469312</v>
      </c>
    </row>
    <row r="5" spans="1:6" x14ac:dyDescent="0.25">
      <c r="A5" s="257">
        <v>1984</v>
      </c>
      <c r="B5" s="49">
        <v>-5.8669960985602287E-4</v>
      </c>
      <c r="C5" s="89">
        <v>0.79310205525627597</v>
      </c>
    </row>
    <row r="6" spans="1:6" x14ac:dyDescent="0.25">
      <c r="A6" s="257">
        <v>1985</v>
      </c>
      <c r="B6" s="49">
        <v>5.5520629852400916E-2</v>
      </c>
      <c r="C6" s="89">
        <v>1.5279475209840578</v>
      </c>
    </row>
    <row r="7" spans="1:6" x14ac:dyDescent="0.25">
      <c r="A7" s="257">
        <v>1986</v>
      </c>
      <c r="B7" s="49">
        <v>2.2952468542638549E-3</v>
      </c>
      <c r="C7" s="89">
        <v>-0.11003767612806648</v>
      </c>
    </row>
    <row r="8" spans="1:6" x14ac:dyDescent="0.25">
      <c r="A8" s="257">
        <v>1987</v>
      </c>
      <c r="B8" s="49">
        <v>0.16029202649400442</v>
      </c>
      <c r="C8" s="89">
        <v>0.16196078640074774</v>
      </c>
    </row>
    <row r="9" spans="1:6" x14ac:dyDescent="0.25">
      <c r="A9" s="257">
        <v>1988</v>
      </c>
      <c r="B9" s="49">
        <v>0.1467032075778687</v>
      </c>
      <c r="C9" s="89">
        <v>5.2371776367443612E-3</v>
      </c>
    </row>
    <row r="10" spans="1:6" x14ac:dyDescent="0.25">
      <c r="A10" s="257">
        <v>1989</v>
      </c>
      <c r="B10" s="49">
        <v>0.21806995828610409</v>
      </c>
      <c r="C10" s="89">
        <v>0.21597637038933404</v>
      </c>
    </row>
    <row r="11" spans="1:6" x14ac:dyDescent="0.25">
      <c r="A11" s="257">
        <v>1990</v>
      </c>
      <c r="B11" s="49">
        <v>9.4200027358934735E-2</v>
      </c>
      <c r="C11" s="89">
        <v>-2.2527397476845845E-4</v>
      </c>
    </row>
    <row r="12" spans="1:6" x14ac:dyDescent="0.25">
      <c r="A12" s="257">
        <v>1991</v>
      </c>
      <c r="B12" s="49">
        <v>1.6691182526049397E-2</v>
      </c>
      <c r="C12" s="89">
        <v>-0.2616953039227542</v>
      </c>
    </row>
    <row r="13" spans="1:6" x14ac:dyDescent="0.25">
      <c r="A13" s="257">
        <v>1992</v>
      </c>
      <c r="B13" s="49">
        <v>0.28104765890307926</v>
      </c>
      <c r="C13" s="89">
        <v>0.59176562736285088</v>
      </c>
    </row>
    <row r="14" spans="1:6" x14ac:dyDescent="0.25">
      <c r="A14" s="257">
        <v>1993</v>
      </c>
      <c r="B14" s="49">
        <v>8.922106774113292E-2</v>
      </c>
      <c r="C14" s="89">
        <v>6.2767935713077039E-2</v>
      </c>
    </row>
    <row r="15" spans="1:6" x14ac:dyDescent="0.25">
      <c r="A15" s="257">
        <v>1994</v>
      </c>
      <c r="B15" s="49">
        <v>2.6010593980277719E-2</v>
      </c>
      <c r="C15" s="89">
        <v>6.1359137871118463E-2</v>
      </c>
    </row>
    <row r="16" spans="1:6" x14ac:dyDescent="0.25">
      <c r="A16" s="257">
        <v>1995</v>
      </c>
      <c r="B16" s="49">
        <v>0.31555191611862554</v>
      </c>
      <c r="C16" s="89">
        <v>0.19985647575515775</v>
      </c>
      <c r="F16" t="s">
        <v>122</v>
      </c>
    </row>
    <row r="17" spans="1:7" x14ac:dyDescent="0.25">
      <c r="A17" s="257">
        <v>1996</v>
      </c>
      <c r="B17" s="49">
        <v>-2.8533363624625552E-2</v>
      </c>
      <c r="C17" s="89">
        <v>5.0616423026883739E-2</v>
      </c>
      <c r="F17" t="s">
        <v>123</v>
      </c>
    </row>
    <row r="18" spans="1:7" x14ac:dyDescent="0.25">
      <c r="A18" s="257">
        <v>1997</v>
      </c>
      <c r="B18" s="49">
        <v>-2.1677990054484786E-2</v>
      </c>
      <c r="C18" s="89">
        <v>-0.58216602100981385</v>
      </c>
    </row>
    <row r="19" spans="1:7" x14ac:dyDescent="0.25">
      <c r="A19" s="257">
        <v>1998</v>
      </c>
      <c r="B19" s="49">
        <v>0.33817806613522161</v>
      </c>
      <c r="C19" s="89">
        <v>0.95531128408908006</v>
      </c>
      <c r="F19" t="s">
        <v>236</v>
      </c>
      <c r="G19" t="s">
        <v>124</v>
      </c>
    </row>
    <row r="20" spans="1:7" x14ac:dyDescent="0.25">
      <c r="A20" s="257">
        <v>1999</v>
      </c>
      <c r="B20" s="49">
        <v>2.1844751285598596E-2</v>
      </c>
      <c r="C20" s="89">
        <v>-0.19427932765616573</v>
      </c>
      <c r="G20" t="s">
        <v>125</v>
      </c>
    </row>
    <row r="21" spans="1:7" x14ac:dyDescent="0.25">
      <c r="A21" s="257">
        <v>2000</v>
      </c>
      <c r="B21" s="49">
        <v>-0.16937946475412413</v>
      </c>
      <c r="C21" s="89">
        <v>4.9725709207449675E-2</v>
      </c>
    </row>
    <row r="22" spans="1:7" x14ac:dyDescent="0.25">
      <c r="A22" s="257">
        <v>2001</v>
      </c>
      <c r="B22" s="49">
        <v>-5.4305122961710528E-2</v>
      </c>
      <c r="C22" s="89">
        <v>0.18246540245149889</v>
      </c>
    </row>
    <row r="23" spans="1:7" x14ac:dyDescent="0.25">
      <c r="A23" s="257">
        <v>2002</v>
      </c>
      <c r="B23" s="49">
        <v>7.7164966182779127E-2</v>
      </c>
      <c r="C23" s="89">
        <v>0.83722492694843731</v>
      </c>
    </row>
    <row r="24" spans="1:7" x14ac:dyDescent="0.25">
      <c r="A24" s="257">
        <v>2003</v>
      </c>
      <c r="B24" s="49">
        <v>5.793198874057226E-2</v>
      </c>
      <c r="C24" s="89">
        <v>0.22793011425537757</v>
      </c>
    </row>
    <row r="25" spans="1:7" x14ac:dyDescent="0.25">
      <c r="A25" s="257">
        <v>2004</v>
      </c>
      <c r="B25" s="49">
        <v>0.1239957243117864</v>
      </c>
      <c r="C25" s="89">
        <v>9.2868487807641564E-2</v>
      </c>
    </row>
    <row r="26" spans="1:7" x14ac:dyDescent="0.25">
      <c r="A26" s="257">
        <v>2005</v>
      </c>
      <c r="B26" s="49">
        <v>0.10634578992098342</v>
      </c>
      <c r="C26" s="89">
        <v>0.22707333856953982</v>
      </c>
    </row>
    <row r="27" spans="1:7" x14ac:dyDescent="0.25">
      <c r="A27" s="257">
        <v>2006</v>
      </c>
      <c r="B27" s="49">
        <v>7.364779853287029E-2</v>
      </c>
      <c r="C27" s="89">
        <v>0.11746819029268507</v>
      </c>
    </row>
    <row r="28" spans="1:7" x14ac:dyDescent="0.25">
      <c r="A28" s="257">
        <v>2007</v>
      </c>
      <c r="B28" s="49">
        <v>8.1758066740503565E-2</v>
      </c>
      <c r="C28" s="89">
        <v>0.25011323802687757</v>
      </c>
    </row>
    <row r="29" spans="1:7" x14ac:dyDescent="0.25">
      <c r="A29" s="257">
        <v>2008</v>
      </c>
      <c r="B29" s="49">
        <v>0.1909572500087251</v>
      </c>
      <c r="C29" s="89">
        <v>-3.6795320099684226E-2</v>
      </c>
    </row>
    <row r="30" spans="1:7" x14ac:dyDescent="0.25">
      <c r="A30" s="257">
        <v>2009</v>
      </c>
      <c r="B30" s="49">
        <v>0.13323579098255145</v>
      </c>
      <c r="C30" s="89">
        <v>-5.9966454814860848E-2</v>
      </c>
    </row>
    <row r="31" spans="1:7" x14ac:dyDescent="0.25">
      <c r="A31" s="257">
        <v>2010</v>
      </c>
      <c r="B31" s="49">
        <v>6.9580417024748487E-2</v>
      </c>
      <c r="C31" s="89">
        <v>0.11321949412171417</v>
      </c>
    </row>
    <row r="32" spans="1:7" x14ac:dyDescent="0.25">
      <c r="A32" s="257">
        <v>2011</v>
      </c>
      <c r="B32" s="49">
        <v>0.19398645650340707</v>
      </c>
      <c r="C32" s="89">
        <v>-0.35255708411810782</v>
      </c>
    </row>
    <row r="33" spans="1:3" x14ac:dyDescent="0.25">
      <c r="A33" s="257">
        <v>2012</v>
      </c>
      <c r="B33" s="49">
        <v>-6.5524453867982557E-2</v>
      </c>
      <c r="C33" s="89">
        <v>0.81812149465081663</v>
      </c>
    </row>
    <row r="34" spans="1:3" x14ac:dyDescent="0.25">
      <c r="A34" s="257">
        <v>2013</v>
      </c>
      <c r="B34" s="49">
        <v>5.2689302102939539E-2</v>
      </c>
      <c r="C34" s="89">
        <v>-0.15330542018809323</v>
      </c>
    </row>
    <row r="35" spans="1:3" x14ac:dyDescent="0.25">
      <c r="A35" s="257">
        <v>2014</v>
      </c>
      <c r="B35" s="49">
        <v>3.2677256281968603E-2</v>
      </c>
      <c r="C35" s="89">
        <v>0.39343570360806557</v>
      </c>
    </row>
    <row r="36" spans="1:3" x14ac:dyDescent="0.25">
      <c r="A36" s="257">
        <v>2015</v>
      </c>
      <c r="B36" s="49">
        <v>0.30570064176430245</v>
      </c>
      <c r="C36" s="89">
        <v>0.35314505240106264</v>
      </c>
    </row>
    <row r="37" spans="1:3" x14ac:dyDescent="0.25">
      <c r="A37" s="257">
        <v>2016</v>
      </c>
      <c r="B37" s="62">
        <v>3.8336737682459043E-2</v>
      </c>
      <c r="C37" s="89">
        <v>8.3882371067712125E-2</v>
      </c>
    </row>
    <row r="38" spans="1:3" x14ac:dyDescent="0.25">
      <c r="A38" t="s">
        <v>73</v>
      </c>
      <c r="B38" s="256">
        <f>AVERAGEA(B2:B37)</f>
        <v>9.3325325768716383E-2</v>
      </c>
      <c r="C38" s="256">
        <f>AVERAGEA(C2:C37)</f>
        <v>0.1818261290256126</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55"/>
  <sheetViews>
    <sheetView workbookViewId="0">
      <selection activeCell="A25" sqref="A25"/>
    </sheetView>
  </sheetViews>
  <sheetFormatPr defaultRowHeight="15" x14ac:dyDescent="0.25"/>
  <cols>
    <col min="1" max="1" width="9.140625" customWidth="1"/>
    <col min="2" max="2" width="10" customWidth="1"/>
    <col min="3" max="3" width="11.140625" customWidth="1"/>
    <col min="8" max="8" width="18.28515625" customWidth="1"/>
  </cols>
  <sheetData>
    <row r="1" spans="1:14" ht="45" x14ac:dyDescent="0.25">
      <c r="A1" s="2" t="s">
        <v>3</v>
      </c>
      <c r="B1" s="8" t="s">
        <v>74</v>
      </c>
      <c r="C1" s="8" t="s">
        <v>75</v>
      </c>
    </row>
    <row r="2" spans="1:14" x14ac:dyDescent="0.25">
      <c r="A2" s="257">
        <v>1981</v>
      </c>
      <c r="B2" s="179">
        <v>4.0108280477531677E-2</v>
      </c>
      <c r="C2" s="147">
        <v>0.20705024055530963</v>
      </c>
      <c r="N2" t="s">
        <v>77</v>
      </c>
    </row>
    <row r="3" spans="1:14" x14ac:dyDescent="0.25">
      <c r="A3" s="257">
        <v>1982</v>
      </c>
      <c r="B3" s="179">
        <v>0.18611853643594811</v>
      </c>
      <c r="C3" s="147">
        <v>0.11447905382493762</v>
      </c>
    </row>
    <row r="4" spans="1:14" x14ac:dyDescent="0.25">
      <c r="A4" s="257">
        <v>1983</v>
      </c>
      <c r="B4" s="179">
        <v>8.07514649524812E-2</v>
      </c>
      <c r="C4" s="147">
        <v>0.36672587572200555</v>
      </c>
    </row>
    <row r="5" spans="1:14" x14ac:dyDescent="0.25">
      <c r="A5" s="257">
        <v>1984</v>
      </c>
      <c r="B5" s="179">
        <v>0.15333099591874655</v>
      </c>
      <c r="C5" s="147">
        <v>-5.8226049254843981E-2</v>
      </c>
    </row>
    <row r="6" spans="1:14" x14ac:dyDescent="0.25">
      <c r="A6" s="257">
        <v>1985</v>
      </c>
      <c r="B6" s="179">
        <v>-8.8646887941082775E-2</v>
      </c>
      <c r="C6" s="147">
        <v>-3.3108605439634453E-2</v>
      </c>
    </row>
    <row r="7" spans="1:14" x14ac:dyDescent="0.25">
      <c r="A7" s="257">
        <v>1986</v>
      </c>
      <c r="B7" s="179">
        <v>6.7139119726870256E-2</v>
      </c>
      <c r="C7" s="147">
        <v>6.7553297805016843E-2</v>
      </c>
    </row>
    <row r="8" spans="1:14" x14ac:dyDescent="0.25">
      <c r="A8" s="257">
        <v>1987</v>
      </c>
      <c r="B8" s="179">
        <v>0.15350567112411784</v>
      </c>
      <c r="C8" s="147">
        <v>5.9732455307876631E-2</v>
      </c>
    </row>
    <row r="9" spans="1:14" x14ac:dyDescent="0.25">
      <c r="A9" s="257">
        <v>1988</v>
      </c>
      <c r="B9" s="179">
        <v>0.10928627520812695</v>
      </c>
      <c r="C9" s="147">
        <v>0.1455495989943798</v>
      </c>
    </row>
    <row r="10" spans="1:14" x14ac:dyDescent="0.25">
      <c r="A10" s="257">
        <v>1989</v>
      </c>
      <c r="B10" s="179">
        <v>7.1377779795612994E-2</v>
      </c>
      <c r="C10" s="147">
        <v>0.14476839306919498</v>
      </c>
    </row>
    <row r="11" spans="1:14" x14ac:dyDescent="0.25">
      <c r="A11" s="257">
        <v>1990</v>
      </c>
      <c r="B11" s="179">
        <v>0.13368692472733867</v>
      </c>
      <c r="C11" s="147">
        <v>-1.7142320320361448E-2</v>
      </c>
    </row>
    <row r="12" spans="1:14" x14ac:dyDescent="0.25">
      <c r="A12" s="257">
        <v>1991</v>
      </c>
      <c r="B12" s="179">
        <v>1.7386166334331543E-2</v>
      </c>
      <c r="C12" s="147">
        <v>1.0447154369809031E-2</v>
      </c>
    </row>
    <row r="13" spans="1:14" x14ac:dyDescent="0.25">
      <c r="A13" s="257">
        <v>1992</v>
      </c>
      <c r="B13" s="179">
        <v>8.4157242561683443E-2</v>
      </c>
      <c r="C13" s="147">
        <v>1.9171907194366344E-3</v>
      </c>
    </row>
    <row r="14" spans="1:14" x14ac:dyDescent="0.25">
      <c r="A14" s="257">
        <v>1993</v>
      </c>
      <c r="B14" s="179">
        <v>0.19101062163191695</v>
      </c>
      <c r="C14" s="147">
        <v>0.19490188682076859</v>
      </c>
    </row>
    <row r="15" spans="1:14" x14ac:dyDescent="0.25">
      <c r="A15" s="257">
        <v>1994</v>
      </c>
      <c r="B15" s="179">
        <v>0.18989615398748794</v>
      </c>
      <c r="C15" s="147">
        <v>0.12983680209816728</v>
      </c>
      <c r="D15" t="s">
        <v>76</v>
      </c>
    </row>
    <row r="16" spans="1:14" x14ac:dyDescent="0.25">
      <c r="A16" s="257">
        <v>1995</v>
      </c>
      <c r="B16" s="179">
        <v>0.19832303629049175</v>
      </c>
      <c r="C16" s="147">
        <v>1.8098712401614314E-2</v>
      </c>
      <c r="D16" t="s">
        <v>79</v>
      </c>
    </row>
    <row r="17" spans="1:13" x14ac:dyDescent="0.25">
      <c r="A17" s="257">
        <v>1996</v>
      </c>
      <c r="B17" s="179">
        <v>-1.4650541308645515E-2</v>
      </c>
      <c r="C17" s="147">
        <v>0.12062511027747314</v>
      </c>
      <c r="D17" t="s">
        <v>78</v>
      </c>
    </row>
    <row r="18" spans="1:13" x14ac:dyDescent="0.25">
      <c r="A18" s="257">
        <v>1997</v>
      </c>
      <c r="B18" s="179">
        <v>4.9135721688397416E-2</v>
      </c>
      <c r="C18" s="147">
        <v>-4.4826001274301475E-2</v>
      </c>
      <c r="D18" t="s">
        <v>95</v>
      </c>
    </row>
    <row r="19" spans="1:13" x14ac:dyDescent="0.25">
      <c r="A19" s="257">
        <v>1998</v>
      </c>
      <c r="B19" s="179">
        <v>4.0754390854544464E-2</v>
      </c>
      <c r="C19" s="147">
        <v>0.13869838303249638</v>
      </c>
    </row>
    <row r="20" spans="1:13" x14ac:dyDescent="0.25">
      <c r="A20" s="257">
        <v>1999</v>
      </c>
      <c r="B20" s="179">
        <v>8.7718586485149297E-2</v>
      </c>
      <c r="C20" s="147">
        <v>4.0571984721899712E-2</v>
      </c>
      <c r="D20" t="s">
        <v>96</v>
      </c>
    </row>
    <row r="21" spans="1:13" x14ac:dyDescent="0.25">
      <c r="A21" s="257">
        <v>2000</v>
      </c>
      <c r="B21" s="179">
        <v>-0.16232712929861992</v>
      </c>
      <c r="C21" s="147">
        <v>2.9617788945457857E-2</v>
      </c>
      <c r="D21" t="s">
        <v>237</v>
      </c>
    </row>
    <row r="22" spans="1:13" x14ac:dyDescent="0.25">
      <c r="A22" s="257">
        <v>2001</v>
      </c>
      <c r="B22" s="179">
        <v>0.10204370807950358</v>
      </c>
      <c r="C22" s="147">
        <v>-2.044295780832206E-2</v>
      </c>
      <c r="D22" t="s">
        <v>80</v>
      </c>
      <c r="J22" t="s">
        <v>81</v>
      </c>
    </row>
    <row r="23" spans="1:13" x14ac:dyDescent="0.25">
      <c r="A23" s="257">
        <v>2002</v>
      </c>
      <c r="B23" s="179">
        <v>0.10640711392117019</v>
      </c>
      <c r="C23" s="147">
        <v>3.2946650315827108E-2</v>
      </c>
    </row>
    <row r="24" spans="1:13" x14ac:dyDescent="0.25">
      <c r="A24" s="257">
        <v>2003</v>
      </c>
      <c r="B24" s="179">
        <v>0.15921794590999894</v>
      </c>
      <c r="C24" s="147">
        <v>-5.6503167665246878E-2</v>
      </c>
      <c r="D24" t="s">
        <v>82</v>
      </c>
      <c r="M24" t="s">
        <v>83</v>
      </c>
    </row>
    <row r="25" spans="1:13" x14ac:dyDescent="0.25">
      <c r="A25" s="257">
        <v>2004</v>
      </c>
      <c r="B25" s="179">
        <v>0.17631943867214894</v>
      </c>
      <c r="C25" s="147">
        <v>4.4855376169397498E-2</v>
      </c>
      <c r="D25" t="s">
        <v>84</v>
      </c>
    </row>
    <row r="26" spans="1:13" x14ac:dyDescent="0.25">
      <c r="A26" s="257">
        <v>2005</v>
      </c>
      <c r="B26" s="179">
        <v>0.26978742495324526</v>
      </c>
      <c r="C26" s="147">
        <v>0.20949259952692945</v>
      </c>
      <c r="D26" t="s">
        <v>113</v>
      </c>
    </row>
    <row r="27" spans="1:13" x14ac:dyDescent="0.25">
      <c r="A27" s="257">
        <v>2006</v>
      </c>
      <c r="B27" s="179">
        <v>0.12487888402506298</v>
      </c>
      <c r="C27" s="147">
        <v>0.2594133693915861</v>
      </c>
    </row>
    <row r="28" spans="1:13" x14ac:dyDescent="0.25">
      <c r="A28" s="257">
        <v>2007</v>
      </c>
      <c r="B28" s="179">
        <v>7.0086040948352357E-2</v>
      </c>
      <c r="C28" s="147">
        <v>2.0853423758534495E-2</v>
      </c>
      <c r="D28" t="s">
        <v>85</v>
      </c>
    </row>
    <row r="29" spans="1:13" x14ac:dyDescent="0.25">
      <c r="A29" s="257">
        <v>2008</v>
      </c>
      <c r="B29" s="179">
        <v>4.0207666255664742E-2</v>
      </c>
      <c r="C29" s="147">
        <v>7.9277974815299634E-2</v>
      </c>
      <c r="D29" t="s">
        <v>86</v>
      </c>
      <c r="E29" t="s">
        <v>87</v>
      </c>
    </row>
    <row r="30" spans="1:13" x14ac:dyDescent="0.25">
      <c r="A30" s="257">
        <v>2009</v>
      </c>
      <c r="B30" s="179">
        <v>0.25554950915347363</v>
      </c>
      <c r="C30" s="147">
        <v>-5.5496615951037165E-2</v>
      </c>
      <c r="D30" t="s">
        <v>88</v>
      </c>
    </row>
    <row r="31" spans="1:13" x14ac:dyDescent="0.25">
      <c r="A31" s="257">
        <v>2010</v>
      </c>
      <c r="B31" s="179">
        <v>9.8817389941839417E-2</v>
      </c>
      <c r="C31" s="147">
        <v>0.23898294304942236</v>
      </c>
      <c r="D31" t="s">
        <v>89</v>
      </c>
      <c r="E31" t="s">
        <v>91</v>
      </c>
      <c r="G31" t="s">
        <v>94</v>
      </c>
    </row>
    <row r="32" spans="1:13" x14ac:dyDescent="0.25">
      <c r="A32" s="257">
        <v>2011</v>
      </c>
      <c r="B32" s="179">
        <v>7.2568702942414465E-2</v>
      </c>
      <c r="C32" s="147">
        <v>0.10719354234350997</v>
      </c>
      <c r="D32" t="s">
        <v>90</v>
      </c>
      <c r="E32" t="s">
        <v>92</v>
      </c>
      <c r="G32" t="s">
        <v>93</v>
      </c>
    </row>
    <row r="33" spans="1:18" x14ac:dyDescent="0.25">
      <c r="A33" s="257">
        <v>2012</v>
      </c>
      <c r="B33" s="179">
        <v>6.332300612826991E-2</v>
      </c>
      <c r="C33" s="147">
        <v>-4.975065184098304E-2</v>
      </c>
    </row>
    <row r="34" spans="1:18" x14ac:dyDescent="0.25">
      <c r="A34" s="257">
        <v>2013</v>
      </c>
      <c r="B34" s="179">
        <v>-2.318547755391076E-2</v>
      </c>
      <c r="C34" s="147">
        <v>-1.8641312077405381E-3</v>
      </c>
    </row>
    <row r="35" spans="1:18" x14ac:dyDescent="0.25">
      <c r="A35" s="257">
        <v>2014</v>
      </c>
      <c r="B35" s="179">
        <v>0.13143479454145868</v>
      </c>
      <c r="C35" s="147">
        <v>7.9409649471759769E-2</v>
      </c>
    </row>
    <row r="36" spans="1:18" x14ac:dyDescent="0.25">
      <c r="A36" s="257">
        <v>2015</v>
      </c>
      <c r="B36" s="179">
        <v>0.14941575748736646</v>
      </c>
      <c r="C36" s="147">
        <v>0.13015426946985742</v>
      </c>
      <c r="H36" t="s">
        <v>107</v>
      </c>
    </row>
    <row r="37" spans="1:18" ht="15.75" thickBot="1" x14ac:dyDescent="0.3">
      <c r="A37" s="257">
        <v>2016</v>
      </c>
      <c r="B37" s="179">
        <v>5.8372739128823792E-2</v>
      </c>
      <c r="C37" s="195">
        <v>2.3072829839218878E-2</v>
      </c>
    </row>
    <row r="38" spans="1:18" x14ac:dyDescent="0.25">
      <c r="A38" s="262" t="s">
        <v>73</v>
      </c>
      <c r="B38" s="261">
        <f>AVERAGE(B2:B37)</f>
        <v>9.5647418171869725E-2</v>
      </c>
      <c r="C38" s="261">
        <f>AVERAGE(C2:C37)</f>
        <v>7.4412946001519875E-2</v>
      </c>
      <c r="H38" s="265"/>
      <c r="I38" s="265">
        <v>4.0108280477531677E-2</v>
      </c>
      <c r="J38" s="265">
        <v>0.20705024055530963</v>
      </c>
    </row>
    <row r="39" spans="1:18" x14ac:dyDescent="0.25">
      <c r="H39" s="263" t="s">
        <v>97</v>
      </c>
      <c r="I39" s="263">
        <v>9.7234250677422238E-2</v>
      </c>
      <c r="J39" s="263">
        <v>7.0623309014268748E-2</v>
      </c>
    </row>
    <row r="40" spans="1:18" x14ac:dyDescent="0.25">
      <c r="H40" s="263" t="s">
        <v>98</v>
      </c>
      <c r="I40" s="263">
        <v>7.7404602801852884E-3</v>
      </c>
      <c r="J40" s="263">
        <v>1.0124568770547756E-2</v>
      </c>
    </row>
    <row r="41" spans="1:18" x14ac:dyDescent="0.25">
      <c r="A41" t="s">
        <v>108</v>
      </c>
      <c r="H41" s="263" t="s">
        <v>99</v>
      </c>
      <c r="I41" s="263">
        <v>35</v>
      </c>
      <c r="J41" s="263">
        <v>35</v>
      </c>
    </row>
    <row r="42" spans="1:18" x14ac:dyDescent="0.25">
      <c r="A42" t="s">
        <v>109</v>
      </c>
      <c r="H42" s="263" t="s">
        <v>100</v>
      </c>
      <c r="I42" s="263">
        <v>5</v>
      </c>
      <c r="J42" s="263"/>
    </row>
    <row r="43" spans="1:18" ht="15.75" thickBot="1" x14ac:dyDescent="0.3">
      <c r="A43" t="s">
        <v>110</v>
      </c>
      <c r="H43" s="263" t="s">
        <v>101</v>
      </c>
      <c r="I43" s="263">
        <v>67</v>
      </c>
      <c r="J43" s="263"/>
    </row>
    <row r="44" spans="1:18" ht="15.75" thickBot="1" x14ac:dyDescent="0.3">
      <c r="A44" t="s">
        <v>111</v>
      </c>
      <c r="H44" s="263" t="s">
        <v>102</v>
      </c>
      <c r="I44" s="263">
        <v>-220.13271671040931</v>
      </c>
      <c r="J44" s="263"/>
      <c r="O44" s="265"/>
    </row>
    <row r="45" spans="1:18" x14ac:dyDescent="0.25">
      <c r="A45" t="s">
        <v>112</v>
      </c>
      <c r="H45" s="263" t="s">
        <v>103</v>
      </c>
      <c r="I45" s="263">
        <v>7.5871714146656451E-98</v>
      </c>
      <c r="J45" s="263"/>
      <c r="O45" s="265"/>
      <c r="P45" s="265"/>
      <c r="Q45" s="265"/>
      <c r="R45" s="265"/>
    </row>
    <row r="46" spans="1:18" x14ac:dyDescent="0.25">
      <c r="H46" s="263" t="s">
        <v>104</v>
      </c>
      <c r="I46" s="263">
        <v>1.6679161141074239</v>
      </c>
      <c r="J46" s="263"/>
      <c r="N46" s="263"/>
      <c r="O46" s="263"/>
      <c r="P46" s="263"/>
      <c r="Q46" s="263"/>
      <c r="R46" s="263"/>
    </row>
    <row r="47" spans="1:18" ht="15.75" thickBot="1" x14ac:dyDescent="0.3">
      <c r="A47" t="s">
        <v>114</v>
      </c>
      <c r="H47" s="263" t="s">
        <v>105</v>
      </c>
      <c r="I47" s="266">
        <v>1.517434282933129E-97</v>
      </c>
      <c r="J47" s="263"/>
      <c r="N47" s="264"/>
      <c r="O47" s="264"/>
      <c r="P47" s="264"/>
      <c r="Q47" s="264"/>
      <c r="R47" s="264"/>
    </row>
    <row r="48" spans="1:18" ht="15.75" thickBot="1" x14ac:dyDescent="0.3">
      <c r="A48" t="s">
        <v>115</v>
      </c>
      <c r="H48" s="264" t="s">
        <v>106</v>
      </c>
      <c r="I48" s="264">
        <v>1.9960083540252964</v>
      </c>
      <c r="J48" s="264"/>
    </row>
    <row r="49" spans="1:20" x14ac:dyDescent="0.25">
      <c r="A49" t="s">
        <v>116</v>
      </c>
    </row>
    <row r="50" spans="1:20" ht="15.75" thickBot="1" x14ac:dyDescent="0.3"/>
    <row r="51" spans="1:20" x14ac:dyDescent="0.25">
      <c r="A51" t="s">
        <v>117</v>
      </c>
      <c r="N51" s="265"/>
      <c r="O51" s="265"/>
      <c r="P51" s="265"/>
      <c r="Q51" s="265"/>
      <c r="R51" s="265"/>
      <c r="S51" s="265"/>
      <c r="T51" s="265"/>
    </row>
    <row r="52" spans="1:20" x14ac:dyDescent="0.25">
      <c r="A52" t="s">
        <v>118</v>
      </c>
      <c r="N52" s="263"/>
      <c r="O52" s="263"/>
      <c r="P52" s="263"/>
      <c r="Q52" s="263"/>
      <c r="R52" s="263"/>
      <c r="S52" s="263"/>
      <c r="T52" s="263"/>
    </row>
    <row r="53" spans="1:20" x14ac:dyDescent="0.25">
      <c r="A53" t="s">
        <v>121</v>
      </c>
      <c r="N53" s="263"/>
      <c r="O53" s="263"/>
      <c r="P53" s="263"/>
      <c r="Q53" s="263"/>
      <c r="R53" s="263"/>
      <c r="S53" s="263"/>
      <c r="T53" s="263"/>
    </row>
    <row r="54" spans="1:20" x14ac:dyDescent="0.25">
      <c r="A54" t="s">
        <v>119</v>
      </c>
      <c r="N54" s="263"/>
      <c r="O54" s="263"/>
      <c r="P54" s="263"/>
      <c r="Q54" s="263"/>
      <c r="R54" s="263"/>
      <c r="S54" s="263"/>
      <c r="T54" s="263"/>
    </row>
    <row r="55" spans="1:20" ht="15.75" thickBot="1" x14ac:dyDescent="0.3">
      <c r="A55" t="s">
        <v>120</v>
      </c>
      <c r="N55" s="264"/>
      <c r="O55" s="264"/>
      <c r="P55" s="264"/>
      <c r="Q55" s="264"/>
      <c r="R55" s="264"/>
      <c r="S55" s="264"/>
      <c r="T55" s="264"/>
    </row>
  </sheetData>
  <conditionalFormatting sqref="B2:B38">
    <cfRule type="cellIs" dxfId="1" priority="2" operator="lessThan">
      <formula>0</formula>
    </cfRule>
  </conditionalFormatting>
  <conditionalFormatting sqref="C2:C38">
    <cfRule type="cellIs" dxfId="0" priority="1" operator="lessThan">
      <formula>0</formula>
    </cfRule>
  </conditionalFormatting>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39"/>
  <sheetViews>
    <sheetView topLeftCell="L1" workbookViewId="0">
      <selection activeCell="Q9" sqref="Q9"/>
    </sheetView>
  </sheetViews>
  <sheetFormatPr defaultRowHeight="15" x14ac:dyDescent="0.25"/>
  <cols>
    <col min="5" max="5" width="11.140625" customWidth="1"/>
    <col min="6" max="6" width="12.42578125" customWidth="1"/>
    <col min="8" max="8" width="11.85546875" customWidth="1"/>
    <col min="11" max="11" width="18.85546875" customWidth="1"/>
  </cols>
  <sheetData>
    <row r="1" spans="1:17" ht="30" x14ac:dyDescent="0.25">
      <c r="A1" s="2" t="s">
        <v>3</v>
      </c>
      <c r="B1" s="256" t="s">
        <v>126</v>
      </c>
      <c r="C1" s="256" t="s">
        <v>127</v>
      </c>
      <c r="D1" s="256" t="s">
        <v>128</v>
      </c>
      <c r="E1" t="s">
        <v>54</v>
      </c>
      <c r="F1" t="s">
        <v>58</v>
      </c>
      <c r="G1" s="8" t="s">
        <v>71</v>
      </c>
      <c r="H1" s="8" t="s">
        <v>72</v>
      </c>
    </row>
    <row r="2" spans="1:17" x14ac:dyDescent="0.25">
      <c r="A2" s="257">
        <v>1981</v>
      </c>
      <c r="B2" s="256">
        <v>0.31534418083460403</v>
      </c>
      <c r="C2" s="256">
        <v>-6.5849884218649901E-2</v>
      </c>
      <c r="D2" s="256">
        <v>5.8293476041482384E-2</v>
      </c>
      <c r="E2" s="147">
        <v>9.9039398109171284E-2</v>
      </c>
      <c r="F2" s="89">
        <v>0.13847189323201414</v>
      </c>
      <c r="G2" s="49">
        <v>8.9856978666188025E-2</v>
      </c>
      <c r="H2" s="89">
        <v>-9.4028516835645837E-3</v>
      </c>
      <c r="K2" t="s">
        <v>129</v>
      </c>
    </row>
    <row r="3" spans="1:17" x14ac:dyDescent="0.25">
      <c r="A3" s="257">
        <v>1982</v>
      </c>
      <c r="B3" s="256">
        <v>0.28062543291916464</v>
      </c>
      <c r="C3" s="256">
        <v>-2.8949458373482173E-2</v>
      </c>
      <c r="D3" s="256">
        <v>-2.8388090687594403E-3</v>
      </c>
      <c r="E3" s="147">
        <v>0.12760307683630545</v>
      </c>
      <c r="F3" s="89">
        <v>-1.0239327470950021E-2</v>
      </c>
      <c r="G3" s="49">
        <v>0.11237457852823107</v>
      </c>
      <c r="H3" s="89">
        <v>0.51384464596842228</v>
      </c>
    </row>
    <row r="4" spans="1:17" ht="15.75" thickBot="1" x14ac:dyDescent="0.3">
      <c r="A4" s="257">
        <v>1983</v>
      </c>
      <c r="B4" s="256">
        <v>0.27990634279869986</v>
      </c>
      <c r="C4" s="256">
        <v>0.17870216002252381</v>
      </c>
      <c r="D4" s="256">
        <v>1.407283955178253</v>
      </c>
      <c r="E4" s="147">
        <v>-7.4269089056113957E-2</v>
      </c>
      <c r="F4" s="89">
        <v>9.3034221217352941E-2</v>
      </c>
      <c r="G4" s="49">
        <v>0.19385274545799569</v>
      </c>
      <c r="H4" s="89">
        <v>-0.58024758534469312</v>
      </c>
      <c r="K4" t="s">
        <v>130</v>
      </c>
    </row>
    <row r="5" spans="1:17" x14ac:dyDescent="0.25">
      <c r="A5" s="257">
        <v>1984</v>
      </c>
      <c r="B5" s="256">
        <v>-2.7177169869571416E-2</v>
      </c>
      <c r="C5" s="256">
        <v>-1.9355032891283486E-2</v>
      </c>
      <c r="D5" s="256">
        <v>-0.3770009082407807</v>
      </c>
      <c r="E5" s="147">
        <v>4.6424063723742748E-2</v>
      </c>
      <c r="F5" s="89">
        <v>-8.523966135646055E-2</v>
      </c>
      <c r="G5" s="49">
        <v>-5.8669960985602287E-4</v>
      </c>
      <c r="H5" s="89">
        <v>0.79310205525627597</v>
      </c>
      <c r="K5" s="265" t="s">
        <v>131</v>
      </c>
      <c r="L5" s="265" t="s">
        <v>132</v>
      </c>
      <c r="M5" s="265" t="s">
        <v>133</v>
      </c>
      <c r="N5" s="265" t="s">
        <v>73</v>
      </c>
      <c r="O5" s="265" t="s">
        <v>98</v>
      </c>
    </row>
    <row r="6" spans="1:17" x14ac:dyDescent="0.25">
      <c r="A6" s="257">
        <v>1985</v>
      </c>
      <c r="B6" s="256">
        <v>3.5534855392442388E-2</v>
      </c>
      <c r="C6" s="256">
        <v>2.2731938033128563E-2</v>
      </c>
      <c r="D6" s="256">
        <v>-6.5731473125320128E-2</v>
      </c>
      <c r="E6" s="147">
        <v>0.36008916164790272</v>
      </c>
      <c r="F6" s="89">
        <v>7.508026310033955E-2</v>
      </c>
      <c r="G6" s="49">
        <v>5.5520629852400916E-2</v>
      </c>
      <c r="H6" s="89">
        <v>1.5279475209840578</v>
      </c>
      <c r="K6" s="263" t="s">
        <v>126</v>
      </c>
      <c r="L6" s="263">
        <v>36</v>
      </c>
      <c r="M6" s="263">
        <v>3.1178627063768021</v>
      </c>
      <c r="N6" s="266">
        <v>8.6607297399355618E-2</v>
      </c>
      <c r="O6" s="263">
        <v>1.4150264005267591E-2</v>
      </c>
    </row>
    <row r="7" spans="1:17" x14ac:dyDescent="0.25">
      <c r="A7" s="257">
        <v>1986</v>
      </c>
      <c r="B7" s="256">
        <v>6.3961634346052509E-3</v>
      </c>
      <c r="C7" s="256">
        <v>0.14661833168811822</v>
      </c>
      <c r="D7" s="256">
        <v>0.22617341283064185</v>
      </c>
      <c r="E7" s="147">
        <v>-9.5661397318360208E-2</v>
      </c>
      <c r="F7" s="89">
        <v>-9.2942845649037764E-2</v>
      </c>
      <c r="G7" s="49">
        <v>2.2952468542638549E-3</v>
      </c>
      <c r="H7" s="89">
        <v>-0.11003767612806648</v>
      </c>
      <c r="K7" s="263" t="s">
        <v>127</v>
      </c>
      <c r="L7" s="263">
        <v>36</v>
      </c>
      <c r="M7" s="263">
        <v>2.3278525483701022</v>
      </c>
      <c r="N7" s="266">
        <v>6.4662570788058399E-2</v>
      </c>
      <c r="O7" s="263">
        <v>1.6572005937584736E-2</v>
      </c>
    </row>
    <row r="8" spans="1:17" x14ac:dyDescent="0.25">
      <c r="A8" s="257">
        <v>1987</v>
      </c>
      <c r="B8" s="256">
        <v>8.4980043743991374E-2</v>
      </c>
      <c r="C8" s="256">
        <v>-6.7740093195956974E-2</v>
      </c>
      <c r="D8" s="256">
        <v>-5.0396937174144174E-3</v>
      </c>
      <c r="E8" s="147">
        <v>0.15022692043227082</v>
      </c>
      <c r="F8" s="89">
        <v>0.14738113431151167</v>
      </c>
      <c r="G8" s="49">
        <v>0.16029202649400442</v>
      </c>
      <c r="H8" s="89">
        <v>0.16196078640074774</v>
      </c>
      <c r="K8" s="263" t="s">
        <v>128</v>
      </c>
      <c r="L8" s="263">
        <v>36</v>
      </c>
      <c r="M8" s="263">
        <v>3.0488166193776878</v>
      </c>
      <c r="N8" s="266">
        <v>8.4689350538269106E-2</v>
      </c>
      <c r="O8" s="263">
        <v>7.7874499510508871E-2</v>
      </c>
    </row>
    <row r="9" spans="1:17" x14ac:dyDescent="0.25">
      <c r="A9" s="257">
        <v>1988</v>
      </c>
      <c r="B9" s="256">
        <v>0.18454791236964052</v>
      </c>
      <c r="C9" s="256">
        <v>1.952864838784385E-2</v>
      </c>
      <c r="D9" s="256">
        <v>0.16250349307414647</v>
      </c>
      <c r="E9" s="147">
        <v>0.16966460342757683</v>
      </c>
      <c r="F9" s="89">
        <v>0.30688669257711765</v>
      </c>
      <c r="G9" s="49">
        <v>0.1467032075778687</v>
      </c>
      <c r="H9" s="89">
        <v>5.2371776367443612E-3</v>
      </c>
      <c r="K9" s="263" t="s">
        <v>54</v>
      </c>
      <c r="L9" s="263">
        <v>36</v>
      </c>
      <c r="M9" s="263">
        <v>3.2091028786447087</v>
      </c>
      <c r="N9" s="266">
        <v>8.9141746629019691E-2</v>
      </c>
      <c r="O9" s="263">
        <v>1.9745582107152687E-2</v>
      </c>
    </row>
    <row r="10" spans="1:17" x14ac:dyDescent="0.25">
      <c r="A10" s="257">
        <v>1989</v>
      </c>
      <c r="B10" s="256">
        <v>0.16831512259635129</v>
      </c>
      <c r="C10" s="256">
        <v>0.28375690875817972</v>
      </c>
      <c r="D10" s="256">
        <v>1.5423277799952784E-2</v>
      </c>
      <c r="E10" s="147">
        <v>3.0939980195685335E-2</v>
      </c>
      <c r="F10" s="89">
        <v>-0.1028926969373648</v>
      </c>
      <c r="G10" s="49">
        <v>0.21806995828610409</v>
      </c>
      <c r="H10" s="89">
        <v>0.21597637038933404</v>
      </c>
      <c r="K10" s="263" t="s">
        <v>58</v>
      </c>
      <c r="L10" s="263">
        <v>36</v>
      </c>
      <c r="M10" s="263">
        <v>2.7150337630296719</v>
      </c>
      <c r="N10" s="266">
        <v>7.5417604528601995E-2</v>
      </c>
      <c r="O10" s="263">
        <v>3.9528859140224859E-2</v>
      </c>
    </row>
    <row r="11" spans="1:17" x14ac:dyDescent="0.25">
      <c r="A11" s="257">
        <v>1990</v>
      </c>
      <c r="B11" s="256">
        <v>-7.5382164338844371E-2</v>
      </c>
      <c r="C11" s="256">
        <v>9.1724197087821535E-2</v>
      </c>
      <c r="D11" s="256">
        <v>4.0467210005427301E-2</v>
      </c>
      <c r="E11" s="147">
        <v>0.13733325655200979</v>
      </c>
      <c r="F11" s="89">
        <v>0.22317311491106206</v>
      </c>
      <c r="G11" s="49">
        <v>9.4200027358934735E-2</v>
      </c>
      <c r="H11" s="89">
        <v>-2.2527397476845845E-4</v>
      </c>
      <c r="K11" s="263" t="s">
        <v>71</v>
      </c>
      <c r="L11" s="263">
        <v>36</v>
      </c>
      <c r="M11" s="263">
        <v>3.3597117276737896</v>
      </c>
      <c r="N11" s="266">
        <v>9.3325325768716383E-2</v>
      </c>
      <c r="O11" s="263">
        <v>1.2415974133731611E-2</v>
      </c>
    </row>
    <row r="12" spans="1:17" ht="15.75" thickBot="1" x14ac:dyDescent="0.3">
      <c r="A12" s="257">
        <v>1991</v>
      </c>
      <c r="B12" s="256">
        <v>4.0350804136386476E-3</v>
      </c>
      <c r="C12" s="256">
        <v>-0.13744211999890821</v>
      </c>
      <c r="D12" s="256">
        <v>0.14558683090478008</v>
      </c>
      <c r="E12" s="147">
        <v>-0.16826420037923184</v>
      </c>
      <c r="F12" s="89">
        <v>-0.23491871712488199</v>
      </c>
      <c r="G12" s="49">
        <v>1.6691182526049397E-2</v>
      </c>
      <c r="H12" s="89">
        <v>-0.2616953039227542</v>
      </c>
      <c r="K12" s="264" t="s">
        <v>72</v>
      </c>
      <c r="L12" s="264">
        <v>36</v>
      </c>
      <c r="M12" s="264">
        <v>6.5457406449220539</v>
      </c>
      <c r="N12" s="267">
        <v>0.1818261290256126</v>
      </c>
      <c r="O12" s="264">
        <v>0.17897343902634164</v>
      </c>
    </row>
    <row r="13" spans="1:17" x14ac:dyDescent="0.25">
      <c r="A13" s="257">
        <v>1992</v>
      </c>
      <c r="B13" s="256">
        <v>1.1932526045633107E-2</v>
      </c>
      <c r="C13" s="256">
        <v>7.0051922289202206E-2</v>
      </c>
      <c r="D13" s="256">
        <v>4.9662703204680358E-2</v>
      </c>
      <c r="E13" s="147">
        <v>0.29094230014165845</v>
      </c>
      <c r="F13" s="89">
        <v>0.37373381609850886</v>
      </c>
      <c r="G13" s="49">
        <v>0.28104765890307926</v>
      </c>
      <c r="H13" s="89">
        <v>0.59176562736285088</v>
      </c>
    </row>
    <row r="14" spans="1:17" x14ac:dyDescent="0.25">
      <c r="A14" s="257">
        <v>1993</v>
      </c>
      <c r="B14" s="256">
        <v>0.21287425850885677</v>
      </c>
      <c r="C14" s="256">
        <v>0.23720094703603123</v>
      </c>
      <c r="D14" s="256">
        <v>0.11019216156487599</v>
      </c>
      <c r="E14" s="147">
        <v>3.6353764941627675E-2</v>
      </c>
      <c r="F14" s="89">
        <v>3.5199116782163253E-2</v>
      </c>
      <c r="G14" s="49">
        <v>8.922106774113292E-2</v>
      </c>
      <c r="H14" s="89">
        <v>6.2767935713077039E-2</v>
      </c>
    </row>
    <row r="15" spans="1:17" ht="15.75" thickBot="1" x14ac:dyDescent="0.3">
      <c r="A15" s="257">
        <v>1994</v>
      </c>
      <c r="B15" s="256">
        <v>0.15226634247093052</v>
      </c>
      <c r="C15" s="256">
        <v>5.5178782060065545E-2</v>
      </c>
      <c r="D15" s="256">
        <v>2.9619962736936012E-2</v>
      </c>
      <c r="E15" s="147">
        <v>0.15284597541694889</v>
      </c>
      <c r="F15" s="89">
        <v>0.22742221667268536</v>
      </c>
      <c r="G15" s="49">
        <v>2.6010593980277719E-2</v>
      </c>
      <c r="H15" s="89">
        <v>6.1359137871118463E-2</v>
      </c>
      <c r="K15" t="s">
        <v>134</v>
      </c>
    </row>
    <row r="16" spans="1:17" x14ac:dyDescent="0.25">
      <c r="A16" s="257">
        <v>1995</v>
      </c>
      <c r="B16" s="256">
        <v>3.5138555599014243E-2</v>
      </c>
      <c r="C16" s="256">
        <v>-0.10811306546505228</v>
      </c>
      <c r="D16" s="256">
        <v>-0.1997387123100488</v>
      </c>
      <c r="E16" s="147">
        <v>0.21871175557004552</v>
      </c>
      <c r="F16" s="89">
        <v>0.21029711924987504</v>
      </c>
      <c r="G16" s="49">
        <v>0.31555191611862554</v>
      </c>
      <c r="H16" s="89">
        <v>0.19985647575515775</v>
      </c>
      <c r="K16" s="265" t="s">
        <v>135</v>
      </c>
      <c r="L16" s="265" t="s">
        <v>136</v>
      </c>
      <c r="M16" s="265" t="s">
        <v>101</v>
      </c>
      <c r="N16" s="265" t="s">
        <v>137</v>
      </c>
      <c r="O16" s="265" t="s">
        <v>138</v>
      </c>
      <c r="P16" s="265" t="s">
        <v>88</v>
      </c>
      <c r="Q16" s="265" t="s">
        <v>139</v>
      </c>
    </row>
    <row r="17" spans="1:24" x14ac:dyDescent="0.25">
      <c r="A17" s="257">
        <v>1996</v>
      </c>
      <c r="B17" s="256">
        <v>0.14822122562007811</v>
      </c>
      <c r="C17" s="256">
        <v>0.29350385521669242</v>
      </c>
      <c r="D17" s="256">
        <v>0.45615433821510321</v>
      </c>
      <c r="E17" s="147">
        <v>-4.949039157493984E-2</v>
      </c>
      <c r="F17" s="89">
        <v>-8.8418324578865226E-2</v>
      </c>
      <c r="G17" s="49">
        <v>-2.8533363624625552E-2</v>
      </c>
      <c r="H17" s="89">
        <v>5.0616423026883739E-2</v>
      </c>
      <c r="K17" s="263" t="s">
        <v>140</v>
      </c>
      <c r="L17" s="263">
        <v>0.32544766501063727</v>
      </c>
      <c r="M17" s="263">
        <v>6</v>
      </c>
      <c r="N17" s="263">
        <v>5.4241277501772878E-2</v>
      </c>
      <c r="O17" s="263">
        <v>1.0568621142836758</v>
      </c>
      <c r="P17" s="268">
        <v>0.38923024171397319</v>
      </c>
      <c r="Q17" s="263">
        <v>2.1356997412755208</v>
      </c>
    </row>
    <row r="18" spans="1:24" x14ac:dyDescent="0.25">
      <c r="A18" s="257">
        <v>1997</v>
      </c>
      <c r="B18" s="256">
        <v>-2.3739722869466795E-2</v>
      </c>
      <c r="C18" s="256">
        <v>8.9499651127550761E-2</v>
      </c>
      <c r="D18" s="256">
        <v>-0.13541756905403268</v>
      </c>
      <c r="E18" s="147">
        <v>2.0321185158030275E-2</v>
      </c>
      <c r="F18" s="89">
        <v>0.38849767959944881</v>
      </c>
      <c r="G18" s="49">
        <v>-2.1677990054484786E-2</v>
      </c>
      <c r="H18" s="89">
        <v>-0.58216602100981385</v>
      </c>
      <c r="K18" s="263" t="s">
        <v>141</v>
      </c>
      <c r="L18" s="263">
        <v>12.57412183512842</v>
      </c>
      <c r="M18" s="263">
        <v>245</v>
      </c>
      <c r="N18" s="263">
        <v>5.1322946265830283E-2</v>
      </c>
      <c r="O18" s="263"/>
      <c r="P18" s="263"/>
      <c r="Q18" s="263"/>
      <c r="V18" t="s">
        <v>239</v>
      </c>
    </row>
    <row r="19" spans="1:24" x14ac:dyDescent="0.25">
      <c r="A19" s="257">
        <v>1998</v>
      </c>
      <c r="B19" s="256">
        <v>0.13056562338527189</v>
      </c>
      <c r="C19" s="256">
        <v>1.0987061135913079E-2</v>
      </c>
      <c r="D19" s="256">
        <v>0.21571600287232306</v>
      </c>
      <c r="E19" s="147">
        <v>4.5651257513371624E-2</v>
      </c>
      <c r="F19" s="89">
        <v>-0.11914172030899051</v>
      </c>
      <c r="G19" s="49">
        <v>0.33817806613522161</v>
      </c>
      <c r="H19" s="89">
        <v>0.95531128408908006</v>
      </c>
      <c r="K19" s="263"/>
      <c r="L19" s="263"/>
      <c r="M19" s="263"/>
      <c r="N19" s="263"/>
      <c r="O19" s="263"/>
      <c r="P19" s="263"/>
      <c r="Q19" s="263"/>
    </row>
    <row r="20" spans="1:24" ht="15.75" thickBot="1" x14ac:dyDescent="0.3">
      <c r="A20" s="257">
        <v>1999</v>
      </c>
      <c r="B20" s="256">
        <v>1.5018908273285669E-2</v>
      </c>
      <c r="C20" s="256">
        <v>4.9908118002277124E-2</v>
      </c>
      <c r="D20" s="256">
        <v>0.20213672923292525</v>
      </c>
      <c r="E20" s="147">
        <v>4.6994379798463326E-2</v>
      </c>
      <c r="F20" s="89">
        <v>6.2697956414258016E-2</v>
      </c>
      <c r="G20" s="49">
        <v>2.1844751285598596E-2</v>
      </c>
      <c r="H20" s="89">
        <v>-0.19427932765616573</v>
      </c>
      <c r="K20" s="264" t="s">
        <v>69</v>
      </c>
      <c r="L20" s="264">
        <v>12.899569500139057</v>
      </c>
      <c r="M20" s="264">
        <v>251</v>
      </c>
      <c r="N20" s="264"/>
      <c r="O20" s="264"/>
      <c r="P20" s="264"/>
      <c r="Q20" s="264"/>
    </row>
    <row r="21" spans="1:24" x14ac:dyDescent="0.25">
      <c r="A21" s="257">
        <v>2000</v>
      </c>
      <c r="B21" s="256">
        <v>-4.88864462789107E-3</v>
      </c>
      <c r="C21" s="256">
        <v>4.8042321922669773E-2</v>
      </c>
      <c r="D21" s="256">
        <v>4.72889752376211E-2</v>
      </c>
      <c r="E21" s="147">
        <v>-0.13857323399612298</v>
      </c>
      <c r="F21" s="89">
        <v>-0.24082739243519413</v>
      </c>
      <c r="G21" s="49">
        <v>-0.16937946475412413</v>
      </c>
      <c r="H21" s="89">
        <v>4.9725709207449675E-2</v>
      </c>
    </row>
    <row r="22" spans="1:24" x14ac:dyDescent="0.25">
      <c r="A22" s="257">
        <v>2001</v>
      </c>
      <c r="B22" s="256">
        <v>4.9695992288888657E-2</v>
      </c>
      <c r="C22" s="256">
        <v>-0.12806411035433007</v>
      </c>
      <c r="D22" s="256">
        <v>-0.10888425710387184</v>
      </c>
      <c r="E22" s="147">
        <v>8.4901671959178859E-3</v>
      </c>
      <c r="F22" s="89">
        <v>-5.7540441171884504E-2</v>
      </c>
      <c r="G22" s="49">
        <v>-5.4305122961710528E-2</v>
      </c>
      <c r="H22" s="89">
        <v>0.18246540245149889</v>
      </c>
    </row>
    <row r="23" spans="1:24" x14ac:dyDescent="0.25">
      <c r="A23" s="257">
        <v>2002</v>
      </c>
      <c r="B23" s="256">
        <v>-3.5230039741429686E-2</v>
      </c>
      <c r="C23" s="256">
        <v>9.2010607766301655E-2</v>
      </c>
      <c r="D23" s="256">
        <v>0.16653046481261802</v>
      </c>
      <c r="E23" s="147">
        <v>0.43947529322155487</v>
      </c>
      <c r="F23" s="89">
        <v>0.40731593874880523</v>
      </c>
      <c r="G23" s="49">
        <v>7.7164966182779127E-2</v>
      </c>
      <c r="H23" s="89">
        <v>0.83722492694843731</v>
      </c>
    </row>
    <row r="24" spans="1:24" ht="15.75" thickBot="1" x14ac:dyDescent="0.3">
      <c r="A24" s="257">
        <v>2003</v>
      </c>
      <c r="B24" s="256">
        <v>-9.5057980227225558E-2</v>
      </c>
      <c r="C24" s="256">
        <v>-1.6587579220272541E-2</v>
      </c>
      <c r="D24" s="256">
        <v>-1.8155783318132279E-3</v>
      </c>
      <c r="E24" s="147">
        <v>0.18202486108221794</v>
      </c>
      <c r="F24" s="89">
        <v>0.18889335814824992</v>
      </c>
      <c r="G24" s="49">
        <v>5.793198874057226E-2</v>
      </c>
      <c r="H24" s="89">
        <v>0.22793011425537757</v>
      </c>
    </row>
    <row r="25" spans="1:24" x14ac:dyDescent="0.25">
      <c r="A25" s="257">
        <v>2004</v>
      </c>
      <c r="B25" s="256">
        <v>7.0856949419482618E-2</v>
      </c>
      <c r="C25" s="256">
        <v>7.1500527064289443E-2</v>
      </c>
      <c r="D25" s="256">
        <v>-8.1092862657246023E-3</v>
      </c>
      <c r="E25" s="147">
        <v>0.26080769044308805</v>
      </c>
      <c r="F25" s="89">
        <v>0.37693995448827544</v>
      </c>
      <c r="G25" s="49">
        <v>0.1239957243117864</v>
      </c>
      <c r="H25" s="89">
        <v>9.2868487807641564E-2</v>
      </c>
      <c r="K25" s="265" t="s">
        <v>126</v>
      </c>
      <c r="L25" s="265"/>
      <c r="M25" s="265" t="s">
        <v>127</v>
      </c>
      <c r="N25" s="265"/>
      <c r="O25" s="265" t="s">
        <v>128</v>
      </c>
      <c r="P25" s="265"/>
      <c r="Q25" s="265" t="s">
        <v>54</v>
      </c>
      <c r="R25" s="265"/>
      <c r="S25" s="265" t="s">
        <v>58</v>
      </c>
      <c r="T25" s="265"/>
      <c r="U25" s="265" t="s">
        <v>71</v>
      </c>
      <c r="V25" s="265"/>
      <c r="W25" s="265" t="s">
        <v>72</v>
      </c>
      <c r="X25" s="265"/>
    </row>
    <row r="26" spans="1:24" x14ac:dyDescent="0.25">
      <c r="A26" s="257">
        <v>2005</v>
      </c>
      <c r="B26" s="256">
        <v>0.23671152809053586</v>
      </c>
      <c r="C26" s="256">
        <v>0.23910865801425096</v>
      </c>
      <c r="D26" s="256">
        <v>1.6237408009151633E-2</v>
      </c>
      <c r="E26" s="147">
        <v>9.0501159015585753E-3</v>
      </c>
      <c r="F26" s="89">
        <v>-0.13092338968542305</v>
      </c>
      <c r="G26" s="49">
        <v>0.10634578992098342</v>
      </c>
      <c r="H26" s="89">
        <v>0.22707333856953982</v>
      </c>
      <c r="K26" s="263"/>
      <c r="L26" s="263"/>
      <c r="M26" s="263"/>
      <c r="N26" s="263"/>
      <c r="O26" s="263"/>
      <c r="P26" s="263"/>
      <c r="Q26" s="263"/>
      <c r="R26" s="263"/>
      <c r="S26" s="263"/>
      <c r="T26" s="263"/>
      <c r="U26" s="263"/>
      <c r="V26" s="263"/>
      <c r="W26" s="263"/>
      <c r="X26" s="263"/>
    </row>
    <row r="27" spans="1:24" x14ac:dyDescent="0.25">
      <c r="A27" s="257">
        <v>2006</v>
      </c>
      <c r="B27" s="256">
        <v>0.36203002393355499</v>
      </c>
      <c r="C27" s="256">
        <v>0.23901534932831914</v>
      </c>
      <c r="D27" s="256">
        <v>8.3549168123428386E-2</v>
      </c>
      <c r="E27" s="147">
        <v>0.24476500900835063</v>
      </c>
      <c r="F27" s="89">
        <v>0.3086306507392258</v>
      </c>
      <c r="G27" s="49">
        <v>7.364779853287029E-2</v>
      </c>
      <c r="H27" s="89">
        <v>0.11746819029268507</v>
      </c>
      <c r="K27" s="263" t="s">
        <v>97</v>
      </c>
      <c r="L27" s="263">
        <v>8.6607297399355618E-2</v>
      </c>
      <c r="M27" s="263" t="s">
        <v>97</v>
      </c>
      <c r="N27" s="263">
        <v>6.4662570788058399E-2</v>
      </c>
      <c r="O27" s="263" t="s">
        <v>97</v>
      </c>
      <c r="P27" s="263">
        <v>8.4689350538269106E-2</v>
      </c>
      <c r="Q27" s="263" t="s">
        <v>97</v>
      </c>
      <c r="R27" s="263">
        <v>8.9141746629019691E-2</v>
      </c>
      <c r="S27" s="263" t="s">
        <v>97</v>
      </c>
      <c r="T27" s="263">
        <v>7.5417604528601995E-2</v>
      </c>
      <c r="U27" s="263" t="s">
        <v>97</v>
      </c>
      <c r="V27" s="263">
        <v>9.3325325768716383E-2</v>
      </c>
      <c r="W27" s="263" t="s">
        <v>97</v>
      </c>
      <c r="X27" s="263">
        <v>0.1818261290256126</v>
      </c>
    </row>
    <row r="28" spans="1:24" x14ac:dyDescent="0.25">
      <c r="A28" s="257">
        <v>2007</v>
      </c>
      <c r="B28" s="256">
        <v>-1.2982552405933601E-2</v>
      </c>
      <c r="C28" s="256">
        <v>-1.3752975749129814E-2</v>
      </c>
      <c r="D28" s="256">
        <v>-6.6681377344271042E-2</v>
      </c>
      <c r="E28" s="147">
        <v>0.25176889867933872</v>
      </c>
      <c r="F28" s="89">
        <v>0.23766015418025521</v>
      </c>
      <c r="G28" s="49">
        <v>8.1758066740503565E-2</v>
      </c>
      <c r="H28" s="89">
        <v>0.25011323802687757</v>
      </c>
      <c r="K28" s="263" t="s">
        <v>142</v>
      </c>
      <c r="L28" s="263">
        <v>1.9825813704239501E-2</v>
      </c>
      <c r="M28" s="263" t="s">
        <v>142</v>
      </c>
      <c r="N28" s="263">
        <v>2.145538389929769E-2</v>
      </c>
      <c r="O28" s="263" t="s">
        <v>142</v>
      </c>
      <c r="P28" s="263">
        <v>4.6510004751220781E-2</v>
      </c>
      <c r="Q28" s="263" t="s">
        <v>142</v>
      </c>
      <c r="R28" s="263">
        <v>2.3419829031514138E-2</v>
      </c>
      <c r="S28" s="263" t="s">
        <v>142</v>
      </c>
      <c r="T28" s="263">
        <v>3.3136443155629212E-2</v>
      </c>
      <c r="U28" s="263" t="s">
        <v>142</v>
      </c>
      <c r="V28" s="263">
        <v>1.8571165024882891E-2</v>
      </c>
      <c r="W28" s="263" t="s">
        <v>142</v>
      </c>
      <c r="X28" s="263">
        <v>7.0508754189805248E-2</v>
      </c>
    </row>
    <row r="29" spans="1:24" x14ac:dyDescent="0.25">
      <c r="A29" s="257">
        <v>2008</v>
      </c>
      <c r="B29" s="256">
        <v>7.6891058658921541E-2</v>
      </c>
      <c r="C29" s="256">
        <v>-1.0116495419840388E-2</v>
      </c>
      <c r="D29" s="256">
        <v>0.34392402939750499</v>
      </c>
      <c r="E29" s="147">
        <v>-0.10824017500888405</v>
      </c>
      <c r="F29" s="89">
        <v>-0.23938730581946643</v>
      </c>
      <c r="G29" s="49">
        <v>0.1909572500087251</v>
      </c>
      <c r="H29" s="89">
        <v>-3.6795320099684226E-2</v>
      </c>
      <c r="K29" s="263" t="s">
        <v>143</v>
      </c>
      <c r="L29" s="263">
        <v>5.8565643030698333E-2</v>
      </c>
      <c r="M29" s="263" t="s">
        <v>143</v>
      </c>
      <c r="N29" s="263">
        <v>5.1503603666602893E-2</v>
      </c>
      <c r="O29" s="263" t="s">
        <v>143</v>
      </c>
      <c r="P29" s="263">
        <v>4.3878092621524201E-2</v>
      </c>
      <c r="Q29" s="263" t="s">
        <v>143</v>
      </c>
      <c r="R29" s="263">
        <v>7.5152036610806605E-2</v>
      </c>
      <c r="S29" s="263" t="s">
        <v>143</v>
      </c>
      <c r="T29" s="263">
        <v>6.8889109757298783E-2</v>
      </c>
      <c r="U29" s="263" t="s">
        <v>143</v>
      </c>
      <c r="V29" s="263">
        <v>7.9461516461641346E-2</v>
      </c>
      <c r="W29" s="263" t="s">
        <v>143</v>
      </c>
      <c r="X29" s="263">
        <v>0.10304399096467787</v>
      </c>
    </row>
    <row r="30" spans="1:24" x14ac:dyDescent="0.25">
      <c r="A30" s="257">
        <v>2009</v>
      </c>
      <c r="B30" s="256">
        <v>-3.8446563100214992E-2</v>
      </c>
      <c r="C30" s="256">
        <v>0.24196512463176867</v>
      </c>
      <c r="D30" s="256">
        <v>-0.24297341503619863</v>
      </c>
      <c r="E30" s="147">
        <v>3.8471880247294976E-2</v>
      </c>
      <c r="F30" s="89">
        <v>0.13460765371268546</v>
      </c>
      <c r="G30" s="49">
        <v>0.13323579098255145</v>
      </c>
      <c r="H30" s="89">
        <v>-5.9966454814860848E-2</v>
      </c>
      <c r="K30" s="263" t="s">
        <v>144</v>
      </c>
      <c r="L30" s="263" t="e">
        <v>#N/A</v>
      </c>
      <c r="M30" s="263" t="s">
        <v>144</v>
      </c>
      <c r="N30" s="263" t="e">
        <v>#N/A</v>
      </c>
      <c r="O30" s="263" t="s">
        <v>144</v>
      </c>
      <c r="P30" s="263" t="e">
        <v>#N/A</v>
      </c>
      <c r="Q30" s="263" t="s">
        <v>144</v>
      </c>
      <c r="R30" s="263" t="e">
        <v>#N/A</v>
      </c>
      <c r="S30" s="263" t="s">
        <v>144</v>
      </c>
      <c r="T30" s="263" t="e">
        <v>#N/A</v>
      </c>
      <c r="U30" s="263" t="s">
        <v>144</v>
      </c>
      <c r="V30" s="263" t="e">
        <v>#N/A</v>
      </c>
      <c r="W30" s="263" t="s">
        <v>144</v>
      </c>
      <c r="X30" s="263" t="e">
        <v>#N/A</v>
      </c>
    </row>
    <row r="31" spans="1:24" x14ac:dyDescent="0.25">
      <c r="A31" s="257">
        <v>2010</v>
      </c>
      <c r="B31" s="256">
        <v>0.20500850576498375</v>
      </c>
      <c r="C31" s="256">
        <v>0.1932936506105527</v>
      </c>
      <c r="D31" s="256">
        <v>0.15890410386632525</v>
      </c>
      <c r="E31" s="147">
        <v>3.5321117791260237E-2</v>
      </c>
      <c r="F31" s="89">
        <v>3.4704213792598582E-2</v>
      </c>
      <c r="G31" s="49">
        <v>6.9580417024748487E-2</v>
      </c>
      <c r="H31" s="89">
        <v>0.11321949412171417</v>
      </c>
      <c r="K31" s="263" t="s">
        <v>145</v>
      </c>
      <c r="L31" s="263">
        <v>0.11895488222543701</v>
      </c>
      <c r="M31" s="263" t="s">
        <v>145</v>
      </c>
      <c r="N31" s="263">
        <v>0.12873230339578615</v>
      </c>
      <c r="O31" s="263" t="s">
        <v>145</v>
      </c>
      <c r="P31" s="263">
        <v>0.2790600285073247</v>
      </c>
      <c r="Q31" s="263" t="s">
        <v>145</v>
      </c>
      <c r="R31" s="263">
        <v>0.14051897418908482</v>
      </c>
      <c r="S31" s="263" t="s">
        <v>145</v>
      </c>
      <c r="T31" s="263">
        <v>0.19881865893377529</v>
      </c>
      <c r="U31" s="263" t="s">
        <v>145</v>
      </c>
      <c r="V31" s="263">
        <v>0.11142699014929736</v>
      </c>
      <c r="W31" s="263" t="s">
        <v>145</v>
      </c>
      <c r="X31" s="263">
        <v>0.42305252513883146</v>
      </c>
    </row>
    <row r="32" spans="1:24" x14ac:dyDescent="0.25">
      <c r="A32" s="257">
        <v>2011</v>
      </c>
      <c r="B32" s="256">
        <v>0.17374330717603215</v>
      </c>
      <c r="C32" s="256">
        <v>-0.17442006308608149</v>
      </c>
      <c r="D32" s="256">
        <v>-1.3349407427894477E-2</v>
      </c>
      <c r="E32" s="147">
        <v>-0.12763187051945024</v>
      </c>
      <c r="F32" s="89">
        <v>-4.6364849008606601E-2</v>
      </c>
      <c r="G32" s="49">
        <v>0.19398645650340707</v>
      </c>
      <c r="H32" s="89">
        <v>-0.35255708411810782</v>
      </c>
      <c r="K32" s="263" t="s">
        <v>146</v>
      </c>
      <c r="L32" s="263">
        <v>1.4150264005267591E-2</v>
      </c>
      <c r="M32" s="263" t="s">
        <v>146</v>
      </c>
      <c r="N32" s="263">
        <v>1.6572005937584736E-2</v>
      </c>
      <c r="O32" s="263" t="s">
        <v>146</v>
      </c>
      <c r="P32" s="263">
        <v>7.7874499510508871E-2</v>
      </c>
      <c r="Q32" s="263" t="s">
        <v>146</v>
      </c>
      <c r="R32" s="263">
        <v>1.9745582107152687E-2</v>
      </c>
      <c r="S32" s="263" t="s">
        <v>146</v>
      </c>
      <c r="T32" s="263">
        <v>3.9528859140224859E-2</v>
      </c>
      <c r="U32" s="263" t="s">
        <v>146</v>
      </c>
      <c r="V32" s="263">
        <v>1.2415974133731611E-2</v>
      </c>
      <c r="W32" s="263" t="s">
        <v>146</v>
      </c>
      <c r="X32" s="263">
        <v>0.17897343902634164</v>
      </c>
    </row>
    <row r="33" spans="1:24" x14ac:dyDescent="0.25">
      <c r="A33" s="257">
        <v>2012</v>
      </c>
      <c r="B33" s="256">
        <v>-8.7860740172739149E-2</v>
      </c>
      <c r="C33" s="256">
        <v>0.31423810714507239</v>
      </c>
      <c r="D33" s="256">
        <v>0.18212733683259752</v>
      </c>
      <c r="E33" s="147">
        <v>0.18363942540436917</v>
      </c>
      <c r="F33" s="89">
        <v>-8.6353766578819879E-2</v>
      </c>
      <c r="G33" s="49">
        <v>-6.5524453867982557E-2</v>
      </c>
      <c r="H33" s="89">
        <v>0.81812149465081663</v>
      </c>
      <c r="K33" s="263" t="s">
        <v>147</v>
      </c>
      <c r="L33" s="263">
        <v>-0.50479245166973818</v>
      </c>
      <c r="M33" s="263" t="s">
        <v>147</v>
      </c>
      <c r="N33" s="263">
        <v>-0.64273348450447942</v>
      </c>
      <c r="O33" s="263" t="s">
        <v>147</v>
      </c>
      <c r="P33" s="263">
        <v>14.380508754914962</v>
      </c>
      <c r="Q33" s="263" t="s">
        <v>147</v>
      </c>
      <c r="R33" s="263">
        <v>2.9611594137934905E-2</v>
      </c>
      <c r="S33" s="263" t="s">
        <v>147</v>
      </c>
      <c r="T33" s="263">
        <v>-1.1327413950348446</v>
      </c>
      <c r="U33" s="263" t="s">
        <v>147</v>
      </c>
      <c r="V33" s="263">
        <v>0.33444390391761347</v>
      </c>
      <c r="W33" s="263" t="s">
        <v>147</v>
      </c>
      <c r="X33" s="263">
        <v>2.0416707064999926</v>
      </c>
    </row>
    <row r="34" spans="1:24" x14ac:dyDescent="0.25">
      <c r="A34" s="257">
        <v>2013</v>
      </c>
      <c r="B34" s="256">
        <v>1.3499953696906708E-2</v>
      </c>
      <c r="C34" s="256">
        <v>-3.1502897617389447E-2</v>
      </c>
      <c r="D34" s="256">
        <v>-6.8958604382584165E-2</v>
      </c>
      <c r="E34" s="147">
        <v>6.7193889759468606E-2</v>
      </c>
      <c r="F34" s="89">
        <v>0.39379586515786902</v>
      </c>
      <c r="G34" s="49">
        <v>5.2689302102939539E-2</v>
      </c>
      <c r="H34" s="89">
        <v>-0.15330542018809323</v>
      </c>
      <c r="K34" s="263" t="s">
        <v>148</v>
      </c>
      <c r="L34" s="263">
        <v>0.55539727003141282</v>
      </c>
      <c r="M34" s="263" t="s">
        <v>148</v>
      </c>
      <c r="N34" s="263">
        <v>0.28877282051252462</v>
      </c>
      <c r="O34" s="263" t="s">
        <v>148</v>
      </c>
      <c r="P34" s="263">
        <v>3.0514158474425068</v>
      </c>
      <c r="Q34" s="263" t="s">
        <v>148</v>
      </c>
      <c r="R34" s="263">
        <v>0.29445814887326688</v>
      </c>
      <c r="S34" s="263" t="s">
        <v>148</v>
      </c>
      <c r="T34" s="263">
        <v>0.13527046198458823</v>
      </c>
      <c r="U34" s="263" t="s">
        <v>148</v>
      </c>
      <c r="V34" s="263">
        <v>0.33540688293329096</v>
      </c>
      <c r="W34" s="263" t="s">
        <v>148</v>
      </c>
      <c r="X34" s="263">
        <v>0.99595020437988069</v>
      </c>
    </row>
    <row r="35" spans="1:24" x14ac:dyDescent="0.25">
      <c r="A35" s="257">
        <v>2014</v>
      </c>
      <c r="B35" s="256">
        <v>4.7601808344805985E-2</v>
      </c>
      <c r="C35" s="256">
        <v>-9.168045449966078E-3</v>
      </c>
      <c r="D35" s="256">
        <v>0.17527172739014163</v>
      </c>
      <c r="E35" s="147">
        <v>9.9956348204092382E-2</v>
      </c>
      <c r="F35" s="89">
        <v>-0.11930545898232381</v>
      </c>
      <c r="G35" s="49">
        <v>3.2677256281968603E-2</v>
      </c>
      <c r="H35" s="89">
        <v>0.39343570360806557</v>
      </c>
      <c r="K35" s="263" t="s">
        <v>149</v>
      </c>
      <c r="L35" s="263">
        <v>0.45708800416078055</v>
      </c>
      <c r="M35" s="263" t="s">
        <v>149</v>
      </c>
      <c r="N35" s="263">
        <v>0.48865817023115388</v>
      </c>
      <c r="O35" s="263" t="s">
        <v>149</v>
      </c>
      <c r="P35" s="263">
        <v>1.7842848634190336</v>
      </c>
      <c r="Q35" s="263" t="s">
        <v>149</v>
      </c>
      <c r="R35" s="263">
        <v>0.60773949360078672</v>
      </c>
      <c r="S35" s="263" t="s">
        <v>149</v>
      </c>
      <c r="T35" s="263">
        <v>0.64814333118399936</v>
      </c>
      <c r="U35" s="263" t="s">
        <v>149</v>
      </c>
      <c r="V35" s="263">
        <v>0.50755753088934574</v>
      </c>
      <c r="W35" s="263" t="s">
        <v>149</v>
      </c>
      <c r="X35" s="263">
        <v>2.1101135419938717</v>
      </c>
    </row>
    <row r="36" spans="1:24" x14ac:dyDescent="0.25">
      <c r="A36" s="257">
        <v>2015</v>
      </c>
      <c r="B36" s="256">
        <v>0.14945128817728981</v>
      </c>
      <c r="C36" s="256">
        <v>9.7248412750942981E-2</v>
      </c>
      <c r="D36" s="256">
        <v>0.19543460313568661</v>
      </c>
      <c r="E36" s="147">
        <v>8.3110183462144605E-2</v>
      </c>
      <c r="F36" s="89">
        <v>-0.17656261459988809</v>
      </c>
      <c r="G36" s="49">
        <v>0.30570064176430245</v>
      </c>
      <c r="H36" s="89">
        <v>0.35314505240106264</v>
      </c>
      <c r="K36" s="263" t="s">
        <v>150</v>
      </c>
      <c r="L36" s="263">
        <v>-9.5057980227225558E-2</v>
      </c>
      <c r="M36" s="263" t="s">
        <v>150</v>
      </c>
      <c r="N36" s="263">
        <v>-0.17442006308608149</v>
      </c>
      <c r="O36" s="263" t="s">
        <v>150</v>
      </c>
      <c r="P36" s="263">
        <v>-0.3770009082407807</v>
      </c>
      <c r="Q36" s="263" t="s">
        <v>150</v>
      </c>
      <c r="R36" s="263">
        <v>-0.16826420037923184</v>
      </c>
      <c r="S36" s="263" t="s">
        <v>150</v>
      </c>
      <c r="T36" s="263">
        <v>-0.24082739243519413</v>
      </c>
      <c r="U36" s="263" t="s">
        <v>150</v>
      </c>
      <c r="V36" s="263">
        <v>-0.16937946475412413</v>
      </c>
      <c r="W36" s="263" t="s">
        <v>150</v>
      </c>
      <c r="X36" s="263">
        <v>-0.58216602100981385</v>
      </c>
    </row>
    <row r="37" spans="1:24" x14ac:dyDescent="0.25">
      <c r="A37" s="257">
        <v>2016</v>
      </c>
      <c r="B37" s="256">
        <v>6.7435293772508009E-2</v>
      </c>
      <c r="C37" s="256">
        <v>5.3099089330928662E-2</v>
      </c>
      <c r="D37" s="256">
        <v>-0.14312565968020119</v>
      </c>
      <c r="E37" s="147">
        <v>0.13401727663234442</v>
      </c>
      <c r="F37" s="89">
        <v>0.18166926160352714</v>
      </c>
      <c r="G37" s="62">
        <v>3.8336737682459043E-2</v>
      </c>
      <c r="H37" s="89">
        <v>8.3882371067712125E-2</v>
      </c>
      <c r="K37" s="263" t="s">
        <v>151</v>
      </c>
      <c r="L37" s="263">
        <v>0.36203002393355499</v>
      </c>
      <c r="M37" s="263" t="s">
        <v>151</v>
      </c>
      <c r="N37" s="263">
        <v>0.31423810714507239</v>
      </c>
      <c r="O37" s="263" t="s">
        <v>151</v>
      </c>
      <c r="P37" s="263">
        <v>1.407283955178253</v>
      </c>
      <c r="Q37" s="263" t="s">
        <v>151</v>
      </c>
      <c r="R37" s="263">
        <v>0.43947529322155487</v>
      </c>
      <c r="S37" s="263" t="s">
        <v>151</v>
      </c>
      <c r="T37" s="263">
        <v>0.40731593874880523</v>
      </c>
      <c r="U37" s="263" t="s">
        <v>151</v>
      </c>
      <c r="V37" s="263">
        <v>0.33817806613522161</v>
      </c>
      <c r="W37" s="263" t="s">
        <v>151</v>
      </c>
      <c r="X37" s="263">
        <v>1.5279475209840578</v>
      </c>
    </row>
    <row r="38" spans="1:24" x14ac:dyDescent="0.25">
      <c r="K38" s="263" t="s">
        <v>133</v>
      </c>
      <c r="L38" s="263">
        <v>3.1178627063768021</v>
      </c>
      <c r="M38" s="263" t="s">
        <v>133</v>
      </c>
      <c r="N38" s="263">
        <v>2.3278525483701022</v>
      </c>
      <c r="O38" s="263" t="s">
        <v>133</v>
      </c>
      <c r="P38" s="263">
        <v>3.0488166193776878</v>
      </c>
      <c r="Q38" s="263" t="s">
        <v>133</v>
      </c>
      <c r="R38" s="263">
        <v>3.2091028786447087</v>
      </c>
      <c r="S38" s="263" t="s">
        <v>133</v>
      </c>
      <c r="T38" s="263">
        <v>2.7150337630296719</v>
      </c>
      <c r="U38" s="263" t="s">
        <v>133</v>
      </c>
      <c r="V38" s="263">
        <v>3.3597117276737896</v>
      </c>
      <c r="W38" s="263" t="s">
        <v>133</v>
      </c>
      <c r="X38" s="263">
        <v>6.5457406449220539</v>
      </c>
    </row>
    <row r="39" spans="1:24" ht="15.75" thickBot="1" x14ac:dyDescent="0.3">
      <c r="K39" s="264" t="s">
        <v>132</v>
      </c>
      <c r="L39" s="264">
        <v>36</v>
      </c>
      <c r="M39" s="264" t="s">
        <v>132</v>
      </c>
      <c r="N39" s="264">
        <v>36</v>
      </c>
      <c r="O39" s="264" t="s">
        <v>132</v>
      </c>
      <c r="P39" s="264">
        <v>36</v>
      </c>
      <c r="Q39" s="264" t="s">
        <v>132</v>
      </c>
      <c r="R39" s="264">
        <v>36</v>
      </c>
      <c r="S39" s="264" t="s">
        <v>132</v>
      </c>
      <c r="T39" s="264">
        <v>36</v>
      </c>
      <c r="U39" s="264" t="s">
        <v>132</v>
      </c>
      <c r="V39" s="264">
        <v>36</v>
      </c>
      <c r="W39" s="264" t="s">
        <v>132</v>
      </c>
      <c r="X39" s="264">
        <v>36</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7"/>
  <sheetViews>
    <sheetView topLeftCell="B1" workbookViewId="0">
      <selection activeCell="J20" sqref="J20"/>
    </sheetView>
  </sheetViews>
  <sheetFormatPr defaultRowHeight="15" x14ac:dyDescent="0.25"/>
  <cols>
    <col min="2" max="2" width="12.7109375" customWidth="1"/>
    <col min="3" max="3" width="13.42578125" customWidth="1"/>
    <col min="4" max="4" width="11.42578125" customWidth="1"/>
  </cols>
  <sheetData>
    <row r="1" spans="1:3" ht="12.75" customHeight="1" x14ac:dyDescent="0.25">
      <c r="A1" s="2" t="s">
        <v>3</v>
      </c>
      <c r="B1" s="4" t="s">
        <v>6</v>
      </c>
      <c r="C1" s="269" t="s">
        <v>7</v>
      </c>
    </row>
    <row r="2" spans="1:3" x14ac:dyDescent="0.25">
      <c r="A2" s="257">
        <v>1981</v>
      </c>
      <c r="B2" s="25">
        <v>10088</v>
      </c>
      <c r="C2" s="26">
        <v>6.3798376041337201E-2</v>
      </c>
    </row>
    <row r="3" spans="1:3" x14ac:dyDescent="0.25">
      <c r="A3" s="257">
        <v>1982</v>
      </c>
      <c r="B3" s="25">
        <v>8478</v>
      </c>
      <c r="C3" s="26">
        <v>-0.15959555908009515</v>
      </c>
    </row>
    <row r="4" spans="1:3" x14ac:dyDescent="0.25">
      <c r="A4" s="257">
        <v>1983</v>
      </c>
      <c r="B4" s="25">
        <v>8969</v>
      </c>
      <c r="C4" s="26">
        <v>5.7914602500589663E-2</v>
      </c>
    </row>
    <row r="5" spans="1:3" x14ac:dyDescent="0.25">
      <c r="A5" s="257">
        <v>1984</v>
      </c>
      <c r="B5" s="25">
        <v>8692</v>
      </c>
      <c r="C5" s="26">
        <v>-3.0884156539190522E-2</v>
      </c>
    </row>
    <row r="6" spans="1:3" x14ac:dyDescent="0.25">
      <c r="A6" s="257">
        <v>1985</v>
      </c>
      <c r="B6" s="25">
        <v>8968</v>
      </c>
      <c r="C6" s="26">
        <v>3.1753336401288523E-2</v>
      </c>
    </row>
    <row r="7" spans="1:3" x14ac:dyDescent="0.25">
      <c r="A7" s="257">
        <v>1986</v>
      </c>
      <c r="B7" s="25">
        <v>8745</v>
      </c>
      <c r="C7" s="26">
        <v>-2.48661909009813E-2</v>
      </c>
    </row>
    <row r="8" spans="1:3" x14ac:dyDescent="0.25">
      <c r="A8" s="257">
        <v>1987</v>
      </c>
      <c r="B8" s="25">
        <v>9064</v>
      </c>
      <c r="C8" s="26">
        <v>3.647798742138364E-2</v>
      </c>
    </row>
    <row r="9" spans="1:3" x14ac:dyDescent="0.25">
      <c r="A9" s="257">
        <v>1988</v>
      </c>
      <c r="B9" s="25">
        <v>9108</v>
      </c>
      <c r="C9" s="26">
        <v>4.8543689320388328E-3</v>
      </c>
    </row>
    <row r="10" spans="1:3" x14ac:dyDescent="0.25">
      <c r="A10" s="257">
        <v>1989</v>
      </c>
      <c r="B10" s="25">
        <v>9475</v>
      </c>
      <c r="C10" s="26">
        <v>4.0294246815985924E-2</v>
      </c>
    </row>
    <row r="11" spans="1:3" x14ac:dyDescent="0.25">
      <c r="A11" s="257">
        <v>1990</v>
      </c>
      <c r="B11" s="25">
        <v>9870</v>
      </c>
      <c r="C11" s="26">
        <v>4.1688654353561949E-2</v>
      </c>
    </row>
    <row r="12" spans="1:3" x14ac:dyDescent="0.25">
      <c r="A12" s="257">
        <v>1991</v>
      </c>
      <c r="B12" s="25">
        <v>9964</v>
      </c>
      <c r="C12" s="26">
        <v>9.52380952380949E-3</v>
      </c>
    </row>
    <row r="13" spans="1:3" x14ac:dyDescent="0.25">
      <c r="A13" s="257">
        <v>1992</v>
      </c>
      <c r="B13" s="25">
        <v>11548</v>
      </c>
      <c r="C13" s="26">
        <v>0.15897230028101172</v>
      </c>
    </row>
    <row r="14" spans="1:3" x14ac:dyDescent="0.25">
      <c r="A14" s="257">
        <v>1993</v>
      </c>
      <c r="B14" s="25">
        <v>11800</v>
      </c>
      <c r="C14" s="26">
        <v>2.1821960512642846E-2</v>
      </c>
    </row>
    <row r="15" spans="1:3" x14ac:dyDescent="0.25">
      <c r="A15" s="257">
        <v>1994</v>
      </c>
      <c r="B15" s="25">
        <v>12003</v>
      </c>
      <c r="C15" s="26">
        <v>1.7203389830508398E-2</v>
      </c>
    </row>
    <row r="16" spans="1:3" x14ac:dyDescent="0.25">
      <c r="A16" s="257">
        <v>1995</v>
      </c>
      <c r="B16" s="25">
        <v>12818</v>
      </c>
      <c r="C16" s="26">
        <v>6.7899691743730672E-2</v>
      </c>
    </row>
    <row r="17" spans="1:5" x14ac:dyDescent="0.25">
      <c r="A17" s="257">
        <v>1996</v>
      </c>
      <c r="B17" s="25">
        <v>12667</v>
      </c>
      <c r="C17" s="26">
        <v>-1.1780308940552375E-2</v>
      </c>
    </row>
    <row r="18" spans="1:5" x14ac:dyDescent="0.25">
      <c r="A18" s="257">
        <v>1997</v>
      </c>
      <c r="B18" s="25">
        <v>12670</v>
      </c>
      <c r="C18" s="26">
        <v>2.3683587274025975E-4</v>
      </c>
    </row>
    <row r="19" spans="1:5" x14ac:dyDescent="0.25">
      <c r="A19" s="257">
        <v>1998</v>
      </c>
      <c r="B19" s="25">
        <v>13470</v>
      </c>
      <c r="C19" s="26">
        <v>6.3141278610891804E-2</v>
      </c>
      <c r="E19" t="s">
        <v>238</v>
      </c>
    </row>
    <row r="20" spans="1:5" x14ac:dyDescent="0.25">
      <c r="A20" s="257">
        <v>1999</v>
      </c>
      <c r="B20" s="25">
        <v>13612</v>
      </c>
      <c r="C20" s="26">
        <v>1.0541945063103242E-2</v>
      </c>
      <c r="E20" t="s">
        <v>152</v>
      </c>
    </row>
    <row r="21" spans="1:5" x14ac:dyDescent="0.25">
      <c r="A21" s="257">
        <v>2000</v>
      </c>
      <c r="B21" s="25">
        <v>13561</v>
      </c>
      <c r="C21" s="26">
        <v>-3.7466940934469672E-3</v>
      </c>
      <c r="E21" t="s">
        <v>153</v>
      </c>
    </row>
    <row r="22" spans="1:5" x14ac:dyDescent="0.25">
      <c r="A22" s="257">
        <v>2001</v>
      </c>
      <c r="B22" s="25">
        <v>12557</v>
      </c>
      <c r="C22" s="26">
        <v>-7.4035838065039439E-2</v>
      </c>
      <c r="E22" t="s">
        <v>154</v>
      </c>
    </row>
    <row r="23" spans="1:5" x14ac:dyDescent="0.25">
      <c r="A23" s="257">
        <v>2002</v>
      </c>
      <c r="B23" s="25">
        <v>12764</v>
      </c>
      <c r="C23" s="26">
        <v>1.6484829178944116E-2</v>
      </c>
    </row>
    <row r="24" spans="1:5" x14ac:dyDescent="0.25">
      <c r="A24" s="257">
        <v>2003</v>
      </c>
      <c r="B24" s="25">
        <v>13035</v>
      </c>
      <c r="C24" s="26">
        <v>2.1231588843622751E-2</v>
      </c>
    </row>
    <row r="25" spans="1:5" x14ac:dyDescent="0.25">
      <c r="A25" s="257">
        <v>2004</v>
      </c>
      <c r="B25" s="25">
        <v>13521</v>
      </c>
      <c r="C25" s="26">
        <v>3.728423475258924E-2</v>
      </c>
      <c r="E25" t="s">
        <v>155</v>
      </c>
    </row>
    <row r="26" spans="1:5" x14ac:dyDescent="0.25">
      <c r="A26" s="257">
        <v>2005</v>
      </c>
      <c r="B26" s="25">
        <v>13810</v>
      </c>
      <c r="C26" s="26">
        <v>2.1374158716071401E-2</v>
      </c>
      <c r="E26" t="s">
        <v>156</v>
      </c>
    </row>
    <row r="27" spans="1:5" x14ac:dyDescent="0.25">
      <c r="A27" s="257">
        <v>2006</v>
      </c>
      <c r="B27" s="25">
        <v>15035</v>
      </c>
      <c r="C27" s="26">
        <v>8.8703837798696616E-2</v>
      </c>
      <c r="E27" t="s">
        <v>157</v>
      </c>
    </row>
    <row r="28" spans="1:5" x14ac:dyDescent="0.25">
      <c r="A28" s="257">
        <v>2007</v>
      </c>
      <c r="B28" s="25">
        <v>12860</v>
      </c>
      <c r="C28" s="26">
        <v>-0.14466245427336211</v>
      </c>
    </row>
    <row r="29" spans="1:5" x14ac:dyDescent="0.25">
      <c r="A29" s="257">
        <v>2008</v>
      </c>
      <c r="B29" s="25">
        <v>15117</v>
      </c>
      <c r="C29" s="26">
        <v>0.17550544323483663</v>
      </c>
    </row>
    <row r="30" spans="1:5" x14ac:dyDescent="0.25">
      <c r="A30" s="257">
        <v>2009</v>
      </c>
      <c r="B30" s="25">
        <v>15715</v>
      </c>
      <c r="C30" s="26">
        <v>3.9558113382284876E-2</v>
      </c>
    </row>
    <row r="31" spans="1:5" x14ac:dyDescent="0.25">
      <c r="A31" s="257">
        <v>2010</v>
      </c>
      <c r="B31" s="25">
        <v>21555</v>
      </c>
      <c r="C31" s="26">
        <v>0.37161947184218902</v>
      </c>
    </row>
    <row r="32" spans="1:5" x14ac:dyDescent="0.25">
      <c r="A32" s="257">
        <v>2011</v>
      </c>
      <c r="B32" s="25">
        <v>21565</v>
      </c>
      <c r="C32" s="26">
        <v>4.639294827186724E-4</v>
      </c>
    </row>
    <row r="33" spans="1:3" x14ac:dyDescent="0.25">
      <c r="A33" s="257">
        <v>2012</v>
      </c>
      <c r="B33" s="25">
        <v>21589</v>
      </c>
      <c r="C33" s="26">
        <v>1.1129144447019623E-3</v>
      </c>
    </row>
    <row r="34" spans="1:3" x14ac:dyDescent="0.25">
      <c r="A34" s="257">
        <v>2013</v>
      </c>
      <c r="B34" s="25">
        <v>21873</v>
      </c>
      <c r="C34" s="26">
        <v>1.3154847375978607E-2</v>
      </c>
    </row>
    <row r="35" spans="1:3" x14ac:dyDescent="0.25">
      <c r="A35" s="257">
        <v>2014</v>
      </c>
      <c r="B35" s="25">
        <v>22183</v>
      </c>
      <c r="C35" s="26">
        <v>1.417272436337047E-2</v>
      </c>
    </row>
    <row r="36" spans="1:3" x14ac:dyDescent="0.25">
      <c r="A36" s="257">
        <v>2015</v>
      </c>
      <c r="B36" s="25">
        <v>21423</v>
      </c>
      <c r="C36" s="26">
        <v>-3.4260469729071819E-2</v>
      </c>
    </row>
    <row r="37" spans="1:3" x14ac:dyDescent="0.25">
      <c r="A37" s="257">
        <v>2016</v>
      </c>
      <c r="B37" s="25">
        <v>21342</v>
      </c>
      <c r="C37" s="26">
        <v>-3.780983055594489E-3</v>
      </c>
    </row>
  </sheetData>
  <conditionalFormatting sqref="C1:C37">
    <cfRule type="colorScale" priority="1">
      <colorScale>
        <cfvo type="min"/>
        <cfvo type="percentile" val="50"/>
        <cfvo type="max"/>
        <color rgb="FFF8696B"/>
        <color rgb="FFFFEB84"/>
        <color rgb="FF63BE7B"/>
      </colorScale>
    </cfRule>
  </conditionalFormatting>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53"/>
  <sheetViews>
    <sheetView workbookViewId="0">
      <selection activeCell="A38" sqref="A38"/>
    </sheetView>
  </sheetViews>
  <sheetFormatPr defaultRowHeight="15" x14ac:dyDescent="0.25"/>
  <cols>
    <col min="1" max="1" width="20.28515625" customWidth="1"/>
    <col min="5" max="5" width="18.28515625" customWidth="1"/>
  </cols>
  <sheetData>
    <row r="1" spans="1:6" x14ac:dyDescent="0.25">
      <c r="A1" s="6" t="s">
        <v>172</v>
      </c>
      <c r="B1" s="9" t="s">
        <v>15</v>
      </c>
    </row>
    <row r="2" spans="1:6" x14ac:dyDescent="0.25">
      <c r="A2" s="27">
        <v>52434.182140658653</v>
      </c>
      <c r="B2" s="27">
        <v>29167.23954017974</v>
      </c>
      <c r="E2" t="s">
        <v>173</v>
      </c>
    </row>
    <row r="3" spans="1:6" x14ac:dyDescent="0.25">
      <c r="A3" s="27">
        <v>66589.570613249482</v>
      </c>
      <c r="B3" s="27">
        <v>30522.087872330347</v>
      </c>
      <c r="E3" t="s">
        <v>174</v>
      </c>
    </row>
    <row r="4" spans="1:6" x14ac:dyDescent="0.25">
      <c r="A4" s="27">
        <v>66716.879226382167</v>
      </c>
      <c r="B4" s="27">
        <v>34082.578478220174</v>
      </c>
      <c r="E4" t="s">
        <v>175</v>
      </c>
    </row>
    <row r="5" spans="1:6" x14ac:dyDescent="0.25">
      <c r="A5" s="27">
        <v>69481.362282065573</v>
      </c>
      <c r="B5" s="27">
        <v>34790.61459327543</v>
      </c>
      <c r="E5" t="s">
        <v>176</v>
      </c>
    </row>
    <row r="6" spans="1:6" x14ac:dyDescent="0.25">
      <c r="A6" s="27">
        <v>74442.595986446526</v>
      </c>
      <c r="B6" s="27">
        <v>36040.345933273871</v>
      </c>
    </row>
    <row r="7" spans="1:6" x14ac:dyDescent="0.25">
      <c r="A7" s="27">
        <v>76237.230978604814</v>
      </c>
      <c r="B7" s="27">
        <v>38076.407422192577</v>
      </c>
      <c r="E7" t="s">
        <v>158</v>
      </c>
    </row>
    <row r="8" spans="1:6" ht="15.75" thickBot="1" x14ac:dyDescent="0.3">
      <c r="A8" s="27">
        <v>85620.017720464268</v>
      </c>
      <c r="B8" s="27">
        <v>39993.454306339772</v>
      </c>
    </row>
    <row r="9" spans="1:6" x14ac:dyDescent="0.25">
      <c r="A9" s="27">
        <v>95385.849004531832</v>
      </c>
      <c r="B9" s="27">
        <v>42723.722830601444</v>
      </c>
      <c r="E9" s="270" t="s">
        <v>159</v>
      </c>
      <c r="F9" s="270"/>
    </row>
    <row r="10" spans="1:6" x14ac:dyDescent="0.25">
      <c r="A10" s="27">
        <v>105166.14420748128</v>
      </c>
      <c r="B10" s="27">
        <v>47057.730015067253</v>
      </c>
      <c r="E10" s="263" t="s">
        <v>160</v>
      </c>
      <c r="F10" s="263">
        <v>0.96253989808963236</v>
      </c>
    </row>
    <row r="11" spans="1:6" x14ac:dyDescent="0.25">
      <c r="A11" s="27">
        <v>109591.74283759612</v>
      </c>
      <c r="B11" s="27">
        <v>50675.878505273729</v>
      </c>
      <c r="E11" s="263" t="s">
        <v>161</v>
      </c>
      <c r="F11" s="271">
        <v>0.9264830554143999</v>
      </c>
    </row>
    <row r="12" spans="1:6" x14ac:dyDescent="0.25">
      <c r="A12" s="27">
        <v>114762.50106100288</v>
      </c>
      <c r="B12" s="27">
        <v>53767.576681071907</v>
      </c>
      <c r="E12" s="263" t="s">
        <v>162</v>
      </c>
      <c r="F12" s="263">
        <v>0.92641912763649936</v>
      </c>
    </row>
    <row r="13" spans="1:6" x14ac:dyDescent="0.25">
      <c r="A13" s="27">
        <v>122122.91174066578</v>
      </c>
      <c r="B13" s="27">
        <v>59216.8900883018</v>
      </c>
      <c r="E13" s="263" t="s">
        <v>142</v>
      </c>
      <c r="F13" s="263">
        <v>126429.24794580774</v>
      </c>
    </row>
    <row r="14" spans="1:6" ht="15.75" thickBot="1" x14ac:dyDescent="0.3">
      <c r="A14" s="27">
        <v>120960.57585024</v>
      </c>
      <c r="B14" s="27">
        <v>64030.623408111991</v>
      </c>
      <c r="E14" s="264" t="s">
        <v>99</v>
      </c>
      <c r="F14" s="264">
        <v>1152</v>
      </c>
    </row>
    <row r="15" spans="1:6" x14ac:dyDescent="0.25">
      <c r="A15" s="27">
        <v>128978.00120678499</v>
      </c>
      <c r="B15" s="27">
        <v>72701.948809117486</v>
      </c>
    </row>
    <row r="16" spans="1:6" ht="15.75" thickBot="1" x14ac:dyDescent="0.3">
      <c r="A16" s="27">
        <v>153971.8536299851</v>
      </c>
      <c r="B16" s="27">
        <v>80882.90600633451</v>
      </c>
      <c r="E16" t="s">
        <v>134</v>
      </c>
    </row>
    <row r="17" spans="1:13" x14ac:dyDescent="0.25">
      <c r="A17" s="27">
        <v>158828.39088083254</v>
      </c>
      <c r="B17" s="27">
        <v>84194.521603301284</v>
      </c>
      <c r="E17" s="265"/>
      <c r="F17" s="265" t="s">
        <v>101</v>
      </c>
      <c r="G17" s="265" t="s">
        <v>136</v>
      </c>
      <c r="H17" s="265" t="s">
        <v>137</v>
      </c>
      <c r="I17" s="265" t="s">
        <v>138</v>
      </c>
      <c r="J17" s="265" t="s">
        <v>166</v>
      </c>
    </row>
    <row r="18" spans="1:13" x14ac:dyDescent="0.25">
      <c r="A18" s="27">
        <v>156039.40986664355</v>
      </c>
      <c r="B18" s="27">
        <v>93245.674470031969</v>
      </c>
      <c r="E18" s="263" t="s">
        <v>163</v>
      </c>
      <c r="F18" s="263">
        <v>1</v>
      </c>
      <c r="G18" s="263">
        <v>231655694928324.5</v>
      </c>
      <c r="H18" s="263">
        <v>231655694928324.5</v>
      </c>
      <c r="I18" s="263">
        <v>14492.652268566299</v>
      </c>
      <c r="J18" s="263">
        <v>0</v>
      </c>
    </row>
    <row r="19" spans="1:13" x14ac:dyDescent="0.25">
      <c r="A19" s="27">
        <v>169397.94181175419</v>
      </c>
      <c r="B19" s="27">
        <v>97912.377697334756</v>
      </c>
      <c r="E19" s="263" t="s">
        <v>164</v>
      </c>
      <c r="F19" s="263">
        <v>1150</v>
      </c>
      <c r="G19" s="263">
        <v>18382007946563.91</v>
      </c>
      <c r="H19" s="263">
        <v>15984354736.14253</v>
      </c>
      <c r="I19" s="263"/>
      <c r="J19" s="263"/>
    </row>
    <row r="20" spans="1:13" ht="15.75" thickBot="1" x14ac:dyDescent="0.3">
      <c r="A20" s="27">
        <v>183171.66970282127</v>
      </c>
      <c r="B20" s="27">
        <v>106623.29246928083</v>
      </c>
      <c r="E20" s="264" t="s">
        <v>69</v>
      </c>
      <c r="F20" s="264">
        <v>1151</v>
      </c>
      <c r="G20" s="264">
        <v>250037702874888.41</v>
      </c>
      <c r="H20" s="264"/>
      <c r="I20" s="264"/>
      <c r="J20" s="264"/>
    </row>
    <row r="21" spans="1:13" ht="15.75" thickBot="1" x14ac:dyDescent="0.3">
      <c r="A21" s="27">
        <v>188329.31648567502</v>
      </c>
      <c r="B21" s="27">
        <v>107043.53464792165</v>
      </c>
    </row>
    <row r="22" spans="1:13" x14ac:dyDescent="0.25">
      <c r="A22" s="27">
        <v>195570.28489005557</v>
      </c>
      <c r="B22" s="27">
        <v>110406.2934661441</v>
      </c>
      <c r="E22" s="265"/>
      <c r="F22" s="265" t="s">
        <v>167</v>
      </c>
      <c r="G22" s="265" t="s">
        <v>142</v>
      </c>
      <c r="H22" s="265" t="s">
        <v>102</v>
      </c>
      <c r="I22" s="265" t="s">
        <v>88</v>
      </c>
      <c r="J22" s="265" t="s">
        <v>168</v>
      </c>
      <c r="K22" s="265" t="s">
        <v>169</v>
      </c>
      <c r="L22" s="265" t="s">
        <v>170</v>
      </c>
      <c r="M22" s="265" t="s">
        <v>171</v>
      </c>
    </row>
    <row r="23" spans="1:13" x14ac:dyDescent="0.25">
      <c r="A23" s="27">
        <v>223265.39207367453</v>
      </c>
      <c r="B23" s="27">
        <v>116459.99260039577</v>
      </c>
      <c r="E23" s="263" t="s">
        <v>165</v>
      </c>
      <c r="F23" s="263">
        <v>22541.52229212792</v>
      </c>
      <c r="G23" s="263">
        <v>4119.8064299583184</v>
      </c>
      <c r="H23" s="263">
        <v>5.4715003423973929</v>
      </c>
      <c r="I23" s="263">
        <v>5.4733305222023243E-8</v>
      </c>
      <c r="J23" s="263">
        <v>14458.342746422173</v>
      </c>
      <c r="K23" s="263">
        <v>30624.701837833665</v>
      </c>
      <c r="L23" s="263">
        <v>14458.342746422173</v>
      </c>
      <c r="M23" s="263">
        <v>30624.701837833665</v>
      </c>
    </row>
    <row r="24" spans="1:13" ht="15.75" thickBot="1" x14ac:dyDescent="0.3">
      <c r="A24" s="27">
        <v>203287.91848847995</v>
      </c>
      <c r="B24" s="27">
        <v>116125.41816873713</v>
      </c>
      <c r="E24" s="264" t="s">
        <v>172</v>
      </c>
      <c r="F24" s="264">
        <v>0.92232141396938849</v>
      </c>
      <c r="G24" s="264">
        <v>7.6614038565001969E-3</v>
      </c>
      <c r="H24" s="264">
        <v>120.38543212767193</v>
      </c>
      <c r="I24" s="272">
        <v>0</v>
      </c>
      <c r="J24" s="264">
        <v>0.9072895176904946</v>
      </c>
      <c r="K24" s="264">
        <v>0.93735331024828239</v>
      </c>
      <c r="L24" s="264">
        <v>0.9072895176904946</v>
      </c>
      <c r="M24" s="264">
        <v>0.93735331024828239</v>
      </c>
    </row>
    <row r="25" spans="1:13" x14ac:dyDescent="0.25">
      <c r="A25" s="27">
        <v>218304.81750010166</v>
      </c>
      <c r="B25" s="27">
        <v>121851.70419525924</v>
      </c>
    </row>
    <row r="26" spans="1:13" x14ac:dyDescent="0.25">
      <c r="A26" s="27">
        <v>242945.66469570951</v>
      </c>
      <c r="B26" s="27">
        <v>127370.92274789933</v>
      </c>
    </row>
    <row r="27" spans="1:13" x14ac:dyDescent="0.25">
      <c r="A27" s="27">
        <v>276692.76430817362</v>
      </c>
      <c r="B27" s="27">
        <v>143341.92876493439</v>
      </c>
    </row>
    <row r="28" spans="1:13" x14ac:dyDescent="0.25">
      <c r="A28" s="27">
        <v>333369.33296668431</v>
      </c>
      <c r="B28" s="27">
        <v>156991.44047824334</v>
      </c>
    </row>
    <row r="29" spans="1:13" x14ac:dyDescent="0.25">
      <c r="A29" s="27">
        <v>369011.69594662217</v>
      </c>
      <c r="B29" s="27">
        <v>172007.3983387436</v>
      </c>
    </row>
    <row r="30" spans="1:13" x14ac:dyDescent="0.25">
      <c r="A30" s="27">
        <v>352767.36993508873</v>
      </c>
      <c r="B30" s="27">
        <v>192477.42250050488</v>
      </c>
    </row>
    <row r="31" spans="1:13" x14ac:dyDescent="0.25">
      <c r="A31" s="27">
        <v>452847.84561105201</v>
      </c>
      <c r="B31" s="27">
        <v>214949.35930961222</v>
      </c>
    </row>
    <row r="32" spans="1:13" x14ac:dyDescent="0.25">
      <c r="A32" s="27">
        <v>525643.17999999993</v>
      </c>
      <c r="B32" s="27">
        <v>239282.4893096122</v>
      </c>
    </row>
    <row r="33" spans="1:2" x14ac:dyDescent="0.25">
      <c r="A33" s="27">
        <v>485599.82820768462</v>
      </c>
      <c r="B33" s="27">
        <v>252261.45453354594</v>
      </c>
    </row>
    <row r="34" spans="1:2" x14ac:dyDescent="0.25">
      <c r="A34" s="27">
        <v>519729.21998247167</v>
      </c>
      <c r="B34" s="27">
        <v>260814.64475432161</v>
      </c>
    </row>
    <row r="35" spans="1:2" x14ac:dyDescent="0.25">
      <c r="A35" s="27">
        <v>572812.256259416</v>
      </c>
      <c r="B35" s="27">
        <v>281436.41590690514</v>
      </c>
    </row>
    <row r="36" spans="1:2" x14ac:dyDescent="0.25">
      <c r="A36" s="27">
        <v>589377.773249891</v>
      </c>
      <c r="B36" s="27">
        <v>294103.86739768425</v>
      </c>
    </row>
    <row r="37" spans="1:2" x14ac:dyDescent="0.25">
      <c r="A37" s="27">
        <v>618501.35992023931</v>
      </c>
      <c r="B37" s="27">
        <v>311297.11580641835</v>
      </c>
    </row>
    <row r="38" spans="1:2" x14ac:dyDescent="0.25">
      <c r="A38" s="48">
        <v>6123.7837970655664</v>
      </c>
      <c r="B38" s="48">
        <v>1152.1014367856903</v>
      </c>
    </row>
    <row r="39" spans="1:2" x14ac:dyDescent="0.25">
      <c r="A39" s="48">
        <v>6315.883037576813</v>
      </c>
      <c r="B39" s="48">
        <v>1086.0522156805243</v>
      </c>
    </row>
    <row r="40" spans="1:2" x14ac:dyDescent="0.25">
      <c r="A40" s="48">
        <v>7367.1001144141037</v>
      </c>
      <c r="B40" s="48">
        <v>1287.553149489873</v>
      </c>
    </row>
    <row r="41" spans="1:2" x14ac:dyDescent="0.25">
      <c r="A41" s="48">
        <v>7248.082472353075</v>
      </c>
      <c r="B41" s="48">
        <v>1307.1536236341974</v>
      </c>
    </row>
    <row r="42" spans="1:2" x14ac:dyDescent="0.25">
      <c r="A42" s="48">
        <v>7013.2248516767813</v>
      </c>
      <c r="B42" s="48">
        <v>1917.213361862767</v>
      </c>
    </row>
    <row r="43" spans="1:2" x14ac:dyDescent="0.25">
      <c r="A43" s="48">
        <v>6889.5577090610323</v>
      </c>
      <c r="B43" s="48">
        <v>1937.7144665556873</v>
      </c>
    </row>
    <row r="44" spans="1:2" x14ac:dyDescent="0.25">
      <c r="A44" s="48">
        <v>6588.8233678938323</v>
      </c>
      <c r="B44" s="48">
        <v>2019.8210381703213</v>
      </c>
    </row>
    <row r="45" spans="1:2" x14ac:dyDescent="0.25">
      <c r="A45" s="48">
        <v>6612.0153301460332</v>
      </c>
      <c r="B45" s="48">
        <v>1987.8156620542038</v>
      </c>
    </row>
    <row r="46" spans="1:2" x14ac:dyDescent="0.25">
      <c r="A46" s="48">
        <v>8246.4131044962596</v>
      </c>
      <c r="B46" s="48">
        <v>2015.2140020390407</v>
      </c>
    </row>
    <row r="47" spans="1:2" x14ac:dyDescent="0.25">
      <c r="A47" s="48">
        <v>8564.0962067567398</v>
      </c>
      <c r="B47" s="48">
        <v>2168.712080552134</v>
      </c>
    </row>
    <row r="48" spans="1:2" x14ac:dyDescent="0.25">
      <c r="A48" s="48">
        <v>9085.8507460064266</v>
      </c>
      <c r="B48" s="48">
        <v>2233.550525379384</v>
      </c>
    </row>
    <row r="49" spans="1:2" x14ac:dyDescent="0.25">
      <c r="A49" s="48">
        <v>9726.0940314662566</v>
      </c>
      <c r="B49" s="48">
        <v>2539.243857928429</v>
      </c>
    </row>
    <row r="50" spans="1:2" x14ac:dyDescent="0.25">
      <c r="A50" s="48">
        <v>10517.112120782222</v>
      </c>
      <c r="B50" s="48">
        <v>2688.9323225155267</v>
      </c>
    </row>
    <row r="51" spans="1:2" x14ac:dyDescent="0.25">
      <c r="A51" s="48">
        <v>8561.8522461333323</v>
      </c>
      <c r="B51" s="48">
        <v>3017.8555574531815</v>
      </c>
    </row>
    <row r="52" spans="1:2" x14ac:dyDescent="0.25">
      <c r="A52" s="48">
        <v>7979.3702106874816</v>
      </c>
      <c r="B52" s="48">
        <v>2703.634888522326</v>
      </c>
    </row>
    <row r="53" spans="1:2" x14ac:dyDescent="0.25">
      <c r="A53" s="48">
        <v>9763.1288621574422</v>
      </c>
      <c r="B53" s="48">
        <v>3465.1226106774111</v>
      </c>
    </row>
    <row r="54" spans="1:2" x14ac:dyDescent="0.25">
      <c r="A54" s="48">
        <v>9822.1301311123389</v>
      </c>
      <c r="B54" s="48">
        <v>3812.4103203683162</v>
      </c>
    </row>
    <row r="55" spans="1:2" x14ac:dyDescent="0.25">
      <c r="A55" s="48">
        <v>10335.54993122807</v>
      </c>
      <c r="B55" s="48">
        <v>3973.2722967219966</v>
      </c>
    </row>
    <row r="56" spans="1:2" x14ac:dyDescent="0.25">
      <c r="A56" s="48">
        <v>9768.2917956078763</v>
      </c>
      <c r="B56" s="48">
        <v>4506.6067072151827</v>
      </c>
    </row>
    <row r="57" spans="1:2" x14ac:dyDescent="0.25">
      <c r="A57" s="48">
        <v>10318.750447040793</v>
      </c>
      <c r="B57" s="48">
        <v>4811.7618875784892</v>
      </c>
    </row>
    <row r="58" spans="1:2" x14ac:dyDescent="0.25">
      <c r="A58" s="48">
        <v>7287.9978287412732</v>
      </c>
      <c r="B58" s="48">
        <v>4709.901462679105</v>
      </c>
    </row>
    <row r="59" spans="1:2" x14ac:dyDescent="0.25">
      <c r="A59" s="48">
        <v>8746.6367246800946</v>
      </c>
      <c r="B59" s="48">
        <v>5076.0398915801843</v>
      </c>
    </row>
    <row r="60" spans="1:2" x14ac:dyDescent="0.25">
      <c r="A60" s="48">
        <v>8435.2151586570999</v>
      </c>
      <c r="B60" s="48">
        <v>5245.3272974958891</v>
      </c>
    </row>
    <row r="61" spans="1:2" x14ac:dyDescent="0.25">
      <c r="A61" s="48">
        <v>7701.5083160233053</v>
      </c>
      <c r="B61" s="48">
        <v>5079.3358867909055</v>
      </c>
    </row>
    <row r="62" spans="1:2" x14ac:dyDescent="0.25">
      <c r="A62" s="48">
        <v>8841.3443490723748</v>
      </c>
      <c r="B62" s="48">
        <v>5202.8816970294274</v>
      </c>
    </row>
    <row r="63" spans="1:2" x14ac:dyDescent="0.25">
      <c r="A63" s="48">
        <v>8509.3696121212088</v>
      </c>
      <c r="B63" s="48">
        <v>5765.0580896529791</v>
      </c>
    </row>
    <row r="64" spans="1:2" x14ac:dyDescent="0.25">
      <c r="A64" s="48">
        <v>7931.7851817082683</v>
      </c>
      <c r="B64" s="48">
        <v>5907.3771293184964</v>
      </c>
    </row>
    <row r="65" spans="1:2" x14ac:dyDescent="0.25">
      <c r="A65" s="48">
        <v>10077.577750649347</v>
      </c>
      <c r="B65" s="48">
        <v>6134.6032914885163</v>
      </c>
    </row>
    <row r="66" spans="1:2" x14ac:dyDescent="0.25">
      <c r="A66" s="48">
        <v>13503.649020255792</v>
      </c>
      <c r="B66" s="48">
        <v>6897.4523849792467</v>
      </c>
    </row>
    <row r="67" spans="1:2" x14ac:dyDescent="0.25">
      <c r="A67" s="48">
        <v>13982.282407660734</v>
      </c>
      <c r="B67" s="48">
        <v>6276.6820539412311</v>
      </c>
    </row>
    <row r="68" spans="1:2" x14ac:dyDescent="0.25">
      <c r="A68" s="48">
        <v>13577.509999999995</v>
      </c>
      <c r="B68" s="48">
        <v>7318.9320539412311</v>
      </c>
    </row>
    <row r="69" spans="1:2" x14ac:dyDescent="0.25">
      <c r="A69" s="48">
        <v>12515.240818412454</v>
      </c>
      <c r="B69" s="48">
        <v>9006.7626276575666</v>
      </c>
    </row>
    <row r="70" spans="1:2" x14ac:dyDescent="0.25">
      <c r="A70" s="48">
        <v>13008.859071503786</v>
      </c>
      <c r="B70" s="48">
        <v>9098.4577363649951</v>
      </c>
    </row>
    <row r="71" spans="1:2" x14ac:dyDescent="0.25">
      <c r="A71" s="48">
        <v>15578.830538019858</v>
      </c>
      <c r="B71" s="48">
        <v>9793.323968502862</v>
      </c>
    </row>
    <row r="72" spans="1:2" x14ac:dyDescent="0.25">
      <c r="A72" s="48">
        <v>17780.587380315254</v>
      </c>
      <c r="B72" s="48">
        <v>9324.5509993780597</v>
      </c>
    </row>
    <row r="73" spans="1:2" x14ac:dyDescent="0.25">
      <c r="A73" s="61">
        <v>16066.461439058308</v>
      </c>
      <c r="B73" s="61">
        <v>10515.315619450797</v>
      </c>
    </row>
    <row r="74" spans="1:2" x14ac:dyDescent="0.25">
      <c r="A74" s="27">
        <v>19608.199482309836</v>
      </c>
      <c r="B74" s="27">
        <v>36284.603613981832</v>
      </c>
    </row>
    <row r="75" spans="1:2" x14ac:dyDescent="0.25">
      <c r="A75" s="27">
        <v>21066.201356413701</v>
      </c>
      <c r="B75" s="27">
        <v>40682.751913938322</v>
      </c>
    </row>
    <row r="76" spans="1:2" x14ac:dyDescent="0.25">
      <c r="A76" s="27">
        <v>22188.270683925228</v>
      </c>
      <c r="B76" s="27">
        <v>44824.196830524816</v>
      </c>
    </row>
    <row r="77" spans="1:2" x14ac:dyDescent="0.25">
      <c r="A77" s="27">
        <v>24143.701960436196</v>
      </c>
      <c r="B77" s="27">
        <v>46612.554015743663</v>
      </c>
    </row>
    <row r="78" spans="1:2" x14ac:dyDescent="0.25">
      <c r="A78" s="27">
        <v>26680.780361348654</v>
      </c>
      <c r="B78" s="27">
        <v>48128.183285559753</v>
      </c>
    </row>
    <row r="79" spans="1:2" x14ac:dyDescent="0.25">
      <c r="A79" s="27">
        <v>25910.573771150714</v>
      </c>
      <c r="B79" s="27">
        <v>49455.968030620512</v>
      </c>
    </row>
    <row r="80" spans="1:2" x14ac:dyDescent="0.25">
      <c r="A80" s="27">
        <v>26897.166954050532</v>
      </c>
      <c r="B80" s="27">
        <v>52087.247712445351</v>
      </c>
    </row>
    <row r="81" spans="1:2" x14ac:dyDescent="0.25">
      <c r="A81" s="27">
        <v>28725.473053813646</v>
      </c>
      <c r="B81" s="27">
        <v>53675.776929153741</v>
      </c>
    </row>
    <row r="82" spans="1:2" x14ac:dyDescent="0.25">
      <c r="A82" s="27">
        <v>34310.520560162258</v>
      </c>
      <c r="B82" s="27">
        <v>58216.123024352812</v>
      </c>
    </row>
    <row r="83" spans="1:2" x14ac:dyDescent="0.25">
      <c r="A83" s="27">
        <v>35652.677042681353</v>
      </c>
      <c r="B83" s="27">
        <v>62982.923685536305</v>
      </c>
    </row>
    <row r="84" spans="1:2" x14ac:dyDescent="0.25">
      <c r="A84" s="27">
        <v>37604.774740981688</v>
      </c>
      <c r="B84" s="27">
        <v>66723.596032178408</v>
      </c>
    </row>
    <row r="85" spans="1:2" x14ac:dyDescent="0.25">
      <c r="A85" s="27">
        <v>40759.018892161286</v>
      </c>
      <c r="B85" s="27">
        <v>73748.860756370254</v>
      </c>
    </row>
    <row r="86" spans="1:2" x14ac:dyDescent="0.25">
      <c r="A86" s="27">
        <v>43546.905108947947</v>
      </c>
      <c r="B86" s="27">
        <v>82937.805323112349</v>
      </c>
    </row>
    <row r="87" spans="1:2" x14ac:dyDescent="0.25">
      <c r="A87" s="27">
        <v>46186.594893778652</v>
      </c>
      <c r="B87" s="27">
        <v>94276.290953819611</v>
      </c>
    </row>
    <row r="88" spans="1:2" x14ac:dyDescent="0.25">
      <c r="A88" s="27">
        <v>52895.539143442671</v>
      </c>
      <c r="B88" s="27">
        <v>110428.97472114097</v>
      </c>
    </row>
    <row r="89" spans="1:2" x14ac:dyDescent="0.25">
      <c r="A89" s="27">
        <v>56920.160026463294</v>
      </c>
      <c r="B89" s="27">
        <v>119670.56818898469</v>
      </c>
    </row>
    <row r="90" spans="1:2" x14ac:dyDescent="0.25">
      <c r="A90" s="27">
        <v>65183.29226123845</v>
      </c>
      <c r="B90" s="27">
        <v>129545.05726843799</v>
      </c>
    </row>
    <row r="91" spans="1:2" x14ac:dyDescent="0.25">
      <c r="A91" s="27">
        <v>66865.882678996742</v>
      </c>
      <c r="B91" s="27">
        <v>132932.98183160299</v>
      </c>
    </row>
    <row r="92" spans="1:2" x14ac:dyDescent="0.25">
      <c r="A92" s="27">
        <v>73685.070369963782</v>
      </c>
      <c r="B92" s="27">
        <v>145260.19842081444</v>
      </c>
    </row>
    <row r="93" spans="1:2" x14ac:dyDescent="0.25">
      <c r="A93" s="27">
        <v>78677.316512460035</v>
      </c>
      <c r="B93" s="27">
        <v>144180.74810164364</v>
      </c>
    </row>
    <row r="94" spans="1:2" x14ac:dyDescent="0.25">
      <c r="A94" s="27">
        <v>72538.64571348131</v>
      </c>
      <c r="B94" s="27">
        <v>136192.42749821086</v>
      </c>
    </row>
    <row r="95" spans="1:2" x14ac:dyDescent="0.25">
      <c r="A95" s="27">
        <v>72565.778679202223</v>
      </c>
      <c r="B95" s="27">
        <v>137488.37724971096</v>
      </c>
    </row>
    <row r="96" spans="1:2" x14ac:dyDescent="0.25">
      <c r="A96" s="27">
        <v>75204.4528519124</v>
      </c>
      <c r="B96" s="27">
        <v>140010.57043259096</v>
      </c>
    </row>
    <row r="97" spans="1:2" x14ac:dyDescent="0.25">
      <c r="A97" s="27">
        <v>84951.818031481569</v>
      </c>
      <c r="B97" s="27">
        <v>146573.43819153128</v>
      </c>
    </row>
    <row r="98" spans="1:2" x14ac:dyDescent="0.25">
      <c r="A98" s="27">
        <v>98976.221553103707</v>
      </c>
      <c r="B98" s="27">
        <v>159814.89567893054</v>
      </c>
    </row>
    <row r="99" spans="1:2" x14ac:dyDescent="0.25">
      <c r="A99" s="27">
        <v>127233.42365244715</v>
      </c>
      <c r="B99" s="27">
        <v>194083.78460828189</v>
      </c>
    </row>
    <row r="100" spans="1:2" x14ac:dyDescent="0.25">
      <c r="A100" s="27">
        <v>126483.3416700862</v>
      </c>
      <c r="B100" s="27">
        <v>191641.27911776342</v>
      </c>
    </row>
    <row r="101" spans="1:2" x14ac:dyDescent="0.25">
      <c r="A101" s="27">
        <v>143299.794617621</v>
      </c>
      <c r="B101" s="27">
        <v>202626.82434546732</v>
      </c>
    </row>
    <row r="102" spans="1:2" x14ac:dyDescent="0.25">
      <c r="A102" s="27">
        <v>155125.98631607721</v>
      </c>
      <c r="B102" s="27">
        <v>217519.56657709996</v>
      </c>
    </row>
    <row r="103" spans="1:2" x14ac:dyDescent="0.25">
      <c r="A103" s="27">
        <v>195596.2966246343</v>
      </c>
      <c r="B103" s="27">
        <v>229776.32342011761</v>
      </c>
    </row>
    <row r="104" spans="1:2" x14ac:dyDescent="0.25">
      <c r="A104" s="27">
        <v>199463.38000000009</v>
      </c>
      <c r="B104" s="27">
        <v>238553.67342011762</v>
      </c>
    </row>
    <row r="105" spans="1:2" x14ac:dyDescent="0.25">
      <c r="A105" s="27">
        <v>197066.13990353802</v>
      </c>
      <c r="B105" s="27">
        <v>240561.27056721662</v>
      </c>
    </row>
    <row r="106" spans="1:2" x14ac:dyDescent="0.25">
      <c r="A106" s="27">
        <v>222641.15402242419</v>
      </c>
      <c r="B106" s="27">
        <v>313086.37901939568</v>
      </c>
    </row>
    <row r="107" spans="1:2" x14ac:dyDescent="0.25">
      <c r="A107" s="27">
        <v>228223.17043804133</v>
      </c>
      <c r="B107" s="27">
        <v>252449.83848398499</v>
      </c>
    </row>
    <row r="108" spans="1:2" x14ac:dyDescent="0.25">
      <c r="A108" s="27">
        <v>221892.51689970825</v>
      </c>
      <c r="B108" s="27">
        <v>263091.21786640771</v>
      </c>
    </row>
    <row r="109" spans="1:2" x14ac:dyDescent="0.25">
      <c r="A109" s="27">
        <v>230049.40798939619</v>
      </c>
      <c r="B109" s="27">
        <v>277378.21120475454</v>
      </c>
    </row>
    <row r="110" spans="1:2" x14ac:dyDescent="0.25">
      <c r="A110" s="48">
        <v>751.07422915866709</v>
      </c>
      <c r="B110" s="48">
        <v>552.99012542159153</v>
      </c>
    </row>
    <row r="111" spans="1:2" x14ac:dyDescent="0.25">
      <c r="A111" s="48">
        <v>931.2661851058192</v>
      </c>
      <c r="B111" s="48">
        <v>613.27372391094741</v>
      </c>
    </row>
    <row r="112" spans="1:2" x14ac:dyDescent="0.25">
      <c r="A112" s="48">
        <v>905.68445614491088</v>
      </c>
      <c r="B112" s="48">
        <v>640.52955720645389</v>
      </c>
    </row>
    <row r="113" spans="1:2" x14ac:dyDescent="0.25">
      <c r="A113" s="48">
        <v>1140.5532000973976</v>
      </c>
      <c r="B113" s="48">
        <v>716.07822020577976</v>
      </c>
    </row>
    <row r="114" spans="1:2" x14ac:dyDescent="0.25">
      <c r="A114" s="48">
        <v>1469.2161449685491</v>
      </c>
      <c r="B114" s="48">
        <v>777.51591839428568</v>
      </c>
    </row>
    <row r="115" spans="1:2" x14ac:dyDescent="0.25">
      <c r="A115" s="48">
        <v>1724.1692507308894</v>
      </c>
      <c r="B115" s="48">
        <v>829.91341186070872</v>
      </c>
    </row>
    <row r="116" spans="1:2" x14ac:dyDescent="0.25">
      <c r="A116" s="48">
        <v>2016.069291037604</v>
      </c>
      <c r="B116" s="48">
        <v>1089.3513030890178</v>
      </c>
    </row>
    <row r="117" spans="1:2" x14ac:dyDescent="0.25">
      <c r="A117" s="48">
        <v>2368.3416243281272</v>
      </c>
      <c r="B117" s="48">
        <v>1179.8403986141047</v>
      </c>
    </row>
    <row r="118" spans="1:2" x14ac:dyDescent="0.25">
      <c r="A118" s="48">
        <v>2719.8742940063494</v>
      </c>
      <c r="B118" s="48">
        <v>1314.7036964208226</v>
      </c>
    </row>
    <row r="119" spans="1:2" x14ac:dyDescent="0.25">
      <c r="A119" s="48">
        <v>3026.6321033267218</v>
      </c>
      <c r="B119" s="48">
        <v>1508.2447519373318</v>
      </c>
    </row>
    <row r="120" spans="1:2" x14ac:dyDescent="0.25">
      <c r="A120" s="48">
        <v>3747.2606398104772</v>
      </c>
      <c r="B120" s="48">
        <v>1911.2425344347066</v>
      </c>
    </row>
    <row r="121" spans="1:2" x14ac:dyDescent="0.25">
      <c r="A121" s="48">
        <v>4515.2444559373735</v>
      </c>
      <c r="B121" s="48">
        <v>2175.8578724629365</v>
      </c>
    </row>
    <row r="122" spans="1:2" x14ac:dyDescent="0.25">
      <c r="A122" s="48">
        <v>5712.6063312500037</v>
      </c>
      <c r="B122" s="48">
        <v>3325.1065406623079</v>
      </c>
    </row>
    <row r="123" spans="1:2" x14ac:dyDescent="0.25">
      <c r="A123" s="48">
        <v>6098.8281764422527</v>
      </c>
      <c r="B123" s="48">
        <v>4676.9900961531093</v>
      </c>
    </row>
    <row r="124" spans="1:2" x14ac:dyDescent="0.25">
      <c r="A124" s="48">
        <v>7590.4971938644403</v>
      </c>
      <c r="B124" s="48">
        <v>5464.8672879872429</v>
      </c>
    </row>
    <row r="125" spans="1:2" x14ac:dyDescent="0.25">
      <c r="A125" s="48">
        <v>7695.8024329875507</v>
      </c>
      <c r="B125" s="48">
        <v>5705.1586060102109</v>
      </c>
    </row>
    <row r="126" spans="1:2" x14ac:dyDescent="0.25">
      <c r="A126" s="48">
        <v>9547.9921794583825</v>
      </c>
      <c r="B126" s="48">
        <v>6814.2140589857727</v>
      </c>
    </row>
    <row r="127" spans="1:2" x14ac:dyDescent="0.25">
      <c r="A127" s="48">
        <v>10085.886911867265</v>
      </c>
      <c r="B127" s="48">
        <v>6045.1284696737939</v>
      </c>
    </row>
    <row r="128" spans="1:2" x14ac:dyDescent="0.25">
      <c r="A128" s="48">
        <v>11027.571349045897</v>
      </c>
      <c r="B128" s="48">
        <v>7663.8151635880658</v>
      </c>
    </row>
    <row r="129" spans="1:2" x14ac:dyDescent="0.25">
      <c r="A129" s="48">
        <v>12483.818044050353</v>
      </c>
      <c r="B129" s="48">
        <v>8552.4058517389058</v>
      </c>
    </row>
    <row r="130" spans="1:2" x14ac:dyDescent="0.25">
      <c r="A130" s="48">
        <v>11054.397325874776</v>
      </c>
      <c r="B130" s="48">
        <v>7900.3826253609068</v>
      </c>
    </row>
    <row r="131" spans="1:2" x14ac:dyDescent="0.25">
      <c r="A131" s="48">
        <v>14395.834184888025</v>
      </c>
      <c r="B131" s="48">
        <v>8481.9052149305317</v>
      </c>
    </row>
    <row r="132" spans="1:2" x14ac:dyDescent="0.25">
      <c r="A132" s="48">
        <v>11518.227824304326</v>
      </c>
      <c r="B132" s="48">
        <v>8905.6199009040101</v>
      </c>
    </row>
    <row r="133" spans="1:2" x14ac:dyDescent="0.25">
      <c r="A133" s="48">
        <v>14886.438516577469</v>
      </c>
      <c r="B133" s="48">
        <v>10292.323609508216</v>
      </c>
    </row>
    <row r="134" spans="1:2" x14ac:dyDescent="0.25">
      <c r="A134" s="48">
        <v>17796.965636317702</v>
      </c>
      <c r="B134" s="48">
        <v>12364.970064231267</v>
      </c>
    </row>
    <row r="135" spans="1:2" x14ac:dyDescent="0.25">
      <c r="A135" s="48">
        <v>19480.859395667998</v>
      </c>
      <c r="B135" s="48">
        <v>14113.875314395693</v>
      </c>
    </row>
    <row r="136" spans="1:2" x14ac:dyDescent="0.25">
      <c r="A136" s="48">
        <v>21129.27513336069</v>
      </c>
      <c r="B136" s="48">
        <v>14710.124188133272</v>
      </c>
    </row>
    <row r="137" spans="1:2" x14ac:dyDescent="0.25">
      <c r="A137" s="48">
        <v>24503.726742308016</v>
      </c>
      <c r="B137" s="48">
        <v>17097.579940907806</v>
      </c>
    </row>
    <row r="138" spans="1:2" x14ac:dyDescent="0.25">
      <c r="A138" s="48">
        <v>27191.961310220984</v>
      </c>
      <c r="B138" s="48">
        <v>16935.403998475831</v>
      </c>
    </row>
    <row r="139" spans="1:2" x14ac:dyDescent="0.25">
      <c r="A139" s="48">
        <v>28977.411017834755</v>
      </c>
      <c r="B139" s="48">
        <v>18801.092771680644</v>
      </c>
    </row>
    <row r="140" spans="1:2" x14ac:dyDescent="0.25">
      <c r="A140" s="48">
        <v>28926.780000000013</v>
      </c>
      <c r="B140" s="48">
        <v>18895.242771680641</v>
      </c>
    </row>
    <row r="141" spans="1:2" x14ac:dyDescent="0.25">
      <c r="A141" s="48">
        <v>28658.768189656726</v>
      </c>
      <c r="B141" s="48">
        <v>24644.88325102664</v>
      </c>
    </row>
    <row r="142" spans="1:2" x14ac:dyDescent="0.25">
      <c r="A142" s="48">
        <v>39372.910868164894</v>
      </c>
      <c r="B142" s="48">
        <v>20189.118068841362</v>
      </c>
    </row>
    <row r="143" spans="1:2" x14ac:dyDescent="0.25">
      <c r="A143" s="48">
        <v>29148.381980453174</v>
      </c>
      <c r="B143" s="48">
        <v>20545.964892576056</v>
      </c>
    </row>
    <row r="144" spans="1:2" x14ac:dyDescent="0.25">
      <c r="A144" s="48">
        <v>33286.590275820628</v>
      </c>
      <c r="B144" s="48">
        <v>23037.977105056838</v>
      </c>
    </row>
    <row r="145" spans="1:2" x14ac:dyDescent="0.25">
      <c r="A145" s="61">
        <v>32181.647849175453</v>
      </c>
      <c r="B145" s="61">
        <v>25351.450931618874</v>
      </c>
    </row>
    <row r="146" spans="1:2" x14ac:dyDescent="0.25">
      <c r="A146" s="88">
        <v>2352.5457875702227</v>
      </c>
      <c r="B146" s="88">
        <v>1912.4478921816878</v>
      </c>
    </row>
    <row r="147" spans="1:2" x14ac:dyDescent="0.25">
      <c r="A147" s="88">
        <v>2476.809610172636</v>
      </c>
      <c r="B147" s="88">
        <v>2070.893040269329</v>
      </c>
    </row>
    <row r="148" spans="1:2" x14ac:dyDescent="0.25">
      <c r="A148" s="88">
        <v>2473.8651055059736</v>
      </c>
      <c r="B148" s="88">
        <v>2175.3851769840921</v>
      </c>
    </row>
    <row r="149" spans="1:2" x14ac:dyDescent="0.25">
      <c r="A149" s="88">
        <v>2983.7065103641639</v>
      </c>
      <c r="B149" s="88">
        <v>2221.5331287669314</v>
      </c>
    </row>
    <row r="150" spans="1:2" x14ac:dyDescent="0.25">
      <c r="A150" s="88">
        <v>3243.0012680834043</v>
      </c>
      <c r="B150" s="88">
        <v>2405.9569218877441</v>
      </c>
    </row>
    <row r="151" spans="1:2" x14ac:dyDescent="0.25">
      <c r="A151" s="88">
        <v>3317.5950993163815</v>
      </c>
      <c r="B151" s="88">
        <v>2408.8707844836922</v>
      </c>
    </row>
    <row r="152" spans="1:2" x14ac:dyDescent="0.25">
      <c r="A152" s="88">
        <v>5178.4552954235396</v>
      </c>
      <c r="B152" s="88">
        <v>3008.7678218037163</v>
      </c>
    </row>
    <row r="153" spans="1:2" x14ac:dyDescent="0.25">
      <c r="A153" s="88">
        <v>5773.6492254762043</v>
      </c>
      <c r="B153" s="88">
        <v>6304.3789670187562</v>
      </c>
    </row>
    <row r="154" spans="1:2" x14ac:dyDescent="0.25">
      <c r="A154" s="88">
        <v>4874.912648292262</v>
      </c>
      <c r="B154" s="88">
        <v>3636.6010547663877</v>
      </c>
    </row>
    <row r="155" spans="1:2" x14ac:dyDescent="0.25">
      <c r="A155" s="88">
        <v>5589.6390359819989</v>
      </c>
      <c r="B155" s="88">
        <v>5781.4119807127818</v>
      </c>
    </row>
    <row r="156" spans="1:2" x14ac:dyDescent="0.25">
      <c r="A156" s="88">
        <v>5031.6643524512783</v>
      </c>
      <c r="B156" s="88">
        <v>4696.6638676119837</v>
      </c>
    </row>
    <row r="157" spans="1:2" x14ac:dyDescent="0.25">
      <c r="A157" s="88">
        <v>5431.0804806425012</v>
      </c>
      <c r="B157" s="88">
        <v>4649.0342663433184</v>
      </c>
    </row>
    <row r="158" spans="1:2" x14ac:dyDescent="0.25">
      <c r="A158" s="88">
        <v>6701.2945345947228</v>
      </c>
      <c r="B158" s="88">
        <v>5047.598487672587</v>
      </c>
    </row>
    <row r="159" spans="1:2" x14ac:dyDescent="0.25">
      <c r="A159" s="88">
        <v>7900.3511607218288</v>
      </c>
      <c r="B159" s="88">
        <v>5750.7934151600866</v>
      </c>
    </row>
    <row r="160" spans="1:2" x14ac:dyDescent="0.25">
      <c r="A160" s="88">
        <v>7653.6517111563089</v>
      </c>
      <c r="B160" s="88">
        <v>6441.1530875729568</v>
      </c>
    </row>
    <row r="161" spans="1:2" x14ac:dyDescent="0.25">
      <c r="A161" s="88">
        <v>7698.9467300566048</v>
      </c>
      <c r="B161" s="88">
        <v>6431.0609339338353</v>
      </c>
    </row>
    <row r="162" spans="1:2" x14ac:dyDescent="0.25">
      <c r="A162" s="88">
        <v>7785.3112026375957</v>
      </c>
      <c r="B162" s="88">
        <v>6363.6922522254708</v>
      </c>
    </row>
    <row r="163" spans="1:2" x14ac:dyDescent="0.25">
      <c r="A163" s="88">
        <v>8117.8499734186225</v>
      </c>
      <c r="B163" s="88">
        <v>7069.190401403237</v>
      </c>
    </row>
    <row r="164" spans="1:2" x14ac:dyDescent="0.25">
      <c r="A164" s="88">
        <v>7057.1078634977875</v>
      </c>
      <c r="B164" s="88">
        <v>7104.935002721556</v>
      </c>
    </row>
    <row r="165" spans="1:2" x14ac:dyDescent="0.25">
      <c r="A165" s="88">
        <v>9346.731674275743</v>
      </c>
      <c r="B165" s="88">
        <v>7821.9705316819063</v>
      </c>
    </row>
    <row r="166" spans="1:2" x14ac:dyDescent="0.25">
      <c r="A166" s="88">
        <v>10244.21609353114</v>
      </c>
      <c r="B166" s="88">
        <v>7660.2920729445514</v>
      </c>
    </row>
    <row r="167" spans="1:2" x14ac:dyDescent="0.25">
      <c r="A167" s="88">
        <v>10948.268554413193</v>
      </c>
      <c r="B167" s="88">
        <v>7628.4327251626519</v>
      </c>
    </row>
    <row r="168" spans="1:2" x14ac:dyDescent="0.25">
      <c r="A168" s="88">
        <v>10721.471665435767</v>
      </c>
      <c r="B168" s="88">
        <v>7676.4372872358363</v>
      </c>
    </row>
    <row r="169" spans="1:2" x14ac:dyDescent="0.25">
      <c r="A169" s="88">
        <v>11470.592159501783</v>
      </c>
      <c r="B169" s="88">
        <v>7900.783478105368</v>
      </c>
    </row>
    <row r="170" spans="1:2" x14ac:dyDescent="0.25">
      <c r="A170" s="88">
        <v>13115.791897681856</v>
      </c>
      <c r="B170" s="88">
        <v>8670.8031830487744</v>
      </c>
    </row>
    <row r="171" spans="1:2" x14ac:dyDescent="0.25">
      <c r="A171" s="88">
        <v>13759.400379118846</v>
      </c>
      <c r="B171" s="88">
        <v>9215.4292951242587</v>
      </c>
    </row>
    <row r="172" spans="1:2" x14ac:dyDescent="0.25">
      <c r="A172" s="88">
        <v>17338.109136370167</v>
      </c>
      <c r="B172" s="88">
        <v>10290.685473720714</v>
      </c>
    </row>
    <row r="173" spans="1:2" x14ac:dyDescent="0.25">
      <c r="A173" s="88">
        <v>17002.523648998504</v>
      </c>
      <c r="B173" s="88">
        <v>11818.085166744722</v>
      </c>
    </row>
    <row r="174" spans="1:2" x14ac:dyDescent="0.25">
      <c r="A174" s="88">
        <v>19134.402467212047</v>
      </c>
      <c r="B174" s="88">
        <v>13078.196372308377</v>
      </c>
    </row>
    <row r="175" spans="1:2" x14ac:dyDescent="0.25">
      <c r="A175" s="88">
        <v>21264.118219016396</v>
      </c>
      <c r="B175" s="88">
        <v>12900.201126773136</v>
      </c>
    </row>
    <row r="176" spans="1:2" x14ac:dyDescent="0.25">
      <c r="A176" s="88">
        <v>23507.78</v>
      </c>
      <c r="B176" s="88">
        <v>13755.971126773136</v>
      </c>
    </row>
    <row r="177" spans="1:2" x14ac:dyDescent="0.25">
      <c r="A177" s="88">
        <v>21918.760773351973</v>
      </c>
      <c r="B177" s="88">
        <v>13883.680630101228</v>
      </c>
    </row>
    <row r="178" spans="1:2" x14ac:dyDescent="0.25">
      <c r="A178" s="88">
        <v>27100.195950359241</v>
      </c>
      <c r="B178" s="88">
        <v>15097.755083217002</v>
      </c>
    </row>
    <row r="179" spans="1:2" x14ac:dyDescent="0.25">
      <c r="A179" s="88">
        <v>27750.762430939223</v>
      </c>
      <c r="B179" s="88">
        <v>14962.362017532134</v>
      </c>
    </row>
    <row r="180" spans="1:2" x14ac:dyDescent="0.25">
      <c r="A180" s="88">
        <v>32617.203772037716</v>
      </c>
      <c r="B180" s="88">
        <v>16690.127263763457</v>
      </c>
    </row>
    <row r="181" spans="1:2" x14ac:dyDescent="0.25">
      <c r="A181" s="88">
        <v>29929.851801495577</v>
      </c>
      <c r="B181" s="88">
        <v>17660.604269623182</v>
      </c>
    </row>
    <row r="182" spans="1:2" x14ac:dyDescent="0.25">
      <c r="A182" s="48">
        <v>1997.4564562356704</v>
      </c>
      <c r="B182" s="48">
        <v>1369.4792064334072</v>
      </c>
    </row>
    <row r="183" spans="1:2" x14ac:dyDescent="0.25">
      <c r="A183" s="48">
        <v>2051.9652124900745</v>
      </c>
      <c r="B183" s="48">
        <v>1445.089143521752</v>
      </c>
    </row>
    <row r="184" spans="1:2" x14ac:dyDescent="0.25">
      <c r="A184" s="48">
        <v>2006.9552505071761</v>
      </c>
      <c r="B184" s="48">
        <v>1858.3205304377555</v>
      </c>
    </row>
    <row r="185" spans="1:2" x14ac:dyDescent="0.25">
      <c r="A185" s="48">
        <v>2356.1443216844464</v>
      </c>
      <c r="B185" s="48">
        <v>1628.0149592419452</v>
      </c>
    </row>
    <row r="186" spans="1:2" x14ac:dyDescent="0.25">
      <c r="A186" s="48">
        <v>2141.2047490584609</v>
      </c>
      <c r="B186" s="48">
        <v>1630.6717245690159</v>
      </c>
    </row>
    <row r="187" spans="1:2" x14ac:dyDescent="0.25">
      <c r="A187" s="48">
        <v>2419.5871951813742</v>
      </c>
      <c r="B187" s="48">
        <v>1697.4303979726117</v>
      </c>
    </row>
    <row r="188" spans="1:2" x14ac:dyDescent="0.25">
      <c r="A188" s="48">
        <v>2731.0187252449059</v>
      </c>
      <c r="B188" s="48">
        <v>1851.6869397014841</v>
      </c>
    </row>
    <row r="189" spans="1:2" x14ac:dyDescent="0.25">
      <c r="A189" s="48">
        <v>3615.2144865323048</v>
      </c>
      <c r="B189" s="48">
        <v>2018.6547452229158</v>
      </c>
    </row>
    <row r="190" spans="1:2" x14ac:dyDescent="0.25">
      <c r="A190" s="48">
        <v>3708.8862683772013</v>
      </c>
      <c r="B190" s="48">
        <v>2113.6975743228581</v>
      </c>
    </row>
    <row r="191" spans="1:2" x14ac:dyDescent="0.25">
      <c r="A191" s="48">
        <v>3807.3758183985065</v>
      </c>
      <c r="B191" s="48">
        <v>2095.9006956546737</v>
      </c>
    </row>
    <row r="192" spans="1:2" x14ac:dyDescent="0.25">
      <c r="A192" s="48">
        <v>3763.1775476346479</v>
      </c>
      <c r="B192" s="48">
        <v>2074.4844549027334</v>
      </c>
    </row>
    <row r="193" spans="1:2" x14ac:dyDescent="0.25">
      <c r="A193" s="48">
        <v>2311.3393125511748</v>
      </c>
      <c r="B193" s="48">
        <v>2218.5038457138912</v>
      </c>
    </row>
    <row r="194" spans="1:2" x14ac:dyDescent="0.25">
      <c r="A194" s="48">
        <v>2325.3928679968749</v>
      </c>
      <c r="B194" s="48">
        <v>2835.5683828616302</v>
      </c>
    </row>
    <row r="195" spans="1:2" x14ac:dyDescent="0.25">
      <c r="A195" s="48">
        <v>2366.5281303792826</v>
      </c>
      <c r="B195" s="48">
        <v>2706.0608276181806</v>
      </c>
    </row>
    <row r="196" spans="1:2" x14ac:dyDescent="0.25">
      <c r="A196" s="48">
        <v>2330.4272235620397</v>
      </c>
      <c r="B196" s="48">
        <v>3070.3628265953989</v>
      </c>
    </row>
    <row r="197" spans="1:2" x14ac:dyDescent="0.25">
      <c r="A197" s="48">
        <v>2851.5531117501032</v>
      </c>
      <c r="B197" s="48">
        <v>3841.3093891045592</v>
      </c>
    </row>
    <row r="198" spans="1:2" x14ac:dyDescent="0.25">
      <c r="A198" s="48">
        <v>1928.8874142288319</v>
      </c>
      <c r="B198" s="48">
        <v>3417.6195590003576</v>
      </c>
    </row>
    <row r="199" spans="1:2" x14ac:dyDescent="0.25">
      <c r="A199" s="48">
        <v>1594.0519150149753</v>
      </c>
      <c r="B199" s="48">
        <v>3294.3626548486909</v>
      </c>
    </row>
    <row r="200" spans="1:2" x14ac:dyDescent="0.25">
      <c r="A200" s="48">
        <v>1774.7415784852988</v>
      </c>
      <c r="B200" s="48">
        <v>3233.3739859659127</v>
      </c>
    </row>
    <row r="201" spans="1:2" x14ac:dyDescent="0.25">
      <c r="A201" s="48">
        <v>2320.453842213115</v>
      </c>
      <c r="B201" s="48">
        <v>3549.2825485871722</v>
      </c>
    </row>
    <row r="202" spans="1:2" x14ac:dyDescent="0.25">
      <c r="A202" s="48">
        <v>3325.2377589516136</v>
      </c>
      <c r="B202" s="48">
        <v>3578.0597830072757</v>
      </c>
    </row>
    <row r="203" spans="1:2" x14ac:dyDescent="0.25">
      <c r="A203" s="48">
        <v>2735.9227994461776</v>
      </c>
      <c r="B203" s="48">
        <v>3687.2732366906839</v>
      </c>
    </row>
    <row r="204" spans="1:2" x14ac:dyDescent="0.25">
      <c r="A204" s="48">
        <v>3341.6933248606279</v>
      </c>
      <c r="B204" s="48">
        <v>3761.6523982750064</v>
      </c>
    </row>
    <row r="205" spans="1:2" x14ac:dyDescent="0.25">
      <c r="A205" s="48">
        <v>4387.2074339932715</v>
      </c>
      <c r="B205" s="48">
        <v>3792.4283521771881</v>
      </c>
    </row>
    <row r="206" spans="1:2" x14ac:dyDescent="0.25">
      <c r="A206" s="48">
        <v>4092.0628820237994</v>
      </c>
      <c r="B206" s="48">
        <v>4009.7599508273038</v>
      </c>
    </row>
    <row r="207" spans="1:2" x14ac:dyDescent="0.25">
      <c r="A207" s="48">
        <v>5223.6274979521932</v>
      </c>
      <c r="B207" s="48">
        <v>4741.5670625827424</v>
      </c>
    </row>
    <row r="208" spans="1:2" x14ac:dyDescent="0.25">
      <c r="A208" s="48">
        <v>5753.9465138190944</v>
      </c>
      <c r="B208" s="48">
        <v>4852.3070649611582</v>
      </c>
    </row>
    <row r="209" spans="1:2" x14ac:dyDescent="0.25">
      <c r="A209" s="48">
        <v>7295.0606699388063</v>
      </c>
      <c r="B209" s="48">
        <v>5692.5941441043778</v>
      </c>
    </row>
    <row r="210" spans="1:2" x14ac:dyDescent="0.25">
      <c r="A210" s="48">
        <v>7637.9740411795501</v>
      </c>
      <c r="B210" s="48">
        <v>6185.3101022707096</v>
      </c>
    </row>
    <row r="211" spans="1:2" x14ac:dyDescent="0.25">
      <c r="A211" s="48">
        <v>11082.642009398074</v>
      </c>
      <c r="B211" s="48">
        <v>7829.7172192473572</v>
      </c>
    </row>
    <row r="212" spans="1:2" x14ac:dyDescent="0.25">
      <c r="A212" s="48">
        <v>10207.129999999999</v>
      </c>
      <c r="B212" s="48">
        <v>8232.1972192473586</v>
      </c>
    </row>
    <row r="213" spans="1:2" x14ac:dyDescent="0.25">
      <c r="A213" s="48">
        <v>11068.275602975431</v>
      </c>
      <c r="B213" s="48">
        <v>8043.754126317448</v>
      </c>
    </row>
    <row r="214" spans="1:2" x14ac:dyDescent="0.25">
      <c r="A214" s="48">
        <v>10621.974598273806</v>
      </c>
      <c r="B214" s="48">
        <v>8161.2544612550691</v>
      </c>
    </row>
    <row r="215" spans="1:2" x14ac:dyDescent="0.25">
      <c r="A215" s="48">
        <v>10019.462207357856</v>
      </c>
      <c r="B215" s="48">
        <v>8701.3670311624282</v>
      </c>
    </row>
    <row r="216" spans="1:2" x14ac:dyDescent="0.25">
      <c r="A216" s="48">
        <v>9686.7012887093661</v>
      </c>
      <c r="B216" s="48">
        <v>9074.5815509916374</v>
      </c>
    </row>
    <row r="217" spans="1:2" x14ac:dyDescent="0.25">
      <c r="A217" s="61">
        <v>10515.69337442219</v>
      </c>
      <c r="B217" s="61">
        <v>9531.7494870259852</v>
      </c>
    </row>
    <row r="218" spans="1:2" x14ac:dyDescent="0.25">
      <c r="A218" s="88">
        <v>4784.1574655718232</v>
      </c>
      <c r="B218" s="88">
        <v>13793.177862062006</v>
      </c>
    </row>
    <row r="219" spans="1:2" x14ac:dyDescent="0.25">
      <c r="A219" s="88">
        <v>4684.3484448452573</v>
      </c>
      <c r="B219" s="88">
        <v>15239.984225806547</v>
      </c>
    </row>
    <row r="220" spans="1:2" x14ac:dyDescent="0.25">
      <c r="A220" s="88">
        <v>4923.6438481869754</v>
      </c>
      <c r="B220" s="88">
        <v>17049.304706083065</v>
      </c>
    </row>
    <row r="221" spans="1:2" x14ac:dyDescent="0.25">
      <c r="A221" s="88">
        <v>5779.5704184275683</v>
      </c>
      <c r="B221" s="88">
        <v>19418.605058503628</v>
      </c>
    </row>
    <row r="222" spans="1:2" x14ac:dyDescent="0.25">
      <c r="A222" s="88">
        <v>5932.7785824679631</v>
      </c>
      <c r="B222" s="88">
        <v>16630.385197020758</v>
      </c>
    </row>
    <row r="223" spans="1:2" x14ac:dyDescent="0.25">
      <c r="A223" s="88">
        <v>6085.3148354831474</v>
      </c>
      <c r="B223" s="88">
        <v>18817.343141801055</v>
      </c>
    </row>
    <row r="224" spans="1:2" x14ac:dyDescent="0.25">
      <c r="A224" s="88">
        <v>6212.1697564037931</v>
      </c>
      <c r="B224" s="88">
        <v>19253.593288109845</v>
      </c>
    </row>
    <row r="225" spans="1:2" x14ac:dyDescent="0.25">
      <c r="A225" s="88">
        <v>6767.9196993941523</v>
      </c>
      <c r="B225" s="88">
        <v>21503.609789767015</v>
      </c>
    </row>
    <row r="226" spans="1:2" x14ac:dyDescent="0.25">
      <c r="A226" s="88">
        <v>8104.1158145386062</v>
      </c>
      <c r="B226" s="88">
        <v>20668.50219531394</v>
      </c>
    </row>
    <row r="227" spans="1:2" x14ac:dyDescent="0.25">
      <c r="A227" s="88">
        <v>9121.4097089882653</v>
      </c>
      <c r="B227" s="88">
        <v>22630.751591696371</v>
      </c>
    </row>
    <row r="228" spans="1:2" x14ac:dyDescent="0.25">
      <c r="A228" s="88">
        <v>8624.1867756087177</v>
      </c>
      <c r="B228" s="88">
        <v>23347.574896284856</v>
      </c>
    </row>
    <row r="229" spans="1:2" x14ac:dyDescent="0.25">
      <c r="A229" s="88">
        <v>8151.1698299599584</v>
      </c>
      <c r="B229" s="88">
        <v>24702.742863726315</v>
      </c>
    </row>
    <row r="230" spans="1:2" x14ac:dyDescent="0.25">
      <c r="A230" s="88">
        <v>8624.7348502333316</v>
      </c>
      <c r="B230" s="88">
        <v>27207.515602109561</v>
      </c>
    </row>
    <row r="231" spans="1:2" x14ac:dyDescent="0.25">
      <c r="A231" s="88">
        <v>10231.794869377649</v>
      </c>
      <c r="B231" s="88">
        <v>38579.792200152049</v>
      </c>
    </row>
    <row r="232" spans="1:2" x14ac:dyDescent="0.25">
      <c r="A232" s="88">
        <v>10858.581863448097</v>
      </c>
      <c r="B232" s="88">
        <v>34110.121664869868</v>
      </c>
    </row>
    <row r="233" spans="1:2" x14ac:dyDescent="0.25">
      <c r="A233" s="88">
        <v>11513.242467196944</v>
      </c>
      <c r="B233" s="88">
        <v>39493.202869918321</v>
      </c>
    </row>
    <row r="234" spans="1:2" x14ac:dyDescent="0.25">
      <c r="A234" s="88">
        <v>11537.427564575521</v>
      </c>
      <c r="B234" s="88">
        <v>36469.352341173071</v>
      </c>
    </row>
    <row r="235" spans="1:2" x14ac:dyDescent="0.25">
      <c r="A235" s="88">
        <v>12310.758375833278</v>
      </c>
      <c r="B235" s="88">
        <v>40953.785320709059</v>
      </c>
    </row>
    <row r="236" spans="1:2" x14ac:dyDescent="0.25">
      <c r="A236" s="88">
        <v>11897.062750814912</v>
      </c>
      <c r="B236" s="88">
        <v>45428.046708270769</v>
      </c>
    </row>
    <row r="237" spans="1:2" x14ac:dyDescent="0.25">
      <c r="A237" s="88">
        <v>14214.815454543161</v>
      </c>
      <c r="B237" s="88">
        <v>43887.697822818256</v>
      </c>
    </row>
    <row r="238" spans="1:2" x14ac:dyDescent="0.25">
      <c r="A238" s="88">
        <v>12696.461136699945</v>
      </c>
      <c r="B238" s="88">
        <v>43501.593552096703</v>
      </c>
    </row>
    <row r="239" spans="1:2" x14ac:dyDescent="0.25">
      <c r="A239" s="88">
        <v>14836.521763726894</v>
      </c>
      <c r="B239" s="88">
        <v>48448.042044259251</v>
      </c>
    </row>
    <row r="240" spans="1:2" x14ac:dyDescent="0.25">
      <c r="A240" s="88">
        <v>15374.281236829698</v>
      </c>
      <c r="B240" s="88">
        <v>45258.23502766314</v>
      </c>
    </row>
    <row r="241" spans="1:2" x14ac:dyDescent="0.25">
      <c r="A241" s="88">
        <v>17737.777865914974</v>
      </c>
      <c r="B241" s="88">
        <v>45808.875456979906</v>
      </c>
    </row>
    <row r="242" spans="1:2" x14ac:dyDescent="0.25">
      <c r="A242" s="88">
        <v>18521.453998070112</v>
      </c>
      <c r="B242" s="88">
        <v>48477.904405183261</v>
      </c>
    </row>
    <row r="243" spans="1:2" x14ac:dyDescent="0.25">
      <c r="A243" s="88">
        <v>19613.837355473548</v>
      </c>
      <c r="B243" s="88">
        <v>51851.714915805205</v>
      </c>
    </row>
    <row r="244" spans="1:2" x14ac:dyDescent="0.25">
      <c r="A244" s="88">
        <v>25118.621148361082</v>
      </c>
      <c r="B244" s="88">
        <v>57401.17846239933</v>
      </c>
    </row>
    <row r="245" spans="1:2" x14ac:dyDescent="0.25">
      <c r="A245" s="88">
        <v>27400.670192032096</v>
      </c>
      <c r="B245" s="88">
        <v>62807.608179611845</v>
      </c>
    </row>
    <row r="246" spans="1:2" x14ac:dyDescent="0.25">
      <c r="A246" s="88">
        <v>31256.839099768622</v>
      </c>
      <c r="B246" s="88">
        <v>69771.422371605906</v>
      </c>
    </row>
    <row r="247" spans="1:2" x14ac:dyDescent="0.25">
      <c r="A247" s="88">
        <v>38743.400572455561</v>
      </c>
      <c r="B247" s="88">
        <v>72533.017017787322</v>
      </c>
    </row>
    <row r="248" spans="1:2" x14ac:dyDescent="0.25">
      <c r="A248" s="88">
        <v>44186.05</v>
      </c>
      <c r="B248" s="88">
        <v>74786.967017787334</v>
      </c>
    </row>
    <row r="249" spans="1:2" x14ac:dyDescent="0.25">
      <c r="A249" s="88">
        <v>41137.781204842649</v>
      </c>
      <c r="B249" s="88">
        <v>79613.18471353213</v>
      </c>
    </row>
    <row r="250" spans="1:2" x14ac:dyDescent="0.25">
      <c r="A250" s="88">
        <v>47695.782146411962</v>
      </c>
      <c r="B250" s="88">
        <v>83179.319878888928</v>
      </c>
    </row>
    <row r="251" spans="1:2" x14ac:dyDescent="0.25">
      <c r="A251" s="88">
        <v>48957.179726948263</v>
      </c>
      <c r="B251" s="88">
        <v>85044.947169134859</v>
      </c>
    </row>
    <row r="252" spans="1:2" x14ac:dyDescent="0.25">
      <c r="A252" s="88">
        <v>47576.117829881856</v>
      </c>
      <c r="B252" s="88">
        <v>87033.406596396089</v>
      </c>
    </row>
    <row r="253" spans="1:2" x14ac:dyDescent="0.25">
      <c r="A253" s="88">
        <v>50019.797479773006</v>
      </c>
      <c r="B253" s="88">
        <v>92783.107098059976</v>
      </c>
    </row>
    <row r="254" spans="1:2" x14ac:dyDescent="0.25">
      <c r="A254" s="48">
        <v>3089.0311873917822</v>
      </c>
      <c r="B254" s="48">
        <v>4169.1852873359476</v>
      </c>
    </row>
    <row r="255" spans="1:2" x14ac:dyDescent="0.25">
      <c r="A255" s="48">
        <v>3263.0221950480486</v>
      </c>
      <c r="B255" s="48">
        <v>4577.5227371518631</v>
      </c>
    </row>
    <row r="256" spans="1:2" x14ac:dyDescent="0.25">
      <c r="A256" s="48">
        <v>3270.5144403015483</v>
      </c>
      <c r="B256" s="48">
        <v>5112.0666113050447</v>
      </c>
    </row>
    <row r="257" spans="1:2" x14ac:dyDescent="0.25">
      <c r="A257" s="48">
        <v>3304.1244397586611</v>
      </c>
      <c r="B257" s="48">
        <v>5097.1801752460651</v>
      </c>
    </row>
    <row r="258" spans="1:2" x14ac:dyDescent="0.25">
      <c r="A258" s="48">
        <v>3265.8464554995212</v>
      </c>
      <c r="B258" s="48">
        <v>5213.081562639517</v>
      </c>
    </row>
    <row r="259" spans="1:2" x14ac:dyDescent="0.25">
      <c r="A259" s="48">
        <v>3672.3028784417238</v>
      </c>
      <c r="B259" s="48">
        <v>5957.2612563403927</v>
      </c>
    </row>
    <row r="260" spans="1:2" x14ac:dyDescent="0.25">
      <c r="A260" s="48">
        <v>3979.1570170354303</v>
      </c>
      <c r="B260" s="48">
        <v>6049.5131801947664</v>
      </c>
    </row>
    <row r="261" spans="1:2" x14ac:dyDescent="0.25">
      <c r="A261" s="48">
        <v>3633.5198356483052</v>
      </c>
      <c r="B261" s="48">
        <v>5866.0928118505908</v>
      </c>
    </row>
    <row r="262" spans="1:2" x14ac:dyDescent="0.25">
      <c r="A262" s="48">
        <v>4069.66979353743</v>
      </c>
      <c r="B262" s="48">
        <v>5832.6962477165307</v>
      </c>
    </row>
    <row r="263" spans="1:2" x14ac:dyDescent="0.25">
      <c r="A263" s="48">
        <v>4318.1503356669618</v>
      </c>
      <c r="B263" s="48">
        <v>6476.2184632687349</v>
      </c>
    </row>
    <row r="264" spans="1:2" x14ac:dyDescent="0.25">
      <c r="A264" s="48">
        <v>4671.1682704171026</v>
      </c>
      <c r="B264" s="48">
        <v>6729.5508647431325</v>
      </c>
    </row>
    <row r="265" spans="1:2" x14ac:dyDescent="0.25">
      <c r="A265" s="48">
        <v>4628.2129764867377</v>
      </c>
      <c r="B265" s="48">
        <v>7136.4462289591966</v>
      </c>
    </row>
    <row r="266" spans="1:2" x14ac:dyDescent="0.25">
      <c r="A266" s="48">
        <v>4851.6610209833325</v>
      </c>
      <c r="B266" s="48">
        <v>7578.1179521265831</v>
      </c>
    </row>
    <row r="267" spans="1:2" x14ac:dyDescent="0.25">
      <c r="A267" s="48">
        <v>5799.9918519330486</v>
      </c>
      <c r="B267" s="48">
        <v>8343.2629863953134</v>
      </c>
    </row>
    <row r="268" spans="1:2" x14ac:dyDescent="0.25">
      <c r="A268" s="48">
        <v>7141.8821681933659</v>
      </c>
      <c r="B268" s="48">
        <v>9561.504565476449</v>
      </c>
    </row>
    <row r="269" spans="1:2" x14ac:dyDescent="0.25">
      <c r="A269" s="48">
        <v>6139.2935185237029</v>
      </c>
      <c r="B269" s="48">
        <v>9807.8634333593764</v>
      </c>
    </row>
    <row r="270" spans="1:2" x14ac:dyDescent="0.25">
      <c r="A270" s="48">
        <v>6820.756500460313</v>
      </c>
      <c r="B270" s="48">
        <v>13594.108755364465</v>
      </c>
    </row>
    <row r="271" spans="1:2" x14ac:dyDescent="0.25">
      <c r="A271" s="48">
        <v>6925.2420718755966</v>
      </c>
      <c r="B271" s="48">
        <v>13365.291451626787</v>
      </c>
    </row>
    <row r="272" spans="1:2" x14ac:dyDescent="0.25">
      <c r="A272" s="48">
        <v>7184.5591809276611</v>
      </c>
      <c r="B272" s="48">
        <v>13223.685781665985</v>
      </c>
    </row>
    <row r="273" spans="1:2" x14ac:dyDescent="0.25">
      <c r="A273" s="48">
        <v>7240.1474776871128</v>
      </c>
      <c r="B273" s="48">
        <v>12993.941920401256</v>
      </c>
    </row>
    <row r="274" spans="1:2" x14ac:dyDescent="0.25">
      <c r="A274" s="48">
        <v>6803.4205368446428</v>
      </c>
      <c r="B274" s="48">
        <v>12608.669842693585</v>
      </c>
    </row>
    <row r="275" spans="1:2" x14ac:dyDescent="0.25">
      <c r="A275" s="48">
        <v>6709.0532106291266</v>
      </c>
      <c r="B275" s="48">
        <v>13304.661539334544</v>
      </c>
    </row>
    <row r="276" spans="1:2" x14ac:dyDescent="0.25">
      <c r="A276" s="48">
        <v>6911.2586162891339</v>
      </c>
      <c r="B276" s="48">
        <v>13601.247864701421</v>
      </c>
    </row>
    <row r="277" spans="1:2" x14ac:dyDescent="0.25">
      <c r="A277" s="48">
        <v>8863.553598466533</v>
      </c>
      <c r="B277" s="48">
        <v>14085.252665236998</v>
      </c>
    </row>
    <row r="278" spans="1:2" x14ac:dyDescent="0.25">
      <c r="A278" s="48">
        <v>10755.74087487938</v>
      </c>
      <c r="B278" s="48">
        <v>17355.837344359737</v>
      </c>
    </row>
    <row r="279" spans="1:2" x14ac:dyDescent="0.25">
      <c r="A279" s="48">
        <v>12389.087693726933</v>
      </c>
      <c r="B279" s="48">
        <v>19308.642545673592</v>
      </c>
    </row>
    <row r="280" spans="1:2" x14ac:dyDescent="0.25">
      <c r="A280" s="48">
        <v>13774.147348614946</v>
      </c>
      <c r="B280" s="48">
        <v>21006.69356933601</v>
      </c>
    </row>
    <row r="281" spans="1:2" x14ac:dyDescent="0.25">
      <c r="A281" s="48">
        <v>14739.77804528518</v>
      </c>
      <c r="B281" s="48">
        <v>24786.246270492236</v>
      </c>
    </row>
    <row r="282" spans="1:2" x14ac:dyDescent="0.25">
      <c r="A282" s="48">
        <v>14913.848340461329</v>
      </c>
      <c r="B282" s="48">
        <v>24554.883897354037</v>
      </c>
    </row>
    <row r="283" spans="1:2" x14ac:dyDescent="0.25">
      <c r="A283" s="48">
        <v>17057.712744458495</v>
      </c>
      <c r="B283" s="48">
        <v>28043.463646016899</v>
      </c>
    </row>
    <row r="284" spans="1:2" x14ac:dyDescent="0.25">
      <c r="A284" s="48">
        <v>17761.84</v>
      </c>
      <c r="B284" s="48">
        <v>30529.8436460169</v>
      </c>
    </row>
    <row r="285" spans="1:2" x14ac:dyDescent="0.25">
      <c r="A285" s="48">
        <v>18682.222907588413</v>
      </c>
      <c r="B285" s="48">
        <v>30109.495865125176</v>
      </c>
    </row>
    <row r="286" spans="1:2" x14ac:dyDescent="0.25">
      <c r="A286" s="48">
        <v>17435.377474927078</v>
      </c>
      <c r="B286" s="48">
        <v>29141.104745923629</v>
      </c>
    </row>
    <row r="287" spans="1:2" x14ac:dyDescent="0.25">
      <c r="A287" s="48">
        <v>22495.051391289333</v>
      </c>
      <c r="B287" s="48">
        <v>32047.309471275006</v>
      </c>
    </row>
    <row r="288" spans="1:2" x14ac:dyDescent="0.25">
      <c r="A288" s="48">
        <v>17444.534311894691</v>
      </c>
      <c r="B288" s="48">
        <v>29737.959688007395</v>
      </c>
    </row>
    <row r="289" spans="1:2" x14ac:dyDescent="0.25">
      <c r="A289" s="61">
        <v>18492.643644075844</v>
      </c>
      <c r="B289" s="61">
        <v>31039.225980000916</v>
      </c>
    </row>
    <row r="290" spans="1:2" x14ac:dyDescent="0.25">
      <c r="A290" s="88">
        <v>65764.875024712208</v>
      </c>
      <c r="B290" s="88">
        <v>15899.182116907843</v>
      </c>
    </row>
    <row r="291" spans="1:2" x14ac:dyDescent="0.25">
      <c r="A291" s="88">
        <v>82085.675712733413</v>
      </c>
      <c r="B291" s="88">
        <v>17743.670476013765</v>
      </c>
    </row>
    <row r="292" spans="1:2" x14ac:dyDescent="0.25">
      <c r="A292" s="88">
        <v>75667.240849231748</v>
      </c>
      <c r="B292" s="88">
        <v>19746.596623527883</v>
      </c>
    </row>
    <row r="293" spans="1:2" x14ac:dyDescent="0.25">
      <c r="A293" s="88">
        <v>81441.948015707982</v>
      </c>
      <c r="B293" s="88">
        <v>21386.523635875317</v>
      </c>
    </row>
    <row r="294" spans="1:2" x14ac:dyDescent="0.25">
      <c r="A294" s="88">
        <v>94632.013258707302</v>
      </c>
      <c r="B294" s="88">
        <v>22763.115520241379</v>
      </c>
    </row>
    <row r="295" spans="1:2" x14ac:dyDescent="0.25">
      <c r="A295" s="88">
        <v>88765.160467382084</v>
      </c>
      <c r="B295" s="88">
        <v>22974.058358883762</v>
      </c>
    </row>
    <row r="296" spans="1:2" x14ac:dyDescent="0.25">
      <c r="A296" s="88">
        <v>86802.4309999877</v>
      </c>
      <c r="B296" s="88">
        <v>23333.628517334055</v>
      </c>
    </row>
    <row r="297" spans="1:2" x14ac:dyDescent="0.25">
      <c r="A297" s="88">
        <v>95703.923013675099</v>
      </c>
      <c r="B297" s="88">
        <v>25327.430629199549</v>
      </c>
    </row>
    <row r="298" spans="1:2" x14ac:dyDescent="0.25">
      <c r="A298" s="88">
        <v>101825.56450216204</v>
      </c>
      <c r="B298" s="88">
        <v>26663.177099900975</v>
      </c>
    </row>
    <row r="299" spans="1:2" x14ac:dyDescent="0.25">
      <c r="A299" s="88">
        <v>125426.2766863154</v>
      </c>
      <c r="B299" s="88">
        <v>28313.478788337445</v>
      </c>
    </row>
    <row r="300" spans="1:2" x14ac:dyDescent="0.25">
      <c r="A300" s="88">
        <v>74214.729826926559</v>
      </c>
      <c r="B300" s="88">
        <v>30588.721583005503</v>
      </c>
    </row>
    <row r="301" spans="1:2" x14ac:dyDescent="0.25">
      <c r="A301" s="88">
        <v>87374.566399757066</v>
      </c>
      <c r="B301" s="88">
        <v>33348.426483780415</v>
      </c>
    </row>
    <row r="302" spans="1:2" x14ac:dyDescent="0.25">
      <c r="A302" s="88">
        <v>94079.069561614582</v>
      </c>
      <c r="B302" s="88">
        <v>37469.103280230403</v>
      </c>
    </row>
    <row r="303" spans="1:2" x14ac:dyDescent="0.25">
      <c r="A303" s="88">
        <v>101599.96073752774</v>
      </c>
      <c r="B303" s="88">
        <v>38542.529675912447</v>
      </c>
    </row>
    <row r="304" spans="1:2" x14ac:dyDescent="0.25">
      <c r="A304" s="88">
        <v>132105.2608827943</v>
      </c>
      <c r="B304" s="88">
        <v>42883.271646299734</v>
      </c>
    </row>
    <row r="305" spans="1:2" x14ac:dyDescent="0.25">
      <c r="A305" s="88">
        <v>114624.11523540536</v>
      </c>
      <c r="B305" s="88">
        <v>47101.77143799168</v>
      </c>
    </row>
    <row r="306" spans="1:2" x14ac:dyDescent="0.25">
      <c r="A306" s="88">
        <v>118113.65618781495</v>
      </c>
      <c r="B306" s="88">
        <v>49454.012252696069</v>
      </c>
    </row>
    <row r="307" spans="1:2" x14ac:dyDescent="0.25">
      <c r="A307" s="88">
        <v>114479.8826507949</v>
      </c>
      <c r="B307" s="88">
        <v>92312.940456907876</v>
      </c>
    </row>
    <row r="308" spans="1:2" x14ac:dyDescent="0.25">
      <c r="A308" s="88">
        <v>140405.30884112034</v>
      </c>
      <c r="B308" s="88">
        <v>70253.422712344298</v>
      </c>
    </row>
    <row r="309" spans="1:2" x14ac:dyDescent="0.25">
      <c r="A309" s="88">
        <v>151507.45891890945</v>
      </c>
      <c r="B309" s="88">
        <v>79986.62729413301</v>
      </c>
    </row>
    <row r="310" spans="1:2" x14ac:dyDescent="0.25">
      <c r="A310" s="88">
        <v>183148.81812808945</v>
      </c>
      <c r="B310" s="88">
        <v>111700.45449004919</v>
      </c>
    </row>
    <row r="311" spans="1:2" x14ac:dyDescent="0.25">
      <c r="A311" s="88">
        <v>239812.09253373989</v>
      </c>
      <c r="B311" s="88">
        <v>118869.11689705834</v>
      </c>
    </row>
    <row r="312" spans="1:2" x14ac:dyDescent="0.25">
      <c r="A312" s="88">
        <v>268293.11255257449</v>
      </c>
      <c r="B312" s="88">
        <v>124025.04874717059</v>
      </c>
    </row>
    <row r="313" spans="1:2" x14ac:dyDescent="0.25">
      <c r="A313" s="88">
        <v>322170.74141113472</v>
      </c>
      <c r="B313" s="88">
        <v>124523.6422427473</v>
      </c>
    </row>
    <row r="314" spans="1:2" x14ac:dyDescent="0.25">
      <c r="A314" s="88">
        <v>348784.39341624477</v>
      </c>
      <c r="B314" s="88">
        <v>138036.06890084638</v>
      </c>
    </row>
    <row r="315" spans="1:2" x14ac:dyDescent="0.25">
      <c r="A315" s="88">
        <v>422803.02106064779</v>
      </c>
      <c r="B315" s="88">
        <v>141393.64870088626</v>
      </c>
    </row>
    <row r="316" spans="1:2" x14ac:dyDescent="0.25">
      <c r="A316" s="88">
        <v>487112.6851994489</v>
      </c>
      <c r="B316" s="88">
        <v>146969.2691289217</v>
      </c>
    </row>
    <row r="317" spans="1:2" x14ac:dyDescent="0.25">
      <c r="A317" s="88">
        <v>477611.05548536492</v>
      </c>
      <c r="B317" s="88">
        <v>153102.71247715308</v>
      </c>
    </row>
    <row r="318" spans="1:2" x14ac:dyDescent="0.25">
      <c r="A318" s="88">
        <v>576627.44400075695</v>
      </c>
      <c r="B318" s="88">
        <v>228650.63107743752</v>
      </c>
    </row>
    <row r="319" spans="1:2" x14ac:dyDescent="0.25">
      <c r="A319" s="88">
        <v>650020.21174513991</v>
      </c>
      <c r="B319" s="88">
        <v>238260.96604558174</v>
      </c>
    </row>
    <row r="320" spans="1:2" x14ac:dyDescent="0.25">
      <c r="A320" s="88">
        <v>803018.05</v>
      </c>
      <c r="B320" s="88">
        <v>265632.06604558171</v>
      </c>
    </row>
    <row r="321" spans="1:2" x14ac:dyDescent="0.25">
      <c r="A321" s="88">
        <v>831929.09161671984</v>
      </c>
      <c r="B321" s="88">
        <v>246722.76148606784</v>
      </c>
    </row>
    <row r="322" spans="1:2" x14ac:dyDescent="0.25">
      <c r="A322" s="88">
        <v>830871.74187922385</v>
      </c>
      <c r="B322" s="88">
        <v>275373.63056066143</v>
      </c>
    </row>
    <row r="323" spans="1:2" x14ac:dyDescent="0.25">
      <c r="A323" s="88">
        <v>745460.26782258681</v>
      </c>
      <c r="B323" s="88">
        <v>312569.03383063426</v>
      </c>
    </row>
    <row r="324" spans="1:2" x14ac:dyDescent="0.25">
      <c r="A324" s="88">
        <v>660500.26589595375</v>
      </c>
      <c r="B324" s="88">
        <v>403200.69845949806</v>
      </c>
    </row>
    <row r="325" spans="1:2" x14ac:dyDescent="0.25">
      <c r="A325" s="88">
        <v>716893.723558389</v>
      </c>
      <c r="B325" s="88">
        <v>466458.8294666275</v>
      </c>
    </row>
    <row r="326" spans="1:2" x14ac:dyDescent="0.25">
      <c r="A326" s="48">
        <v>26359.308542571089</v>
      </c>
      <c r="B326" s="48">
        <v>75784.871791309168</v>
      </c>
    </row>
    <row r="327" spans="1:2" x14ac:dyDescent="0.25">
      <c r="A327" s="48">
        <v>27218.089340649291</v>
      </c>
      <c r="B327" s="48">
        <v>75709.188871656064</v>
      </c>
    </row>
    <row r="328" spans="1:2" x14ac:dyDescent="0.25">
      <c r="A328" s="48">
        <v>30050.207754710311</v>
      </c>
      <c r="B328" s="48">
        <v>82342.79184523724</v>
      </c>
    </row>
    <row r="329" spans="1:2" x14ac:dyDescent="0.25">
      <c r="A329" s="48">
        <v>33847.860608804367</v>
      </c>
      <c r="B329" s="48">
        <v>83326.165000566732</v>
      </c>
    </row>
    <row r="330" spans="1:2" x14ac:dyDescent="0.25">
      <c r="A330" s="48">
        <v>36973.294752217626</v>
      </c>
      <c r="B330" s="48">
        <v>89419.788373868869</v>
      </c>
    </row>
    <row r="331" spans="1:2" x14ac:dyDescent="0.25">
      <c r="A331" s="48">
        <v>39492.361322763471</v>
      </c>
      <c r="B331" s="48">
        <v>93772.370626566277</v>
      </c>
    </row>
    <row r="332" spans="1:2" x14ac:dyDescent="0.25">
      <c r="A332" s="48">
        <v>41062.483245503608</v>
      </c>
      <c r="B332" s="48">
        <v>96791.816203852024</v>
      </c>
    </row>
    <row r="333" spans="1:2" x14ac:dyDescent="0.25">
      <c r="A333" s="48">
        <v>47389.777952435354</v>
      </c>
      <c r="B333" s="48">
        <v>102883.12051767854</v>
      </c>
    </row>
    <row r="334" spans="1:2" x14ac:dyDescent="0.25">
      <c r="A334" s="48">
        <v>62148.526644762795</v>
      </c>
      <c r="B334" s="48">
        <v>117021.90229290447</v>
      </c>
    </row>
    <row r="335" spans="1:2" x14ac:dyDescent="0.25">
      <c r="A335" s="48">
        <v>66403.251432794452</v>
      </c>
      <c r="B335" s="48">
        <v>128814.91782844806</v>
      </c>
    </row>
    <row r="336" spans="1:2" x14ac:dyDescent="0.25">
      <c r="A336" s="48">
        <v>69934.974281227725</v>
      </c>
      <c r="B336" s="48">
        <v>132671.45514136119</v>
      </c>
    </row>
    <row r="337" spans="1:2" x14ac:dyDescent="0.25">
      <c r="A337" s="48">
        <v>73071.41213100242</v>
      </c>
      <c r="B337" s="48">
        <v>146567.44204296259</v>
      </c>
    </row>
    <row r="338" spans="1:2" x14ac:dyDescent="0.25">
      <c r="A338" s="48">
        <v>74998.077758152504</v>
      </c>
      <c r="B338" s="48">
        <v>159735.72952241916</v>
      </c>
    </row>
    <row r="339" spans="1:2" x14ac:dyDescent="0.25">
      <c r="A339" s="48">
        <v>78563.293567423898</v>
      </c>
      <c r="B339" s="48">
        <v>180373.07309823838</v>
      </c>
    </row>
    <row r="340" spans="1:2" x14ac:dyDescent="0.25">
      <c r="A340" s="48">
        <v>94221.835449304621</v>
      </c>
      <c r="B340" s="48">
        <v>216499.89740378238</v>
      </c>
    </row>
    <row r="341" spans="1:2" x14ac:dyDescent="0.25">
      <c r="A341" s="48">
        <v>92978.495128844224</v>
      </c>
      <c r="B341" s="48">
        <v>219739.94859953894</v>
      </c>
    </row>
    <row r="342" spans="1:2" x14ac:dyDescent="0.25">
      <c r="A342" s="48">
        <v>110719.52151506217</v>
      </c>
      <c r="B342" s="48">
        <v>244533.66138063619</v>
      </c>
    </row>
    <row r="343" spans="1:2" x14ac:dyDescent="0.25">
      <c r="A343" s="48">
        <v>109185.49792833101</v>
      </c>
      <c r="B343" s="48">
        <v>251086.87948130761</v>
      </c>
    </row>
    <row r="344" spans="1:2" x14ac:dyDescent="0.25">
      <c r="A344" s="48">
        <v>124026.30942132827</v>
      </c>
      <c r="B344" s="48">
        <v>271299.42643226561</v>
      </c>
    </row>
    <row r="345" spans="1:2" x14ac:dyDescent="0.25">
      <c r="A345" s="48">
        <v>133140.87028876162</v>
      </c>
      <c r="B345" s="48">
        <v>278433.58153583593</v>
      </c>
    </row>
    <row r="346" spans="1:2" x14ac:dyDescent="0.25">
      <c r="A346" s="48">
        <v>123514.33252565449</v>
      </c>
      <c r="B346" s="48">
        <v>283003.07015577081</v>
      </c>
    </row>
    <row r="347" spans="1:2" x14ac:dyDescent="0.25">
      <c r="A347" s="48">
        <v>128942.10177741808</v>
      </c>
      <c r="B347" s="48">
        <v>270709.82026808208</v>
      </c>
    </row>
    <row r="348" spans="1:2" x14ac:dyDescent="0.25">
      <c r="A348" s="48">
        <v>139117.48673338763</v>
      </c>
      <c r="B348" s="48">
        <v>276082.9200433871</v>
      </c>
    </row>
    <row r="349" spans="1:2" x14ac:dyDescent="0.25">
      <c r="A349" s="48">
        <v>162546.95731982036</v>
      </c>
      <c r="B349" s="48">
        <v>274629.89753847051</v>
      </c>
    </row>
    <row r="350" spans="1:2" x14ac:dyDescent="0.25">
      <c r="A350" s="48">
        <v>180099.71800321154</v>
      </c>
      <c r="B350" s="48">
        <v>309785.36960296507</v>
      </c>
    </row>
    <row r="351" spans="1:2" x14ac:dyDescent="0.25">
      <c r="A351" s="48">
        <v>197334.72600780232</v>
      </c>
      <c r="B351" s="48">
        <v>323971.06343447318</v>
      </c>
    </row>
    <row r="352" spans="1:2" x14ac:dyDescent="0.25">
      <c r="A352" s="48">
        <v>207090.92381610046</v>
      </c>
      <c r="B352" s="48">
        <v>330885.17817664653</v>
      </c>
    </row>
    <row r="353" spans="1:2" x14ac:dyDescent="0.25">
      <c r="A353" s="48">
        <v>255189.41960827215</v>
      </c>
      <c r="B353" s="48">
        <v>371980.23940112349</v>
      </c>
    </row>
    <row r="354" spans="1:2" x14ac:dyDescent="0.25">
      <c r="A354" s="48">
        <v>252169.1385860873</v>
      </c>
      <c r="B354" s="48">
        <v>379685.76921439386</v>
      </c>
    </row>
    <row r="355" spans="1:2" x14ac:dyDescent="0.25">
      <c r="A355" s="48">
        <v>310942.61002552911</v>
      </c>
      <c r="B355" s="48">
        <v>394703.86657593719</v>
      </c>
    </row>
    <row r="356" spans="1:2" x14ac:dyDescent="0.25">
      <c r="A356" s="48">
        <v>357854.07000000007</v>
      </c>
      <c r="B356" s="48">
        <v>420187.62657593715</v>
      </c>
    </row>
    <row r="357" spans="1:2" x14ac:dyDescent="0.25">
      <c r="A357" s="48">
        <v>356234.84624021751</v>
      </c>
      <c r="B357" s="48">
        <v>430916.82063760381</v>
      </c>
    </row>
    <row r="358" spans="1:2" x14ac:dyDescent="0.25">
      <c r="A358" s="48">
        <v>383310.95061696344</v>
      </c>
      <c r="B358" s="48">
        <v>453607.75879196869</v>
      </c>
    </row>
    <row r="359" spans="1:2" x14ac:dyDescent="0.25">
      <c r="A359" s="48">
        <v>389432.0812014835</v>
      </c>
      <c r="B359" s="48">
        <v>471083.14893392724</v>
      </c>
    </row>
    <row r="360" spans="1:2" x14ac:dyDescent="0.25">
      <c r="A360" s="48">
        <v>411677.7713385782</v>
      </c>
      <c r="B360" s="48">
        <v>520233.74499563623</v>
      </c>
    </row>
    <row r="361" spans="1:2" x14ac:dyDescent="0.25">
      <c r="A361" s="61">
        <v>411721.11455581849</v>
      </c>
      <c r="B361" s="61">
        <v>587917.85201323754</v>
      </c>
    </row>
    <row r="362" spans="1:2" x14ac:dyDescent="0.25">
      <c r="A362" s="88">
        <v>3954.9288798713546</v>
      </c>
      <c r="B362" s="88">
        <v>5764.0846038369536</v>
      </c>
    </row>
    <row r="363" spans="1:2" x14ac:dyDescent="0.25">
      <c r="A363" s="88">
        <v>4439.4944463822476</v>
      </c>
      <c r="B363" s="88">
        <v>6228.3266982568002</v>
      </c>
    </row>
    <row r="364" spans="1:2" x14ac:dyDescent="0.25">
      <c r="A364" s="88">
        <v>4638.7950757749732</v>
      </c>
      <c r="B364" s="88">
        <v>7756.3697251033673</v>
      </c>
    </row>
    <row r="365" spans="1:2" x14ac:dyDescent="0.25">
      <c r="A365" s="88">
        <v>5022.3212276154554</v>
      </c>
      <c r="B365" s="88">
        <v>7504.1066607205612</v>
      </c>
    </row>
    <row r="366" spans="1:2" x14ac:dyDescent="0.25">
      <c r="A366" s="88">
        <v>5733.9398683427098</v>
      </c>
      <c r="B366" s="88">
        <v>8438.8452616282084</v>
      </c>
    </row>
    <row r="367" spans="1:2" x14ac:dyDescent="0.25">
      <c r="A367" s="88">
        <v>5770.9287553330423</v>
      </c>
      <c r="B367" s="88">
        <v>9265.6017399678258</v>
      </c>
    </row>
    <row r="368" spans="1:2" x14ac:dyDescent="0.25">
      <c r="A368" s="88">
        <v>6550.3807747987476</v>
      </c>
      <c r="B368" s="88">
        <v>10459.780480112389</v>
      </c>
    </row>
    <row r="369" spans="1:2" x14ac:dyDescent="0.25">
      <c r="A369" s="88">
        <v>7449.4063092804317</v>
      </c>
      <c r="B369" s="88">
        <v>11385.36567453874</v>
      </c>
    </row>
    <row r="370" spans="1:2" x14ac:dyDescent="0.25">
      <c r="A370" s="88">
        <v>9527.2789013728961</v>
      </c>
      <c r="B370" s="88">
        <v>12403.593247534538</v>
      </c>
    </row>
    <row r="371" spans="1:2" x14ac:dyDescent="0.25">
      <c r="A371" s="88">
        <v>10363.723003920168</v>
      </c>
      <c r="B371" s="88">
        <v>14329.567151309038</v>
      </c>
    </row>
    <row r="372" spans="1:2" x14ac:dyDescent="0.25">
      <c r="A372" s="88">
        <v>11482.167108976357</v>
      </c>
      <c r="B372" s="88">
        <v>15386.381037342089</v>
      </c>
    </row>
    <row r="373" spans="1:2" x14ac:dyDescent="0.25">
      <c r="A373" s="88">
        <v>12936.31895836691</v>
      </c>
      <c r="B373" s="88">
        <v>18681.98417856286</v>
      </c>
    </row>
    <row r="374" spans="1:2" x14ac:dyDescent="0.25">
      <c r="A374" s="88">
        <v>15282.50124810958</v>
      </c>
      <c r="B374" s="88">
        <v>22793.345483903558</v>
      </c>
    </row>
    <row r="375" spans="1:2" x14ac:dyDescent="0.25">
      <c r="A375" s="88">
        <v>16896.82465677139</v>
      </c>
      <c r="B375" s="88">
        <v>23102.851155727571</v>
      </c>
    </row>
    <row r="376" spans="1:2" x14ac:dyDescent="0.25">
      <c r="A376" s="88">
        <v>18789.69407073093</v>
      </c>
      <c r="B376" s="88">
        <v>28476.630772515746</v>
      </c>
    </row>
    <row r="377" spans="1:2" x14ac:dyDescent="0.25">
      <c r="A377" s="88">
        <v>21099.649592908227</v>
      </c>
      <c r="B377" s="88">
        <v>45005.45376947261</v>
      </c>
    </row>
    <row r="378" spans="1:2" x14ac:dyDescent="0.25">
      <c r="A378" s="88">
        <v>21997.812849777132</v>
      </c>
      <c r="B378" s="88">
        <v>36050.259144256132</v>
      </c>
    </row>
    <row r="379" spans="1:2" x14ac:dyDescent="0.25">
      <c r="A379" s="88">
        <v>23432.728784520146</v>
      </c>
      <c r="B379" s="88">
        <v>41827.474271945313</v>
      </c>
    </row>
    <row r="380" spans="1:2" x14ac:dyDescent="0.25">
      <c r="A380" s="88">
        <v>27324.508675618097</v>
      </c>
      <c r="B380" s="88">
        <v>39761.525454403112</v>
      </c>
    </row>
    <row r="381" spans="1:2" x14ac:dyDescent="0.25">
      <c r="A381" s="88">
        <v>24871.85297436106</v>
      </c>
      <c r="B381" s="88">
        <v>38923.553087216911</v>
      </c>
    </row>
    <row r="382" spans="1:2" x14ac:dyDescent="0.25">
      <c r="A382" s="88">
        <v>28354.509299402693</v>
      </c>
      <c r="B382" s="88">
        <v>42495.974613357248</v>
      </c>
    </row>
    <row r="383" spans="1:2" x14ac:dyDescent="0.25">
      <c r="A383" s="88">
        <v>30815.075626000817</v>
      </c>
      <c r="B383" s="88">
        <v>42998.141718181047</v>
      </c>
    </row>
    <row r="384" spans="1:2" x14ac:dyDescent="0.25">
      <c r="A384" s="88">
        <v>34785.094778917533</v>
      </c>
      <c r="B384" s="88">
        <v>43924.245233525726</v>
      </c>
    </row>
    <row r="385" spans="1:2" x14ac:dyDescent="0.25">
      <c r="A385" s="88">
        <v>46932.62936606157</v>
      </c>
      <c r="B385" s="88">
        <v>50237.002561291891</v>
      </c>
    </row>
    <row r="386" spans="1:2" x14ac:dyDescent="0.25">
      <c r="A386" s="88">
        <v>47542.127701365614</v>
      </c>
      <c r="B386" s="88">
        <v>45597.039681562754</v>
      </c>
    </row>
    <row r="387" spans="1:2" x14ac:dyDescent="0.25">
      <c r="A387" s="88">
        <v>58258.662567358318</v>
      </c>
      <c r="B387" s="88">
        <v>50179.470715461837</v>
      </c>
    </row>
    <row r="388" spans="1:2" x14ac:dyDescent="0.25">
      <c r="A388" s="88">
        <v>64242.722703986932</v>
      </c>
      <c r="B388" s="88">
        <v>54144.585344428466</v>
      </c>
    </row>
    <row r="389" spans="1:2" x14ac:dyDescent="0.25">
      <c r="A389" s="88">
        <v>72656.662130984536</v>
      </c>
      <c r="B389" s="88">
        <v>63754.851311044571</v>
      </c>
    </row>
    <row r="390" spans="1:2" x14ac:dyDescent="0.25">
      <c r="A390" s="88">
        <v>94472.061200028213</v>
      </c>
      <c r="B390" s="88">
        <v>73881.526422047973</v>
      </c>
    </row>
    <row r="391" spans="1:2" x14ac:dyDescent="0.25">
      <c r="A391" s="88">
        <v>107232.76382286851</v>
      </c>
      <c r="B391" s="88">
        <v>80607.639561467993</v>
      </c>
    </row>
    <row r="392" spans="1:2" x14ac:dyDescent="0.25">
      <c r="A392" s="88">
        <v>123875.32</v>
      </c>
      <c r="B392" s="88">
        <v>93697.659561467997</v>
      </c>
    </row>
    <row r="393" spans="1:2" x14ac:dyDescent="0.25">
      <c r="A393" s="88">
        <v>128465.05745279229</v>
      </c>
      <c r="B393" s="88">
        <v>94279.969839266952</v>
      </c>
    </row>
    <row r="394" spans="1:2" x14ac:dyDescent="0.25">
      <c r="A394" s="88">
        <v>130393.04782082324</v>
      </c>
      <c r="B394" s="88">
        <v>104024.38921902969</v>
      </c>
    </row>
    <row r="395" spans="1:2" x14ac:dyDescent="0.25">
      <c r="A395" s="88">
        <v>141526.68108269331</v>
      </c>
      <c r="B395" s="88">
        <v>107694.53773611269</v>
      </c>
    </row>
    <row r="396" spans="1:2" x14ac:dyDescent="0.25">
      <c r="A396" s="88">
        <v>141668.23873700423</v>
      </c>
      <c r="B396" s="88">
        <v>114040.79957101317</v>
      </c>
    </row>
    <row r="397" spans="1:2" x14ac:dyDescent="0.25">
      <c r="A397" s="88">
        <v>154286.3404420318</v>
      </c>
      <c r="B397" s="88">
        <v>120841.64504472096</v>
      </c>
    </row>
    <row r="398" spans="1:2" x14ac:dyDescent="0.25">
      <c r="A398" s="48">
        <v>5392.5407327709145</v>
      </c>
      <c r="B398" s="48">
        <v>14408.265162338725</v>
      </c>
    </row>
    <row r="399" spans="1:2" x14ac:dyDescent="0.25">
      <c r="A399" s="48">
        <v>5840.3372624030717</v>
      </c>
      <c r="B399" s="48">
        <v>16424.846409141865</v>
      </c>
    </row>
    <row r="400" spans="1:2" x14ac:dyDescent="0.25">
      <c r="A400" s="48">
        <v>6066.7676058128927</v>
      </c>
      <c r="B400" s="48">
        <v>19765.848604337145</v>
      </c>
    </row>
    <row r="401" spans="1:2" x14ac:dyDescent="0.25">
      <c r="A401" s="48">
        <v>6936.7373496300443</v>
      </c>
      <c r="B401" s="48">
        <v>20603.148605837883</v>
      </c>
    </row>
    <row r="402" spans="1:2" x14ac:dyDescent="0.25">
      <c r="A402" s="48">
        <v>7821.3715438705121</v>
      </c>
      <c r="B402" s="48">
        <v>25107.804916441259</v>
      </c>
    </row>
    <row r="403" spans="1:2" x14ac:dyDescent="0.25">
      <c r="A403" s="48">
        <v>8245.5359051745254</v>
      </c>
      <c r="B403" s="48">
        <v>28604.700197882132</v>
      </c>
    </row>
    <row r="404" spans="1:2" x14ac:dyDescent="0.25">
      <c r="A404" s="48">
        <v>8405.9741656044898</v>
      </c>
      <c r="B404" s="48">
        <v>31099.135593682578</v>
      </c>
    </row>
    <row r="405" spans="1:2" x14ac:dyDescent="0.25">
      <c r="A405" s="48">
        <v>10266.928343674042</v>
      </c>
      <c r="B405" s="48">
        <v>34924.999128205614</v>
      </c>
    </row>
    <row r="406" spans="1:2" x14ac:dyDescent="0.25">
      <c r="A406" s="48">
        <v>11181.37104822157</v>
      </c>
      <c r="B406" s="48">
        <v>36698.345074258075</v>
      </c>
    </row>
    <row r="407" spans="1:2" x14ac:dyDescent="0.25">
      <c r="A407" s="48">
        <v>11281.410080177078</v>
      </c>
      <c r="B407" s="48">
        <v>38007.025630033684</v>
      </c>
    </row>
    <row r="408" spans="1:2" x14ac:dyDescent="0.25">
      <c r="A408" s="48">
        <v>12448.994022626592</v>
      </c>
      <c r="B408" s="48">
        <v>42052.150013684164</v>
      </c>
    </row>
    <row r="409" spans="1:2" x14ac:dyDescent="0.25">
      <c r="A409" s="48">
        <v>13352.409324666622</v>
      </c>
      <c r="B409" s="48">
        <v>44733.641485230313</v>
      </c>
    </row>
    <row r="410" spans="1:2" x14ac:dyDescent="0.25">
      <c r="A410" s="48">
        <v>12701.895029909727</v>
      </c>
      <c r="B410" s="48">
        <v>50201.354311254574</v>
      </c>
    </row>
    <row r="411" spans="1:2" x14ac:dyDescent="0.25">
      <c r="A411" s="48">
        <v>13432.438240650285</v>
      </c>
      <c r="B411" s="48">
        <v>56256.034530103607</v>
      </c>
    </row>
    <row r="412" spans="1:2" x14ac:dyDescent="0.25">
      <c r="A412" s="48">
        <v>15154.033409186841</v>
      </c>
      <c r="B412" s="48">
        <v>63112.680007313844</v>
      </c>
    </row>
    <row r="413" spans="1:2" x14ac:dyDescent="0.25">
      <c r="A413" s="48">
        <v>14938.969033010266</v>
      </c>
      <c r="B413" s="48">
        <v>71627.863137209715</v>
      </c>
    </row>
    <row r="414" spans="1:2" x14ac:dyDescent="0.25">
      <c r="A414" s="48">
        <v>16493.925018979666</v>
      </c>
      <c r="B414" s="48">
        <v>74471.573965272881</v>
      </c>
    </row>
    <row r="415" spans="1:2" x14ac:dyDescent="0.25">
      <c r="A415" s="48">
        <v>15869.591281211327</v>
      </c>
      <c r="B415" s="48">
        <v>91192.989881580725</v>
      </c>
    </row>
    <row r="416" spans="1:2" x14ac:dyDescent="0.25">
      <c r="A416" s="48">
        <v>22283.080512676657</v>
      </c>
      <c r="B416" s="48">
        <v>103130.68836894483</v>
      </c>
    </row>
    <row r="417" spans="1:2" x14ac:dyDescent="0.25">
      <c r="A417" s="48">
        <v>21217.412766506895</v>
      </c>
      <c r="B417" s="48">
        <v>89980.282575929421</v>
      </c>
    </row>
    <row r="418" spans="1:2" x14ac:dyDescent="0.25">
      <c r="A418" s="48">
        <v>20227.418256756762</v>
      </c>
      <c r="B418" s="48">
        <v>99938.58712568834</v>
      </c>
    </row>
    <row r="419" spans="1:2" x14ac:dyDescent="0.25">
      <c r="A419" s="48">
        <v>22762.027380408683</v>
      </c>
      <c r="B419" s="48">
        <v>93470.309685954009</v>
      </c>
    </row>
    <row r="420" spans="1:2" x14ac:dyDescent="0.25">
      <c r="A420" s="48">
        <v>24859.356795572483</v>
      </c>
      <c r="B420" s="48">
        <v>96746.543520701263</v>
      </c>
    </row>
    <row r="421" spans="1:2" x14ac:dyDescent="0.25">
      <c r="A421" s="48">
        <v>30428.149732711245</v>
      </c>
      <c r="B421" s="48">
        <v>102762.64484732982</v>
      </c>
    </row>
    <row r="422" spans="1:2" x14ac:dyDescent="0.25">
      <c r="A422" s="48">
        <v>30555.95152711742</v>
      </c>
      <c r="B422" s="48">
        <v>106157.51238396064</v>
      </c>
    </row>
    <row r="423" spans="1:2" x14ac:dyDescent="0.25">
      <c r="A423" s="48">
        <v>35321.000216653432</v>
      </c>
      <c r="B423" s="48">
        <v>111087.01671032234</v>
      </c>
    </row>
    <row r="424" spans="1:2" x14ac:dyDescent="0.25">
      <c r="A424" s="48">
        <v>38528.063328137185</v>
      </c>
      <c r="B424" s="48">
        <v>130874.18291791438</v>
      </c>
    </row>
    <row r="425" spans="1:2" x14ac:dyDescent="0.25">
      <c r="A425" s="48">
        <v>51312.511487341784</v>
      </c>
      <c r="B425" s="48">
        <v>149288.40277955183</v>
      </c>
    </row>
    <row r="426" spans="1:2" x14ac:dyDescent="0.25">
      <c r="A426" s="48">
        <v>50901.251952431667</v>
      </c>
      <c r="B426" s="48">
        <v>160381.08533110519</v>
      </c>
    </row>
    <row r="427" spans="1:2" x14ac:dyDescent="0.25">
      <c r="A427" s="48">
        <v>60722.978363583992</v>
      </c>
      <c r="B427" s="48">
        <v>186188.93469969474</v>
      </c>
    </row>
    <row r="428" spans="1:2" x14ac:dyDescent="0.25">
      <c r="A428" s="48">
        <v>70683.929999999993</v>
      </c>
      <c r="B428" s="48">
        <v>203220.19469969475</v>
      </c>
    </row>
    <row r="429" spans="1:2" x14ac:dyDescent="0.25">
      <c r="A429" s="48">
        <v>73003.482857809227</v>
      </c>
      <c r="B429" s="48">
        <v>274088.3148544826</v>
      </c>
    </row>
    <row r="430" spans="1:2" x14ac:dyDescent="0.25">
      <c r="A430" s="48">
        <v>72516.498681966201</v>
      </c>
      <c r="B430" s="48">
        <v>224651.27774977515</v>
      </c>
    </row>
    <row r="431" spans="1:2" x14ac:dyDescent="0.25">
      <c r="A431" s="48">
        <v>82092.122210573638</v>
      </c>
      <c r="B431" s="48">
        <v>251407.01032855624</v>
      </c>
    </row>
    <row r="432" spans="1:2" x14ac:dyDescent="0.25">
      <c r="A432" s="48">
        <v>80513.319251659617</v>
      </c>
      <c r="B432" s="48">
        <v>246859.57364326058</v>
      </c>
    </row>
    <row r="433" spans="1:2" x14ac:dyDescent="0.25">
      <c r="A433" s="61">
        <v>91817.409515137726</v>
      </c>
      <c r="B433" s="61">
        <v>268209.52661074809</v>
      </c>
    </row>
    <row r="434" spans="1:2" x14ac:dyDescent="0.25">
      <c r="A434" s="88">
        <v>44077.265270068601</v>
      </c>
      <c r="B434" s="88">
        <v>98004.661987628482</v>
      </c>
    </row>
    <row r="435" spans="1:2" x14ac:dyDescent="0.25">
      <c r="A435" s="88">
        <v>44660.730216337965</v>
      </c>
      <c r="B435" s="88">
        <v>104302.25451795297</v>
      </c>
    </row>
    <row r="436" spans="1:2" x14ac:dyDescent="0.25">
      <c r="A436" s="88">
        <v>46757.212065836196</v>
      </c>
      <c r="B436" s="88">
        <v>110985.83796165787</v>
      </c>
    </row>
    <row r="437" spans="1:2" x14ac:dyDescent="0.25">
      <c r="A437" s="88">
        <v>53742.24907277467</v>
      </c>
      <c r="B437" s="88">
        <v>117886.38336998135</v>
      </c>
    </row>
    <row r="438" spans="1:2" x14ac:dyDescent="0.25">
      <c r="A438" s="88">
        <v>52573.485518764719</v>
      </c>
      <c r="B438" s="88">
        <v>118891.24950566814</v>
      </c>
    </row>
    <row r="439" spans="1:2" x14ac:dyDescent="0.25">
      <c r="A439" s="88">
        <v>61131.496880965664</v>
      </c>
      <c r="B439" s="88">
        <v>121252.93513968404</v>
      </c>
    </row>
    <row r="440" spans="1:2" x14ac:dyDescent="0.25">
      <c r="A440" s="88">
        <v>63356.902277686473</v>
      </c>
      <c r="B440" s="88">
        <v>128305.27620147822</v>
      </c>
    </row>
    <row r="441" spans="1:2" x14ac:dyDescent="0.25">
      <c r="A441" s="88">
        <v>69701.056885259793</v>
      </c>
      <c r="B441" s="88">
        <v>133962.25856391373</v>
      </c>
    </row>
    <row r="442" spans="1:2" x14ac:dyDescent="0.25">
      <c r="A442" s="88">
        <v>75958.960547208888</v>
      </c>
      <c r="B442" s="88">
        <v>138863.15597781155</v>
      </c>
    </row>
    <row r="443" spans="1:2" x14ac:dyDescent="0.25">
      <c r="A443" s="88">
        <v>77260.511012889139</v>
      </c>
      <c r="B443" s="88">
        <v>170538.2989732339</v>
      </c>
    </row>
    <row r="444" spans="1:2" x14ac:dyDescent="0.25">
      <c r="A444" s="88">
        <v>85477.398785923986</v>
      </c>
      <c r="B444" s="88">
        <v>183794.33123808322</v>
      </c>
    </row>
    <row r="445" spans="1:2" x14ac:dyDescent="0.25">
      <c r="A445" s="88">
        <v>98749.928426823986</v>
      </c>
      <c r="B445" s="88">
        <v>204776.19972099931</v>
      </c>
    </row>
    <row r="446" spans="1:2" x14ac:dyDescent="0.25">
      <c r="A446" s="88">
        <v>91085.046542187541</v>
      </c>
      <c r="B446" s="88">
        <v>215775.15221786191</v>
      </c>
    </row>
    <row r="447" spans="1:2" x14ac:dyDescent="0.25">
      <c r="A447" s="88">
        <v>99387.836008485843</v>
      </c>
      <c r="B447" s="88">
        <v>234782.91415083621</v>
      </c>
    </row>
    <row r="448" spans="1:2" x14ac:dyDescent="0.25">
      <c r="A448" s="88">
        <v>115353.70665932308</v>
      </c>
      <c r="B448" s="88">
        <v>265814.77870920312</v>
      </c>
    </row>
    <row r="449" spans="1:2" x14ac:dyDescent="0.25">
      <c r="A449" s="88">
        <v>103586.40515599558</v>
      </c>
      <c r="B449" s="88">
        <v>253654.40774626847</v>
      </c>
    </row>
    <row r="450" spans="1:2" x14ac:dyDescent="0.25">
      <c r="A450" s="88">
        <v>116800.64461161941</v>
      </c>
      <c r="B450" s="88">
        <v>268141.24129940255</v>
      </c>
    </row>
    <row r="451" spans="1:2" x14ac:dyDescent="0.25">
      <c r="A451" s="88">
        <v>104341.95880812257</v>
      </c>
      <c r="B451" s="88">
        <v>321955.03693534515</v>
      </c>
    </row>
    <row r="452" spans="1:2" x14ac:dyDescent="0.25">
      <c r="A452" s="88">
        <v>123960.85460246071</v>
      </c>
      <c r="B452" s="88">
        <v>293334.25443497597</v>
      </c>
    </row>
    <row r="453" spans="1:2" x14ac:dyDescent="0.25">
      <c r="A453" s="88">
        <v>116958.69517130592</v>
      </c>
      <c r="B453" s="88">
        <v>287965.18530334358</v>
      </c>
    </row>
    <row r="454" spans="1:2" x14ac:dyDescent="0.25">
      <c r="A454" s="88">
        <v>125713.56964926401</v>
      </c>
      <c r="B454" s="88">
        <v>287869.94913483475</v>
      </c>
    </row>
    <row r="455" spans="1:2" x14ac:dyDescent="0.25">
      <c r="A455" s="88">
        <v>151146.00173928431</v>
      </c>
      <c r="B455" s="88">
        <v>298496.24570167955</v>
      </c>
    </row>
    <row r="456" spans="1:2" x14ac:dyDescent="0.25">
      <c r="A456" s="88">
        <v>172691.10100484735</v>
      </c>
      <c r="B456" s="88">
        <v>317864.38090976339</v>
      </c>
    </row>
    <row r="457" spans="1:2" x14ac:dyDescent="0.25">
      <c r="A457" s="88">
        <v>228012.0023458596</v>
      </c>
      <c r="B457" s="88">
        <v>328360.16211142752</v>
      </c>
    </row>
    <row r="458" spans="1:2" x14ac:dyDescent="0.25">
      <c r="A458" s="88">
        <v>236729.30046054776</v>
      </c>
      <c r="B458" s="88">
        <v>360846.85554565926</v>
      </c>
    </row>
    <row r="459" spans="1:2" x14ac:dyDescent="0.25">
      <c r="A459" s="88">
        <v>297241.86178203794</v>
      </c>
      <c r="B459" s="88">
        <v>386307.17949373752</v>
      </c>
    </row>
    <row r="460" spans="1:2" x14ac:dyDescent="0.25">
      <c r="A460" s="88">
        <v>315090.58314960101</v>
      </c>
      <c r="B460" s="88">
        <v>420573.40960518562</v>
      </c>
    </row>
    <row r="461" spans="1:2" x14ac:dyDescent="0.25">
      <c r="A461" s="88">
        <v>353115.56006644526</v>
      </c>
      <c r="B461" s="88">
        <v>470746.7193306103</v>
      </c>
    </row>
    <row r="462" spans="1:2" x14ac:dyDescent="0.25">
      <c r="A462" s="88">
        <v>396360.09162859543</v>
      </c>
      <c r="B462" s="88">
        <v>552188.27408938331</v>
      </c>
    </row>
    <row r="463" spans="1:2" x14ac:dyDescent="0.25">
      <c r="A463" s="88">
        <v>464228.63976492191</v>
      </c>
      <c r="B463" s="88">
        <v>622482.47199800005</v>
      </c>
    </row>
    <row r="464" spans="1:2" x14ac:dyDescent="0.25">
      <c r="A464" s="88">
        <v>495993.20000000007</v>
      </c>
      <c r="B464" s="88">
        <v>751134.161998</v>
      </c>
    </row>
    <row r="465" spans="1:2" x14ac:dyDescent="0.25">
      <c r="A465" s="88">
        <v>484721.79052252934</v>
      </c>
      <c r="B465" s="88">
        <v>757878.84771669086</v>
      </c>
    </row>
    <row r="466" spans="1:2" x14ac:dyDescent="0.25">
      <c r="A466" s="88">
        <v>497522.35724573821</v>
      </c>
      <c r="B466" s="88">
        <v>808019.74770563957</v>
      </c>
    </row>
    <row r="467" spans="1:2" x14ac:dyDescent="0.25">
      <c r="A467" s="88">
        <v>522571.68160964584</v>
      </c>
      <c r="B467" s="88">
        <v>827399.39892417879</v>
      </c>
    </row>
    <row r="468" spans="1:2" x14ac:dyDescent="0.25">
      <c r="A468" s="88">
        <v>560548.88008748286</v>
      </c>
      <c r="B468" s="88">
        <v>836635.73021717125</v>
      </c>
    </row>
    <row r="469" spans="1:2" x14ac:dyDescent="0.25">
      <c r="A469" s="88">
        <v>540966.86232452246</v>
      </c>
      <c r="B469" s="88">
        <v>908518.5516313581</v>
      </c>
    </row>
    <row r="470" spans="1:2" x14ac:dyDescent="0.25">
      <c r="A470" s="48">
        <v>9821.3654775105824</v>
      </c>
      <c r="B470" s="48">
        <v>6220.9602300088764</v>
      </c>
    </row>
    <row r="471" spans="1:2" x14ac:dyDescent="0.25">
      <c r="A471" s="48">
        <v>10597.784595387706</v>
      </c>
      <c r="B471" s="48">
        <v>6642.5019728832494</v>
      </c>
    </row>
    <row r="472" spans="1:2" x14ac:dyDescent="0.25">
      <c r="A472" s="48">
        <v>10665.113135168289</v>
      </c>
      <c r="B472" s="48">
        <v>7597.4576120644069</v>
      </c>
    </row>
    <row r="473" spans="1:2" x14ac:dyDescent="0.25">
      <c r="A473" s="48">
        <v>11035.49626563263</v>
      </c>
      <c r="B473" s="48">
        <v>7518.3542238545733</v>
      </c>
    </row>
    <row r="474" spans="1:2" x14ac:dyDescent="0.25">
      <c r="A474" s="48">
        <v>11567.548513900896</v>
      </c>
      <c r="B474" s="48">
        <v>7944.0674672827599</v>
      </c>
    </row>
    <row r="475" spans="1:2" x14ac:dyDescent="0.25">
      <c r="A475" s="48">
        <v>10707.052560066119</v>
      </c>
      <c r="B475" s="48">
        <v>7865.5583985921494</v>
      </c>
    </row>
    <row r="476" spans="1:2" x14ac:dyDescent="0.25">
      <c r="A476" s="48">
        <v>13908.643934086936</v>
      </c>
      <c r="B476" s="48">
        <v>8813.700254442736</v>
      </c>
    </row>
    <row r="477" spans="1:2" x14ac:dyDescent="0.25">
      <c r="A477" s="48">
        <v>14264.17245567946</v>
      </c>
      <c r="B477" s="48">
        <v>10083.163458167011</v>
      </c>
    </row>
    <row r="478" spans="1:2" x14ac:dyDescent="0.25">
      <c r="A478" s="48">
        <v>16243.103421371065</v>
      </c>
      <c r="B478" s="48">
        <v>10072.034217123633</v>
      </c>
    </row>
    <row r="479" spans="1:2" x14ac:dyDescent="0.25">
      <c r="A479" s="48">
        <v>17161.509331489397</v>
      </c>
      <c r="B479" s="48">
        <v>11327.923582068428</v>
      </c>
    </row>
    <row r="480" spans="1:2" x14ac:dyDescent="0.25">
      <c r="A480" s="48">
        <v>17864.897950913662</v>
      </c>
      <c r="B480" s="48">
        <v>11661.569568494726</v>
      </c>
    </row>
    <row r="481" spans="1:2" x14ac:dyDescent="0.25">
      <c r="A481" s="48">
        <v>16979.660240316454</v>
      </c>
      <c r="B481" s="48">
        <v>12905.478035040313</v>
      </c>
    </row>
    <row r="482" spans="1:2" x14ac:dyDescent="0.25">
      <c r="A482" s="48">
        <v>20877.388108232564</v>
      </c>
      <c r="B482" s="48">
        <v>15144.171691659221</v>
      </c>
    </row>
    <row r="483" spans="1:2" x14ac:dyDescent="0.25">
      <c r="A483" s="48">
        <v>20867.819414034751</v>
      </c>
      <c r="B483" s="48">
        <v>16340.219791641151</v>
      </c>
    </row>
    <row r="484" spans="1:2" x14ac:dyDescent="0.25">
      <c r="A484" s="48">
        <v>26458.458534087818</v>
      </c>
      <c r="B484" s="48">
        <v>19272.226039485809</v>
      </c>
    </row>
    <row r="485" spans="1:2" x14ac:dyDescent="0.25">
      <c r="A485" s="48">
        <v>26596.930589031032</v>
      </c>
      <c r="B485" s="48">
        <v>20510.78171934409</v>
      </c>
    </row>
    <row r="486" spans="1:2" x14ac:dyDescent="0.25">
      <c r="A486" s="48">
        <v>27900.332429896571</v>
      </c>
      <c r="B486" s="48">
        <v>21999.662175218687</v>
      </c>
    </row>
    <row r="487" spans="1:2" x14ac:dyDescent="0.25">
      <c r="A487" s="48">
        <v>26487.552258268483</v>
      </c>
      <c r="B487" s="48">
        <v>21923.858585686157</v>
      </c>
    </row>
    <row r="488" spans="1:2" x14ac:dyDescent="0.25">
      <c r="A488" s="48">
        <v>26446.137780592417</v>
      </c>
      <c r="B488" s="48">
        <v>22147.774891201414</v>
      </c>
    </row>
    <row r="489" spans="1:2" x14ac:dyDescent="0.25">
      <c r="A489" s="48">
        <v>27872.196818823897</v>
      </c>
      <c r="B489" s="48">
        <v>21969.870935125826</v>
      </c>
    </row>
    <row r="490" spans="1:2" x14ac:dyDescent="0.25">
      <c r="A490" s="48">
        <v>27486.598080329644</v>
      </c>
      <c r="B490" s="48">
        <v>22740.182076497276</v>
      </c>
    </row>
    <row r="491" spans="1:2" x14ac:dyDescent="0.25">
      <c r="A491" s="48">
        <v>31053.896492578671</v>
      </c>
      <c r="B491" s="48">
        <v>23655.316620904643</v>
      </c>
    </row>
    <row r="492" spans="1:2" x14ac:dyDescent="0.25">
      <c r="A492" s="48">
        <v>33362.487987344837</v>
      </c>
      <c r="B492" s="48">
        <v>23701.600089182564</v>
      </c>
    </row>
    <row r="493" spans="1:2" x14ac:dyDescent="0.25">
      <c r="A493" s="48">
        <v>34898.452589100103</v>
      </c>
      <c r="B493" s="48">
        <v>24316.759130329825</v>
      </c>
    </row>
    <row r="494" spans="1:2" x14ac:dyDescent="0.25">
      <c r="A494" s="48">
        <v>49295.869481578091</v>
      </c>
      <c r="B494" s="48">
        <v>28198.564594189564</v>
      </c>
    </row>
    <row r="495" spans="1:2" x14ac:dyDescent="0.25">
      <c r="A495" s="48">
        <v>60044.945319260041</v>
      </c>
      <c r="B495" s="48">
        <v>34897.915746076433</v>
      </c>
    </row>
    <row r="496" spans="1:2" x14ac:dyDescent="0.25">
      <c r="A496" s="48">
        <v>76376.344450831879</v>
      </c>
      <c r="B496" s="48">
        <v>43730.406798294483</v>
      </c>
    </row>
    <row r="497" spans="1:2" x14ac:dyDescent="0.25">
      <c r="A497" s="48">
        <v>70765.53219269104</v>
      </c>
      <c r="B497" s="48">
        <v>47614.496182448835</v>
      </c>
    </row>
    <row r="498" spans="1:2" x14ac:dyDescent="0.25">
      <c r="A498" s="48">
        <v>76483.230319799259</v>
      </c>
      <c r="B498" s="48">
        <v>51709.128763817185</v>
      </c>
    </row>
    <row r="499" spans="1:2" x14ac:dyDescent="0.25">
      <c r="A499" s="48">
        <v>96690.487405258173</v>
      </c>
      <c r="B499" s="48">
        <v>68606.595437365555</v>
      </c>
    </row>
    <row r="500" spans="1:2" x14ac:dyDescent="0.25">
      <c r="A500" s="48">
        <v>112374.90000000001</v>
      </c>
      <c r="B500" s="48">
        <v>70591.615437365559</v>
      </c>
    </row>
    <row r="501" spans="1:2" x14ac:dyDescent="0.25">
      <c r="A501" s="48">
        <v>87975.585596542369</v>
      </c>
      <c r="B501" s="48">
        <v>70534.768046541983</v>
      </c>
    </row>
    <row r="502" spans="1:2" x14ac:dyDescent="0.25">
      <c r="A502" s="48">
        <v>95382.925828731139</v>
      </c>
      <c r="B502" s="48">
        <v>75847.460480579975</v>
      </c>
    </row>
    <row r="503" spans="1:2" x14ac:dyDescent="0.25">
      <c r="A503" s="48">
        <v>102884.86332171479</v>
      </c>
      <c r="B503" s="48">
        <v>72712.42486693745</v>
      </c>
    </row>
    <row r="504" spans="1:2" x14ac:dyDescent="0.25">
      <c r="A504" s="48">
        <v>120856.39388805037</v>
      </c>
      <c r="B504" s="48">
        <v>83401.724676001788</v>
      </c>
    </row>
    <row r="505" spans="1:2" x14ac:dyDescent="0.25">
      <c r="A505" s="61">
        <v>128484.19636328892</v>
      </c>
      <c r="B505" s="61">
        <v>90884.625572081946</v>
      </c>
    </row>
    <row r="506" spans="1:2" x14ac:dyDescent="0.25">
      <c r="A506" s="88">
        <v>10031.828975082026</v>
      </c>
      <c r="B506" s="88">
        <v>19555.953609423261</v>
      </c>
    </row>
    <row r="507" spans="1:2" x14ac:dyDescent="0.25">
      <c r="A507" s="88">
        <v>10679.985043270466</v>
      </c>
      <c r="B507" s="88">
        <v>20625.299699406736</v>
      </c>
    </row>
    <row r="508" spans="1:2" x14ac:dyDescent="0.25">
      <c r="A508" s="88">
        <v>11787.496415338361</v>
      </c>
      <c r="B508" s="88">
        <v>23003.450988849105</v>
      </c>
    </row>
    <row r="509" spans="1:2" x14ac:dyDescent="0.25">
      <c r="A509" s="88">
        <v>11811.530921536772</v>
      </c>
      <c r="B509" s="88">
        <v>22947.025782105309</v>
      </c>
    </row>
    <row r="510" spans="1:2" x14ac:dyDescent="0.25">
      <c r="A510" s="88">
        <v>13174.206495532122</v>
      </c>
      <c r="B510" s="88">
        <v>26032.283267678435</v>
      </c>
    </row>
    <row r="511" spans="1:2" x14ac:dyDescent="0.25">
      <c r="A511" s="88">
        <v>13509.222618225347</v>
      </c>
      <c r="B511" s="88">
        <v>24888.166811065621</v>
      </c>
    </row>
    <row r="512" spans="1:2" x14ac:dyDescent="0.25">
      <c r="A512" s="88">
        <v>15328.056780049897</v>
      </c>
      <c r="B512" s="88">
        <v>25927.475865137563</v>
      </c>
    </row>
    <row r="513" spans="1:2" x14ac:dyDescent="0.25">
      <c r="A513" s="88">
        <v>16418.869737017696</v>
      </c>
      <c r="B513" s="88">
        <v>27562.147070921539</v>
      </c>
    </row>
    <row r="514" spans="1:2" x14ac:dyDescent="0.25">
      <c r="A514" s="88">
        <v>18524.661199545073</v>
      </c>
      <c r="B514" s="88">
        <v>28913.589172663815</v>
      </c>
    </row>
    <row r="515" spans="1:2" x14ac:dyDescent="0.25">
      <c r="A515" s="88">
        <v>20866.276468921798</v>
      </c>
      <c r="B515" s="88">
        <v>31716.787495412038</v>
      </c>
    </row>
    <row r="516" spans="1:2" x14ac:dyDescent="0.25">
      <c r="A516" s="88">
        <v>19628.358957090073</v>
      </c>
      <c r="B516" s="88">
        <v>33085.54642058452</v>
      </c>
    </row>
    <row r="517" spans="1:2" x14ac:dyDescent="0.25">
      <c r="A517" s="88">
        <v>20843.041873998434</v>
      </c>
      <c r="B517" s="88">
        <v>38710.794703287516</v>
      </c>
    </row>
    <row r="518" spans="1:2" x14ac:dyDescent="0.25">
      <c r="A518" s="88">
        <v>20894.595245215172</v>
      </c>
      <c r="B518" s="88">
        <v>38126.174595526994</v>
      </c>
    </row>
    <row r="519" spans="1:2" x14ac:dyDescent="0.25">
      <c r="A519" s="88">
        <v>24085.513983008314</v>
      </c>
      <c r="B519" s="88">
        <v>39623.805288742529</v>
      </c>
    </row>
    <row r="520" spans="1:2" x14ac:dyDescent="0.25">
      <c r="A520" s="88">
        <v>32678.234711723559</v>
      </c>
      <c r="B520" s="88">
        <v>44931.74287508853</v>
      </c>
    </row>
    <row r="521" spans="1:2" x14ac:dyDescent="0.25">
      <c r="A521" s="88">
        <v>33466.600160717921</v>
      </c>
      <c r="B521" s="88">
        <v>48173.327091489518</v>
      </c>
    </row>
    <row r="522" spans="1:2" x14ac:dyDescent="0.25">
      <c r="A522" s="88">
        <v>29271.74924036628</v>
      </c>
      <c r="B522" s="88">
        <v>48873.67405208425</v>
      </c>
    </row>
    <row r="523" spans="1:2" x14ac:dyDescent="0.25">
      <c r="A523" s="88">
        <v>35178.674079632823</v>
      </c>
      <c r="B523" s="88">
        <v>54987.02259865262</v>
      </c>
    </row>
    <row r="524" spans="1:2" x14ac:dyDescent="0.25">
      <c r="A524" s="88">
        <v>35319.237106948436</v>
      </c>
      <c r="B524" s="88">
        <v>53500.011528347881</v>
      </c>
    </row>
    <row r="525" spans="1:2" x14ac:dyDescent="0.25">
      <c r="A525" s="88">
        <v>33488.360292349877</v>
      </c>
      <c r="B525" s="88">
        <v>52101.022304705526</v>
      </c>
    </row>
    <row r="526" spans="1:2" x14ac:dyDescent="0.25">
      <c r="A526" s="88">
        <v>33214.013556300706</v>
      </c>
      <c r="B526" s="88">
        <v>53332.717896834467</v>
      </c>
    </row>
    <row r="527" spans="1:2" x14ac:dyDescent="0.25">
      <c r="A527" s="88">
        <v>38132.663002596004</v>
      </c>
      <c r="B527" s="88">
        <v>55857.188831291169</v>
      </c>
    </row>
    <row r="528" spans="1:2" x14ac:dyDescent="0.25">
      <c r="A528" s="88">
        <v>41241.395914146895</v>
      </c>
      <c r="B528" s="88">
        <v>55468.950384989344</v>
      </c>
    </row>
    <row r="529" spans="1:2" x14ac:dyDescent="0.25">
      <c r="A529" s="88">
        <v>53769.170522760927</v>
      </c>
      <c r="B529" s="88">
        <v>57587.479490642349</v>
      </c>
    </row>
    <row r="530" spans="1:2" x14ac:dyDescent="0.25">
      <c r="A530" s="88">
        <v>67748.462180209171</v>
      </c>
      <c r="B530" s="88">
        <v>63372.869453454128</v>
      </c>
    </row>
    <row r="531" spans="1:2" x14ac:dyDescent="0.25">
      <c r="A531" s="88">
        <v>76017.539556530945</v>
      </c>
      <c r="B531" s="88">
        <v>65710.580018156383</v>
      </c>
    </row>
    <row r="532" spans="1:2" x14ac:dyDescent="0.25">
      <c r="A532" s="88">
        <v>95206.576900051121</v>
      </c>
      <c r="B532" s="88">
        <v>73683.533855948655</v>
      </c>
    </row>
    <row r="533" spans="1:2" x14ac:dyDescent="0.25">
      <c r="A533" s="88">
        <v>103713.72140779108</v>
      </c>
      <c r="B533" s="88">
        <v>85108.587557723091</v>
      </c>
    </row>
    <row r="534" spans="1:2" x14ac:dyDescent="0.25">
      <c r="A534" s="88">
        <v>118078.341545416</v>
      </c>
      <c r="B534" s="88">
        <v>91226.805953179661</v>
      </c>
    </row>
    <row r="535" spans="1:2" x14ac:dyDescent="0.25">
      <c r="A535" s="88">
        <v>159086.24375901624</v>
      </c>
      <c r="B535" s="88">
        <v>108081.06033660135</v>
      </c>
    </row>
    <row r="536" spans="1:2" x14ac:dyDescent="0.25">
      <c r="A536" s="88">
        <v>160705.22</v>
      </c>
      <c r="B536" s="88">
        <v>109821.20033660135</v>
      </c>
    </row>
    <row r="537" spans="1:2" x14ac:dyDescent="0.25">
      <c r="A537" s="88">
        <v>163094.38107034014</v>
      </c>
      <c r="B537" s="88">
        <v>115505.95819286733</v>
      </c>
    </row>
    <row r="538" spans="1:2" x14ac:dyDescent="0.25">
      <c r="A538" s="88">
        <v>150365.48381475967</v>
      </c>
      <c r="B538" s="88">
        <v>118358.43578957436</v>
      </c>
    </row>
    <row r="539" spans="1:2" x14ac:dyDescent="0.25">
      <c r="A539" s="88">
        <v>158495.06721806628</v>
      </c>
      <c r="B539" s="88">
        <v>128827.46641024548</v>
      </c>
    </row>
    <row r="540" spans="1:2" x14ac:dyDescent="0.25">
      <c r="A540" s="88">
        <v>167831.63220901214</v>
      </c>
      <c r="B540" s="88">
        <v>132362.38772371507</v>
      </c>
    </row>
    <row r="541" spans="1:2" x14ac:dyDescent="0.25">
      <c r="A541" s="88">
        <v>191517.58112327181</v>
      </c>
      <c r="B541" s="88">
        <v>140120.03278464911</v>
      </c>
    </row>
    <row r="542" spans="1:2" x14ac:dyDescent="0.25">
      <c r="A542" s="48">
        <v>415.2489155393518</v>
      </c>
      <c r="B542" s="48">
        <v>1207.5803790031612</v>
      </c>
    </row>
    <row r="543" spans="1:2" x14ac:dyDescent="0.25">
      <c r="A543" s="48">
        <v>582.8402584611847</v>
      </c>
      <c r="B543" s="48">
        <v>1356.4648111076237</v>
      </c>
    </row>
    <row r="544" spans="1:2" x14ac:dyDescent="0.25">
      <c r="A544" s="48">
        <v>591.30157602593943</v>
      </c>
      <c r="B544" s="48">
        <v>1455.8078609277695</v>
      </c>
    </row>
    <row r="545" spans="1:2" x14ac:dyDescent="0.25">
      <c r="A545" s="48">
        <v>775.66804192574273</v>
      </c>
      <c r="B545" s="48">
        <v>1591.460509515229</v>
      </c>
    </row>
    <row r="546" spans="1:2" x14ac:dyDescent="0.25">
      <c r="A546" s="48">
        <v>994.39313969313173</v>
      </c>
      <c r="B546" s="48">
        <v>1819.3888348668213</v>
      </c>
    </row>
    <row r="547" spans="1:2" x14ac:dyDescent="0.25">
      <c r="A547" s="48">
        <v>1058.4473899075031</v>
      </c>
      <c r="B547" s="48">
        <v>1741.6511434677786</v>
      </c>
    </row>
    <row r="548" spans="1:2" x14ac:dyDescent="0.25">
      <c r="A548" s="48">
        <v>878.42910953569231</v>
      </c>
      <c r="B548" s="48">
        <v>1816.3492485631612</v>
      </c>
    </row>
    <row r="549" spans="1:2" x14ac:dyDescent="0.25">
      <c r="A549" s="48">
        <v>1847.004778694818</v>
      </c>
      <c r="B549" s="48">
        <v>2154.9549881156054</v>
      </c>
    </row>
    <row r="550" spans="1:2" x14ac:dyDescent="0.25">
      <c r="A550" s="48">
        <v>1894.3726209845192</v>
      </c>
      <c r="B550" s="48">
        <v>2225.8888259577038</v>
      </c>
    </row>
    <row r="551" spans="1:2" x14ac:dyDescent="0.25">
      <c r="A551" s="48">
        <v>1723.3692752564016</v>
      </c>
      <c r="B551" s="48">
        <v>2498.7623386019477</v>
      </c>
    </row>
    <row r="552" spans="1:2" x14ac:dyDescent="0.25">
      <c r="A552" s="48">
        <v>2334.4062117040812</v>
      </c>
      <c r="B552" s="48">
        <v>2689.7393376551167</v>
      </c>
    </row>
    <row r="553" spans="1:2" x14ac:dyDescent="0.25">
      <c r="A553" s="48">
        <v>2373.4714883953375</v>
      </c>
      <c r="B553" s="48">
        <v>3186.038043509991</v>
      </c>
    </row>
    <row r="554" spans="1:2" x14ac:dyDescent="0.25">
      <c r="A554" s="48">
        <v>1703.2989948958336</v>
      </c>
      <c r="B554" s="48">
        <v>2881.7497952409267</v>
      </c>
    </row>
    <row r="555" spans="1:2" x14ac:dyDescent="0.25">
      <c r="A555" s="48">
        <v>3431.320779796074</v>
      </c>
      <c r="B555" s="48">
        <v>3097.1794551070393</v>
      </c>
    </row>
    <row r="556" spans="1:2" x14ac:dyDescent="0.25">
      <c r="A556" s="48">
        <v>3775.5485766633119</v>
      </c>
      <c r="B556" s="48">
        <v>3399.5410766941695</v>
      </c>
    </row>
    <row r="557" spans="1:2" x14ac:dyDescent="0.25">
      <c r="A557" s="48">
        <v>3963.8165130236471</v>
      </c>
      <c r="B557" s="48">
        <v>3446.8761373861621</v>
      </c>
    </row>
    <row r="558" spans="1:2" x14ac:dyDescent="0.25">
      <c r="A558" s="48">
        <v>3467.1836509155519</v>
      </c>
      <c r="B558" s="48">
        <v>3361.5189595148317</v>
      </c>
    </row>
    <row r="559" spans="1:2" x14ac:dyDescent="0.25">
      <c r="A559" s="48">
        <v>1915.1997923702429</v>
      </c>
      <c r="B559" s="48">
        <v>2819.469775705641</v>
      </c>
    </row>
    <row r="560" spans="1:2" x14ac:dyDescent="0.25">
      <c r="A560" s="48">
        <v>2650.8278682100986</v>
      </c>
      <c r="B560" s="48">
        <v>3128.3887042063075</v>
      </c>
    </row>
    <row r="561" spans="1:2" x14ac:dyDescent="0.25">
      <c r="A561" s="48">
        <v>4157.8776120079283</v>
      </c>
      <c r="B561" s="48">
        <v>4230.2576747084977</v>
      </c>
    </row>
    <row r="562" spans="1:2" x14ac:dyDescent="0.25">
      <c r="A562" s="48">
        <v>4553.7351857770027</v>
      </c>
      <c r="B562" s="48">
        <v>4558.2415853404027</v>
      </c>
    </row>
    <row r="563" spans="1:2" x14ac:dyDescent="0.25">
      <c r="A563" s="48">
        <v>3365.5201869975908</v>
      </c>
      <c r="B563" s="48">
        <v>6071.3165343898845</v>
      </c>
    </row>
    <row r="564" spans="1:2" x14ac:dyDescent="0.25">
      <c r="A564" s="48">
        <v>5114.4739478277033</v>
      </c>
      <c r="B564" s="48">
        <v>7194.7721382576483</v>
      </c>
    </row>
    <row r="565" spans="1:2" x14ac:dyDescent="0.25">
      <c r="A565" s="48">
        <v>5032.4831601688493</v>
      </c>
      <c r="B565" s="48">
        <v>7334.4232496237964</v>
      </c>
    </row>
    <row r="566" spans="1:2" x14ac:dyDescent="0.25">
      <c r="A566" s="48">
        <v>6266.8017940466616</v>
      </c>
      <c r="B566" s="48">
        <v>7259.9814753997061</v>
      </c>
    </row>
    <row r="567" spans="1:2" x14ac:dyDescent="0.25">
      <c r="A567" s="48">
        <v>6979.2751475707582</v>
      </c>
      <c r="B567" s="48">
        <v>7419.1612004007138</v>
      </c>
    </row>
    <row r="568" spans="1:2" x14ac:dyDescent="0.25">
      <c r="A568" s="48">
        <v>6897.1152734175366</v>
      </c>
      <c r="B568" s="48">
        <v>7364.2995263220491</v>
      </c>
    </row>
    <row r="569" spans="1:2" x14ac:dyDescent="0.25">
      <c r="A569" s="48">
        <v>7977.2616972965279</v>
      </c>
      <c r="B569" s="48">
        <v>7303.6691871016501</v>
      </c>
    </row>
    <row r="570" spans="1:2" x14ac:dyDescent="0.25">
      <c r="A570" s="48">
        <v>8374.7488204548645</v>
      </c>
      <c r="B570" s="48">
        <v>7090.4355800332251</v>
      </c>
    </row>
    <row r="571" spans="1:2" x14ac:dyDescent="0.25">
      <c r="A571" s="48">
        <v>8935.23429964965</v>
      </c>
      <c r="B571" s="48">
        <v>8504.1900834766075</v>
      </c>
    </row>
    <row r="572" spans="1:2" x14ac:dyDescent="0.25">
      <c r="A572" s="48">
        <v>10224.049999999999</v>
      </c>
      <c r="B572" s="48">
        <v>6876.1200834766078</v>
      </c>
    </row>
    <row r="573" spans="1:2" x14ac:dyDescent="0.25">
      <c r="A573" s="48">
        <v>10965.794466548203</v>
      </c>
      <c r="B573" s="48">
        <v>6643.2673132041618</v>
      </c>
    </row>
    <row r="574" spans="1:2" x14ac:dyDescent="0.25">
      <c r="A574" s="48">
        <v>12121.848280260705</v>
      </c>
      <c r="B574" s="48">
        <v>8210.4437270443141</v>
      </c>
    </row>
    <row r="575" spans="1:2" x14ac:dyDescent="0.25">
      <c r="A575" s="48">
        <v>9641.6034683347334</v>
      </c>
      <c r="B575" s="48">
        <v>7109.8702943364797</v>
      </c>
    </row>
    <row r="576" spans="1:2" x14ac:dyDescent="0.25">
      <c r="A576" s="48">
        <v>9623.1062019282781</v>
      </c>
      <c r="B576" s="48">
        <v>6562.7831694073648</v>
      </c>
    </row>
    <row r="577" spans="1:2" x14ac:dyDescent="0.25">
      <c r="A577" s="61">
        <v>9194.079367738168</v>
      </c>
      <c r="B577" s="61">
        <v>6677.1777122346775</v>
      </c>
    </row>
    <row r="578" spans="1:2" x14ac:dyDescent="0.25">
      <c r="A578" s="88">
        <v>7557.7001972346525</v>
      </c>
      <c r="B578" s="88">
        <v>11925.788061738895</v>
      </c>
    </row>
    <row r="579" spans="1:2" x14ac:dyDescent="0.25">
      <c r="A579" s="88">
        <v>7669.6554044957011</v>
      </c>
      <c r="B579" s="88">
        <v>12731.315185674419</v>
      </c>
    </row>
    <row r="580" spans="1:2" x14ac:dyDescent="0.25">
      <c r="A580" s="88">
        <v>7550.6043538167269</v>
      </c>
      <c r="B580" s="88">
        <v>12867.492636070643</v>
      </c>
    </row>
    <row r="581" spans="1:2" x14ac:dyDescent="0.25">
      <c r="A581" s="88">
        <v>8666.5476719693834</v>
      </c>
      <c r="B581" s="88">
        <v>13860.777926287956</v>
      </c>
    </row>
    <row r="582" spans="1:2" x14ac:dyDescent="0.25">
      <c r="A582" s="88">
        <v>8973.217448936055</v>
      </c>
      <c r="B582" s="88">
        <v>13803.517013707844</v>
      </c>
    </row>
    <row r="583" spans="1:2" x14ac:dyDescent="0.25">
      <c r="A583" s="88">
        <v>8692.3581219443258</v>
      </c>
      <c r="B583" s="88">
        <v>14194.987676961155</v>
      </c>
    </row>
    <row r="584" spans="1:2" x14ac:dyDescent="0.25">
      <c r="A584" s="88">
        <v>11384.462072627599</v>
      </c>
      <c r="B584" s="88">
        <v>15819.872390249609</v>
      </c>
    </row>
    <row r="585" spans="1:2" x14ac:dyDescent="0.25">
      <c r="A585" s="88">
        <v>11933.128752718483</v>
      </c>
      <c r="B585" s="88">
        <v>17151.11897336844</v>
      </c>
    </row>
    <row r="586" spans="1:2" x14ac:dyDescent="0.25">
      <c r="A586" s="88">
        <v>13510.598096379808</v>
      </c>
      <c r="B586" s="88">
        <v>17584.381739061009</v>
      </c>
    </row>
    <row r="587" spans="1:2" x14ac:dyDescent="0.25">
      <c r="A587" s="88">
        <v>15086.388439558254</v>
      </c>
      <c r="B587" s="88">
        <v>19412.427843168542</v>
      </c>
    </row>
    <row r="588" spans="1:2" x14ac:dyDescent="0.25">
      <c r="A588" s="88">
        <v>13991.27969520708</v>
      </c>
      <c r="B588" s="88">
        <v>19743.914536557964</v>
      </c>
    </row>
    <row r="589" spans="1:2" x14ac:dyDescent="0.25">
      <c r="A589" s="88">
        <v>14543.258403863889</v>
      </c>
      <c r="B589" s="88">
        <v>21099.705673898356</v>
      </c>
    </row>
    <row r="590" spans="1:2" x14ac:dyDescent="0.25">
      <c r="A590" s="88">
        <v>15124.951022022298</v>
      </c>
      <c r="B590" s="88">
        <v>23035.92682148554</v>
      </c>
    </row>
    <row r="591" spans="1:2" x14ac:dyDescent="0.25">
      <c r="A591" s="88">
        <v>18964.721656238205</v>
      </c>
      <c r="B591" s="88">
        <v>26500.744810753862</v>
      </c>
    </row>
    <row r="592" spans="1:2" x14ac:dyDescent="0.25">
      <c r="A592" s="88">
        <v>22708.422507843461</v>
      </c>
      <c r="B592" s="88">
        <v>27542.97837358819</v>
      </c>
    </row>
    <row r="593" spans="1:2" x14ac:dyDescent="0.25">
      <c r="A593" s="88">
        <v>19533.825077150748</v>
      </c>
      <c r="B593" s="88">
        <v>27924.882669230217</v>
      </c>
    </row>
    <row r="594" spans="1:2" x14ac:dyDescent="0.25">
      <c r="A594" s="88">
        <v>21738.172422146818</v>
      </c>
      <c r="B594" s="88">
        <v>29329.243683708264</v>
      </c>
    </row>
    <row r="595" spans="1:2" x14ac:dyDescent="0.25">
      <c r="A595" s="88">
        <v>24106.47537157793</v>
      </c>
      <c r="B595" s="88">
        <v>32283.571811798676</v>
      </c>
    </row>
    <row r="596" spans="1:2" x14ac:dyDescent="0.25">
      <c r="A596" s="88">
        <v>27083.04270477387</v>
      </c>
      <c r="B596" s="88">
        <v>39847.379038993662</v>
      </c>
    </row>
    <row r="597" spans="1:2" x14ac:dyDescent="0.25">
      <c r="A597" s="88">
        <v>24019.728049466998</v>
      </c>
      <c r="B597" s="88">
        <v>34058.566685657206</v>
      </c>
    </row>
    <row r="598" spans="1:2" x14ac:dyDescent="0.25">
      <c r="A598" s="88">
        <v>25875.343237916157</v>
      </c>
      <c r="B598" s="88">
        <v>35395.384899299948</v>
      </c>
    </row>
    <row r="599" spans="1:2" x14ac:dyDescent="0.25">
      <c r="A599" s="88">
        <v>27923.222894531336</v>
      </c>
      <c r="B599" s="88">
        <v>37109.264859062627</v>
      </c>
    </row>
    <row r="600" spans="1:2" x14ac:dyDescent="0.25">
      <c r="A600" s="88">
        <v>29266.63152355198</v>
      </c>
      <c r="B600" s="88">
        <v>34382.183987799202</v>
      </c>
    </row>
    <row r="601" spans="1:2" x14ac:dyDescent="0.25">
      <c r="A601" s="88">
        <v>36040.31272353325</v>
      </c>
      <c r="B601" s="88">
        <v>33789.404840130643</v>
      </c>
    </row>
    <row r="602" spans="1:2" x14ac:dyDescent="0.25">
      <c r="A602" s="88">
        <v>55644.485124698309</v>
      </c>
      <c r="B602" s="88">
        <v>37228.119736023276</v>
      </c>
    </row>
    <row r="603" spans="1:2" x14ac:dyDescent="0.25">
      <c r="A603" s="88">
        <v>71911.076630846073</v>
      </c>
      <c r="B603" s="88">
        <v>39483.080068156414</v>
      </c>
    </row>
    <row r="604" spans="1:2" x14ac:dyDescent="0.25">
      <c r="A604" s="88">
        <v>73838.855077754255</v>
      </c>
      <c r="B604" s="88">
        <v>44334.943101071243</v>
      </c>
    </row>
    <row r="605" spans="1:2" x14ac:dyDescent="0.25">
      <c r="A605" s="88">
        <v>85993.34761228977</v>
      </c>
      <c r="B605" s="88">
        <v>50064.586282028118</v>
      </c>
    </row>
    <row r="606" spans="1:2" x14ac:dyDescent="0.25">
      <c r="A606" s="88">
        <v>90606.924622121747</v>
      </c>
      <c r="B606" s="88">
        <v>57999.479054310701</v>
      </c>
    </row>
    <row r="607" spans="1:2" x14ac:dyDescent="0.25">
      <c r="A607" s="88">
        <v>119254.55826750014</v>
      </c>
      <c r="B607" s="88">
        <v>63992.931573604605</v>
      </c>
    </row>
    <row r="608" spans="1:2" x14ac:dyDescent="0.25">
      <c r="A608" s="88">
        <v>121781.77</v>
      </c>
      <c r="B608" s="88">
        <v>67342.931573604612</v>
      </c>
    </row>
    <row r="609" spans="1:2" x14ac:dyDescent="0.25">
      <c r="A609" s="88">
        <v>117977.62669798595</v>
      </c>
      <c r="B609" s="88">
        <v>73411.118322369104</v>
      </c>
    </row>
    <row r="610" spans="1:2" x14ac:dyDescent="0.25">
      <c r="A610" s="88">
        <v>126665.66587816188</v>
      </c>
      <c r="B610" s="88">
        <v>71798.529374499238</v>
      </c>
    </row>
    <row r="611" spans="1:2" x14ac:dyDescent="0.25">
      <c r="A611" s="88">
        <v>128228.18513031316</v>
      </c>
      <c r="B611" s="88">
        <v>72904.364693943178</v>
      </c>
    </row>
    <row r="612" spans="1:2" x14ac:dyDescent="0.25">
      <c r="A612" s="88">
        <v>126834.45488975986</v>
      </c>
      <c r="B612" s="88">
        <v>74044.111887296283</v>
      </c>
    </row>
    <row r="613" spans="1:2" x14ac:dyDescent="0.25">
      <c r="A613" s="88">
        <v>151451.25098852796</v>
      </c>
      <c r="B613" s="88">
        <v>81195.560138074725</v>
      </c>
    </row>
    <row r="614" spans="1:2" x14ac:dyDescent="0.25">
      <c r="A614" s="48">
        <v>956.17405029137717</v>
      </c>
      <c r="B614" s="48">
        <v>2907.3491556060176</v>
      </c>
    </row>
    <row r="615" spans="1:2" x14ac:dyDescent="0.25">
      <c r="A615" s="48">
        <v>1596.9465959271743</v>
      </c>
      <c r="B615" s="48">
        <v>3568.0603143519484</v>
      </c>
    </row>
    <row r="616" spans="1:2" x14ac:dyDescent="0.25">
      <c r="A616" s="48">
        <v>1587.3487289229606</v>
      </c>
      <c r="B616" s="48">
        <v>4006.4878998056106</v>
      </c>
    </row>
    <row r="617" spans="1:2" x14ac:dyDescent="0.25">
      <c r="A617" s="48">
        <v>2064.866179582104</v>
      </c>
      <c r="B617" s="48">
        <v>4193.1886187119908</v>
      </c>
    </row>
    <row r="618" spans="1:2" x14ac:dyDescent="0.25">
      <c r="A618" s="48">
        <v>2854.9881419986123</v>
      </c>
      <c r="B618" s="48">
        <v>4542.9960534429438</v>
      </c>
    </row>
    <row r="619" spans="1:2" x14ac:dyDescent="0.25">
      <c r="A619" s="48">
        <v>3519.1425097448096</v>
      </c>
      <c r="B619" s="48">
        <v>5015.6141598535896</v>
      </c>
    </row>
    <row r="620" spans="1:2" x14ac:dyDescent="0.25">
      <c r="A620" s="48">
        <v>4504.1733370751454</v>
      </c>
      <c r="B620" s="48">
        <v>5700.7793436722595</v>
      </c>
    </row>
    <row r="621" spans="1:2" x14ac:dyDescent="0.25">
      <c r="A621" s="48">
        <v>5446.1208749034213</v>
      </c>
      <c r="B621" s="48">
        <v>7021.0975101973918</v>
      </c>
    </row>
    <row r="622" spans="1:2" x14ac:dyDescent="0.25">
      <c r="A622" s="48">
        <v>6972.6653325826655</v>
      </c>
      <c r="B622" s="48">
        <v>8172.1265398213873</v>
      </c>
    </row>
    <row r="623" spans="1:2" x14ac:dyDescent="0.25">
      <c r="A623" s="48">
        <v>6746.1639781402619</v>
      </c>
      <c r="B623" s="48">
        <v>8342.0332716920529</v>
      </c>
    </row>
    <row r="624" spans="1:2" x14ac:dyDescent="0.25">
      <c r="A624" s="48">
        <v>6540.3969876549327</v>
      </c>
      <c r="B624" s="48">
        <v>9749.3724150001253</v>
      </c>
    </row>
    <row r="625" spans="1:2" x14ac:dyDescent="0.25">
      <c r="A625" s="48">
        <v>8674.0681555163774</v>
      </c>
      <c r="B625" s="48">
        <v>10305.989402584175</v>
      </c>
    </row>
    <row r="626" spans="1:2" x14ac:dyDescent="0.25">
      <c r="A626" s="48">
        <v>7785.0268953395234</v>
      </c>
      <c r="B626" s="48">
        <v>10930.952634755349</v>
      </c>
    </row>
    <row r="627" spans="1:2" x14ac:dyDescent="0.25">
      <c r="A627" s="48">
        <v>10127.259037192998</v>
      </c>
      <c r="B627" s="48">
        <v>13616.922607278311</v>
      </c>
    </row>
    <row r="628" spans="1:2" x14ac:dyDescent="0.25">
      <c r="A628" s="48">
        <v>12478.734096434157</v>
      </c>
      <c r="B628" s="48">
        <v>15405.964177270911</v>
      </c>
    </row>
    <row r="629" spans="1:2" x14ac:dyDescent="0.25">
      <c r="A629" s="48">
        <v>11585.245135556919</v>
      </c>
      <c r="B629" s="48">
        <v>17066.235184777321</v>
      </c>
    </row>
    <row r="630" spans="1:2" x14ac:dyDescent="0.25">
      <c r="A630" s="48">
        <v>15922.934194011479</v>
      </c>
      <c r="B630" s="48">
        <v>17299.348000685746</v>
      </c>
    </row>
    <row r="631" spans="1:2" x14ac:dyDescent="0.25">
      <c r="A631" s="48">
        <v>15714.331491805586</v>
      </c>
      <c r="B631" s="48">
        <v>23319.00718012681</v>
      </c>
    </row>
    <row r="632" spans="1:2" x14ac:dyDescent="0.25">
      <c r="A632" s="48">
        <v>15942.676466977748</v>
      </c>
      <c r="B632" s="48">
        <v>19511.806015770868</v>
      </c>
    </row>
    <row r="633" spans="1:2" x14ac:dyDescent="0.25">
      <c r="A633" s="48">
        <v>17889.991691976084</v>
      </c>
      <c r="B633" s="48">
        <v>21939.145486094236</v>
      </c>
    </row>
    <row r="634" spans="1:2" x14ac:dyDescent="0.25">
      <c r="A634" s="48">
        <v>13563.948117454322</v>
      </c>
      <c r="B634" s="48">
        <v>20466.180495380089</v>
      </c>
    </row>
    <row r="635" spans="1:2" x14ac:dyDescent="0.25">
      <c r="A635" s="48">
        <v>22532.359583160091</v>
      </c>
      <c r="B635" s="48">
        <v>23094.186174441609</v>
      </c>
    </row>
    <row r="636" spans="1:2" x14ac:dyDescent="0.25">
      <c r="A636" s="48">
        <v>21825.415481218079</v>
      </c>
      <c r="B636" s="48">
        <v>27419.449935423781</v>
      </c>
    </row>
    <row r="637" spans="1:2" x14ac:dyDescent="0.25">
      <c r="A637" s="48">
        <v>22549.21913717773</v>
      </c>
      <c r="B637" s="48">
        <v>25500.021233466461</v>
      </c>
    </row>
    <row r="638" spans="1:2" x14ac:dyDescent="0.25">
      <c r="A638" s="48">
        <v>22631.239951729684</v>
      </c>
      <c r="B638" s="48">
        <v>28718.011331958616</v>
      </c>
    </row>
    <row r="639" spans="1:2" x14ac:dyDescent="0.25">
      <c r="A639" s="48">
        <v>23021.936794309062</v>
      </c>
      <c r="B639" s="48">
        <v>27512.293862606712</v>
      </c>
    </row>
    <row r="640" spans="1:2" x14ac:dyDescent="0.25">
      <c r="A640" s="48">
        <v>28192.258260933053</v>
      </c>
      <c r="B640" s="48">
        <v>29887.361289793073</v>
      </c>
    </row>
    <row r="641" spans="1:2" x14ac:dyDescent="0.25">
      <c r="A641" s="48">
        <v>34765.100553466254</v>
      </c>
      <c r="B641" s="48">
        <v>31602.496029698093</v>
      </c>
    </row>
    <row r="642" spans="1:2" x14ac:dyDescent="0.25">
      <c r="A642" s="48">
        <v>41716.721139991518</v>
      </c>
      <c r="B642" s="48">
        <v>38359.733881769513</v>
      </c>
    </row>
    <row r="643" spans="1:2" x14ac:dyDescent="0.25">
      <c r="A643" s="48">
        <v>47185.997753658019</v>
      </c>
      <c r="B643" s="48">
        <v>34444.251437434774</v>
      </c>
    </row>
    <row r="644" spans="1:2" x14ac:dyDescent="0.25">
      <c r="A644" s="48">
        <v>42072.99</v>
      </c>
      <c r="B644" s="48">
        <v>35205.621437434776</v>
      </c>
    </row>
    <row r="645" spans="1:2" x14ac:dyDescent="0.25">
      <c r="A645" s="48">
        <v>37106.068463313684</v>
      </c>
      <c r="B645" s="48">
        <v>35121.767781188559</v>
      </c>
    </row>
    <row r="646" spans="1:2" x14ac:dyDescent="0.25">
      <c r="A646" s="48">
        <v>42824.904106289301</v>
      </c>
      <c r="B646" s="48">
        <v>47129.180825411371</v>
      </c>
    </row>
    <row r="647" spans="1:2" x14ac:dyDescent="0.25">
      <c r="A647" s="48">
        <v>37751.414399102541</v>
      </c>
      <c r="B647" s="48">
        <v>35311.988393814885</v>
      </c>
    </row>
    <row r="648" spans="1:2" x14ac:dyDescent="0.25">
      <c r="A648" s="48">
        <v>48427.210934510374</v>
      </c>
      <c r="B648" s="48">
        <v>36076.641315796485</v>
      </c>
    </row>
    <row r="649" spans="1:2" x14ac:dyDescent="0.25">
      <c r="A649" s="61">
        <v>62572.738025543353</v>
      </c>
      <c r="B649" s="61">
        <v>33527.744811900528</v>
      </c>
    </row>
    <row r="650" spans="1:2" x14ac:dyDescent="0.25">
      <c r="A650" s="88">
        <v>594.93950918803034</v>
      </c>
      <c r="B650" s="88">
        <v>1836.1792313447504</v>
      </c>
    </row>
    <row r="651" spans="1:2" x14ac:dyDescent="0.25">
      <c r="A651" s="88">
        <v>681.57460718046218</v>
      </c>
      <c r="B651" s="88">
        <v>1853.530525045411</v>
      </c>
    </row>
    <row r="652" spans="1:2" x14ac:dyDescent="0.25">
      <c r="A652" s="88">
        <v>734.26506327253935</v>
      </c>
      <c r="B652" s="88">
        <v>2055.4764473957084</v>
      </c>
    </row>
    <row r="653" spans="1:2" x14ac:dyDescent="0.25">
      <c r="A653" s="88">
        <v>750.67438404378777</v>
      </c>
      <c r="B653" s="88">
        <v>2282.8789140147946</v>
      </c>
    </row>
    <row r="654" spans="1:2" x14ac:dyDescent="0.25">
      <c r="A654" s="88">
        <v>922.83983298894145</v>
      </c>
      <c r="B654" s="88">
        <v>2384.3638994351008</v>
      </c>
    </row>
    <row r="655" spans="1:2" x14ac:dyDescent="0.25">
      <c r="A655" s="88">
        <v>1108.4595048037067</v>
      </c>
      <c r="B655" s="88">
        <v>2553.2914532953714</v>
      </c>
    </row>
    <row r="656" spans="1:2" x14ac:dyDescent="0.25">
      <c r="A656" s="88">
        <v>1251.9949468331261</v>
      </c>
      <c r="B656" s="88">
        <v>2902.1260336421583</v>
      </c>
    </row>
    <row r="657" spans="1:2" x14ac:dyDescent="0.25">
      <c r="A657" s="88">
        <v>1180.4612722532422</v>
      </c>
      <c r="B657" s="88">
        <v>3178.1320264857136</v>
      </c>
    </row>
    <row r="658" spans="1:2" x14ac:dyDescent="0.25">
      <c r="A658" s="88">
        <v>1430.2037517275346</v>
      </c>
      <c r="B658" s="88">
        <v>3663.5758466338507</v>
      </c>
    </row>
    <row r="659" spans="1:2" x14ac:dyDescent="0.25">
      <c r="A659" s="88">
        <v>1700.120576485197</v>
      </c>
      <c r="B659" s="88">
        <v>3786.8602485274432</v>
      </c>
    </row>
    <row r="660" spans="1:2" x14ac:dyDescent="0.25">
      <c r="A660" s="88">
        <v>1524.6340386526931</v>
      </c>
      <c r="B660" s="88">
        <v>4163.5865417607165</v>
      </c>
    </row>
    <row r="661" spans="1:2" x14ac:dyDescent="0.25">
      <c r="A661" s="88">
        <v>1584.1376194702866</v>
      </c>
      <c r="B661" s="88">
        <v>4814.6539986899579</v>
      </c>
    </row>
    <row r="662" spans="1:2" x14ac:dyDescent="0.25">
      <c r="A662" s="88">
        <v>1972.98574105834</v>
      </c>
      <c r="B662" s="88">
        <v>5585.025558203788</v>
      </c>
    </row>
    <row r="663" spans="1:2" x14ac:dyDescent="0.25">
      <c r="A663" s="88">
        <v>2465.0529113399716</v>
      </c>
      <c r="B663" s="88">
        <v>5985.9143833795952</v>
      </c>
    </row>
    <row r="664" spans="1:2" x14ac:dyDescent="0.25">
      <c r="A664" s="88">
        <v>3342.102197945534</v>
      </c>
      <c r="B664" s="88">
        <v>6657.7753844823237</v>
      </c>
    </row>
    <row r="665" spans="1:2" x14ac:dyDescent="0.25">
      <c r="A665" s="88">
        <v>3016.4197063146644</v>
      </c>
      <c r="B665" s="88">
        <v>6573.048868646476</v>
      </c>
    </row>
    <row r="666" spans="1:2" x14ac:dyDescent="0.25">
      <c r="A666" s="88">
        <v>2834.0863918979417</v>
      </c>
      <c r="B666" s="88">
        <v>7523.2535233326344</v>
      </c>
    </row>
    <row r="667" spans="1:2" x14ac:dyDescent="0.25">
      <c r="A667" s="88">
        <v>3452.3045163738593</v>
      </c>
      <c r="B667" s="88">
        <v>6821.1260983312241</v>
      </c>
    </row>
    <row r="668" spans="1:2" x14ac:dyDescent="0.25">
      <c r="A668" s="88">
        <v>4701.0270305695149</v>
      </c>
      <c r="B668" s="88">
        <v>6649.3202514959912</v>
      </c>
    </row>
    <row r="669" spans="1:2" x14ac:dyDescent="0.25">
      <c r="A669" s="88">
        <v>3657.0489329109928</v>
      </c>
      <c r="B669" s="88">
        <v>6953.5635450438231</v>
      </c>
    </row>
    <row r="670" spans="1:2" x14ac:dyDescent="0.25">
      <c r="A670" s="88">
        <v>4520.8540731056446</v>
      </c>
      <c r="B670" s="88">
        <v>7299.9555651428391</v>
      </c>
    </row>
    <row r="671" spans="1:2" x14ac:dyDescent="0.25">
      <c r="A671" s="88">
        <v>4754.6722993827161</v>
      </c>
      <c r="B671" s="88">
        <v>7315.6411684430186</v>
      </c>
    </row>
    <row r="672" spans="1:2" x14ac:dyDescent="0.25">
      <c r="A672" s="88">
        <v>5542.9389568811239</v>
      </c>
      <c r="B672" s="88">
        <v>7670.2640170140085</v>
      </c>
    </row>
    <row r="673" spans="1:2" x14ac:dyDescent="0.25">
      <c r="A673" s="88">
        <v>6397.704181634781</v>
      </c>
      <c r="B673" s="88">
        <v>8125.6962894532217</v>
      </c>
    </row>
    <row r="674" spans="1:2" x14ac:dyDescent="0.25">
      <c r="A674" s="88">
        <v>6192.0416090104591</v>
      </c>
      <c r="B674" s="88">
        <v>7759.9261520271057</v>
      </c>
    </row>
    <row r="675" spans="1:2" x14ac:dyDescent="0.25">
      <c r="A675" s="88">
        <v>7963.4445209626147</v>
      </c>
      <c r="B675" s="88">
        <v>8066.3039067376567</v>
      </c>
    </row>
    <row r="676" spans="1:2" x14ac:dyDescent="0.25">
      <c r="A676" s="88">
        <v>9717.2353216032698</v>
      </c>
      <c r="B676" s="88">
        <v>9372.1272216473262</v>
      </c>
    </row>
    <row r="677" spans="1:2" x14ac:dyDescent="0.25">
      <c r="A677" s="88">
        <v>6968.9300929539477</v>
      </c>
      <c r="B677" s="88">
        <v>9181.7688029321671</v>
      </c>
    </row>
    <row r="678" spans="1:2" x14ac:dyDescent="0.25">
      <c r="A678" s="88">
        <v>7574.1660121486066</v>
      </c>
      <c r="B678" s="88">
        <v>9153.95572374933</v>
      </c>
    </row>
    <row r="679" spans="1:2" x14ac:dyDescent="0.25">
      <c r="A679" s="88">
        <v>10514.82619358384</v>
      </c>
      <c r="B679" s="88">
        <v>10123.897453762367</v>
      </c>
    </row>
    <row r="680" spans="1:2" x14ac:dyDescent="0.25">
      <c r="A680" s="88">
        <v>10034.39</v>
      </c>
      <c r="B680" s="88">
        <v>10381.687453762368</v>
      </c>
    </row>
    <row r="681" spans="1:2" x14ac:dyDescent="0.25">
      <c r="A681" s="88">
        <v>10936.241439249912</v>
      </c>
      <c r="B681" s="88">
        <v>11310.413866130959</v>
      </c>
    </row>
    <row r="682" spans="1:2" x14ac:dyDescent="0.25">
      <c r="A682" s="88">
        <v>11944.675987044029</v>
      </c>
      <c r="B682" s="88">
        <v>11862.674409828995</v>
      </c>
    </row>
    <row r="683" spans="1:2" x14ac:dyDescent="0.25">
      <c r="A683" s="88">
        <v>12355.471689085482</v>
      </c>
      <c r="B683" s="88">
        <v>12686.334497542493</v>
      </c>
    </row>
    <row r="684" spans="1:2" x14ac:dyDescent="0.25">
      <c r="A684" s="88">
        <v>11512.037877880612</v>
      </c>
      <c r="B684" s="88">
        <v>12302.997559783655</v>
      </c>
    </row>
    <row r="685" spans="1:2" x14ac:dyDescent="0.25">
      <c r="A685" s="88">
        <v>13567.81550623578</v>
      </c>
      <c r="B685" s="88">
        <v>13705.338840785285</v>
      </c>
    </row>
    <row r="686" spans="1:2" x14ac:dyDescent="0.25">
      <c r="A686" s="48">
        <v>6207.1249916121878</v>
      </c>
      <c r="B686" s="48">
        <v>9178.1538236754805</v>
      </c>
    </row>
    <row r="687" spans="1:2" x14ac:dyDescent="0.25">
      <c r="A687" s="48">
        <v>6787.8392548493166</v>
      </c>
      <c r="B687" s="48">
        <v>10285.299331040527</v>
      </c>
    </row>
    <row r="688" spans="1:2" x14ac:dyDescent="0.25">
      <c r="A688" s="48">
        <v>6476.8076242491907</v>
      </c>
      <c r="B688" s="48">
        <v>10810.574848783399</v>
      </c>
    </row>
    <row r="689" spans="1:2" x14ac:dyDescent="0.25">
      <c r="A689" s="48">
        <v>6615.97222517315</v>
      </c>
      <c r="B689" s="48">
        <v>11593.229224584298</v>
      </c>
    </row>
    <row r="690" spans="1:2" x14ac:dyDescent="0.25">
      <c r="A690" s="48">
        <v>8215.602039497544</v>
      </c>
      <c r="B690" s="48">
        <v>13289.131091697651</v>
      </c>
    </row>
    <row r="691" spans="1:2" x14ac:dyDescent="0.25">
      <c r="A691" s="48">
        <v>8903.9729784492938</v>
      </c>
      <c r="B691" s="48">
        <v>14449.108571188188</v>
      </c>
    </row>
    <row r="692" spans="1:2" x14ac:dyDescent="0.25">
      <c r="A692" s="48">
        <v>9409.439290300179</v>
      </c>
      <c r="B692" s="48">
        <v>14638.803064228894</v>
      </c>
    </row>
    <row r="693" spans="1:2" x14ac:dyDescent="0.25">
      <c r="A693" s="48">
        <v>11423.954561185734</v>
      </c>
      <c r="B693" s="48">
        <v>16131.187616941881</v>
      </c>
    </row>
    <row r="694" spans="1:2" x14ac:dyDescent="0.25">
      <c r="A694" s="48">
        <v>13637.123599042128</v>
      </c>
      <c r="B694" s="48">
        <v>16646.570515131229</v>
      </c>
    </row>
    <row r="695" spans="1:2" x14ac:dyDescent="0.25">
      <c r="A695" s="48">
        <v>14443.105144312347</v>
      </c>
      <c r="B695" s="48">
        <v>18177.209723006417</v>
      </c>
    </row>
    <row r="696" spans="1:2" x14ac:dyDescent="0.25">
      <c r="A696" s="48">
        <v>10912.990656156348</v>
      </c>
      <c r="B696" s="48">
        <v>19463.239461145375</v>
      </c>
    </row>
    <row r="697" spans="1:2" x14ac:dyDescent="0.25">
      <c r="A697" s="48">
        <v>14796.203747441094</v>
      </c>
      <c r="B697" s="48">
        <v>22029.613984037915</v>
      </c>
    </row>
    <row r="698" spans="1:2" x14ac:dyDescent="0.25">
      <c r="A698" s="48">
        <v>16358.242128854165</v>
      </c>
      <c r="B698" s="48">
        <v>24219.021314237041</v>
      </c>
    </row>
    <row r="699" spans="1:2" x14ac:dyDescent="0.25">
      <c r="A699" s="48">
        <v>22441.62225153172</v>
      </c>
      <c r="B699" s="48">
        <v>25599.77410921206</v>
      </c>
    </row>
    <row r="700" spans="1:2" x14ac:dyDescent="0.25">
      <c r="A700" s="48">
        <v>33420.455238086681</v>
      </c>
      <c r="B700" s="48">
        <v>32923.573471841555</v>
      </c>
    </row>
    <row r="701" spans="1:2" x14ac:dyDescent="0.25">
      <c r="A701" s="48">
        <v>34064.629873011843</v>
      </c>
      <c r="B701" s="48">
        <v>40413.442822708639</v>
      </c>
    </row>
    <row r="702" spans="1:2" x14ac:dyDescent="0.25">
      <c r="A702" s="48">
        <v>29316.152143439416</v>
      </c>
      <c r="B702" s="48">
        <v>37047.614913749785</v>
      </c>
    </row>
    <row r="703" spans="1:2" x14ac:dyDescent="0.25">
      <c r="A703" s="48">
        <v>28531.781640615085</v>
      </c>
      <c r="B703" s="48">
        <v>56076.456314668438</v>
      </c>
    </row>
    <row r="704" spans="1:2" x14ac:dyDescent="0.25">
      <c r="A704" s="48">
        <v>39625.233665082145</v>
      </c>
      <c r="B704" s="48">
        <v>62991.672848316397</v>
      </c>
    </row>
    <row r="705" spans="1:2" x14ac:dyDescent="0.25">
      <c r="A705" s="48">
        <v>37913.435749665819</v>
      </c>
      <c r="B705" s="48">
        <v>62406.499593955981</v>
      </c>
    </row>
    <row r="706" spans="1:2" x14ac:dyDescent="0.25">
      <c r="A706" s="48">
        <v>35617.316632159265</v>
      </c>
      <c r="B706" s="48">
        <v>58984.422057703909</v>
      </c>
    </row>
    <row r="707" spans="1:2" x14ac:dyDescent="0.25">
      <c r="A707" s="48">
        <v>50067.337188912745</v>
      </c>
      <c r="B707" s="48">
        <v>54636.792624310256</v>
      </c>
    </row>
    <row r="708" spans="1:2" x14ac:dyDescent="0.25">
      <c r="A708" s="48">
        <v>59286.258100265703</v>
      </c>
      <c r="B708" s="48">
        <v>55712.383214250396</v>
      </c>
    </row>
    <row r="709" spans="1:2" x14ac:dyDescent="0.25">
      <c r="A709" s="48">
        <v>84235.79647778676</v>
      </c>
      <c r="B709" s="48">
        <v>62172.467640013427</v>
      </c>
    </row>
    <row r="710" spans="1:2" x14ac:dyDescent="0.25">
      <c r="A710" s="48">
        <v>96244.637588249607</v>
      </c>
      <c r="B710" s="48">
        <v>64725.488129300778</v>
      </c>
    </row>
    <row r="711" spans="1:2" x14ac:dyDescent="0.25">
      <c r="A711" s="48">
        <v>114719.7673864719</v>
      </c>
      <c r="B711" s="48">
        <v>70281.049230341057</v>
      </c>
    </row>
    <row r="712" spans="1:2" x14ac:dyDescent="0.25">
      <c r="A712" s="48">
        <v>129598.33807236381</v>
      </c>
      <c r="B712" s="48">
        <v>89377.530683214543</v>
      </c>
    </row>
    <row r="713" spans="1:2" x14ac:dyDescent="0.25">
      <c r="A713" s="48">
        <v>135869.32458268991</v>
      </c>
      <c r="B713" s="48">
        <v>115405.06839457632</v>
      </c>
    </row>
    <row r="714" spans="1:2" x14ac:dyDescent="0.25">
      <c r="A714" s="48">
        <v>175928.52425452991</v>
      </c>
      <c r="B714" s="48">
        <v>129678.03692679567</v>
      </c>
    </row>
    <row r="715" spans="1:2" x14ac:dyDescent="0.25">
      <c r="A715" s="48">
        <v>221306.73104355656</v>
      </c>
      <c r="B715" s="48">
        <v>147731.49854030946</v>
      </c>
    </row>
    <row r="716" spans="1:2" x14ac:dyDescent="0.25">
      <c r="A716" s="48">
        <v>267838.5</v>
      </c>
      <c r="B716" s="48">
        <v>154995.48854030948</v>
      </c>
    </row>
    <row r="717" spans="1:2" x14ac:dyDescent="0.25">
      <c r="A717" s="48">
        <v>268279.84275888378</v>
      </c>
      <c r="B717" s="48">
        <v>172093.05473897501</v>
      </c>
    </row>
    <row r="718" spans="1:2" x14ac:dyDescent="0.25">
      <c r="A718" s="48">
        <v>247031.53888440243</v>
      </c>
      <c r="B718" s="48">
        <v>192417.7065680293</v>
      </c>
    </row>
    <row r="719" spans="1:2" x14ac:dyDescent="0.25">
      <c r="A719" s="48">
        <v>278089.09763465961</v>
      </c>
      <c r="B719" s="48">
        <v>194007.32080287192</v>
      </c>
    </row>
    <row r="720" spans="1:2" x14ac:dyDescent="0.25">
      <c r="A720" s="48">
        <v>306246.54824968142</v>
      </c>
      <c r="B720" s="48">
        <v>206642.09285721384</v>
      </c>
    </row>
    <row r="721" spans="1:2" x14ac:dyDescent="0.25">
      <c r="A721" s="61">
        <v>337896.1670896071</v>
      </c>
      <c r="B721" s="61">
        <v>226716.24903339223</v>
      </c>
    </row>
    <row r="722" spans="1:2" x14ac:dyDescent="0.25">
      <c r="A722" s="88">
        <v>4275.351238037344</v>
      </c>
      <c r="B722" s="88">
        <v>34366.537285795617</v>
      </c>
    </row>
    <row r="723" spans="1:2" x14ac:dyDescent="0.25">
      <c r="A723" s="88">
        <v>4196.7575534964999</v>
      </c>
      <c r="B723" s="88">
        <v>34659.416318165822</v>
      </c>
    </row>
    <row r="724" spans="1:2" x14ac:dyDescent="0.25">
      <c r="A724" s="88">
        <v>5129.1658392023583</v>
      </c>
      <c r="B724" s="88">
        <v>34996.784491501137</v>
      </c>
    </row>
    <row r="725" spans="1:2" x14ac:dyDescent="0.25">
      <c r="A725" s="88">
        <v>6429.0857857614628</v>
      </c>
      <c r="B725" s="88">
        <v>36928.423623787676</v>
      </c>
    </row>
    <row r="726" spans="1:2" x14ac:dyDescent="0.25">
      <c r="A726" s="88">
        <v>5548.6691709629185</v>
      </c>
      <c r="B726" s="88">
        <v>36299.323734048441</v>
      </c>
    </row>
    <row r="727" spans="1:2" x14ac:dyDescent="0.25">
      <c r="A727" s="88">
        <v>6419.1795829926477</v>
      </c>
      <c r="B727" s="88">
        <v>36865.86187591777</v>
      </c>
    </row>
    <row r="728" spans="1:2" x14ac:dyDescent="0.25">
      <c r="A728" s="88">
        <v>7595.8412166451881</v>
      </c>
      <c r="B728" s="88">
        <v>38489.306985015392</v>
      </c>
    </row>
    <row r="729" spans="1:2" x14ac:dyDescent="0.25">
      <c r="A729" s="88">
        <v>9196.7684218109443</v>
      </c>
      <c r="B729" s="88">
        <v>38961.204190561468</v>
      </c>
    </row>
    <row r="730" spans="1:2" x14ac:dyDescent="0.25">
      <c r="A730" s="88">
        <v>9358.8377211306215</v>
      </c>
      <c r="B730" s="88">
        <v>39563.000214719934</v>
      </c>
    </row>
    <row r="731" spans="1:2" x14ac:dyDescent="0.25">
      <c r="A731" s="88">
        <v>10117.215476623298</v>
      </c>
      <c r="B731" s="88">
        <v>39139.499087863915</v>
      </c>
    </row>
    <row r="732" spans="1:2" x14ac:dyDescent="0.25">
      <c r="A732" s="88">
        <v>10283.150327532538</v>
      </c>
      <c r="B732" s="88">
        <v>40303.08379735591</v>
      </c>
    </row>
    <row r="733" spans="1:2" x14ac:dyDescent="0.25">
      <c r="A733" s="88">
        <v>11645.677677168122</v>
      </c>
      <c r="B733" s="88">
        <v>41997.079993420717</v>
      </c>
    </row>
    <row r="734" spans="1:2" x14ac:dyDescent="0.25">
      <c r="A734" s="88">
        <v>13135.958279166667</v>
      </c>
      <c r="B734" s="88">
        <v>42130.139372159421</v>
      </c>
    </row>
    <row r="735" spans="1:2" x14ac:dyDescent="0.25">
      <c r="A735" s="88">
        <v>15513.565926109042</v>
      </c>
      <c r="B735" s="88">
        <v>43757.713145930808</v>
      </c>
    </row>
    <row r="736" spans="1:2" x14ac:dyDescent="0.25">
      <c r="A736" s="88">
        <v>18596.079992453102</v>
      </c>
      <c r="B736" s="88">
        <v>44734.166824801308</v>
      </c>
    </row>
    <row r="737" spans="1:2" x14ac:dyDescent="0.25">
      <c r="A737" s="88">
        <v>18454.308964043994</v>
      </c>
      <c r="B737" s="88">
        <v>46623.095200564072</v>
      </c>
    </row>
    <row r="738" spans="1:2" x14ac:dyDescent="0.25">
      <c r="A738" s="88">
        <v>16432.855708637668</v>
      </c>
      <c r="B738" s="88">
        <v>47071.631885934767</v>
      </c>
    </row>
    <row r="739" spans="1:2" x14ac:dyDescent="0.25">
      <c r="A739" s="88">
        <v>16168.817757450852</v>
      </c>
      <c r="B739" s="88">
        <v>44683.541084431992</v>
      </c>
    </row>
    <row r="740" spans="1:2" x14ac:dyDescent="0.25">
      <c r="A740" s="88">
        <v>19671.219314426806</v>
      </c>
      <c r="B740" s="88">
        <v>48471.363504831315</v>
      </c>
    </row>
    <row r="741" spans="1:2" x14ac:dyDescent="0.25">
      <c r="A741" s="88">
        <v>20062.338614727421</v>
      </c>
      <c r="B741" s="88">
        <v>47951.243911778613</v>
      </c>
    </row>
    <row r="742" spans="1:2" x14ac:dyDescent="0.25">
      <c r="A742" s="88">
        <v>22535.825753604466</v>
      </c>
      <c r="B742" s="88">
        <v>48477.189896553209</v>
      </c>
    </row>
    <row r="743" spans="1:2" x14ac:dyDescent="0.25">
      <c r="A743" s="88">
        <v>23982.672717351379</v>
      </c>
      <c r="B743" s="88">
        <v>49080.223240856067</v>
      </c>
    </row>
    <row r="744" spans="1:2" x14ac:dyDescent="0.25">
      <c r="A744" s="88">
        <v>27138.246661225119</v>
      </c>
      <c r="B744" s="88">
        <v>49722.299763934403</v>
      </c>
    </row>
    <row r="745" spans="1:2" x14ac:dyDescent="0.25">
      <c r="A745" s="88">
        <v>36861.771782216922</v>
      </c>
      <c r="B745" s="88">
        <v>51510.127779528535</v>
      </c>
    </row>
    <row r="746" spans="1:2" x14ac:dyDescent="0.25">
      <c r="A746" s="88">
        <v>40156.066379939948</v>
      </c>
      <c r="B746" s="88">
        <v>53246.8892776227</v>
      </c>
    </row>
    <row r="747" spans="1:2" x14ac:dyDescent="0.25">
      <c r="A747" s="88">
        <v>46824.940576373454</v>
      </c>
      <c r="B747" s="88">
        <v>56427.092482830172</v>
      </c>
    </row>
    <row r="748" spans="1:2" x14ac:dyDescent="0.25">
      <c r="A748" s="88">
        <v>42485.984194623066</v>
      </c>
      <c r="B748" s="88">
        <v>57092.775074482</v>
      </c>
    </row>
    <row r="749" spans="1:2" x14ac:dyDescent="0.25">
      <c r="A749" s="88">
        <v>49946.148172659756</v>
      </c>
      <c r="B749" s="88">
        <v>61750.712303783563</v>
      </c>
    </row>
    <row r="750" spans="1:2" x14ac:dyDescent="0.25">
      <c r="A750" s="88">
        <v>58084.855970894569</v>
      </c>
      <c r="B750" s="88">
        <v>67237.160515070937</v>
      </c>
    </row>
    <row r="751" spans="1:2" x14ac:dyDescent="0.25">
      <c r="A751" s="88">
        <v>75172.950107333294</v>
      </c>
      <c r="B751" s="88">
        <v>71003.237075140234</v>
      </c>
    </row>
    <row r="752" spans="1:2" x14ac:dyDescent="0.25">
      <c r="A752" s="88">
        <v>89336.07</v>
      </c>
      <c r="B752" s="88">
        <v>76329.287075140237</v>
      </c>
    </row>
    <row r="753" spans="1:2" x14ac:dyDescent="0.25">
      <c r="A753" s="88">
        <v>90388.687281744205</v>
      </c>
      <c r="B753" s="88">
        <v>91724.191313447911</v>
      </c>
    </row>
    <row r="754" spans="1:2" x14ac:dyDescent="0.25">
      <c r="A754" s="88">
        <v>88102.013485795673</v>
      </c>
      <c r="B754" s="88">
        <v>83732.742388586223</v>
      </c>
    </row>
    <row r="755" spans="1:2" x14ac:dyDescent="0.25">
      <c r="A755" s="88">
        <v>90238.765870921692</v>
      </c>
      <c r="B755" s="88">
        <v>87435.266368244877</v>
      </c>
    </row>
    <row r="756" spans="1:2" x14ac:dyDescent="0.25">
      <c r="A756" s="88">
        <v>97658.810609734704</v>
      </c>
      <c r="B756" s="88">
        <v>91118.679228431094</v>
      </c>
    </row>
    <row r="757" spans="1:2" x14ac:dyDescent="0.25">
      <c r="A757" s="88">
        <v>96087.588875205707</v>
      </c>
      <c r="B757" s="88">
        <v>95088.281588188183</v>
      </c>
    </row>
    <row r="758" spans="1:2" x14ac:dyDescent="0.25">
      <c r="A758" s="48">
        <v>1191.4959936430225</v>
      </c>
      <c r="B758" s="48">
        <v>1381.1091507162964</v>
      </c>
    </row>
    <row r="759" spans="1:2" x14ac:dyDescent="0.25">
      <c r="A759" s="48">
        <v>1050.3232243212246</v>
      </c>
      <c r="B759" s="48">
        <v>1420.88464850891</v>
      </c>
    </row>
    <row r="760" spans="1:2" x14ac:dyDescent="0.25">
      <c r="A760" s="48">
        <v>1395.2279410475708</v>
      </c>
      <c r="B760" s="48">
        <v>1607.9681390133308</v>
      </c>
    </row>
    <row r="761" spans="1:2" x14ac:dyDescent="0.25">
      <c r="A761" s="48">
        <v>1500.8723273155747</v>
      </c>
      <c r="B761" s="48">
        <v>1605.7972004213962</v>
      </c>
    </row>
    <row r="762" spans="1:2" x14ac:dyDescent="0.25">
      <c r="A762" s="48">
        <v>1635.7219118438443</v>
      </c>
      <c r="B762" s="48">
        <v>1608.6200135814083</v>
      </c>
    </row>
    <row r="763" spans="1:2" x14ac:dyDescent="0.25">
      <c r="A763" s="48">
        <v>1596.5522196344227</v>
      </c>
      <c r="B763" s="48">
        <v>1758.3717377088815</v>
      </c>
    </row>
    <row r="764" spans="1:2" x14ac:dyDescent="0.25">
      <c r="A764" s="48">
        <v>1996.6699489893235</v>
      </c>
      <c r="B764" s="48">
        <v>1787.8168530465434</v>
      </c>
    </row>
    <row r="765" spans="1:2" x14ac:dyDescent="0.25">
      <c r="A765" s="48">
        <v>2262.1433140987278</v>
      </c>
      <c r="B765" s="48">
        <v>1966.5670928811376</v>
      </c>
    </row>
    <row r="766" spans="1:2" x14ac:dyDescent="0.25">
      <c r="A766" s="48">
        <v>2689.9388814537315</v>
      </c>
      <c r="B766" s="48">
        <v>1886.0747946206002</v>
      </c>
    </row>
    <row r="767" spans="1:2" x14ac:dyDescent="0.25">
      <c r="A767" s="48">
        <v>2304.1181836188307</v>
      </c>
      <c r="B767" s="48">
        <v>1935.1597341731742</v>
      </c>
    </row>
    <row r="768" spans="1:2" x14ac:dyDescent="0.25">
      <c r="A768" s="48">
        <v>2893.8310525524666</v>
      </c>
      <c r="B768" s="48">
        <v>2026.0390862335803</v>
      </c>
    </row>
    <row r="769" spans="1:2" x14ac:dyDescent="0.25">
      <c r="A769" s="48">
        <v>4776.2134127636009</v>
      </c>
      <c r="B769" s="48">
        <v>2624.6994001710218</v>
      </c>
    </row>
    <row r="770" spans="1:2" x14ac:dyDescent="0.25">
      <c r="A770" s="48">
        <v>4978.3293542755555</v>
      </c>
      <c r="B770" s="48">
        <v>2835.4056661215477</v>
      </c>
    </row>
    <row r="771" spans="1:2" x14ac:dyDescent="0.25">
      <c r="A771" s="48">
        <v>6209.7851916692643</v>
      </c>
      <c r="B771" s="48">
        <v>3249.1736125204525</v>
      </c>
    </row>
    <row r="772" spans="1:2" x14ac:dyDescent="0.25">
      <c r="A772" s="48">
        <v>7393.4025600656478</v>
      </c>
      <c r="B772" s="48">
        <v>4141.5999893941544</v>
      </c>
    </row>
    <row r="773" spans="1:2" x14ac:dyDescent="0.25">
      <c r="A773" s="48">
        <v>7634.195247290425</v>
      </c>
      <c r="B773" s="48">
        <v>3809.2126620490012</v>
      </c>
    </row>
    <row r="774" spans="1:2" x14ac:dyDescent="0.25">
      <c r="A774" s="48">
        <v>8417.7998893499171</v>
      </c>
      <c r="B774" s="48">
        <v>4540.4705049788226</v>
      </c>
    </row>
    <row r="775" spans="1:2" x14ac:dyDescent="0.25">
      <c r="A775" s="48">
        <v>11660.651121313616</v>
      </c>
      <c r="B775" s="48">
        <v>5526.7881863530838</v>
      </c>
    </row>
    <row r="776" spans="1:2" x14ac:dyDescent="0.25">
      <c r="A776" s="48">
        <v>19054.79532202749</v>
      </c>
      <c r="B776" s="48">
        <v>5454.1223534486098</v>
      </c>
    </row>
    <row r="777" spans="1:2" x14ac:dyDescent="0.25">
      <c r="A777" s="48">
        <v>12176.786028235987</v>
      </c>
      <c r="B777" s="48">
        <v>5762.5809728415588</v>
      </c>
    </row>
    <row r="778" spans="1:2" x14ac:dyDescent="0.25">
      <c r="A778" s="48">
        <v>19571.623989860418</v>
      </c>
      <c r="B778" s="48">
        <v>9552.9871370386281</v>
      </c>
    </row>
    <row r="779" spans="1:2" x14ac:dyDescent="0.25">
      <c r="A779" s="48">
        <v>17726.261191883277</v>
      </c>
      <c r="B779" s="48">
        <v>7246.0807271946851</v>
      </c>
    </row>
    <row r="780" spans="1:2" x14ac:dyDescent="0.25">
      <c r="A780" s="48">
        <v>25059.059381417697</v>
      </c>
      <c r="B780" s="48">
        <v>7629.4815044503739</v>
      </c>
    </row>
    <row r="781" spans="1:2" x14ac:dyDescent="0.25">
      <c r="A781" s="48">
        <v>32177.950121357928</v>
      </c>
      <c r="B781" s="48">
        <v>8072.8021356955132</v>
      </c>
    </row>
    <row r="782" spans="1:2" x14ac:dyDescent="0.25">
      <c r="A782" s="48">
        <v>42060.270930024402</v>
      </c>
      <c r="B782" s="48">
        <v>9423.6985283542599</v>
      </c>
    </row>
    <row r="783" spans="1:2" x14ac:dyDescent="0.25">
      <c r="A783" s="48">
        <v>49239.230978746331</v>
      </c>
      <c r="B783" s="48">
        <v>9853.8915329764768</v>
      </c>
    </row>
    <row r="784" spans="1:2" x14ac:dyDescent="0.25">
      <c r="A784" s="48">
        <v>50504.780791504374</v>
      </c>
      <c r="B784" s="48">
        <v>10196.968403090001</v>
      </c>
    </row>
    <row r="785" spans="1:2" x14ac:dyDescent="0.25">
      <c r="A785" s="48">
        <v>56359.651424022159</v>
      </c>
      <c r="B785" s="48">
        <v>12981.115453927774</v>
      </c>
    </row>
    <row r="786" spans="1:2" x14ac:dyDescent="0.25">
      <c r="A786" s="48">
        <v>169622.71214072869</v>
      </c>
      <c r="B786" s="48">
        <v>12800.654366667561</v>
      </c>
    </row>
    <row r="787" spans="1:2" x14ac:dyDescent="0.25">
      <c r="A787" s="48">
        <v>76334.208421963107</v>
      </c>
      <c r="B787" s="48">
        <v>14558.391829448115</v>
      </c>
    </row>
    <row r="788" spans="1:2" x14ac:dyDescent="0.25">
      <c r="A788" s="48">
        <v>99164.119999999966</v>
      </c>
      <c r="B788" s="48">
        <v>15439.981829448116</v>
      </c>
    </row>
    <row r="789" spans="1:2" x14ac:dyDescent="0.25">
      <c r="A789" s="48">
        <v>122395.65795724465</v>
      </c>
      <c r="B789" s="48">
        <v>19431.558548462512</v>
      </c>
    </row>
    <row r="790" spans="1:2" x14ac:dyDescent="0.25">
      <c r="A790" s="48">
        <v>121893.80560891275</v>
      </c>
      <c r="B790" s="48">
        <v>17348.779901526617</v>
      </c>
    </row>
    <row r="791" spans="1:2" x14ac:dyDescent="0.25">
      <c r="A791" s="48">
        <v>159692.57810743991</v>
      </c>
      <c r="B791" s="48">
        <v>21750.365637631003</v>
      </c>
    </row>
    <row r="792" spans="1:2" x14ac:dyDescent="0.25">
      <c r="A792" s="48">
        <v>127190.7178274468</v>
      </c>
      <c r="B792" s="48">
        <v>21914.001098181325</v>
      </c>
    </row>
    <row r="793" spans="1:2" x14ac:dyDescent="0.25">
      <c r="A793" s="61">
        <v>143511.89762890482</v>
      </c>
      <c r="B793" s="61">
        <v>20204.672905400403</v>
      </c>
    </row>
    <row r="794" spans="1:2" x14ac:dyDescent="0.25">
      <c r="A794" s="118">
        <v>277740.57834409492</v>
      </c>
      <c r="B794" s="118">
        <v>386841.90155371535</v>
      </c>
    </row>
    <row r="795" spans="1:2" x14ac:dyDescent="0.25">
      <c r="A795" s="118">
        <v>315467.10017079761</v>
      </c>
      <c r="B795" s="118">
        <v>409788.71465181571</v>
      </c>
    </row>
    <row r="796" spans="1:2" x14ac:dyDescent="0.25">
      <c r="A796" s="118">
        <v>318950.46715377813</v>
      </c>
      <c r="B796" s="118">
        <v>446028.88072452584</v>
      </c>
    </row>
    <row r="797" spans="1:2" x14ac:dyDescent="0.25">
      <c r="A797" s="118">
        <v>347079.07568266022</v>
      </c>
      <c r="B797" s="118">
        <v>465019.19707088271</v>
      </c>
    </row>
    <row r="798" spans="1:2" x14ac:dyDescent="0.25">
      <c r="A798" s="118">
        <v>375809.9400368068</v>
      </c>
      <c r="B798" s="118">
        <v>485087.84885879699</v>
      </c>
    </row>
    <row r="799" spans="1:2" x14ac:dyDescent="0.25">
      <c r="A799" s="118">
        <v>385176.20253535692</v>
      </c>
      <c r="B799" s="118">
        <v>504383.1868028618</v>
      </c>
    </row>
    <row r="800" spans="1:2" x14ac:dyDescent="0.25">
      <c r="A800" s="118">
        <v>411658.76022727817</v>
      </c>
      <c r="B800" s="118">
        <v>531239.30262431188</v>
      </c>
    </row>
    <row r="801" spans="1:2" x14ac:dyDescent="0.25">
      <c r="A801" s="118">
        <v>457365.69893255789</v>
      </c>
      <c r="B801" s="118">
        <v>567952.63957545906</v>
      </c>
    </row>
    <row r="802" spans="1:2" x14ac:dyDescent="0.25">
      <c r="A802" s="118">
        <v>516103.74295883707</v>
      </c>
      <c r="B802" s="118">
        <v>601232.68336814246</v>
      </c>
    </row>
    <row r="803" spans="1:2" x14ac:dyDescent="0.25">
      <c r="A803" s="118">
        <v>560555.1621798987</v>
      </c>
      <c r="B803" s="118">
        <v>670659.99345050834</v>
      </c>
    </row>
    <row r="804" spans="1:2" x14ac:dyDescent="0.25">
      <c r="A804" s="118">
        <v>526822.79403705825</v>
      </c>
      <c r="B804" s="118">
        <v>708863.37003487127</v>
      </c>
    </row>
    <row r="805" spans="1:2" x14ac:dyDescent="0.25">
      <c r="A805" s="118">
        <v>579345.43957942165</v>
      </c>
      <c r="B805" s="118">
        <v>782169.32692598156</v>
      </c>
    </row>
    <row r="806" spans="1:2" x14ac:dyDescent="0.25">
      <c r="A806" s="118">
        <v>594217.64859406254</v>
      </c>
      <c r="B806" s="118">
        <v>846514.52028423187</v>
      </c>
    </row>
    <row r="807" spans="1:2" x14ac:dyDescent="0.25">
      <c r="A807" s="118">
        <v>650110.95689733059</v>
      </c>
      <c r="B807" s="118">
        <v>940881.84466125304</v>
      </c>
    </row>
    <row r="808" spans="1:2" x14ac:dyDescent="0.25">
      <c r="A808" s="118">
        <v>786897.77203098265</v>
      </c>
      <c r="B808" s="118">
        <v>1068460.3518002613</v>
      </c>
    </row>
    <row r="809" spans="1:2" x14ac:dyDescent="0.25">
      <c r="A809" s="118">
        <v>766954.12344227312</v>
      </c>
      <c r="B809" s="118">
        <v>1124279.1546819666</v>
      </c>
    </row>
    <row r="810" spans="1:2" x14ac:dyDescent="0.25">
      <c r="A810" s="118">
        <v>808092.03337426984</v>
      </c>
      <c r="B810" s="118">
        <v>1182959.2947670589</v>
      </c>
    </row>
    <row r="811" spans="1:2" x14ac:dyDescent="0.25">
      <c r="A811" s="118">
        <v>816158.61115237721</v>
      </c>
      <c r="B811" s="118">
        <v>1352362.5527867631</v>
      </c>
    </row>
    <row r="812" spans="1:2" x14ac:dyDescent="0.25">
      <c r="A812" s="118">
        <v>934060.33390397707</v>
      </c>
      <c r="B812" s="118">
        <v>1372525.1107790689</v>
      </c>
    </row>
    <row r="813" spans="1:2" x14ac:dyDescent="0.25">
      <c r="A813" s="118">
        <v>951865.40384795528</v>
      </c>
      <c r="B813" s="118">
        <v>1365503.3242187412</v>
      </c>
    </row>
    <row r="814" spans="1:2" x14ac:dyDescent="0.25">
      <c r="A814" s="118">
        <v>987418.56776985503</v>
      </c>
      <c r="B814" s="118">
        <v>1412372.9174326283</v>
      </c>
    </row>
    <row r="815" spans="1:2" x14ac:dyDescent="0.25">
      <c r="A815" s="118">
        <v>1147219.312604906</v>
      </c>
      <c r="B815" s="118">
        <v>1429184.3695539138</v>
      </c>
    </row>
    <row r="816" spans="1:2" x14ac:dyDescent="0.25">
      <c r="A816" s="118">
        <v>1222377.5789859474</v>
      </c>
      <c r="B816" s="118">
        <v>1468129.0318674531</v>
      </c>
    </row>
    <row r="817" spans="1:2" x14ac:dyDescent="0.25">
      <c r="A817" s="118">
        <v>1470357.0542933852</v>
      </c>
      <c r="B817" s="118">
        <v>1514306.6729257398</v>
      </c>
    </row>
    <row r="818" spans="1:2" x14ac:dyDescent="0.25">
      <c r="A818" s="118">
        <v>1644996.6120348317</v>
      </c>
      <c r="B818" s="118">
        <v>1643624.3698648345</v>
      </c>
    </row>
    <row r="819" spans="1:2" x14ac:dyDescent="0.25">
      <c r="A819" s="118">
        <v>1950583.7984402524</v>
      </c>
      <c r="B819" s="118">
        <v>1775011.7476996137</v>
      </c>
    </row>
    <row r="820" spans="1:2" x14ac:dyDescent="0.25">
      <c r="A820" s="118">
        <v>2175781.0256393612</v>
      </c>
      <c r="B820" s="118">
        <v>1911287.656610836</v>
      </c>
    </row>
    <row r="821" spans="1:2" x14ac:dyDescent="0.25">
      <c r="A821" s="118">
        <v>2375575.0541277239</v>
      </c>
      <c r="B821" s="118">
        <v>2132856.3651712635</v>
      </c>
    </row>
    <row r="822" spans="1:2" x14ac:dyDescent="0.25">
      <c r="A822" s="118">
        <v>2738532.2427242491</v>
      </c>
      <c r="B822" s="118">
        <v>2407462.3351043607</v>
      </c>
    </row>
    <row r="823" spans="1:2" x14ac:dyDescent="0.25">
      <c r="A823" s="118">
        <v>3187180.1501800725</v>
      </c>
      <c r="B823" s="118">
        <v>2640399.7892130017</v>
      </c>
    </row>
    <row r="824" spans="1:2" x14ac:dyDescent="0.25">
      <c r="A824" s="118">
        <v>3628230.2300000009</v>
      </c>
      <c r="B824" s="118">
        <v>2912210.9592130003</v>
      </c>
    </row>
    <row r="825" spans="1:2" x14ac:dyDescent="0.25">
      <c r="A825" s="118">
        <v>3600121.1720299711</v>
      </c>
      <c r="B825" s="118">
        <v>3057787.298971823</v>
      </c>
    </row>
    <row r="826" spans="1:2" x14ac:dyDescent="0.25">
      <c r="A826" s="118">
        <v>3708552.9322336088</v>
      </c>
      <c r="B826" s="118">
        <v>3231150.7912403634</v>
      </c>
    </row>
    <row r="827" spans="1:2" x14ac:dyDescent="0.25">
      <c r="A827" s="118">
        <v>3813444.9757390856</v>
      </c>
      <c r="B827" s="118">
        <v>3307880.0606600503</v>
      </c>
    </row>
    <row r="828" spans="1:2" x14ac:dyDescent="0.25">
      <c r="A828" s="118">
        <v>3840751.4130069418</v>
      </c>
      <c r="B828" s="118">
        <v>3517489.654870091</v>
      </c>
    </row>
    <row r="829" spans="1:2" x14ac:dyDescent="0.25">
      <c r="A829" s="133">
        <v>4055725.628861859</v>
      </c>
      <c r="B829" s="133">
        <v>3835622.8685503523</v>
      </c>
    </row>
    <row r="830" spans="1:2" x14ac:dyDescent="0.25">
      <c r="A830" s="146">
        <v>115234.68102755172</v>
      </c>
      <c r="B830" s="146">
        <v>128312.10926687505</v>
      </c>
    </row>
    <row r="831" spans="1:2" x14ac:dyDescent="0.25">
      <c r="A831" s="146">
        <v>132586.74319147447</v>
      </c>
      <c r="B831" s="146">
        <v>138470.77140310861</v>
      </c>
    </row>
    <row r="832" spans="1:2" x14ac:dyDescent="0.25">
      <c r="A832" s="146">
        <v>128491.22052088084</v>
      </c>
      <c r="B832" s="146">
        <v>150498.28318952292</v>
      </c>
    </row>
    <row r="833" spans="1:2" x14ac:dyDescent="0.25">
      <c r="A833" s="146">
        <v>142120.93443811269</v>
      </c>
      <c r="B833" s="146">
        <v>159876.05561169455</v>
      </c>
    </row>
    <row r="834" spans="1:2" x14ac:dyDescent="0.25">
      <c r="A834" s="146">
        <v>155026.87032134255</v>
      </c>
      <c r="B834" s="146">
        <v>166762.16994235077</v>
      </c>
    </row>
    <row r="835" spans="1:2" x14ac:dyDescent="0.25">
      <c r="A835" s="146">
        <v>158142.19325352227</v>
      </c>
      <c r="B835" s="146">
        <v>172831.69369644992</v>
      </c>
    </row>
    <row r="836" spans="1:2" x14ac:dyDescent="0.25">
      <c r="A836" s="146">
        <v>158565.30744327867</v>
      </c>
      <c r="B836" s="146">
        <v>182738.04031249485</v>
      </c>
    </row>
    <row r="837" spans="1:2" x14ac:dyDescent="0.25">
      <c r="A837" s="146">
        <v>175671.90824260894</v>
      </c>
      <c r="B837" s="146">
        <v>194214.68832131888</v>
      </c>
    </row>
    <row r="838" spans="1:2" x14ac:dyDescent="0.25">
      <c r="A838" s="146">
        <v>188965.89609759249</v>
      </c>
      <c r="B838" s="146">
        <v>202224.67815197061</v>
      </c>
    </row>
    <row r="839" spans="1:2" x14ac:dyDescent="0.25">
      <c r="A839" s="146">
        <v>213968.19777938159</v>
      </c>
      <c r="B839" s="146">
        <v>236858.80339160503</v>
      </c>
    </row>
    <row r="840" spans="1:2" x14ac:dyDescent="0.25">
      <c r="A840" s="146">
        <v>172141.12263547714</v>
      </c>
      <c r="B840" s="146">
        <v>256435.20283477288</v>
      </c>
    </row>
    <row r="841" spans="1:2" x14ac:dyDescent="0.25">
      <c r="A841" s="146">
        <v>199476.90415124767</v>
      </c>
      <c r="B841" s="146">
        <v>282858.26769001002</v>
      </c>
    </row>
    <row r="842" spans="1:2" x14ac:dyDescent="0.25">
      <c r="A842" s="146">
        <v>197866.01113371184</v>
      </c>
      <c r="B842" s="146">
        <v>303445.60980934685</v>
      </c>
    </row>
    <row r="843" spans="1:2" x14ac:dyDescent="0.25">
      <c r="A843" s="146">
        <v>214420.23498666385</v>
      </c>
      <c r="B843" s="146">
        <v>329581.47835685225</v>
      </c>
    </row>
    <row r="844" spans="1:2" x14ac:dyDescent="0.25">
      <c r="A844" s="146">
        <v>262613.00095130422</v>
      </c>
      <c r="B844" s="146">
        <v>371810.73036281671</v>
      </c>
    </row>
    <row r="845" spans="1:2" x14ac:dyDescent="0.25">
      <c r="A845" s="146">
        <v>233149.48942441121</v>
      </c>
      <c r="B845" s="146">
        <v>372384.04232146987</v>
      </c>
    </row>
    <row r="846" spans="1:2" x14ac:dyDescent="0.25">
      <c r="A846" s="146">
        <v>251408.22581841404</v>
      </c>
      <c r="B846" s="146">
        <v>392066.82751737151</v>
      </c>
    </row>
    <row r="847" spans="1:2" x14ac:dyDescent="0.25">
      <c r="A847" s="146">
        <v>234691.43274012877</v>
      </c>
      <c r="B847" s="146">
        <v>505460.96727383375</v>
      </c>
    </row>
    <row r="848" spans="1:2" x14ac:dyDescent="0.25">
      <c r="A848" s="146">
        <v>286649.24395625771</v>
      </c>
      <c r="B848" s="146">
        <v>466718.3655162651</v>
      </c>
    </row>
    <row r="849" spans="1:2" x14ac:dyDescent="0.25">
      <c r="A849" s="146">
        <v>289683.56685672229</v>
      </c>
      <c r="B849" s="146">
        <v>457932.09517340601</v>
      </c>
    </row>
    <row r="850" spans="1:2" x14ac:dyDescent="0.25">
      <c r="A850" s="146">
        <v>329089.80603411025</v>
      </c>
      <c r="B850" s="146">
        <v>499508.99075057229</v>
      </c>
    </row>
    <row r="851" spans="1:2" x14ac:dyDescent="0.25">
      <c r="A851" s="146">
        <v>413720.1216534329</v>
      </c>
      <c r="B851" s="146">
        <v>510835.67228469189</v>
      </c>
    </row>
    <row r="852" spans="1:2" x14ac:dyDescent="0.25">
      <c r="A852" s="146">
        <v>465843.57035299437</v>
      </c>
      <c r="B852" s="146">
        <v>538635.97317763523</v>
      </c>
    </row>
    <row r="853" spans="1:2" x14ac:dyDescent="0.25">
      <c r="A853" s="146">
        <v>580610.89348970563</v>
      </c>
      <c r="B853" s="146">
        <v>555646.4492015047</v>
      </c>
    </row>
    <row r="854" spans="1:2" x14ac:dyDescent="0.25">
      <c r="A854" s="146">
        <v>616069.64540390996</v>
      </c>
      <c r="B854" s="146">
        <v>605040.43683046626</v>
      </c>
    </row>
    <row r="855" spans="1:2" x14ac:dyDescent="0.25">
      <c r="A855" s="146">
        <v>755365.88305933913</v>
      </c>
      <c r="B855" s="146">
        <v>638787.84490494616</v>
      </c>
    </row>
    <row r="856" spans="1:2" x14ac:dyDescent="0.25">
      <c r="A856" s="146">
        <v>840731.33167718712</v>
      </c>
      <c r="B856" s="146">
        <v>698416.86165202176</v>
      </c>
    </row>
    <row r="857" spans="1:2" x14ac:dyDescent="0.25">
      <c r="A857" s="146">
        <v>882039.12703915196</v>
      </c>
      <c r="B857" s="146">
        <v>773137.83458731521</v>
      </c>
    </row>
    <row r="858" spans="1:2" x14ac:dyDescent="0.25">
      <c r="A858" s="146">
        <v>1023888.787581784</v>
      </c>
      <c r="B858" s="146">
        <v>941219.99049792602</v>
      </c>
    </row>
    <row r="859" spans="1:2" x14ac:dyDescent="0.25">
      <c r="A859" s="146">
        <v>1174971.8298736459</v>
      </c>
      <c r="B859" s="146">
        <v>1046932.3727432765</v>
      </c>
    </row>
    <row r="860" spans="1:2" x14ac:dyDescent="0.25">
      <c r="A860" s="146">
        <v>1369695.1800000002</v>
      </c>
      <c r="B860" s="146">
        <v>1219986.4227432765</v>
      </c>
    </row>
    <row r="861" spans="1:2" x14ac:dyDescent="0.25">
      <c r="A861" s="146">
        <v>1389654.3649970584</v>
      </c>
      <c r="B861" s="146">
        <v>1278689.9240572413</v>
      </c>
    </row>
    <row r="862" spans="1:2" x14ac:dyDescent="0.25">
      <c r="A862" s="146">
        <v>1400910.5978069282</v>
      </c>
      <c r="B862" s="146">
        <v>1308044.6560160762</v>
      </c>
    </row>
    <row r="863" spans="1:2" x14ac:dyDescent="0.25">
      <c r="A863" s="146">
        <v>1350124.0716428063</v>
      </c>
      <c r="B863" s="146">
        <v>1391375.4430833692</v>
      </c>
    </row>
    <row r="864" spans="1:2" x14ac:dyDescent="0.25">
      <c r="A864" s="146">
        <v>1301562.4652350964</v>
      </c>
      <c r="B864" s="146">
        <v>1486696.0023199299</v>
      </c>
    </row>
    <row r="865" spans="1:2" x14ac:dyDescent="0.25">
      <c r="A865" s="146">
        <v>1349677.9953980492</v>
      </c>
      <c r="B865" s="146">
        <v>1643186.9077087338</v>
      </c>
    </row>
    <row r="866" spans="1:2" x14ac:dyDescent="0.25">
      <c r="A866" s="162">
        <v>19853.194452592608</v>
      </c>
      <c r="B866" s="162">
        <v>25776.913839432138</v>
      </c>
    </row>
    <row r="867" spans="1:2" x14ac:dyDescent="0.25">
      <c r="A867" s="162">
        <v>21277.769638658174</v>
      </c>
      <c r="B867" s="162">
        <v>27267.801672289985</v>
      </c>
    </row>
    <row r="868" spans="1:2" x14ac:dyDescent="0.25">
      <c r="A868" s="162">
        <v>22452.609550506648</v>
      </c>
      <c r="B868" s="162">
        <v>30600.908600913514</v>
      </c>
    </row>
    <row r="869" spans="1:2" x14ac:dyDescent="0.25">
      <c r="A869" s="162">
        <v>22847.027187169402</v>
      </c>
      <c r="B869" s="162">
        <v>30465.380005959883</v>
      </c>
    </row>
    <row r="870" spans="1:2" x14ac:dyDescent="0.25">
      <c r="A870" s="162">
        <v>24741.755009433018</v>
      </c>
      <c r="B870" s="162">
        <v>33976.350734961197</v>
      </c>
    </row>
    <row r="871" spans="1:2" x14ac:dyDescent="0.25">
      <c r="A871" s="162">
        <v>24216.275178291464</v>
      </c>
      <c r="B871" s="162">
        <v>32753.725209657772</v>
      </c>
    </row>
    <row r="872" spans="1:2" x14ac:dyDescent="0.25">
      <c r="A872" s="162">
        <v>29236.700714136834</v>
      </c>
      <c r="B872" s="162">
        <v>34741.176119580297</v>
      </c>
    </row>
    <row r="873" spans="1:2" x14ac:dyDescent="0.25">
      <c r="A873" s="162">
        <v>30683.042192697154</v>
      </c>
      <c r="B873" s="162">
        <v>37645.310529088551</v>
      </c>
    </row>
    <row r="874" spans="1:2" x14ac:dyDescent="0.25">
      <c r="A874" s="162">
        <v>34767.764620916139</v>
      </c>
      <c r="B874" s="162">
        <v>38985.623389787448</v>
      </c>
    </row>
    <row r="875" spans="1:2" x14ac:dyDescent="0.25">
      <c r="A875" s="162">
        <v>38027.785800411191</v>
      </c>
      <c r="B875" s="162">
        <v>43044.711077480468</v>
      </c>
    </row>
    <row r="876" spans="1:2" x14ac:dyDescent="0.25">
      <c r="A876" s="162">
        <v>37493.256908003736</v>
      </c>
      <c r="B876" s="162">
        <v>44747.115989079248</v>
      </c>
    </row>
    <row r="877" spans="1:2" x14ac:dyDescent="0.25">
      <c r="A877" s="162">
        <v>37822.702114314889</v>
      </c>
      <c r="B877" s="162">
        <v>51616.272738327825</v>
      </c>
    </row>
    <row r="878" spans="1:2" x14ac:dyDescent="0.25">
      <c r="A878" s="162">
        <v>41771.983353447737</v>
      </c>
      <c r="B878" s="162">
        <v>53270.346287186214</v>
      </c>
    </row>
    <row r="879" spans="1:2" x14ac:dyDescent="0.25">
      <c r="A879" s="162">
        <v>44953.333397043069</v>
      </c>
      <c r="B879" s="162">
        <v>55964.025080383683</v>
      </c>
    </row>
    <row r="880" spans="1:2" x14ac:dyDescent="0.25">
      <c r="A880" s="162">
        <v>59136.693245811373</v>
      </c>
      <c r="B880" s="162">
        <v>64203.96891457434</v>
      </c>
    </row>
    <row r="881" spans="1:2" x14ac:dyDescent="0.25">
      <c r="A881" s="162">
        <v>60063.530749748956</v>
      </c>
      <c r="B881" s="162">
        <v>68684.108810833612</v>
      </c>
    </row>
    <row r="882" spans="1:2" x14ac:dyDescent="0.25">
      <c r="A882" s="162">
        <v>57172.081670262851</v>
      </c>
      <c r="B882" s="162">
        <v>70873.336227302934</v>
      </c>
    </row>
    <row r="883" spans="1:2" x14ac:dyDescent="0.25">
      <c r="A883" s="162">
        <v>61666.226337901302</v>
      </c>
      <c r="B883" s="162">
        <v>76910.881184338781</v>
      </c>
    </row>
    <row r="884" spans="1:2" x14ac:dyDescent="0.25">
      <c r="A884" s="162">
        <v>61765.374887540849</v>
      </c>
      <c r="B884" s="162">
        <v>75647.786419549288</v>
      </c>
    </row>
    <row r="885" spans="1:2" x14ac:dyDescent="0.25">
      <c r="A885" s="162">
        <v>61360.557111173774</v>
      </c>
      <c r="B885" s="162">
        <v>74070.893239831348</v>
      </c>
    </row>
    <row r="886" spans="1:2" x14ac:dyDescent="0.25">
      <c r="A886" s="162">
        <v>60700.611636630347</v>
      </c>
      <c r="B886" s="162">
        <v>76072.899973331747</v>
      </c>
    </row>
    <row r="887" spans="1:2" x14ac:dyDescent="0.25">
      <c r="A887" s="162">
        <v>69186.559495174675</v>
      </c>
      <c r="B887" s="162">
        <v>79512.505452195808</v>
      </c>
    </row>
    <row r="888" spans="1:2" x14ac:dyDescent="0.25">
      <c r="A888" s="162">
        <v>74603.883901491732</v>
      </c>
      <c r="B888" s="162">
        <v>79170.550474171905</v>
      </c>
    </row>
    <row r="889" spans="1:2" x14ac:dyDescent="0.25">
      <c r="A889" s="162">
        <v>88667.62311186103</v>
      </c>
      <c r="B889" s="162">
        <v>81904.238620972174</v>
      </c>
    </row>
    <row r="890" spans="1:2" x14ac:dyDescent="0.25">
      <c r="A890" s="162">
        <v>117044.33166178726</v>
      </c>
      <c r="B890" s="162">
        <v>91571.434047643692</v>
      </c>
    </row>
    <row r="891" spans="1:2" x14ac:dyDescent="0.25">
      <c r="A891" s="162">
        <v>136062.48487579098</v>
      </c>
      <c r="B891" s="162">
        <v>100608.49576423282</v>
      </c>
    </row>
    <row r="892" spans="1:2" x14ac:dyDescent="0.25">
      <c r="A892" s="162">
        <v>171582.921350883</v>
      </c>
      <c r="B892" s="162">
        <v>117413.94065424314</v>
      </c>
    </row>
    <row r="893" spans="1:2" x14ac:dyDescent="0.25">
      <c r="A893" s="162">
        <v>174479.25360048213</v>
      </c>
      <c r="B893" s="162">
        <v>132723.08374017192</v>
      </c>
    </row>
    <row r="894" spans="1:2" x14ac:dyDescent="0.25">
      <c r="A894" s="162">
        <v>194561.57186521526</v>
      </c>
      <c r="B894" s="162">
        <v>142935.93471699685</v>
      </c>
    </row>
    <row r="895" spans="1:2" x14ac:dyDescent="0.25">
      <c r="A895" s="162">
        <v>255776.73116427442</v>
      </c>
      <c r="B895" s="162">
        <v>176687.65577396692</v>
      </c>
    </row>
    <row r="896" spans="1:2" x14ac:dyDescent="0.25">
      <c r="A896" s="162">
        <v>273080.12</v>
      </c>
      <c r="B896" s="162">
        <v>180412.8157739669</v>
      </c>
    </row>
    <row r="897" spans="1:2" x14ac:dyDescent="0.25">
      <c r="A897" s="162">
        <v>251069.96666688251</v>
      </c>
      <c r="B897" s="162">
        <v>186040.7262394093</v>
      </c>
    </row>
    <row r="898" spans="1:2" x14ac:dyDescent="0.25">
      <c r="A898" s="162">
        <v>245748.4096434908</v>
      </c>
      <c r="B898" s="162">
        <v>194205.89627015434</v>
      </c>
    </row>
    <row r="899" spans="1:2" x14ac:dyDescent="0.25">
      <c r="A899" s="162">
        <v>261379.93053978105</v>
      </c>
      <c r="B899" s="162">
        <v>201539.89127718293</v>
      </c>
    </row>
    <row r="900" spans="1:2" x14ac:dyDescent="0.25">
      <c r="A900" s="162">
        <v>288688.02609706251</v>
      </c>
      <c r="B900" s="162">
        <v>215764.11239971686</v>
      </c>
    </row>
    <row r="901" spans="1:2" x14ac:dyDescent="0.25">
      <c r="A901" s="162">
        <v>320001.77748656075</v>
      </c>
      <c r="B901" s="162">
        <v>231004.65835673106</v>
      </c>
    </row>
    <row r="902" spans="1:2" x14ac:dyDescent="0.25">
      <c r="A902" s="146">
        <v>51919.893360987946</v>
      </c>
      <c r="B902" s="146">
        <v>119203.03921556137</v>
      </c>
    </row>
    <row r="903" spans="1:2" x14ac:dyDescent="0.25">
      <c r="A903" s="146">
        <v>54775.750355935314</v>
      </c>
      <c r="B903" s="146">
        <v>124065.35662737294</v>
      </c>
    </row>
    <row r="904" spans="1:2" x14ac:dyDescent="0.25">
      <c r="A904" s="146">
        <v>58884.228764917687</v>
      </c>
      <c r="B904" s="146">
        <v>136781.67893130318</v>
      </c>
    </row>
    <row r="905" spans="1:2" x14ac:dyDescent="0.25">
      <c r="A905" s="146">
        <v>65370.02811854046</v>
      </c>
      <c r="B905" s="146">
        <v>139070.84063627291</v>
      </c>
    </row>
    <row r="906" spans="1:2" x14ac:dyDescent="0.25">
      <c r="A906" s="146">
        <v>71529.219730967452</v>
      </c>
      <c r="B906" s="146">
        <v>147617.48864562585</v>
      </c>
    </row>
    <row r="907" spans="1:2" x14ac:dyDescent="0.25">
      <c r="A907" s="146">
        <v>73593.451044428599</v>
      </c>
      <c r="B907" s="146">
        <v>154191.37079512724</v>
      </c>
    </row>
    <row r="908" spans="1:2" x14ac:dyDescent="0.25">
      <c r="A908" s="146">
        <v>77241.049699597788</v>
      </c>
      <c r="B908" s="146">
        <v>161190.53133611125</v>
      </c>
    </row>
    <row r="909" spans="1:2" x14ac:dyDescent="0.25">
      <c r="A909" s="146">
        <v>87179.871802061738</v>
      </c>
      <c r="B909" s="146">
        <v>169962.91786659395</v>
      </c>
    </row>
    <row r="910" spans="1:2" x14ac:dyDescent="0.25">
      <c r="A910" s="146">
        <v>109695.21237467515</v>
      </c>
      <c r="B910" s="146">
        <v>189755.31613911467</v>
      </c>
    </row>
    <row r="911" spans="1:2" x14ac:dyDescent="0.25">
      <c r="A911" s="146">
        <v>116227.02729779447</v>
      </c>
      <c r="B911" s="146">
        <v>208223.3093609481</v>
      </c>
    </row>
    <row r="912" spans="1:2" x14ac:dyDescent="0.25">
      <c r="A912" s="146">
        <v>122785.09367882041</v>
      </c>
      <c r="B912" s="146">
        <v>216855.91666578443</v>
      </c>
    </row>
    <row r="913" spans="1:2" x14ac:dyDescent="0.25">
      <c r="A913" s="146">
        <v>129078.0892940818</v>
      </c>
      <c r="B913" s="146">
        <v>241216.7908236096</v>
      </c>
    </row>
    <row r="914" spans="1:2" x14ac:dyDescent="0.25">
      <c r="A914" s="146">
        <v>136152.87698320692</v>
      </c>
      <c r="B914" s="146">
        <v>268302.44871229667</v>
      </c>
    </row>
    <row r="915" spans="1:2" x14ac:dyDescent="0.25">
      <c r="A915" s="146">
        <v>144013.24124835321</v>
      </c>
      <c r="B915" s="146">
        <v>300458.27603540377</v>
      </c>
    </row>
    <row r="916" spans="1:2" x14ac:dyDescent="0.25">
      <c r="A916" s="146">
        <v>168237.49588704028</v>
      </c>
      <c r="B916" s="146">
        <v>358475.86572403449</v>
      </c>
    </row>
    <row r="917" spans="1:2" x14ac:dyDescent="0.25">
      <c r="A917" s="146">
        <v>173849.85785996582</v>
      </c>
      <c r="B917" s="146">
        <v>388257.27994710079</v>
      </c>
    </row>
    <row r="918" spans="1:2" x14ac:dyDescent="0.25">
      <c r="A918" s="146">
        <v>199829.51404030659</v>
      </c>
      <c r="B918" s="146">
        <v>413546.59735233069</v>
      </c>
    </row>
    <row r="919" spans="1:2" x14ac:dyDescent="0.25">
      <c r="A919" s="146">
        <v>201078.16130686286</v>
      </c>
      <c r="B919" s="146">
        <v>429141.69823970459</v>
      </c>
    </row>
    <row r="920" spans="1:2" x14ac:dyDescent="0.25">
      <c r="A920" s="146">
        <v>226810.63004539546</v>
      </c>
      <c r="B920" s="146">
        <v>459554.52429344913</v>
      </c>
    </row>
    <row r="921" spans="1:2" x14ac:dyDescent="0.25">
      <c r="A921" s="146">
        <v>239010.49361779584</v>
      </c>
      <c r="B921" s="146">
        <v>465087.16527328361</v>
      </c>
    </row>
    <row r="922" spans="1:2" x14ac:dyDescent="0.25">
      <c r="A922" s="146">
        <v>227732.72529749013</v>
      </c>
      <c r="B922" s="146">
        <v>465269.53205034614</v>
      </c>
    </row>
    <row r="923" spans="1:2" x14ac:dyDescent="0.25">
      <c r="A923" s="146">
        <v>235058.87888206731</v>
      </c>
      <c r="B923" s="146">
        <v>454883.61247266474</v>
      </c>
    </row>
    <row r="924" spans="1:2" x14ac:dyDescent="0.25">
      <c r="A924" s="146">
        <v>252448.72768907816</v>
      </c>
      <c r="B924" s="146">
        <v>463779.38810777885</v>
      </c>
    </row>
    <row r="925" spans="1:2" x14ac:dyDescent="0.25">
      <c r="A925" s="146">
        <v>298818.61215135676</v>
      </c>
      <c r="B925" s="146">
        <v>475232.76664347091</v>
      </c>
    </row>
    <row r="926" spans="1:2" x14ac:dyDescent="0.25">
      <c r="A926" s="146">
        <v>330710.13013970468</v>
      </c>
      <c r="B926" s="146">
        <v>519207.06491428567</v>
      </c>
    </row>
    <row r="927" spans="1:2" x14ac:dyDescent="0.25">
      <c r="A927" s="146">
        <v>388050.43972556002</v>
      </c>
      <c r="B927" s="146">
        <v>572975.88582079962</v>
      </c>
    </row>
    <row r="928" spans="1:2" x14ac:dyDescent="0.25">
      <c r="A928" s="146">
        <v>403570.93470399268</v>
      </c>
      <c r="B928" s="146">
        <v>581523.34970379947</v>
      </c>
    </row>
    <row r="929" spans="1:2" x14ac:dyDescent="0.25">
      <c r="A929" s="146">
        <v>478440.93702681648</v>
      </c>
      <c r="B929" s="146">
        <v>644054.50920173968</v>
      </c>
    </row>
    <row r="930" spans="1:2" x14ac:dyDescent="0.25">
      <c r="A930" s="146">
        <v>509405.16014337231</v>
      </c>
      <c r="B930" s="146">
        <v>677272.17231581255</v>
      </c>
    </row>
    <row r="931" spans="1:2" x14ac:dyDescent="0.25">
      <c r="A931" s="146">
        <v>624854.31248243002</v>
      </c>
      <c r="B931" s="146">
        <v>712917.54677677015</v>
      </c>
    </row>
    <row r="932" spans="1:2" x14ac:dyDescent="0.25">
      <c r="A932" s="146">
        <v>691399.90000000014</v>
      </c>
      <c r="B932" s="146">
        <v>760671.15677677002</v>
      </c>
    </row>
    <row r="933" spans="1:2" x14ac:dyDescent="0.25">
      <c r="A933" s="146">
        <v>692834.31919952319</v>
      </c>
      <c r="B933" s="146">
        <v>773801.81517040485</v>
      </c>
    </row>
    <row r="934" spans="1:2" x14ac:dyDescent="0.25">
      <c r="A934" s="146">
        <v>746967.12705848471</v>
      </c>
      <c r="B934" s="146">
        <v>878879.7814916491</v>
      </c>
    </row>
    <row r="935" spans="1:2" x14ac:dyDescent="0.25">
      <c r="A935" s="146">
        <v>769201.39492957597</v>
      </c>
      <c r="B935" s="146">
        <v>839928.89218518743</v>
      </c>
    </row>
    <row r="936" spans="1:2" x14ac:dyDescent="0.25">
      <c r="A936" s="146">
        <v>784925.22826400003</v>
      </c>
      <c r="B936" s="146">
        <v>906440.3439840487</v>
      </c>
    </row>
    <row r="937" spans="1:2" x14ac:dyDescent="0.25">
      <c r="A937" s="146">
        <v>806572.55636166874</v>
      </c>
      <c r="B937" s="146">
        <v>995669.45774973906</v>
      </c>
    </row>
    <row r="938" spans="1:2" x14ac:dyDescent="0.25">
      <c r="A938" s="178">
        <v>24301.654912274855</v>
      </c>
      <c r="B938" s="178">
        <v>65268.135105483496</v>
      </c>
    </row>
    <row r="939" spans="1:2" x14ac:dyDescent="0.25">
      <c r="A939" s="178">
        <v>25974.01269401002</v>
      </c>
      <c r="B939" s="178">
        <v>68559.137898074943</v>
      </c>
    </row>
    <row r="940" spans="1:2" x14ac:dyDescent="0.25">
      <c r="A940" s="178">
        <v>26844.270688188171</v>
      </c>
      <c r="B940" s="178">
        <v>70616.507057688141</v>
      </c>
    </row>
    <row r="941" spans="1:2" x14ac:dyDescent="0.25">
      <c r="A941" s="178">
        <v>30927.946326232766</v>
      </c>
      <c r="B941" s="178">
        <v>74993.36736629605</v>
      </c>
    </row>
    <row r="942" spans="1:2" x14ac:dyDescent="0.25">
      <c r="A942" s="178">
        <v>33857.649098973008</v>
      </c>
      <c r="B942" s="178">
        <v>76930.813481062243</v>
      </c>
    </row>
    <row r="943" spans="1:2" x14ac:dyDescent="0.25">
      <c r="A943" s="178">
        <v>36339.876657523986</v>
      </c>
      <c r="B943" s="178">
        <v>79817.670814737139</v>
      </c>
    </row>
    <row r="944" spans="1:2" x14ac:dyDescent="0.25">
      <c r="A944" s="178">
        <v>44215.534508467397</v>
      </c>
      <c r="B944" s="178">
        <v>85253.173043310759</v>
      </c>
    </row>
    <row r="945" spans="1:2" x14ac:dyDescent="0.25">
      <c r="A945" s="178">
        <v>51431.572825469702</v>
      </c>
      <c r="B945" s="178">
        <v>94048.481764184486</v>
      </c>
    </row>
    <row r="946" spans="1:2" x14ac:dyDescent="0.25">
      <c r="A946" s="178">
        <v>57088.526945599617</v>
      </c>
      <c r="B946" s="178">
        <v>94692.923227132924</v>
      </c>
    </row>
    <row r="947" spans="1:2" x14ac:dyDescent="0.25">
      <c r="A947" s="178">
        <v>60736.75221330332</v>
      </c>
      <c r="B947" s="178">
        <v>100581.6089796836</v>
      </c>
    </row>
    <row r="948" spans="1:2" x14ac:dyDescent="0.25">
      <c r="A948" s="178">
        <v>57259.613961721894</v>
      </c>
      <c r="B948" s="178">
        <v>104746.88157775547</v>
      </c>
    </row>
    <row r="949" spans="1:2" x14ac:dyDescent="0.25">
      <c r="A949" s="178">
        <v>68339.355441198568</v>
      </c>
      <c r="B949" s="178">
        <v>112882.67263511839</v>
      </c>
    </row>
    <row r="950" spans="1:2" x14ac:dyDescent="0.25">
      <c r="A950" s="178">
        <v>73472.693281457105</v>
      </c>
      <c r="B950" s="178">
        <v>119990.92619053849</v>
      </c>
    </row>
    <row r="951" spans="1:2" x14ac:dyDescent="0.25">
      <c r="A951" s="178">
        <v>93152.507091041363</v>
      </c>
      <c r="B951" s="178">
        <v>132235.20563549531</v>
      </c>
    </row>
    <row r="952" spans="1:2" x14ac:dyDescent="0.25">
      <c r="A952" s="178">
        <v>116958.89407451265</v>
      </c>
      <c r="B952" s="178">
        <v>146711.61967363281</v>
      </c>
    </row>
    <row r="953" spans="1:2" x14ac:dyDescent="0.25">
      <c r="A953" s="178">
        <v>113647.18967943641</v>
      </c>
      <c r="B953" s="178">
        <v>157993.01308530592</v>
      </c>
    </row>
    <row r="954" spans="1:2" x14ac:dyDescent="0.25">
      <c r="A954" s="178">
        <v>115462.48778249478</v>
      </c>
      <c r="B954" s="178">
        <v>159350.98778311608</v>
      </c>
    </row>
    <row r="955" spans="1:2" x14ac:dyDescent="0.25">
      <c r="A955" s="178">
        <v>119753.29857679304</v>
      </c>
      <c r="B955" s="178">
        <v>184644.27932249286</v>
      </c>
    </row>
    <row r="956" spans="1:2" x14ac:dyDescent="0.25">
      <c r="A956" s="178">
        <v>146813.50158461134</v>
      </c>
      <c r="B956" s="178">
        <v>200822.80288337279</v>
      </c>
    </row>
    <row r="957" spans="1:2" x14ac:dyDescent="0.25">
      <c r="A957" s="178">
        <v>141707.75639731731</v>
      </c>
      <c r="B957" s="178">
        <v>199676.23425350073</v>
      </c>
    </row>
    <row r="958" spans="1:2" x14ac:dyDescent="0.25">
      <c r="A958" s="178">
        <v>147537.26040928319</v>
      </c>
      <c r="B958" s="178">
        <v>200295.0363347645</v>
      </c>
    </row>
    <row r="959" spans="1:2" x14ac:dyDescent="0.25">
      <c r="A959" s="178">
        <v>175696.14880152035</v>
      </c>
      <c r="B959" s="178">
        <v>200663.84326879136</v>
      </c>
    </row>
    <row r="960" spans="1:2" x14ac:dyDescent="0.25">
      <c r="A960" s="178">
        <v>195472.7235421275</v>
      </c>
      <c r="B960" s="178">
        <v>206312.89174926965</v>
      </c>
    </row>
    <row r="961" spans="1:2" x14ac:dyDescent="0.25">
      <c r="A961" s="178">
        <v>249652.26825995545</v>
      </c>
      <c r="B961" s="178">
        <v>214698.05025552516</v>
      </c>
    </row>
    <row r="962" spans="1:2" x14ac:dyDescent="0.25">
      <c r="A962" s="178">
        <v>300108.30091169861</v>
      </c>
      <c r="B962" s="178">
        <v>229397.88787796648</v>
      </c>
    </row>
    <row r="963" spans="1:2" x14ac:dyDescent="0.25">
      <c r="A963" s="178">
        <v>353899.93181006704</v>
      </c>
      <c r="B963" s="178">
        <v>242372.17689356912</v>
      </c>
    </row>
    <row r="964" spans="1:2" x14ac:dyDescent="0.25">
      <c r="A964" s="178">
        <v>379701.95126193023</v>
      </c>
      <c r="B964" s="178">
        <v>272626.81496147427</v>
      </c>
    </row>
    <row r="965" spans="1:2" x14ac:dyDescent="0.25">
      <c r="A965" s="178">
        <v>419386.01452668483</v>
      </c>
      <c r="B965" s="178">
        <v>317205.08156170021</v>
      </c>
    </row>
    <row r="966" spans="1:2" x14ac:dyDescent="0.25">
      <c r="A966" s="178">
        <v>598235.01673830289</v>
      </c>
      <c r="B966" s="178">
        <v>352333.05641918117</v>
      </c>
    </row>
    <row r="967" spans="1:2" x14ac:dyDescent="0.25">
      <c r="A967" s="178">
        <v>608946.03532409575</v>
      </c>
      <c r="B967" s="178">
        <v>382059.69189162995</v>
      </c>
    </row>
    <row r="968" spans="1:2" x14ac:dyDescent="0.25">
      <c r="A968" s="178">
        <v>692886.45000000007</v>
      </c>
      <c r="B968" s="178">
        <v>399222.33189163002</v>
      </c>
    </row>
    <row r="969" spans="1:2" x14ac:dyDescent="0.25">
      <c r="A969" s="178">
        <v>708627.44802797912</v>
      </c>
      <c r="B969" s="178">
        <v>448263.93576490605</v>
      </c>
    </row>
    <row r="970" spans="1:2" x14ac:dyDescent="0.25">
      <c r="A970" s="178">
        <v>717057.55904939084</v>
      </c>
      <c r="B970" s="178">
        <v>467786.93034698447</v>
      </c>
    </row>
    <row r="971" spans="1:2" x14ac:dyDescent="0.25">
      <c r="A971" s="178">
        <v>772896.26071124955</v>
      </c>
      <c r="B971" s="178">
        <v>466713.83759849303</v>
      </c>
    </row>
    <row r="972" spans="1:2" x14ac:dyDescent="0.25">
      <c r="A972" s="178">
        <v>793396.68063880038</v>
      </c>
      <c r="B972" s="178">
        <v>488389.41148493032</v>
      </c>
    </row>
    <row r="973" spans="1:2" x14ac:dyDescent="0.25">
      <c r="A973" s="178">
        <v>876393.03713243385</v>
      </c>
      <c r="B973" s="178">
        <v>520127.08023121807</v>
      </c>
    </row>
    <row r="974" spans="1:2" x14ac:dyDescent="0.25">
      <c r="A974" s="146">
        <v>66431.154590687831</v>
      </c>
      <c r="B974" s="146">
        <v>48281.704126363387</v>
      </c>
    </row>
    <row r="975" spans="1:2" x14ac:dyDescent="0.25">
      <c r="A975" s="146">
        <v>80852.824290719596</v>
      </c>
      <c r="B975" s="146">
        <v>51425.647050969281</v>
      </c>
    </row>
    <row r="976" spans="1:2" x14ac:dyDescent="0.25">
      <c r="A976" s="146">
        <v>82278.137629284785</v>
      </c>
      <c r="B976" s="146">
        <v>57531.50294509816</v>
      </c>
    </row>
    <row r="977" spans="1:2" x14ac:dyDescent="0.25">
      <c r="A977" s="146">
        <v>85813.139612604878</v>
      </c>
      <c r="B977" s="146">
        <v>60613.553450659325</v>
      </c>
    </row>
    <row r="978" spans="1:2" x14ac:dyDescent="0.25">
      <c r="A978" s="146">
        <v>90654.445876090787</v>
      </c>
      <c r="B978" s="146">
        <v>59801.026054796923</v>
      </c>
    </row>
    <row r="979" spans="1:2" x14ac:dyDescent="0.25">
      <c r="A979" s="146">
        <v>92884.406401590721</v>
      </c>
      <c r="B979" s="146">
        <v>64788.726286889709</v>
      </c>
    </row>
    <row r="980" spans="1:2" x14ac:dyDescent="0.25">
      <c r="A980" s="146">
        <v>102400.16786179731</v>
      </c>
      <c r="B980" s="146">
        <v>67316.38181281471</v>
      </c>
    </row>
    <row r="981" spans="1:2" x14ac:dyDescent="0.25">
      <c r="A981" s="146">
        <v>112399.30386972033</v>
      </c>
      <c r="B981" s="146">
        <v>72081.241094273253</v>
      </c>
    </row>
    <row r="982" spans="1:2" x14ac:dyDescent="0.25">
      <c r="A982" s="146">
        <v>125586.34292005356</v>
      </c>
      <c r="B982" s="146">
        <v>75574.142460136776</v>
      </c>
    </row>
    <row r="983" spans="1:2" x14ac:dyDescent="0.25">
      <c r="A983" s="146">
        <v>131595.3990890081</v>
      </c>
      <c r="B983" s="146">
        <v>81951.560640790965</v>
      </c>
    </row>
    <row r="984" spans="1:2" x14ac:dyDescent="0.25">
      <c r="A984" s="146">
        <v>137143.70685303514</v>
      </c>
      <c r="B984" s="146">
        <v>86078.252967479275</v>
      </c>
    </row>
    <row r="985" spans="1:2" x14ac:dyDescent="0.25">
      <c r="A985" s="146">
        <v>144628.38857857871</v>
      </c>
      <c r="B985" s="146">
        <v>93595.323038915725</v>
      </c>
    </row>
    <row r="986" spans="1:2" x14ac:dyDescent="0.25">
      <c r="A986" s="146">
        <v>144954.08384223888</v>
      </c>
      <c r="B986" s="146">
        <v>101505.18928486366</v>
      </c>
    </row>
    <row r="987" spans="1:2" x14ac:dyDescent="0.25">
      <c r="A987" s="146">
        <v>153571.64017422902</v>
      </c>
      <c r="B987" s="146">
        <v>122642.85955311803</v>
      </c>
    </row>
    <row r="988" spans="1:2" x14ac:dyDescent="0.25">
      <c r="A988" s="146">
        <v>179951.68787231404</v>
      </c>
      <c r="B988" s="146">
        <v>127258.16712520317</v>
      </c>
    </row>
    <row r="989" spans="1:2" x14ac:dyDescent="0.25">
      <c r="A989" s="146">
        <v>186244.05572871063</v>
      </c>
      <c r="B989" s="146">
        <v>136960.71051725638</v>
      </c>
    </row>
    <row r="990" spans="1:2" x14ac:dyDescent="0.25">
      <c r="A990" s="146">
        <v>184219.72406279173</v>
      </c>
      <c r="B990" s="146">
        <v>147121.54588693782</v>
      </c>
    </row>
    <row r="991" spans="1:2" x14ac:dyDescent="0.25">
      <c r="A991" s="146">
        <v>198969.49219069115</v>
      </c>
      <c r="B991" s="146">
        <v>156204.72676639259</v>
      </c>
    </row>
    <row r="992" spans="1:2" x14ac:dyDescent="0.25">
      <c r="A992" s="146">
        <v>212021.58343017174</v>
      </c>
      <c r="B992" s="146">
        <v>169781.63166643278</v>
      </c>
    </row>
    <row r="993" spans="1:2" x14ac:dyDescent="0.25">
      <c r="A993" s="146">
        <v>220103.02986494609</v>
      </c>
      <c r="B993" s="146">
        <v>168736.93627871966</v>
      </c>
    </row>
    <row r="994" spans="1:2" x14ac:dyDescent="0.25">
      <c r="A994" s="146">
        <v>222358.16439234142</v>
      </c>
      <c r="B994" s="146">
        <v>171226.45832361348</v>
      </c>
    </row>
    <row r="995" spans="1:2" x14ac:dyDescent="0.25">
      <c r="A995" s="146">
        <v>253557.60377271063</v>
      </c>
      <c r="B995" s="146">
        <v>183288.73607556973</v>
      </c>
    </row>
    <row r="996" spans="1:2" x14ac:dyDescent="0.25">
      <c r="A996" s="146">
        <v>234008.67350025589</v>
      </c>
      <c r="B996" s="146">
        <v>180230.22835859761</v>
      </c>
    </row>
    <row r="997" spans="1:2" x14ac:dyDescent="0.25">
      <c r="A997" s="146">
        <v>252607.65728050648</v>
      </c>
      <c r="B997" s="146">
        <v>186825.16820426704</v>
      </c>
    </row>
    <row r="998" spans="1:2" x14ac:dyDescent="0.25">
      <c r="A998" s="146">
        <v>281064.20391773136</v>
      </c>
      <c r="B998" s="146">
        <v>198407.54619447171</v>
      </c>
    </row>
    <row r="999" spans="1:2" x14ac:dyDescent="0.25">
      <c r="A999" s="146">
        <v>317205.05896949529</v>
      </c>
      <c r="B999" s="146">
        <v>220267.34431606616</v>
      </c>
    </row>
    <row r="1000" spans="1:2" x14ac:dyDescent="0.25">
      <c r="A1000" s="146">
        <v>380193.88664536859</v>
      </c>
      <c r="B1000" s="146">
        <v>241306.68963929717</v>
      </c>
    </row>
    <row r="1001" spans="1:2" x14ac:dyDescent="0.25">
      <c r="A1001" s="146">
        <v>421229.72193458886</v>
      </c>
      <c r="B1001" s="146">
        <v>265735.85608033621</v>
      </c>
    </row>
    <row r="1002" spans="1:2" x14ac:dyDescent="0.25">
      <c r="A1002" s="146">
        <v>412441.70639557444</v>
      </c>
      <c r="B1002" s="146">
        <v>293701.18115444406</v>
      </c>
    </row>
    <row r="1003" spans="1:2" x14ac:dyDescent="0.25">
      <c r="A1003" s="146">
        <v>522631.24133562681</v>
      </c>
      <c r="B1003" s="146">
        <v>321802.52202735771</v>
      </c>
    </row>
    <row r="1004" spans="1:2" x14ac:dyDescent="0.25">
      <c r="A1004" s="146">
        <v>601168.57999999996</v>
      </c>
      <c r="B1004" s="146">
        <v>351918.23202735768</v>
      </c>
    </row>
    <row r="1005" spans="1:2" x14ac:dyDescent="0.25">
      <c r="A1005" s="146">
        <v>557935.07313852815</v>
      </c>
      <c r="B1005" s="146">
        <v>370990.89773986075</v>
      </c>
    </row>
    <row r="1006" spans="1:2" x14ac:dyDescent="0.25">
      <c r="A1006" s="146">
        <v>597869.23867531447</v>
      </c>
      <c r="B1006" s="146">
        <v>382233.52711549914</v>
      </c>
    </row>
    <row r="1007" spans="1:2" x14ac:dyDescent="0.25">
      <c r="A1007" s="146">
        <v>659843.31791567348</v>
      </c>
      <c r="B1007" s="146">
        <v>408321.99651581788</v>
      </c>
    </row>
    <row r="1008" spans="1:2" x14ac:dyDescent="0.25">
      <c r="A1008" s="146">
        <v>672179.01277198282</v>
      </c>
      <c r="B1008" s="146">
        <v>420199.78468146583</v>
      </c>
    </row>
    <row r="1009" spans="1:2" x14ac:dyDescent="0.25">
      <c r="A1009" s="194">
        <v>703080.26248314651</v>
      </c>
      <c r="B1009" s="194">
        <v>445634.76450393006</v>
      </c>
    </row>
    <row r="1010" spans="1:2" x14ac:dyDescent="0.25">
      <c r="A1010" s="207">
        <v>103176.92419985427</v>
      </c>
      <c r="B1010" s="207">
        <v>97825.962024386958</v>
      </c>
    </row>
    <row r="1011" spans="1:2" x14ac:dyDescent="0.25">
      <c r="A1011" s="207">
        <v>120864.73789934906</v>
      </c>
      <c r="B1011" s="207">
        <v>107339.43420238253</v>
      </c>
    </row>
    <row r="1012" spans="1:2" x14ac:dyDescent="0.25">
      <c r="A1012" s="207">
        <v>123790.6430224824</v>
      </c>
      <c r="B1012" s="207">
        <v>121007.38113697882</v>
      </c>
    </row>
    <row r="1013" spans="1:2" x14ac:dyDescent="0.25">
      <c r="A1013" s="207">
        <v>130906.44917126351</v>
      </c>
      <c r="B1013" s="207">
        <v>123691.88925574308</v>
      </c>
    </row>
    <row r="1014" spans="1:2" x14ac:dyDescent="0.25">
      <c r="A1014" s="207">
        <v>135308.52152451838</v>
      </c>
      <c r="B1014" s="207">
        <v>112028.04107736089</v>
      </c>
    </row>
    <row r="1015" spans="1:2" x14ac:dyDescent="0.25">
      <c r="A1015" s="207">
        <v>137102.22367673597</v>
      </c>
      <c r="B1015" s="207">
        <v>117556.40151947616</v>
      </c>
    </row>
    <row r="1016" spans="1:2" x14ac:dyDescent="0.25">
      <c r="A1016" s="207">
        <v>168748.25237135138</v>
      </c>
      <c r="B1016" s="207">
        <v>148329.61461804356</v>
      </c>
    </row>
    <row r="1017" spans="1:2" x14ac:dyDescent="0.25">
      <c r="A1017" s="207">
        <v>176313.06489274421</v>
      </c>
      <c r="B1017" s="207">
        <v>152396.86801406799</v>
      </c>
    </row>
    <row r="1018" spans="1:2" x14ac:dyDescent="0.25">
      <c r="A1018" s="207">
        <v>201984.32813045045</v>
      </c>
      <c r="B1018" s="207">
        <v>164722.03964572761</v>
      </c>
    </row>
    <row r="1019" spans="1:2" x14ac:dyDescent="0.25">
      <c r="A1019" s="207">
        <v>217628.38134257868</v>
      </c>
      <c r="B1019" s="207">
        <v>185011.19424628143</v>
      </c>
    </row>
    <row r="1020" spans="1:2" x14ac:dyDescent="0.25">
      <c r="A1020" s="207">
        <v>233044.76501406779</v>
      </c>
      <c r="B1020" s="207">
        <v>204653.73457219306</v>
      </c>
    </row>
    <row r="1021" spans="1:2" x14ac:dyDescent="0.25">
      <c r="A1021" s="207">
        <v>240766.88557250597</v>
      </c>
      <c r="B1021" s="207">
        <v>216231.79845716283</v>
      </c>
    </row>
    <row r="1022" spans="1:2" x14ac:dyDescent="0.25">
      <c r="A1022" s="207">
        <v>256490.81156454064</v>
      </c>
      <c r="B1022" s="207">
        <v>247585.43119185625</v>
      </c>
    </row>
    <row r="1023" spans="1:2" x14ac:dyDescent="0.25">
      <c r="A1023" s="207">
        <v>259520.31916622564</v>
      </c>
      <c r="B1023" s="207">
        <v>256672.31572200067</v>
      </c>
    </row>
    <row r="1024" spans="1:2" x14ac:dyDescent="0.25">
      <c r="A1024" s="207">
        <v>309435.41928471398</v>
      </c>
      <c r="B1024" s="207">
        <v>293556.74767208064</v>
      </c>
    </row>
    <row r="1025" spans="1:2" x14ac:dyDescent="0.25">
      <c r="A1025" s="207">
        <v>320611.42126612528</v>
      </c>
      <c r="B1025" s="207">
        <v>312181.97510690044</v>
      </c>
    </row>
    <row r="1026" spans="1:2" x14ac:dyDescent="0.25">
      <c r="A1026" s="207">
        <v>344455.83353753906</v>
      </c>
      <c r="B1026" s="207">
        <v>361535.82710040436</v>
      </c>
    </row>
    <row r="1027" spans="1:2" x14ac:dyDescent="0.25">
      <c r="A1027" s="207">
        <v>350101.58726974425</v>
      </c>
      <c r="B1027" s="207">
        <v>353851.40027223539</v>
      </c>
    </row>
    <row r="1028" spans="1:2" x14ac:dyDescent="0.25">
      <c r="A1028" s="207">
        <v>379190.20908048743</v>
      </c>
      <c r="B1028" s="207">
        <v>375367.13655574585</v>
      </c>
    </row>
    <row r="1029" spans="1:2" x14ac:dyDescent="0.25">
      <c r="A1029" s="207">
        <v>385910.92655572295</v>
      </c>
      <c r="B1029" s="207">
        <v>375740.68324726971</v>
      </c>
    </row>
    <row r="1030" spans="1:2" x14ac:dyDescent="0.25">
      <c r="A1030" s="207">
        <v>391617.28984707681</v>
      </c>
      <c r="B1030" s="207">
        <v>375981.86942655366</v>
      </c>
    </row>
    <row r="1031" spans="1:2" x14ac:dyDescent="0.25">
      <c r="A1031" s="207">
        <v>431034.37921337411</v>
      </c>
      <c r="B1031" s="207">
        <v>386200.90980563883</v>
      </c>
    </row>
    <row r="1032" spans="1:2" x14ac:dyDescent="0.25">
      <c r="A1032" s="207">
        <v>424626.12016972987</v>
      </c>
      <c r="B1032" s="207">
        <v>389796.56934557646</v>
      </c>
    </row>
    <row r="1033" spans="1:2" x14ac:dyDescent="0.25">
      <c r="A1033" s="207">
        <v>477809.21297099936</v>
      </c>
      <c r="B1033" s="207">
        <v>407678.00342473015</v>
      </c>
    </row>
    <row r="1034" spans="1:2" x14ac:dyDescent="0.25">
      <c r="A1034" s="207">
        <v>549716.45903409959</v>
      </c>
      <c r="B1034" s="207">
        <v>417400.37967692059</v>
      </c>
    </row>
    <row r="1035" spans="1:2" x14ac:dyDescent="0.25">
      <c r="A1035" s="207">
        <v>716075.68185182719</v>
      </c>
      <c r="B1035" s="207">
        <v>529273.41440707538</v>
      </c>
    </row>
    <row r="1036" spans="1:2" x14ac:dyDescent="0.25">
      <c r="A1036" s="207">
        <v>817649.58314377372</v>
      </c>
      <c r="B1036" s="207">
        <v>565711.19283219206</v>
      </c>
    </row>
    <row r="1037" spans="1:2" x14ac:dyDescent="0.25">
      <c r="A1037" s="207">
        <v>894991.56210588582</v>
      </c>
      <c r="B1037" s="207">
        <v>620327.63950651628</v>
      </c>
    </row>
    <row r="1038" spans="1:2" x14ac:dyDescent="0.25">
      <c r="A1038" s="207">
        <v>1037726.7177302487</v>
      </c>
      <c r="B1038" s="207">
        <v>675983.37579736346</v>
      </c>
    </row>
    <row r="1039" spans="1:2" x14ac:dyDescent="0.25">
      <c r="A1039" s="207">
        <v>1185630.9199369177</v>
      </c>
      <c r="B1039" s="207">
        <v>755896.25253215421</v>
      </c>
    </row>
    <row r="1040" spans="1:2" x14ac:dyDescent="0.25">
      <c r="A1040" s="207">
        <v>1305386.1599999999</v>
      </c>
      <c r="B1040" s="207">
        <v>799615.92253215436</v>
      </c>
    </row>
    <row r="1041" spans="1:2" x14ac:dyDescent="0.25">
      <c r="A1041" s="207">
        <v>1159911.1024665849</v>
      </c>
      <c r="B1041" s="207">
        <v>795294.00025499344</v>
      </c>
    </row>
    <row r="1042" spans="1:2" x14ac:dyDescent="0.25">
      <c r="A1042" s="207">
        <v>1133521.0950633099</v>
      </c>
      <c r="B1042" s="207">
        <v>637718.21480593283</v>
      </c>
    </row>
    <row r="1043" spans="1:2" x14ac:dyDescent="0.25">
      <c r="A1043" s="207">
        <v>1309189.0134940702</v>
      </c>
      <c r="B1043" s="207">
        <v>799990.07146799262</v>
      </c>
    </row>
    <row r="1044" spans="1:2" x14ac:dyDescent="0.25">
      <c r="A1044" s="207">
        <v>886933.37062063569</v>
      </c>
      <c r="B1044" s="207">
        <v>674981.63741858327</v>
      </c>
    </row>
    <row r="1045" spans="1:2" x14ac:dyDescent="0.25">
      <c r="A1045" s="207">
        <v>965768.44770785293</v>
      </c>
      <c r="B1045" s="207">
        <v>717586.78773346578</v>
      </c>
    </row>
    <row r="1046" spans="1:2" x14ac:dyDescent="0.25">
      <c r="A1046" s="220">
        <v>174563.65414424072</v>
      </c>
      <c r="B1046" s="220">
        <v>289015.93952932843</v>
      </c>
    </row>
    <row r="1047" spans="1:2" x14ac:dyDescent="0.25">
      <c r="A1047" s="220">
        <v>194602.36227144854</v>
      </c>
      <c r="B1047" s="220">
        <v>302449.28044943319</v>
      </c>
    </row>
    <row r="1048" spans="1:2" x14ac:dyDescent="0.25">
      <c r="A1048" s="220">
        <v>195159.8241312957</v>
      </c>
      <c r="B1048" s="220">
        <v>325021.49958754703</v>
      </c>
    </row>
    <row r="1049" spans="1:2" x14ac:dyDescent="0.25">
      <c r="A1049" s="220">
        <v>216172.62651139669</v>
      </c>
      <c r="B1049" s="220">
        <v>341327.30781513965</v>
      </c>
    </row>
    <row r="1050" spans="1:2" x14ac:dyDescent="0.25">
      <c r="A1050" s="220">
        <v>240501.41851228842</v>
      </c>
      <c r="B1050" s="220">
        <v>373059.80778143613</v>
      </c>
    </row>
    <row r="1051" spans="1:2" x14ac:dyDescent="0.25">
      <c r="A1051" s="220">
        <v>248073.97885862103</v>
      </c>
      <c r="B1051" s="220">
        <v>386826.7852833856</v>
      </c>
    </row>
    <row r="1052" spans="1:2" x14ac:dyDescent="0.25">
      <c r="A1052" s="220">
        <v>242910.50785592658</v>
      </c>
      <c r="B1052" s="220">
        <v>382909.68800626841</v>
      </c>
    </row>
    <row r="1053" spans="1:2" x14ac:dyDescent="0.25">
      <c r="A1053" s="220">
        <v>281052.63403981365</v>
      </c>
      <c r="B1053" s="220">
        <v>415555.77156139107</v>
      </c>
    </row>
    <row r="1054" spans="1:2" x14ac:dyDescent="0.25">
      <c r="A1054" s="220">
        <v>314119.41482838657</v>
      </c>
      <c r="B1054" s="220">
        <v>436510.64372241485</v>
      </c>
    </row>
    <row r="1055" spans="1:2" x14ac:dyDescent="0.25">
      <c r="A1055" s="220">
        <v>342926.78083732002</v>
      </c>
      <c r="B1055" s="220">
        <v>485648.79920422676</v>
      </c>
    </row>
    <row r="1056" spans="1:2" x14ac:dyDescent="0.25">
      <c r="A1056" s="220">
        <v>293778.02902299055</v>
      </c>
      <c r="B1056" s="220">
        <v>504209.63546267827</v>
      </c>
    </row>
    <row r="1057" spans="1:2" x14ac:dyDescent="0.25">
      <c r="A1057" s="220">
        <v>338578.55400691571</v>
      </c>
      <c r="B1057" s="220">
        <v>565937.52846881864</v>
      </c>
    </row>
    <row r="1058" spans="1:2" x14ac:dyDescent="0.25">
      <c r="A1058" s="220">
        <v>337726.83702952182</v>
      </c>
      <c r="B1058" s="220">
        <v>598929.08909237571</v>
      </c>
    </row>
    <row r="1059" spans="1:2" x14ac:dyDescent="0.25">
      <c r="A1059" s="220">
        <v>390590.63773110468</v>
      </c>
      <c r="B1059" s="220">
        <v>684209.52893925237</v>
      </c>
    </row>
    <row r="1060" spans="1:2" x14ac:dyDescent="0.25">
      <c r="A1060" s="220">
        <v>477462.35274626856</v>
      </c>
      <c r="B1060" s="220">
        <v>774903.60412818077</v>
      </c>
    </row>
    <row r="1061" spans="1:2" x14ac:dyDescent="0.25">
      <c r="A1061" s="220">
        <v>446342.70217614772</v>
      </c>
      <c r="B1061" s="220">
        <v>812097.17957506608</v>
      </c>
    </row>
    <row r="1062" spans="1:2" x14ac:dyDescent="0.25">
      <c r="A1062" s="220">
        <v>463636.1998367309</v>
      </c>
      <c r="B1062" s="220">
        <v>821423.46766665461</v>
      </c>
    </row>
    <row r="1063" spans="1:2" x14ac:dyDescent="0.25">
      <c r="A1063" s="220">
        <v>466057.02388263296</v>
      </c>
      <c r="B1063" s="220">
        <v>998511.15251452732</v>
      </c>
    </row>
    <row r="1064" spans="1:2" x14ac:dyDescent="0.25">
      <c r="A1064" s="220">
        <v>554870.12482348969</v>
      </c>
      <c r="B1064" s="220">
        <v>997157.97422332317</v>
      </c>
    </row>
    <row r="1065" spans="1:2" x14ac:dyDescent="0.25">
      <c r="A1065" s="220">
        <v>565954.47729223233</v>
      </c>
      <c r="B1065" s="220">
        <v>989762.64097147179</v>
      </c>
    </row>
    <row r="1066" spans="1:2" x14ac:dyDescent="0.25">
      <c r="A1066" s="220">
        <v>595801.27792277851</v>
      </c>
      <c r="B1066" s="220">
        <v>1036391.0480060745</v>
      </c>
    </row>
    <row r="1067" spans="1:2" x14ac:dyDescent="0.25">
      <c r="A1067" s="220">
        <v>716184.93339153181</v>
      </c>
      <c r="B1067" s="220">
        <v>1042983.4597482746</v>
      </c>
    </row>
    <row r="1068" spans="1:2" x14ac:dyDescent="0.25">
      <c r="A1068" s="220">
        <v>797751.45881621784</v>
      </c>
      <c r="B1068" s="220">
        <v>1078332.4625218767</v>
      </c>
    </row>
    <row r="1069" spans="1:2" x14ac:dyDescent="0.25">
      <c r="A1069" s="220">
        <v>992547.84132238594</v>
      </c>
      <c r="B1069" s="220">
        <v>1106628.6695010099</v>
      </c>
    </row>
    <row r="1070" spans="1:2" x14ac:dyDescent="0.25">
      <c r="A1070" s="220">
        <v>1095280.1530007322</v>
      </c>
      <c r="B1070" s="220">
        <v>1226223.9901879136</v>
      </c>
    </row>
    <row r="1071" spans="1:2" x14ac:dyDescent="0.25">
      <c r="A1071" s="220">
        <v>1234508.1165884256</v>
      </c>
      <c r="B1071" s="220">
        <v>1245738.3332925385</v>
      </c>
    </row>
    <row r="1072" spans="1:2" x14ac:dyDescent="0.25">
      <c r="A1072" s="220">
        <v>1358131.4424955877</v>
      </c>
      <c r="B1072" s="220">
        <v>1345576.4637786434</v>
      </c>
    </row>
    <row r="1073" spans="1:2" x14ac:dyDescent="0.25">
      <c r="A1073" s="220">
        <v>1480583.4920218384</v>
      </c>
      <c r="B1073" s="220">
        <v>1512528.7256647467</v>
      </c>
    </row>
    <row r="1074" spans="1:2" x14ac:dyDescent="0.25">
      <c r="A1074" s="220">
        <v>1700805.5249940003</v>
      </c>
      <c r="B1074" s="220">
        <v>1731478.9593069968</v>
      </c>
    </row>
    <row r="1075" spans="1:2" x14ac:dyDescent="0.25">
      <c r="A1075" s="220">
        <v>2001549.230243155</v>
      </c>
      <c r="B1075" s="220">
        <v>1884503.5366808469</v>
      </c>
    </row>
    <row r="1076" spans="1:2" x14ac:dyDescent="0.25">
      <c r="A1076" s="220">
        <v>2322844.0700000003</v>
      </c>
      <c r="B1076" s="220">
        <v>2112595.0366808469</v>
      </c>
    </row>
    <row r="1077" spans="1:2" x14ac:dyDescent="0.25">
      <c r="A1077" s="220">
        <v>2440210.0695633865</v>
      </c>
      <c r="B1077" s="220">
        <v>2262493.2987168292</v>
      </c>
    </row>
    <row r="1078" spans="1:2" x14ac:dyDescent="0.25">
      <c r="A1078" s="220">
        <v>2575031.8371702991</v>
      </c>
      <c r="B1078" s="220">
        <v>2593432.5764344302</v>
      </c>
    </row>
    <row r="1079" spans="1:2" x14ac:dyDescent="0.25">
      <c r="A1079" s="220">
        <v>2504255.9622450159</v>
      </c>
      <c r="B1079" s="220">
        <v>2507889.9891920579</v>
      </c>
    </row>
    <row r="1080" spans="1:2" x14ac:dyDescent="0.25">
      <c r="A1080" s="220">
        <v>2953818.0423863064</v>
      </c>
      <c r="B1080" s="220">
        <v>2842508.017451508</v>
      </c>
    </row>
    <row r="1081" spans="1:2" x14ac:dyDescent="0.25">
      <c r="A1081" s="220">
        <v>3089957.1811540062</v>
      </c>
      <c r="B1081" s="220">
        <v>3118036.0808168864</v>
      </c>
    </row>
    <row r="1082" spans="1:2" x14ac:dyDescent="0.25">
      <c r="A1082" s="233">
        <v>179477.43350612404</v>
      </c>
      <c r="B1082" s="233">
        <v>338219.99717241293</v>
      </c>
    </row>
    <row r="1083" spans="1:2" x14ac:dyDescent="0.25">
      <c r="A1083" s="233">
        <v>198640.16314206994</v>
      </c>
      <c r="B1083" s="233">
        <v>356750.34889796533</v>
      </c>
    </row>
    <row r="1084" spans="1:2" x14ac:dyDescent="0.25">
      <c r="A1084" s="233">
        <v>271088.85567881801</v>
      </c>
      <c r="B1084" s="233">
        <v>384536.26929196017</v>
      </c>
    </row>
    <row r="1085" spans="1:2" x14ac:dyDescent="0.25">
      <c r="A1085" s="233">
        <v>217047.43362063478</v>
      </c>
      <c r="B1085" s="233">
        <v>385077.9519004802</v>
      </c>
    </row>
    <row r="1086" spans="1:2" x14ac:dyDescent="0.25">
      <c r="A1086" s="233">
        <v>240339.72558753472</v>
      </c>
      <c r="B1086" s="233">
        <v>420683.29748877318</v>
      </c>
    </row>
    <row r="1087" spans="1:2" x14ac:dyDescent="0.25">
      <c r="A1087" s="233">
        <v>255023.41272845905</v>
      </c>
      <c r="B1087" s="233">
        <v>437857.33434136969</v>
      </c>
    </row>
    <row r="1088" spans="1:2" x14ac:dyDescent="0.25">
      <c r="A1088" s="233">
        <v>275616.88747693069</v>
      </c>
      <c r="B1088" s="233">
        <v>460054.65752220579</v>
      </c>
    </row>
    <row r="1089" spans="1:2" x14ac:dyDescent="0.25">
      <c r="A1089" s="233">
        <v>308499.65319387981</v>
      </c>
      <c r="B1089" s="233">
        <v>490017.77127930254</v>
      </c>
    </row>
    <row r="1090" spans="1:2" x14ac:dyDescent="0.25">
      <c r="A1090" s="233">
        <v>350510.89511358441</v>
      </c>
      <c r="B1090" s="233">
        <v>500847.55782898376</v>
      </c>
    </row>
    <row r="1091" spans="1:2" x14ac:dyDescent="0.25">
      <c r="A1091" s="233">
        <v>366986.19410745363</v>
      </c>
      <c r="B1091" s="233">
        <v>562405.4077391827</v>
      </c>
    </row>
    <row r="1092" spans="1:2" x14ac:dyDescent="0.25">
      <c r="A1092" s="233">
        <v>384427.70006340177</v>
      </c>
      <c r="B1092" s="233">
        <v>593867.62173461379</v>
      </c>
    </row>
    <row r="1093" spans="1:2" x14ac:dyDescent="0.25">
      <c r="A1093" s="233">
        <v>417995.79144921515</v>
      </c>
      <c r="B1093" s="233">
        <v>654008.96741499577</v>
      </c>
    </row>
    <row r="1094" spans="1:2" x14ac:dyDescent="0.25">
      <c r="A1094" s="233">
        <v>419544.3106450924</v>
      </c>
      <c r="B1094" s="233">
        <v>709759.88380503247</v>
      </c>
    </row>
    <row r="1095" spans="1:2" x14ac:dyDescent="0.25">
      <c r="A1095" s="233">
        <v>441898.85091201455</v>
      </c>
      <c r="B1095" s="233">
        <v>777887.2463959161</v>
      </c>
    </row>
    <row r="1096" spans="1:2" x14ac:dyDescent="0.25">
      <c r="A1096" s="233">
        <v>516283.86168668052</v>
      </c>
      <c r="B1096" s="233">
        <v>872843.8980636159</v>
      </c>
    </row>
    <row r="1097" spans="1:2" x14ac:dyDescent="0.25">
      <c r="A1097" s="233">
        <v>532149.32364553341</v>
      </c>
      <c r="B1097" s="233">
        <v>934875.78643776616</v>
      </c>
    </row>
    <row r="1098" spans="1:2" x14ac:dyDescent="0.25">
      <c r="A1098" s="233">
        <v>574350.26138409821</v>
      </c>
      <c r="B1098" s="233">
        <v>991993.34840311424</v>
      </c>
    </row>
    <row r="1099" spans="1:2" x14ac:dyDescent="0.25">
      <c r="A1099" s="233">
        <v>566135.59545608645</v>
      </c>
      <c r="B1099" s="233">
        <v>1066225.3933764321</v>
      </c>
    </row>
    <row r="1100" spans="1:2" x14ac:dyDescent="0.25">
      <c r="A1100" s="233">
        <v>742031.85209937952</v>
      </c>
      <c r="B1100" s="233">
        <v>1107576.9388811886</v>
      </c>
    </row>
    <row r="1101" spans="1:2" x14ac:dyDescent="0.25">
      <c r="A1101" s="233">
        <v>647053.23953449575</v>
      </c>
      <c r="B1101" s="233">
        <v>1112143.579660713</v>
      </c>
    </row>
    <row r="1102" spans="1:2" x14ac:dyDescent="0.25">
      <c r="A1102" s="233">
        <v>655288.59003628639</v>
      </c>
      <c r="B1102" s="233">
        <v>1096370.8515362556</v>
      </c>
    </row>
    <row r="1103" spans="1:2" x14ac:dyDescent="0.25">
      <c r="A1103" s="233">
        <v>739138.32407506637</v>
      </c>
      <c r="B1103" s="233">
        <v>1097678.7444753309</v>
      </c>
    </row>
    <row r="1104" spans="1:2" x14ac:dyDescent="0.25">
      <c r="A1104" s="233">
        <v>742011.97639114037</v>
      </c>
      <c r="B1104" s="233">
        <v>1105534.1870988612</v>
      </c>
    </row>
    <row r="1105" spans="1:2" x14ac:dyDescent="0.25">
      <c r="A1105" s="233">
        <v>854556.84286112373</v>
      </c>
      <c r="B1105" s="233">
        <v>1116526.0194724109</v>
      </c>
    </row>
    <row r="1106" spans="1:2" x14ac:dyDescent="0.25">
      <c r="A1106" s="233">
        <v>939671.12783672719</v>
      </c>
      <c r="B1106" s="233">
        <v>1211294.5978384579</v>
      </c>
    </row>
    <row r="1107" spans="1:2" x14ac:dyDescent="0.25">
      <c r="A1107" s="233">
        <v>1162635.3257171235</v>
      </c>
      <c r="B1107" s="233">
        <v>1349160.1508149563</v>
      </c>
    </row>
    <row r="1108" spans="1:2" x14ac:dyDescent="0.25">
      <c r="A1108" s="233">
        <v>1338990.326956342</v>
      </c>
      <c r="B1108" s="233">
        <v>1490762.184122772</v>
      </c>
    </row>
    <row r="1109" spans="1:2" x14ac:dyDescent="0.25">
      <c r="A1109" s="233">
        <v>1375026.6922582437</v>
      </c>
      <c r="B1109" s="233">
        <v>1565640.8883665525</v>
      </c>
    </row>
    <row r="1110" spans="1:2" x14ac:dyDescent="0.25">
      <c r="A1110" s="233">
        <v>1526915.2701683897</v>
      </c>
      <c r="B1110" s="233">
        <v>1774877.1807988479</v>
      </c>
    </row>
    <row r="1111" spans="1:2" x14ac:dyDescent="0.25">
      <c r="A1111" s="233">
        <v>1980658.5134622746</v>
      </c>
      <c r="B1111" s="233">
        <v>2038309.6249063129</v>
      </c>
    </row>
    <row r="1112" spans="1:2" x14ac:dyDescent="0.25">
      <c r="A1112" s="233">
        <v>2766806.9900000007</v>
      </c>
      <c r="B1112" s="233">
        <v>2379074.6224115849</v>
      </c>
    </row>
    <row r="1113" spans="1:2" x14ac:dyDescent="0.25">
      <c r="A1113" s="233">
        <v>2719120.639979003</v>
      </c>
      <c r="B1113" s="233">
        <v>2468784.8271513674</v>
      </c>
    </row>
    <row r="1114" spans="1:2" x14ac:dyDescent="0.25">
      <c r="A1114" s="233">
        <v>3057717.1917074295</v>
      </c>
      <c r="B1114" s="233">
        <v>2799183.5691895452</v>
      </c>
    </row>
    <row r="1115" spans="1:2" x14ac:dyDescent="0.25">
      <c r="A1115" s="233">
        <v>2404359.3581234734</v>
      </c>
      <c r="B1115" s="233">
        <v>2566898.7722013039</v>
      </c>
    </row>
    <row r="1116" spans="1:2" x14ac:dyDescent="0.25">
      <c r="A1116" s="233">
        <v>2522661.464592685</v>
      </c>
      <c r="B1116" s="233">
        <v>2677806.86663554</v>
      </c>
    </row>
    <row r="1117" spans="1:2" x14ac:dyDescent="0.25">
      <c r="A1117" s="233">
        <v>2604188.2008557329</v>
      </c>
      <c r="B1117" s="233">
        <v>2911739.2377714212</v>
      </c>
    </row>
    <row r="1118" spans="1:2" x14ac:dyDescent="0.25">
      <c r="A1118" s="246">
        <v>98263.144837970904</v>
      </c>
      <c r="B1118" s="246">
        <v>48621.904381302476</v>
      </c>
    </row>
    <row r="1119" spans="1:2" x14ac:dyDescent="0.25">
      <c r="A1119" s="246">
        <v>116826.93702872764</v>
      </c>
      <c r="B1119" s="246">
        <v>53038.365753850405</v>
      </c>
    </row>
    <row r="1120" spans="1:2" x14ac:dyDescent="0.25">
      <c r="A1120" s="246">
        <v>47861.611474960126</v>
      </c>
      <c r="B1120" s="246">
        <v>61492.611432565704</v>
      </c>
    </row>
    <row r="1121" spans="1:2" x14ac:dyDescent="0.25">
      <c r="A1121" s="246">
        <v>130031.64206202545</v>
      </c>
      <c r="B1121" s="246">
        <v>79941.245170402559</v>
      </c>
    </row>
    <row r="1122" spans="1:2" x14ac:dyDescent="0.25">
      <c r="A1122" s="246">
        <v>135470.21444927208</v>
      </c>
      <c r="B1122" s="246">
        <v>64404.551370023837</v>
      </c>
    </row>
    <row r="1123" spans="1:2" x14ac:dyDescent="0.25">
      <c r="A1123" s="246">
        <v>130152.789806898</v>
      </c>
      <c r="B1123" s="246">
        <v>66525.85246149209</v>
      </c>
    </row>
    <row r="1124" spans="1:2" x14ac:dyDescent="0.25">
      <c r="A1124" s="246">
        <v>136041.87275034728</v>
      </c>
      <c r="B1124" s="246">
        <v>71184.645102106108</v>
      </c>
    </row>
    <row r="1125" spans="1:2" x14ac:dyDescent="0.25">
      <c r="A1125" s="246">
        <v>148866.04573867805</v>
      </c>
      <c r="B1125" s="246">
        <v>77934.868296156652</v>
      </c>
    </row>
    <row r="1126" spans="1:2" x14ac:dyDescent="0.25">
      <c r="A1126" s="246">
        <v>165592.84784525263</v>
      </c>
      <c r="B1126" s="246">
        <v>100385.12553915857</v>
      </c>
    </row>
    <row r="1127" spans="1:2" x14ac:dyDescent="0.25">
      <c r="A1127" s="246">
        <v>193568.96807244504</v>
      </c>
      <c r="B1127" s="246">
        <v>108254.5857113255</v>
      </c>
    </row>
    <row r="1128" spans="1:2" x14ac:dyDescent="0.25">
      <c r="A1128" s="246">
        <v>142395.09397365656</v>
      </c>
      <c r="B1128" s="246">
        <v>114995.74830025747</v>
      </c>
    </row>
    <row r="1129" spans="1:2" x14ac:dyDescent="0.25">
      <c r="A1129" s="246">
        <v>161349.64813020651</v>
      </c>
      <c r="B1129" s="246">
        <v>128160.35951098589</v>
      </c>
    </row>
    <row r="1130" spans="1:2" x14ac:dyDescent="0.25">
      <c r="A1130" s="246">
        <v>174673.33794897009</v>
      </c>
      <c r="B1130" s="246">
        <v>136754.6364791994</v>
      </c>
    </row>
    <row r="1131" spans="1:2" x14ac:dyDescent="0.25">
      <c r="A1131" s="246">
        <v>208212.10598531595</v>
      </c>
      <c r="B1131" s="246">
        <v>162994.59826533697</v>
      </c>
    </row>
    <row r="1132" spans="1:2" x14ac:dyDescent="0.25">
      <c r="A1132" s="246">
        <v>270613.91034430196</v>
      </c>
      <c r="B1132" s="246">
        <v>195616.45373664558</v>
      </c>
    </row>
    <row r="1133" spans="1:2" x14ac:dyDescent="0.25">
      <c r="A1133" s="246">
        <v>234804.79979673959</v>
      </c>
      <c r="B1133" s="246">
        <v>189403.36824420033</v>
      </c>
    </row>
    <row r="1134" spans="1:2" x14ac:dyDescent="0.25">
      <c r="A1134" s="246">
        <v>233741.77199017152</v>
      </c>
      <c r="B1134" s="246">
        <v>190965.94636394465</v>
      </c>
    </row>
    <row r="1135" spans="1:2" x14ac:dyDescent="0.25">
      <c r="A1135" s="246">
        <v>250023.01569629073</v>
      </c>
      <c r="B1135" s="246">
        <v>286137.15941033053</v>
      </c>
    </row>
    <row r="1136" spans="1:2" x14ac:dyDescent="0.25">
      <c r="A1136" s="246">
        <v>192028.48180459754</v>
      </c>
      <c r="B1136" s="246">
        <v>264948.17189788027</v>
      </c>
    </row>
    <row r="1137" spans="1:2" x14ac:dyDescent="0.25">
      <c r="A1137" s="246">
        <v>304812.16431345948</v>
      </c>
      <c r="B1137" s="246">
        <v>253359.74455802832</v>
      </c>
    </row>
    <row r="1138" spans="1:2" x14ac:dyDescent="0.25">
      <c r="A1138" s="246">
        <v>332129.97773356887</v>
      </c>
      <c r="B1138" s="246">
        <v>316002.06589637237</v>
      </c>
    </row>
    <row r="1139" spans="1:2" x14ac:dyDescent="0.25">
      <c r="A1139" s="246">
        <v>408080.98852983961</v>
      </c>
      <c r="B1139" s="246">
        <v>331505.62507858267</v>
      </c>
    </row>
    <row r="1140" spans="1:2" x14ac:dyDescent="0.25">
      <c r="A1140" s="246">
        <v>480365.60259480734</v>
      </c>
      <c r="B1140" s="246">
        <v>362594.84476859187</v>
      </c>
    </row>
    <row r="1141" spans="1:2" x14ac:dyDescent="0.25">
      <c r="A1141" s="246">
        <v>615800.21143226174</v>
      </c>
      <c r="B1141" s="246">
        <v>397780.65345332923</v>
      </c>
    </row>
    <row r="1142" spans="1:2" x14ac:dyDescent="0.25">
      <c r="A1142" s="246">
        <v>705325.48419810471</v>
      </c>
      <c r="B1142" s="246">
        <v>432329.7720263761</v>
      </c>
    </row>
    <row r="1143" spans="1:2" x14ac:dyDescent="0.25">
      <c r="A1143" s="246">
        <v>787948.47272312909</v>
      </c>
      <c r="B1143" s="246">
        <v>425851.59688465763</v>
      </c>
    </row>
    <row r="1144" spans="1:2" x14ac:dyDescent="0.25">
      <c r="A1144" s="246">
        <v>836790.69868301949</v>
      </c>
      <c r="B1144" s="246">
        <v>420525.4724880638</v>
      </c>
    </row>
    <row r="1145" spans="1:2" x14ac:dyDescent="0.25">
      <c r="A1145" s="246">
        <v>1000548.3618694803</v>
      </c>
      <c r="B1145" s="246">
        <v>567215.47680471081</v>
      </c>
    </row>
    <row r="1146" spans="1:2" x14ac:dyDescent="0.25">
      <c r="A1146" s="246">
        <v>1211616.9725558592</v>
      </c>
      <c r="B1146" s="246">
        <v>632585.15430551255</v>
      </c>
    </row>
    <row r="1147" spans="1:2" x14ac:dyDescent="0.25">
      <c r="A1147" s="246">
        <v>1206521.636717798</v>
      </c>
      <c r="B1147" s="246">
        <v>602090.16430668847</v>
      </c>
    </row>
    <row r="1148" spans="1:2" x14ac:dyDescent="0.25">
      <c r="A1148" s="246">
        <v>861423.24000000011</v>
      </c>
      <c r="B1148" s="246">
        <v>533136.33680141636</v>
      </c>
    </row>
    <row r="1149" spans="1:2" x14ac:dyDescent="0.25">
      <c r="A1149" s="246">
        <v>881000.53205096803</v>
      </c>
      <c r="B1149" s="246">
        <v>589002.47182045493</v>
      </c>
    </row>
    <row r="1150" spans="1:2" x14ac:dyDescent="0.25">
      <c r="A1150" s="246">
        <v>650835.74052617908</v>
      </c>
      <c r="B1150" s="246">
        <v>431967.22205081815</v>
      </c>
    </row>
    <row r="1151" spans="1:2" x14ac:dyDescent="0.25">
      <c r="A1151" s="246">
        <v>1409085.6176156132</v>
      </c>
      <c r="B1151" s="246">
        <v>740981.28845874663</v>
      </c>
    </row>
    <row r="1152" spans="1:2" x14ac:dyDescent="0.25">
      <c r="A1152" s="246">
        <v>1318089.9484142568</v>
      </c>
      <c r="B1152" s="246">
        <v>839682.78823455167</v>
      </c>
    </row>
    <row r="1153" spans="1:2" x14ac:dyDescent="0.25">
      <c r="A1153" s="246">
        <v>1451537.4280061261</v>
      </c>
      <c r="B1153" s="246">
        <v>923883.63077893085</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B1:H13"/>
  <sheetViews>
    <sheetView showGridLines="0" topLeftCell="B1" workbookViewId="0">
      <selection activeCell="H20" sqref="H20"/>
    </sheetView>
  </sheetViews>
  <sheetFormatPr defaultRowHeight="15" outlineLevelRow="1" outlineLevelCol="1" x14ac:dyDescent="0.25"/>
  <cols>
    <col min="3" max="3" width="6.28515625" customWidth="1"/>
    <col min="4" max="8" width="13.140625" bestFit="1" customWidth="1" outlineLevel="1"/>
  </cols>
  <sheetData>
    <row r="1" spans="2:8" ht="15.75" thickBot="1" x14ac:dyDescent="0.3"/>
    <row r="2" spans="2:8" ht="15.75" x14ac:dyDescent="0.25">
      <c r="B2" s="276" t="s">
        <v>193</v>
      </c>
      <c r="C2" s="276"/>
      <c r="D2" s="281"/>
      <c r="E2" s="281"/>
      <c r="F2" s="281"/>
      <c r="G2" s="281"/>
      <c r="H2" s="281"/>
    </row>
    <row r="3" spans="2:8" ht="15.75" collapsed="1" x14ac:dyDescent="0.25">
      <c r="B3" s="275"/>
      <c r="C3" s="275"/>
      <c r="D3" s="282" t="s">
        <v>195</v>
      </c>
      <c r="E3" s="282" t="s">
        <v>185</v>
      </c>
      <c r="F3" s="282" t="s">
        <v>190</v>
      </c>
      <c r="G3" s="282" t="s">
        <v>192</v>
      </c>
      <c r="H3" s="282" t="s">
        <v>202</v>
      </c>
    </row>
    <row r="4" spans="2:8" ht="67.5" hidden="1" outlineLevel="1" x14ac:dyDescent="0.25">
      <c r="B4" s="278"/>
      <c r="C4" s="278"/>
      <c r="D4" s="263"/>
      <c r="E4" s="284" t="s">
        <v>189</v>
      </c>
      <c r="F4" s="284" t="s">
        <v>191</v>
      </c>
      <c r="G4" s="284" t="s">
        <v>189</v>
      </c>
      <c r="H4" s="284" t="s">
        <v>189</v>
      </c>
    </row>
    <row r="5" spans="2:8" x14ac:dyDescent="0.25">
      <c r="B5" s="279" t="s">
        <v>194</v>
      </c>
      <c r="C5" s="279"/>
      <c r="D5" s="277"/>
      <c r="E5" s="277"/>
      <c r="F5" s="277"/>
      <c r="G5" s="277"/>
      <c r="H5" s="277"/>
    </row>
    <row r="6" spans="2:8" outlineLevel="1" x14ac:dyDescent="0.25">
      <c r="B6" s="278"/>
      <c r="C6" s="278" t="s">
        <v>180</v>
      </c>
      <c r="D6" s="263">
        <v>200</v>
      </c>
      <c r="E6" s="283">
        <v>145</v>
      </c>
      <c r="F6" s="283">
        <v>150</v>
      </c>
      <c r="G6" s="283">
        <v>160</v>
      </c>
      <c r="H6" s="283">
        <v>200</v>
      </c>
    </row>
    <row r="7" spans="2:8" outlineLevel="1" x14ac:dyDescent="0.25">
      <c r="B7" s="278"/>
      <c r="C7" s="278" t="s">
        <v>181</v>
      </c>
      <c r="D7" s="263">
        <v>14</v>
      </c>
      <c r="E7" s="283">
        <v>12</v>
      </c>
      <c r="F7" s="283">
        <v>12</v>
      </c>
      <c r="G7" s="283">
        <v>15</v>
      </c>
      <c r="H7" s="283">
        <v>14</v>
      </c>
    </row>
    <row r="8" spans="2:8" outlineLevel="1" x14ac:dyDescent="0.25">
      <c r="B8" s="278"/>
      <c r="C8" s="278" t="s">
        <v>183</v>
      </c>
      <c r="D8" s="263">
        <v>9</v>
      </c>
      <c r="E8" s="283">
        <v>9</v>
      </c>
      <c r="F8" s="283">
        <v>9</v>
      </c>
      <c r="G8" s="283">
        <v>11</v>
      </c>
      <c r="H8" s="283">
        <v>9</v>
      </c>
    </row>
    <row r="9" spans="2:8" x14ac:dyDescent="0.25">
      <c r="B9" s="279" t="s">
        <v>203</v>
      </c>
      <c r="C9" s="279"/>
      <c r="D9" s="277"/>
      <c r="E9" s="277"/>
      <c r="F9" s="277"/>
      <c r="G9" s="277"/>
      <c r="H9" s="277"/>
    </row>
    <row r="10" spans="2:8" ht="15.75" outlineLevel="1" thickBot="1" x14ac:dyDescent="0.3">
      <c r="B10" s="280"/>
      <c r="C10" s="280" t="s">
        <v>188</v>
      </c>
      <c r="D10" s="264"/>
      <c r="E10" s="264"/>
      <c r="F10" s="264"/>
      <c r="G10" s="264"/>
      <c r="H10" s="264"/>
    </row>
    <row r="11" spans="2:8" x14ac:dyDescent="0.25">
      <c r="B11" t="s">
        <v>196</v>
      </c>
    </row>
    <row r="12" spans="2:8" x14ac:dyDescent="0.25">
      <c r="B12" t="s">
        <v>197</v>
      </c>
    </row>
    <row r="13" spans="2:8" x14ac:dyDescent="0.25">
      <c r="B13" t="s">
        <v>198</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3"/>
  <sheetViews>
    <sheetView workbookViewId="0">
      <selection activeCell="D4" sqref="D4"/>
    </sheetView>
  </sheetViews>
  <sheetFormatPr defaultRowHeight="15" x14ac:dyDescent="0.25"/>
  <sheetData>
    <row r="1" spans="1:10" x14ac:dyDescent="0.25">
      <c r="A1" t="s">
        <v>179</v>
      </c>
    </row>
    <row r="4" spans="1:10" x14ac:dyDescent="0.25">
      <c r="C4" t="s">
        <v>180</v>
      </c>
      <c r="D4">
        <v>200</v>
      </c>
      <c r="J4" t="s">
        <v>186</v>
      </c>
    </row>
    <row r="5" spans="1:10" x14ac:dyDescent="0.25">
      <c r="C5" t="s">
        <v>181</v>
      </c>
      <c r="D5">
        <v>14</v>
      </c>
    </row>
    <row r="6" spans="1:10" x14ac:dyDescent="0.25">
      <c r="C6" t="s">
        <v>182</v>
      </c>
      <c r="D6">
        <f>D4*D5</f>
        <v>2800</v>
      </c>
    </row>
    <row r="7" spans="1:10" x14ac:dyDescent="0.25">
      <c r="C7" t="s">
        <v>183</v>
      </c>
      <c r="D7">
        <v>9</v>
      </c>
    </row>
    <row r="8" spans="1:10" x14ac:dyDescent="0.25">
      <c r="C8" t="s">
        <v>184</v>
      </c>
      <c r="D8">
        <f>D4*D7</f>
        <v>1800</v>
      </c>
    </row>
    <row r="9" spans="1:10" x14ac:dyDescent="0.25">
      <c r="C9" t="s">
        <v>185</v>
      </c>
      <c r="D9">
        <f>D6-D8</f>
        <v>1000</v>
      </c>
      <c r="E9" t="s">
        <v>187</v>
      </c>
    </row>
    <row r="11" spans="1:10" x14ac:dyDescent="0.25">
      <c r="C11" t="s">
        <v>199</v>
      </c>
    </row>
    <row r="12" spans="1:10" x14ac:dyDescent="0.25">
      <c r="C12" t="s">
        <v>200</v>
      </c>
    </row>
    <row r="13" spans="1:10" x14ac:dyDescent="0.25">
      <c r="C13" t="s">
        <v>201</v>
      </c>
    </row>
  </sheetData>
  <scenarios current="3" show="3" sqref="D16">
    <scenario name="P" locked="1" count="3" user="ADMIN" comment="Created by ADMIN on 11/1/2021_x000a_Modified by ADMIN on 11/1/2021">
      <inputCells r="D4" val="145"/>
      <inputCells r="D5" val="12"/>
      <inputCells r="D7" val="9"/>
    </scenario>
    <scenario name="K" locked="1" count="3" user="ADMIN" comment="Created by ADMIN on 11/1/2021">
      <inputCells r="D4" val="150"/>
      <inputCells r="D5" val="12"/>
      <inputCells r="D7" val="9"/>
    </scenario>
    <scenario name="G" locked="1" count="3" user="ADMIN" comment="Created by ADMIN on 11/1/2021_x000a_Modified by ADMIN on 11/1/2021">
      <inputCells r="D4" val="160"/>
      <inputCells r="D5" val="15"/>
      <inputCells r="D7" val="11"/>
    </scenario>
    <scenario name="1K" locked="1" count="3" user="ADMIN" comment="Created by ADMIN on 11/1/2021_x000a_Modified by ADMIN on 11/1/2021">
      <inputCells r="D4" val="200"/>
      <inputCells r="D5" val="14"/>
      <inputCells r="D7" val="9"/>
    </scenario>
  </scenario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8"/>
  <sheetViews>
    <sheetView workbookViewId="0">
      <selection activeCell="G17" sqref="G17"/>
    </sheetView>
  </sheetViews>
  <sheetFormatPr defaultRowHeight="15" x14ac:dyDescent="0.25"/>
  <cols>
    <col min="3" max="3" width="13.5703125" customWidth="1"/>
    <col min="4" max="4" width="10.42578125" customWidth="1"/>
  </cols>
  <sheetData>
    <row r="1" spans="1:4" ht="30" x14ac:dyDescent="0.25">
      <c r="A1" t="s">
        <v>73</v>
      </c>
      <c r="B1" s="7" t="s">
        <v>12</v>
      </c>
      <c r="C1" t="s">
        <v>177</v>
      </c>
      <c r="D1" t="s">
        <v>178</v>
      </c>
    </row>
    <row r="2" spans="1:4" x14ac:dyDescent="0.25">
      <c r="A2" s="273">
        <v>0.01</v>
      </c>
      <c r="B2" s="26">
        <v>1.4003619210588125E-2</v>
      </c>
      <c r="C2" s="273">
        <f>B2-A2</f>
        <v>4.003619210588125E-3</v>
      </c>
      <c r="D2" s="274">
        <f>C2^2</f>
        <v>1.6028966783390282E-5</v>
      </c>
    </row>
    <row r="3" spans="1:4" x14ac:dyDescent="0.25">
      <c r="A3" s="273">
        <v>0.01</v>
      </c>
      <c r="B3" s="26">
        <v>-4.9416640221023322E-2</v>
      </c>
      <c r="C3" s="273">
        <f>B3-A2</f>
        <v>-5.9416640221023324E-2</v>
      </c>
      <c r="D3" s="274">
        <f t="shared" ref="D3:D37" si="0">C3^2</f>
        <v>3.5303371351545266E-3</v>
      </c>
    </row>
    <row r="4" spans="1:4" x14ac:dyDescent="0.25">
      <c r="A4" s="273">
        <v>0.01</v>
      </c>
      <c r="B4" s="26">
        <v>-0.16737978626050143</v>
      </c>
      <c r="C4" s="273">
        <f t="shared" ref="C4:C37" si="1">B4-A4</f>
        <v>-0.17737978626050144</v>
      </c>
      <c r="D4" s="274">
        <f t="shared" si="0"/>
        <v>3.1463588573821172E-2</v>
      </c>
    </row>
    <row r="5" spans="1:4" x14ac:dyDescent="0.25">
      <c r="A5" s="273">
        <v>0.01</v>
      </c>
      <c r="B5" s="26">
        <v>-1.498920245329316E-2</v>
      </c>
      <c r="C5" s="273">
        <f t="shared" si="1"/>
        <v>-2.4989202453293162E-2</v>
      </c>
      <c r="D5" s="274">
        <f t="shared" si="0"/>
        <v>6.2446023925167302E-4</v>
      </c>
    </row>
    <row r="6" spans="1:4" x14ac:dyDescent="0.25">
      <c r="A6" s="273">
        <v>0.01</v>
      </c>
      <c r="B6" s="26">
        <v>-3.4413236596987806E-2</v>
      </c>
      <c r="C6" s="273">
        <f t="shared" si="1"/>
        <v>-4.4413236596987808E-2</v>
      </c>
      <c r="D6" s="274">
        <f t="shared" si="0"/>
        <v>1.9725355850200173E-3</v>
      </c>
    </row>
    <row r="7" spans="1:4" x14ac:dyDescent="0.25">
      <c r="A7" s="273">
        <v>0.01</v>
      </c>
      <c r="B7" s="26">
        <v>-2.3511498841932488E-2</v>
      </c>
      <c r="C7" s="273">
        <f t="shared" si="1"/>
        <v>-3.351149884193249E-2</v>
      </c>
      <c r="D7" s="274">
        <f t="shared" si="0"/>
        <v>1.1230205546328427E-3</v>
      </c>
    </row>
    <row r="8" spans="1:4" x14ac:dyDescent="0.25">
      <c r="A8" s="273">
        <v>0.01</v>
      </c>
      <c r="B8" s="26">
        <v>6.5562013810869457E-2</v>
      </c>
      <c r="C8" s="273">
        <f t="shared" si="1"/>
        <v>5.5562013810869455E-2</v>
      </c>
      <c r="D8" s="274">
        <f t="shared" si="0"/>
        <v>3.087137378719248E-3</v>
      </c>
    </row>
    <row r="9" spans="1:4" x14ac:dyDescent="0.25">
      <c r="A9" s="273">
        <v>0.01</v>
      </c>
      <c r="B9" s="26">
        <v>-2.2002242169566477E-3</v>
      </c>
      <c r="C9" s="273">
        <f t="shared" si="1"/>
        <v>-1.2200224216956648E-2</v>
      </c>
      <c r="D9" s="274">
        <f t="shared" si="0"/>
        <v>1.4884547094401546E-4</v>
      </c>
    </row>
    <row r="10" spans="1:4" x14ac:dyDescent="0.25">
      <c r="A10" s="273">
        <v>0.01</v>
      </c>
      <c r="B10" s="26">
        <v>5.6953632260604126E-2</v>
      </c>
      <c r="C10" s="273">
        <f t="shared" si="1"/>
        <v>4.6953632260604124E-2</v>
      </c>
      <c r="D10" s="274">
        <f t="shared" si="0"/>
        <v>2.2046435824640445E-3</v>
      </c>
    </row>
    <row r="11" spans="1:4" x14ac:dyDescent="0.25">
      <c r="A11" s="273">
        <v>0.01</v>
      </c>
      <c r="B11" s="26">
        <v>1.4634525548500976E-2</v>
      </c>
      <c r="C11" s="273">
        <f t="shared" si="1"/>
        <v>4.634525548500976E-3</v>
      </c>
      <c r="D11" s="274">
        <f t="shared" si="0"/>
        <v>2.1478827059708273E-5</v>
      </c>
    </row>
    <row r="12" spans="1:4" x14ac:dyDescent="0.25">
      <c r="A12" s="273">
        <v>0.01</v>
      </c>
      <c r="B12" s="26">
        <v>-2.4036105830136378E-3</v>
      </c>
      <c r="C12" s="273">
        <f t="shared" si="1"/>
        <v>-1.2403610583013638E-2</v>
      </c>
      <c r="D12" s="274">
        <f t="shared" si="0"/>
        <v>1.5384955549504792E-4</v>
      </c>
    </row>
    <row r="13" spans="1:4" x14ac:dyDescent="0.25">
      <c r="A13" s="273">
        <v>0.01</v>
      </c>
      <c r="B13" s="26">
        <v>8.9070174498562249E-2</v>
      </c>
      <c r="C13" s="273">
        <f t="shared" si="1"/>
        <v>7.9070174498562254E-2</v>
      </c>
      <c r="D13" s="274">
        <f t="shared" si="0"/>
        <v>6.2520924952330845E-3</v>
      </c>
    </row>
    <row r="14" spans="1:4" x14ac:dyDescent="0.25">
      <c r="A14" s="273">
        <v>0.01</v>
      </c>
      <c r="B14" s="26">
        <v>-1.6777106383746299E-3</v>
      </c>
      <c r="C14" s="273">
        <f t="shared" si="1"/>
        <v>-1.167771063837463E-2</v>
      </c>
      <c r="D14" s="274">
        <f t="shared" si="0"/>
        <v>1.3636892575360801E-4</v>
      </c>
    </row>
    <row r="15" spans="1:4" x14ac:dyDescent="0.25">
      <c r="A15" s="273">
        <v>0.01</v>
      </c>
      <c r="B15" s="26">
        <v>1.9055042699098967E-2</v>
      </c>
      <c r="C15" s="273">
        <f t="shared" si="1"/>
        <v>9.0550426990989672E-3</v>
      </c>
      <c r="D15" s="274">
        <f t="shared" si="0"/>
        <v>8.1993798282505514E-5</v>
      </c>
    </row>
    <row r="16" spans="1:4" x14ac:dyDescent="0.25">
      <c r="A16" s="273">
        <v>0.01</v>
      </c>
      <c r="B16" s="26">
        <v>6.1822947563900943E-2</v>
      </c>
      <c r="C16" s="273">
        <f t="shared" si="1"/>
        <v>5.1822947563900941E-2</v>
      </c>
      <c r="D16" s="274">
        <f t="shared" si="0"/>
        <v>2.6856178942108264E-3</v>
      </c>
    </row>
    <row r="17" spans="1:4" x14ac:dyDescent="0.25">
      <c r="A17" s="273">
        <v>0.01</v>
      </c>
      <c r="B17" s="26">
        <v>-1.1643618289111535E-2</v>
      </c>
      <c r="C17" s="273">
        <f t="shared" si="1"/>
        <v>-2.1643618289111537E-2</v>
      </c>
      <c r="D17" s="274">
        <f t="shared" si="0"/>
        <v>4.6844621264476342E-4</v>
      </c>
    </row>
    <row r="18" spans="1:4" x14ac:dyDescent="0.25">
      <c r="A18" s="273">
        <v>0.01</v>
      </c>
      <c r="B18" s="26">
        <v>5.0546260277181565E-2</v>
      </c>
      <c r="C18" s="273">
        <f t="shared" si="1"/>
        <v>4.0546260277181563E-2</v>
      </c>
      <c r="D18" s="274">
        <f t="shared" si="0"/>
        <v>1.6439992224649516E-3</v>
      </c>
    </row>
    <row r="19" spans="1:4" x14ac:dyDescent="0.25">
      <c r="A19" s="273">
        <v>0.01</v>
      </c>
      <c r="B19" s="26">
        <v>-1.5369397769342763E-2</v>
      </c>
      <c r="C19" s="273">
        <f t="shared" si="1"/>
        <v>-2.5369397769342765E-2</v>
      </c>
      <c r="D19" s="274">
        <f t="shared" si="0"/>
        <v>6.4360634317913367E-4</v>
      </c>
    </row>
    <row r="20" spans="1:4" x14ac:dyDescent="0.25">
      <c r="A20" s="273">
        <v>0.01</v>
      </c>
      <c r="B20" s="26">
        <v>4.4177974124326447E-4</v>
      </c>
      <c r="C20" s="273">
        <f t="shared" si="1"/>
        <v>-9.5582202587567357E-3</v>
      </c>
      <c r="D20" s="274">
        <f t="shared" si="0"/>
        <v>9.1359574514907684E-5</v>
      </c>
    </row>
    <row r="21" spans="1:4" x14ac:dyDescent="0.25">
      <c r="A21" s="273">
        <v>0.01</v>
      </c>
      <c r="B21" s="26">
        <v>-2.3159074379183964E-2</v>
      </c>
      <c r="C21" s="273">
        <f t="shared" si="1"/>
        <v>-3.3159074379183966E-2</v>
      </c>
      <c r="D21" s="274">
        <f t="shared" si="0"/>
        <v>1.0995242136842545E-3</v>
      </c>
    </row>
    <row r="22" spans="1:4" x14ac:dyDescent="0.25">
      <c r="A22" s="273">
        <v>0.01</v>
      </c>
      <c r="B22" s="26">
        <v>-1.8186998324741799E-2</v>
      </c>
      <c r="C22" s="273">
        <f t="shared" si="1"/>
        <v>-2.8186998324741801E-2</v>
      </c>
      <c r="D22" s="274">
        <f t="shared" si="0"/>
        <v>7.9450687455899711E-4</v>
      </c>
    </row>
    <row r="23" spans="1:4" x14ac:dyDescent="0.25">
      <c r="A23" s="273">
        <v>0.01</v>
      </c>
      <c r="B23" s="26">
        <v>2.1512415681779196E-4</v>
      </c>
      <c r="C23" s="273">
        <f t="shared" si="1"/>
        <v>-9.7848758431822083E-3</v>
      </c>
      <c r="D23" s="274">
        <f t="shared" si="0"/>
        <v>9.574379526649073E-5</v>
      </c>
    </row>
    <row r="24" spans="1:4" x14ac:dyDescent="0.25">
      <c r="A24" s="273">
        <v>0.01</v>
      </c>
      <c r="B24" s="26">
        <v>-8.9899462692110133E-3</v>
      </c>
      <c r="C24" s="273">
        <f t="shared" si="1"/>
        <v>-1.8989946269211015E-2</v>
      </c>
      <c r="D24" s="274">
        <f t="shared" si="0"/>
        <v>3.6061805930752135E-4</v>
      </c>
    </row>
    <row r="25" spans="1:4" x14ac:dyDescent="0.25">
      <c r="A25" s="273">
        <v>0.01</v>
      </c>
      <c r="B25" s="26">
        <v>3.5422562425103443E-2</v>
      </c>
      <c r="C25" s="273">
        <f t="shared" si="1"/>
        <v>2.5422562425103441E-2</v>
      </c>
      <c r="D25" s="274">
        <f t="shared" si="0"/>
        <v>6.4630668025828137E-4</v>
      </c>
    </row>
    <row r="26" spans="1:4" x14ac:dyDescent="0.25">
      <c r="A26" s="273">
        <v>0.01</v>
      </c>
      <c r="B26" s="26">
        <v>3.6295463575984233E-2</v>
      </c>
      <c r="C26" s="273">
        <f t="shared" si="1"/>
        <v>2.6295463575984231E-2</v>
      </c>
      <c r="D26" s="274">
        <f t="shared" si="0"/>
        <v>6.9145140467591338E-4</v>
      </c>
    </row>
    <row r="27" spans="1:4" x14ac:dyDescent="0.25">
      <c r="A27" s="273">
        <v>0.01</v>
      </c>
      <c r="B27" s="26">
        <v>6.1763704410788822E-2</v>
      </c>
      <c r="C27" s="273">
        <f t="shared" si="1"/>
        <v>5.176370441078882E-2</v>
      </c>
      <c r="D27" s="274">
        <f t="shared" si="0"/>
        <v>2.6794810943275181E-3</v>
      </c>
    </row>
    <row r="28" spans="1:4" x14ac:dyDescent="0.25">
      <c r="A28" s="273">
        <v>0.01</v>
      </c>
      <c r="B28" s="26">
        <v>1.9936423271083692E-2</v>
      </c>
      <c r="C28" s="273">
        <f t="shared" si="1"/>
        <v>9.9364232710836917E-3</v>
      </c>
      <c r="D28" s="274">
        <f t="shared" si="0"/>
        <v>9.8732507422133529E-5</v>
      </c>
    </row>
    <row r="29" spans="1:4" x14ac:dyDescent="0.25">
      <c r="A29" s="273">
        <v>0.01</v>
      </c>
      <c r="B29" s="26">
        <v>3.8983951578606568E-2</v>
      </c>
      <c r="C29" s="273">
        <f t="shared" si="1"/>
        <v>2.8983951578606566E-2</v>
      </c>
      <c r="D29" s="274">
        <f t="shared" si="0"/>
        <v>8.4006944911101003E-4</v>
      </c>
    </row>
    <row r="30" spans="1:4" x14ac:dyDescent="0.25">
      <c r="A30" s="273">
        <v>0.01</v>
      </c>
      <c r="B30" s="26">
        <v>2.8730169199551403E-2</v>
      </c>
      <c r="C30" s="273">
        <f t="shared" si="1"/>
        <v>1.8730169199551401E-2</v>
      </c>
      <c r="D30" s="274">
        <f t="shared" si="0"/>
        <v>3.5081923824382396E-4</v>
      </c>
    </row>
    <row r="31" spans="1:4" x14ac:dyDescent="0.25">
      <c r="A31" s="273">
        <v>0.01</v>
      </c>
      <c r="B31" s="26">
        <v>3.6856774329808273E-2</v>
      </c>
      <c r="C31" s="273">
        <f t="shared" si="1"/>
        <v>2.6856774329808271E-2</v>
      </c>
      <c r="D31" s="274">
        <f t="shared" si="0"/>
        <v>7.2128632740224845E-4</v>
      </c>
    </row>
    <row r="32" spans="1:4" x14ac:dyDescent="0.25">
      <c r="A32" s="273">
        <v>0.01</v>
      </c>
      <c r="B32" s="26">
        <v>6.8462822282562952E-2</v>
      </c>
      <c r="C32" s="273">
        <f t="shared" si="1"/>
        <v>5.846282228256295E-2</v>
      </c>
      <c r="D32" s="274">
        <f t="shared" si="0"/>
        <v>3.417901589242539E-3</v>
      </c>
    </row>
    <row r="33" spans="1:4" x14ac:dyDescent="0.25">
      <c r="A33" s="273">
        <v>0.01</v>
      </c>
      <c r="B33" s="26">
        <v>-4.9515051172966729E-2</v>
      </c>
      <c r="C33" s="273">
        <f t="shared" si="1"/>
        <v>-5.9515051172966731E-2</v>
      </c>
      <c r="D33" s="274">
        <f t="shared" si="0"/>
        <v>3.5420413161208488E-3</v>
      </c>
    </row>
    <row r="34" spans="1:4" x14ac:dyDescent="0.25">
      <c r="A34" s="273">
        <v>0.01</v>
      </c>
      <c r="B34" s="26">
        <v>2.9816987486762647E-2</v>
      </c>
      <c r="C34" s="273">
        <f t="shared" si="1"/>
        <v>1.9816987486762645E-2</v>
      </c>
      <c r="D34" s="274">
        <f t="shared" si="0"/>
        <v>3.9271299305050725E-4</v>
      </c>
    </row>
    <row r="35" spans="1:4" x14ac:dyDescent="0.25">
      <c r="A35" s="273">
        <v>0.01</v>
      </c>
      <c r="B35" s="26">
        <v>1.9265158958574169E-2</v>
      </c>
      <c r="C35" s="273">
        <f t="shared" si="1"/>
        <v>9.2651589585741687E-3</v>
      </c>
      <c r="D35" s="274">
        <f t="shared" si="0"/>
        <v>8.5843170527647177E-5</v>
      </c>
    </row>
    <row r="36" spans="1:4" x14ac:dyDescent="0.25">
      <c r="A36" s="273">
        <v>0.01</v>
      </c>
      <c r="B36" s="26">
        <v>-5.0990405887270107E-3</v>
      </c>
      <c r="C36" s="273">
        <f t="shared" si="1"/>
        <v>-1.5099040588727011E-2</v>
      </c>
      <c r="D36" s="274">
        <f t="shared" si="0"/>
        <v>2.2798102670002572E-4</v>
      </c>
    </row>
    <row r="37" spans="1:4" x14ac:dyDescent="0.25">
      <c r="A37" s="273">
        <v>0.01</v>
      </c>
      <c r="B37" s="26">
        <v>5.0833312373814277E-2</v>
      </c>
      <c r="C37" s="273">
        <f t="shared" si="1"/>
        <v>4.0833312373814275E-2</v>
      </c>
      <c r="D37" s="274">
        <f t="shared" si="0"/>
        <v>1.6673593994174939E-3</v>
      </c>
    </row>
    <row r="38" spans="1:4" x14ac:dyDescent="0.25">
      <c r="A38" t="s">
        <v>73</v>
      </c>
      <c r="B38" s="273">
        <f>AVERAGE(B2:B37)</f>
        <v>1.0297705918184444E-2</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Industrial Data</vt:lpstr>
      <vt:lpstr>Growth rate</vt:lpstr>
      <vt:lpstr>Growt rate part2</vt:lpstr>
      <vt:lpstr>Anova</vt:lpstr>
      <vt:lpstr>Industrial growth</vt:lpstr>
      <vt:lpstr>Regression</vt:lpstr>
      <vt:lpstr>Scenario Summary</vt:lpstr>
      <vt:lpstr>Prescriptive analysis</vt:lpstr>
      <vt:lpstr>Sheet1</vt:lpstr>
      <vt:lpstr>MAPE</vt:lpstr>
      <vt:lpstr>optimization</vt:lpstr>
      <vt:lpstr>Productivity</vt:lpstr>
    </vt:vector>
  </TitlesOfParts>
  <Company>Infosys Ltd</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Swapnil Soni01</dc:creator>
  <cp:lastModifiedBy>ADMIN</cp:lastModifiedBy>
  <dcterms:created xsi:type="dcterms:W3CDTF">2020-10-13T06:33:16Z</dcterms:created>
  <dcterms:modified xsi:type="dcterms:W3CDTF">2021-11-09T17:19:43Z</dcterms:modified>
</cp:coreProperties>
</file>