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kelseyhannah/Nextcloud/PHDKH2021-A5859/Kelsey's Files/Chapter 2/April Drafting/GitHub Data/"/>
    </mc:Choice>
  </mc:AlternateContent>
  <xr:revisionPtr revIDLastSave="0" documentId="8_{7C0D0AE5-8A0D-084A-8AD0-A475BF8BEC32}" xr6:coauthVersionLast="47" xr6:coauthVersionMax="47" xr10:uidLastSave="{00000000-0000-0000-0000-000000000000}"/>
  <bookViews>
    <workbookView xWindow="0" yWindow="500" windowWidth="38400" windowHeight="19480" xr2:uid="{D9F844ED-38C6-2F48-8566-773E2B456798}"/>
  </bookViews>
  <sheets>
    <sheet name="General Information" sheetId="1" r:id="rId1"/>
  </sheets>
  <definedNames>
    <definedName name="_xlnm._FilterDatabase" localSheetId="0" hidden="1">'General Information'!$A$2:$BA$74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74" i="1" l="1"/>
  <c r="AQ74" i="1"/>
  <c r="AR73" i="1"/>
  <c r="AQ73" i="1"/>
  <c r="AR72" i="1"/>
  <c r="AQ72" i="1"/>
  <c r="AR71" i="1"/>
  <c r="AQ71" i="1"/>
  <c r="AR70" i="1"/>
  <c r="AQ70" i="1"/>
  <c r="AR69" i="1"/>
  <c r="AQ69" i="1"/>
  <c r="AQ68" i="1"/>
  <c r="AQ67" i="1"/>
  <c r="AR66" i="1"/>
  <c r="AQ66" i="1"/>
  <c r="AR65" i="1"/>
  <c r="AQ65" i="1"/>
  <c r="AQ64" i="1"/>
  <c r="AQ63" i="1"/>
  <c r="AR62" i="1"/>
  <c r="AQ62" i="1"/>
  <c r="AQ61" i="1"/>
  <c r="AQ60" i="1"/>
  <c r="AR59" i="1"/>
  <c r="AQ59" i="1"/>
  <c r="AQ58" i="1"/>
  <c r="AR57" i="1"/>
  <c r="AQ57" i="1"/>
  <c r="AR56" i="1"/>
  <c r="AQ56" i="1"/>
  <c r="AR55" i="1"/>
  <c r="AQ55" i="1"/>
  <c r="AR54" i="1"/>
  <c r="AQ54" i="1"/>
  <c r="AR53" i="1"/>
  <c r="AQ53" i="1"/>
  <c r="AR52" i="1"/>
  <c r="AQ52" i="1"/>
  <c r="AR51" i="1"/>
  <c r="AQ51" i="1"/>
  <c r="AR50" i="1"/>
  <c r="AQ50" i="1"/>
  <c r="AR49" i="1"/>
  <c r="AQ49" i="1"/>
  <c r="AR48" i="1"/>
  <c r="AQ48" i="1"/>
  <c r="AR47" i="1"/>
  <c r="AQ47" i="1"/>
  <c r="AR46" i="1"/>
  <c r="AQ46" i="1"/>
  <c r="AR45" i="1"/>
  <c r="AQ45" i="1"/>
  <c r="AQ44" i="1"/>
  <c r="AR43" i="1"/>
  <c r="AQ43" i="1"/>
  <c r="AR42" i="1"/>
  <c r="AQ42" i="1"/>
  <c r="AQ41" i="1"/>
  <c r="AR40" i="1"/>
  <c r="AQ40" i="1"/>
  <c r="AR39" i="1"/>
  <c r="AQ39" i="1"/>
  <c r="AR38" i="1"/>
  <c r="AQ38" i="1"/>
  <c r="AQ37" i="1"/>
  <c r="AR36" i="1"/>
  <c r="AQ36" i="1"/>
  <c r="AR35" i="1"/>
  <c r="AQ35" i="1"/>
  <c r="AR34" i="1"/>
  <c r="AQ34" i="1"/>
  <c r="AR33" i="1"/>
  <c r="AQ33" i="1"/>
  <c r="AR32" i="1"/>
  <c r="AQ32" i="1"/>
  <c r="AQ31" i="1"/>
  <c r="AQ30" i="1"/>
  <c r="AR29" i="1"/>
  <c r="AQ29" i="1"/>
  <c r="AR28" i="1"/>
  <c r="AQ28" i="1"/>
  <c r="AR27" i="1"/>
  <c r="AQ27" i="1"/>
  <c r="AR26" i="1"/>
  <c r="AQ26" i="1"/>
  <c r="AR25" i="1"/>
  <c r="AQ25" i="1"/>
  <c r="AR24" i="1"/>
  <c r="AQ24" i="1"/>
  <c r="AR23" i="1"/>
  <c r="AQ23" i="1"/>
  <c r="AR22" i="1"/>
  <c r="AQ22" i="1"/>
  <c r="AR21" i="1"/>
  <c r="AQ21" i="1"/>
  <c r="AR20" i="1"/>
  <c r="AQ20" i="1"/>
  <c r="AR19" i="1"/>
  <c r="AQ19" i="1"/>
  <c r="AR18" i="1"/>
  <c r="AQ18" i="1"/>
  <c r="AR17" i="1"/>
  <c r="AQ17" i="1"/>
  <c r="AR16" i="1"/>
  <c r="AQ16" i="1"/>
  <c r="AQ15" i="1"/>
  <c r="AR14" i="1"/>
  <c r="AQ14" i="1"/>
  <c r="U14" i="1"/>
  <c r="AR13" i="1"/>
  <c r="AQ13" i="1"/>
  <c r="AQ12" i="1"/>
  <c r="AR11" i="1"/>
  <c r="AQ11" i="1"/>
  <c r="AR10" i="1"/>
  <c r="AQ10" i="1"/>
  <c r="AR9" i="1"/>
  <c r="AQ9" i="1"/>
  <c r="AR8" i="1"/>
  <c r="AQ8" i="1"/>
  <c r="AR7" i="1"/>
  <c r="AQ7" i="1"/>
  <c r="AR6" i="1"/>
  <c r="AQ6" i="1"/>
  <c r="AR5" i="1"/>
  <c r="AQ5" i="1"/>
  <c r="AR4" i="1"/>
  <c r="AQ4" i="1"/>
  <c r="AR3" i="1"/>
  <c r="AQ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tc={85BC2F04-0BC5-A941-9434-99E1D4D94563}</author>
    <author>tc={75973C01-9E7B-E44F-92AB-27BF6415B3B0}</author>
    <author>tc={6282BE66-4463-F241-A2F2-3DCE6E71EF77}</author>
    <author>tc={613C64ED-977B-5A4E-B074-79CA0224CC50}</author>
    <author>tc={70EBAA71-D2D2-1343-A50D-26D3DF7E91F9}</author>
    <author>tc={B55FF7AF-68BE-A943-8321-8B0FD5C5E218}</author>
  </authors>
  <commentList>
    <comment ref="I2" authorId="0" shapeId="0" xr:uid="{85BC2F04-0BC5-A941-9434-99E1D4D94563}">
      <text>
        <t xml:space="preserve">[Threaded comment]
Your version of Excel allows you to read this threaded comment; however, any edits to it will get removed if the file is opened in a newer version of Excel. Learn more: https://go.microsoft.com/fwlink/?linkid=870924
Comment:
    Global, Multi-national, National, Provincial/State, Local, Other, NA	</t>
      </text>
    </comment>
    <comment ref="K2" authorId="1" shapeId="0" xr:uid="{75973C01-9E7B-E44F-92AB-27BF6415B3B0}">
      <text>
        <t>[Threaded comment]
Your version of Excel allows you to read this threaded comment; however, any edits to it will get removed if the file is opened in a newer version of Excel. Learn more: https://go.microsoft.com/fwlink/?linkid=870924
Comment:
    Biodiversity Conservation, Resource Management, Environmental Economics, Human health, Agriculture, Invasive species, Climate Change, Pollution
Can be multiple</t>
      </text>
    </comment>
    <comment ref="N2" authorId="2" shapeId="0" xr:uid="{6282BE66-4463-F241-A2F2-3DCE6E71EF77}">
      <text>
        <t>[Threaded comment]
Your version of Excel allows you to read this threaded comment; however, any edits to it will get removed if the file is opened in a newer version of Excel. Learn more: https://go.microsoft.com/fwlink/?linkid=870924
Comment:
    LOE-Restricted, LOE-Open, LOE-Inclusive, Not Specified</t>
      </text>
    </comment>
    <comment ref="Y9" authorId="3" shapeId="0" xr:uid="{613C64ED-977B-5A4E-B074-79CA0224CC50}">
      <text>
        <t>[Threaded comment]
Your version of Excel allows you to read this threaded comment; however, any edits to it will get removed if the file is opened in a newer version of Excel. Learn more: https://go.microsoft.com/fwlink/?linkid=870924
Comment:
    99 at full text, 34 after abstract screening</t>
      </text>
    </comment>
    <comment ref="X11" authorId="4" shapeId="0" xr:uid="{70EBAA71-D2D2-1343-A50D-26D3DF7E91F9}">
      <text>
        <t>[Threaded comment]
Your version of Excel allows you to read this threaded comment; however, any edits to it will get removed if the file is opened in a newer version of Excel. Learn more: https://go.microsoft.com/fwlink/?linkid=870924
Comment:
    Includes 88 reviews from 2010 review</t>
      </text>
    </comment>
    <comment ref="AA11" authorId="5" shapeId="0" xr:uid="{B55FF7AF-68BE-A943-8321-8B0FD5C5E218}">
      <text>
        <t>[Threaded comment]
Your version of Excel allows you to read this threaded comment; however, any edits to it will get removed if the file is opened in a newer version of Excel. Learn more: https://go.microsoft.com/fwlink/?linkid=870924
Comment:
    Unable to retrieve info about other languages included</t>
      </text>
    </comment>
  </commentList>
</comments>
</file>

<file path=xl/sharedStrings.xml><?xml version="1.0" encoding="utf-8"?>
<sst xmlns="http://schemas.openxmlformats.org/spreadsheetml/2006/main" count="1437" uniqueCount="293">
  <si>
    <t>Chapter 1 Data Extraction Sheet - General information</t>
  </si>
  <si>
    <t xml:space="preserve">no. </t>
  </si>
  <si>
    <t>Year of publication</t>
  </si>
  <si>
    <t>Review or Map</t>
  </si>
  <si>
    <t>Geographic search scope</t>
  </si>
  <si>
    <t>No. of bibliographic database</t>
  </si>
  <si>
    <t>No. Web based search engines</t>
  </si>
  <si>
    <t>No. organisational websited</t>
  </si>
  <si>
    <t>Spatial Scope of Review</t>
  </si>
  <si>
    <t>Main region studied</t>
  </si>
  <si>
    <t>Topic Covered</t>
  </si>
  <si>
    <t>Searched LOE?</t>
  </si>
  <si>
    <t>If yes, what language(s)</t>
  </si>
  <si>
    <t>LOE-related inclusion/exclusion criteria</t>
  </si>
  <si>
    <t>Justified restriction?</t>
  </si>
  <si>
    <t>Reason Given?</t>
  </si>
  <si>
    <t xml:space="preserve">Wording of LOE inclusion criteria </t>
  </si>
  <si>
    <t>Method of accessing non-English language papers</t>
  </si>
  <si>
    <t>Do they mention language as a limitation?</t>
  </si>
  <si>
    <t>If yes, how?</t>
  </si>
  <si>
    <t>Number studies found in the initial search after duplicate removal</t>
  </si>
  <si>
    <t>Number of Studies After Title and Abstract Screening</t>
  </si>
  <si>
    <t>Number of full-text articles assessed</t>
  </si>
  <si>
    <t>Number of studies included in SR</t>
  </si>
  <si>
    <t>Number of studies excluded for being out of review language scope</t>
  </si>
  <si>
    <t>Number of non-English Studies included</t>
  </si>
  <si>
    <t>English</t>
  </si>
  <si>
    <t>French</t>
  </si>
  <si>
    <t>Norwegian</t>
  </si>
  <si>
    <t>Swedish</t>
  </si>
  <si>
    <t>Russian</t>
  </si>
  <si>
    <t>Finnish</t>
  </si>
  <si>
    <t>German</t>
  </si>
  <si>
    <t>Polish</t>
  </si>
  <si>
    <t>Danish</t>
  </si>
  <si>
    <t>Dutch</t>
  </si>
  <si>
    <t>Spanish</t>
  </si>
  <si>
    <t>Estonian</t>
  </si>
  <si>
    <t>Chinese</t>
  </si>
  <si>
    <t>Portugese</t>
  </si>
  <si>
    <t>Italian</t>
  </si>
  <si>
    <t>Japanese</t>
  </si>
  <si>
    <t>Sum LOE</t>
  </si>
  <si>
    <t>% English</t>
  </si>
  <si>
    <t>How was language data collected</t>
  </si>
  <si>
    <t>Includes a list of non-English language papers which were excluded</t>
  </si>
  <si>
    <t>How many</t>
  </si>
  <si>
    <t>Effects of artificial light on bird movement and distribution: a systematic map</t>
  </si>
  <si>
    <t>Systematic Map</t>
  </si>
  <si>
    <t>No</t>
  </si>
  <si>
    <t>Global</t>
  </si>
  <si>
    <t>NA</t>
  </si>
  <si>
    <t>Pollution, Biodiversity Conservation</t>
  </si>
  <si>
    <t>LOE-Restricted</t>
  </si>
  <si>
    <t xml:space="preserve">Although we did not include language restrictions in the database searches, we included only articles written in English. We only included articles written in English, which may have contributed to the low number of studies found from South America. </t>
  </si>
  <si>
    <t>All English</t>
  </si>
  <si>
    <t>Yes</t>
  </si>
  <si>
    <t>Evidence on the impact of Baltic Sea ecosystems on human health and well-being: a systematic map</t>
  </si>
  <si>
    <t>Multi-national</t>
  </si>
  <si>
    <t>Central and Western Europe</t>
  </si>
  <si>
    <t>Human health</t>
  </si>
  <si>
    <t>Time constraints</t>
  </si>
  <si>
    <t>We deviated from the protocol with respect to the number of languages searched due to time constraints. Searches, therefore, were only conducted in English. Although we conducted searches in English, some non-English language results occurred, which we excluded in the screening phase</t>
  </si>
  <si>
    <t>Not Specified</t>
  </si>
  <si>
    <t>Existing evidence on the outcomes of wildlife translocations in protected areas: a systematic map</t>
  </si>
  <si>
    <t>Biodiversity Conservation</t>
  </si>
  <si>
    <t>LOE-Inclusive</t>
  </si>
  <si>
    <t>Limted Resources, Team knowledge</t>
  </si>
  <si>
    <t xml:space="preserve">Only English terms were included in the searches and, from the returned articles, those in either English and French were assessed and read, due to limited resources and the languages understood by the map team. </t>
  </si>
  <si>
    <t>Review team language skills</t>
  </si>
  <si>
    <t>Much of the relvent literature is likely to be found in grey literature in a local language</t>
  </si>
  <si>
    <t>In article</t>
  </si>
  <si>
    <t>Location of studies and evidence of effects of herbivory on Arctic vegetation: a systematic map</t>
  </si>
  <si>
    <t>Central and Western Europe, Eastern Europe</t>
  </si>
  <si>
    <t>English, Russian, French, Finnish, Swedish Norwegian, Icelandic and Danish</t>
  </si>
  <si>
    <t>Scientific evidence of sustainable plant disease protection strategies for oats in Sweden: a systematic map</t>
  </si>
  <si>
    <t>National</t>
  </si>
  <si>
    <t>Sweden</t>
  </si>
  <si>
    <t>Agriculture</t>
  </si>
  <si>
    <t>English, Swedish, Norwegian and Danish</t>
  </si>
  <si>
    <t>Relavence of languages to Nordic region</t>
  </si>
  <si>
    <t xml:space="preserve">Articles in Norwegian and Danish were included as relevant languages due to their relevance to the Nor- dic region. </t>
  </si>
  <si>
    <t>Not specified</t>
  </si>
  <si>
    <t>Evidence on the impacts of chemicals arising from human activity on tropical reef-building corals; a systematic map</t>
  </si>
  <si>
    <t>Tropical reefs</t>
  </si>
  <si>
    <t>Biodiversity Conservation, Pollution</t>
  </si>
  <si>
    <t>Review team knowledge</t>
  </si>
  <si>
    <t xml:space="preserve">Searches were performed using search terms exclusively in English language. This search however retrieved arti- cles written in languages other than English, and articles written in English and French were included </t>
  </si>
  <si>
    <t>Acknowleges that evidence is likely to exist in other languages</t>
  </si>
  <si>
    <t>What evidence exists on the effectiveness of the techniques and management approaches used to improve the productivity of field-grown tomatoes under conditions of water-, nitrogen- and/or phosphorus-deficit? A systematic map</t>
  </si>
  <si>
    <t xml:space="preserve">was restricted to those articles available in the English language due to constraints of the review team </t>
  </si>
  <si>
    <t>The nature and extent of evidence on methodologies for monitoring and evaluating marine spatial management measures in the UK and similar coastal waters: a systematic map</t>
  </si>
  <si>
    <t>United Kingdom</t>
  </si>
  <si>
    <t>Resource Management</t>
  </si>
  <si>
    <t>Restriction in line with policy contexts</t>
  </si>
  <si>
    <t xml:space="preserve">Searches were conducted in English and restricted to the period 2009 to 2019 to align with current UK marine policy contexts </t>
  </si>
  <si>
    <t>How effective is ‘greening’ of urban areas in reducing human exposure to ground-level ozone concentrations, UV exposure and the ‘urban heat island effect’? An updated systematic review</t>
  </si>
  <si>
    <t>Systematic Review</t>
  </si>
  <si>
    <t>LOE-Open</t>
  </si>
  <si>
    <t xml:space="preserve">The search was conducted in English, but no language limitations were placed on the review search strategy and foreign language articles were included. </t>
  </si>
  <si>
    <t>Machine Translation</t>
  </si>
  <si>
    <t>What evidence exists on the impact of specific ecosystem components and functions on infectious diseases? A systematic map</t>
  </si>
  <si>
    <t>English and French</t>
  </si>
  <si>
    <t>Time constraints, French literature most relevant to the French policy context</t>
  </si>
  <si>
    <t xml:space="preserve">We searched for literature in English and in French. This allowed us to screen most of the peer-reviewed scien-tific literature as well as research published in French and relevant to the French context. Contrary to what was announced in the protocol, we could not search for lit- erature in Spanish for leishmaniasis and schistosomiasis, due to time limitation. </t>
  </si>
  <si>
    <t>No info on journals</t>
  </si>
  <si>
    <t>Are small protected habitat patches within boreal production forests effective in conserving species richness, abundance and community composition? A systematic review</t>
  </si>
  <si>
    <t>Central and Western Europe, North America</t>
  </si>
  <si>
    <t>English, Swedish, Finnish, Russian</t>
  </si>
  <si>
    <t>Review scope, language skills of review team</t>
  </si>
  <si>
    <t>This systematic review includes studies published in Eng- lish, Finnish, Swedish and Russian. The language selec- tion is based on the geographical scope of the systematic review and is limited by the language skills of the review team.</t>
  </si>
  <si>
    <t>What are the effects of even-aged and uneven-aged forest management on boreal forest biodiversity in Fennoscandia and European Russia? A systematic review</t>
  </si>
  <si>
    <t>Biodiversity Conservation, Resource Management</t>
  </si>
  <si>
    <t xml:space="preserve">The selection of languages was based on the geographical scope of the systematic review and limited by the language skills of the review team. </t>
  </si>
  <si>
    <t>Effectiveness of struvite precipitation and ammonia stripping for recovery of phosphorus and nitrogen from anaerobic digestate: a systematic review</t>
  </si>
  <si>
    <t>English, Swedish, Finnish, Polish</t>
  </si>
  <si>
    <t>Review scope, language skills of the review team</t>
  </si>
  <si>
    <t>Searches were conducted in a limited set of lan- guages due to the focus of the BONUS RETURN pro- ject on the Baltic Sea Region and European contexts and available language skills in the review team. However, searches in other languages</t>
  </si>
  <si>
    <t>Manually</t>
  </si>
  <si>
    <t>How are nature-based solutions contributing to priority societal challenges surrounding human well-being in the United Kingdom: a systematic map</t>
  </si>
  <si>
    <t>French language websites were scanned as expertise in this language was present in the review team.</t>
  </si>
  <si>
    <t>What evidence exists on ecotechnologies for recycling carbon and nutrients from domestic wastewater? A systematic map</t>
  </si>
  <si>
    <t>Evidence of the impact of noise pollution on biodiversity: A systematic map</t>
  </si>
  <si>
    <t xml:space="preserve">Only studies published in English and in French were included in this systematic map, due to limited resources and the languages understood by the map team. </t>
  </si>
  <si>
    <t>Yes but justifies</t>
  </si>
  <si>
    <t>Acknowledges that only selecting 2 languages limits database, but justifies due to only excluding 54 articles</t>
  </si>
  <si>
    <t>The spatial distribution of illegal hunting of terrestrial mammals in Sub-Saharan Africa: A systematic map</t>
  </si>
  <si>
    <t>Western Africa, Central Africa, East Africa and Adjacent Islands, Southern Africa</t>
  </si>
  <si>
    <t>Only articles published in English were screened</t>
  </si>
  <si>
    <t>"the majority of academic papers are published in English, the bias this introduces is likely to be small."</t>
  </si>
  <si>
    <t>Can linear transportation infrastructure verges constitute a habitat and/or a corridor for vertebrates in temperate ecosystems? A systematic review</t>
  </si>
  <si>
    <t>we included only articles with full-text written in English or French</t>
  </si>
  <si>
    <t>ncluded studies are biased towards English and French speaking countries. The list of articles rejected because of language is nevertheless easily accessible for possible fur- ther use</t>
  </si>
  <si>
    <t>What are the effects of flow-regime changes on fish productivity in temperate regions? A systematic map</t>
  </si>
  <si>
    <t>Resouce limitations</t>
  </si>
  <si>
    <t>Search terms were limited to English language due to project resource restrictions</t>
  </si>
  <si>
    <t>What do we know about the impacts of the Marine Stewardship Council seafood ecolabelling program? A systematic map</t>
  </si>
  <si>
    <t>Resource Management, Agriculture</t>
  </si>
  <si>
    <t>Only English terms and literature were included due to language constraints for the advisory group and the cod- ers.</t>
  </si>
  <si>
    <t>How effective are strategies to control the dissemination of antibiotic resistance in the environment? A systematic review</t>
  </si>
  <si>
    <t>Biodiversity Conservation, Human health, Agriculture</t>
  </si>
  <si>
    <t>Grey literature was searched both in English and French</t>
  </si>
  <si>
    <t>What are the relative risks of mortality and injury for fish during downstream passage at hydroelectric dams in temperate regions? A systematic review</t>
  </si>
  <si>
    <t xml:space="preserve">Search terms were limited to English language due to project resource restrictions </t>
  </si>
  <si>
    <t>What evidence exists on the impact of agricultural practices in fruit orchards on biodiversity? A systematic map</t>
  </si>
  <si>
    <t>Biodiversity Conservation, Agriculture</t>
  </si>
  <si>
    <t>English, French and German</t>
  </si>
  <si>
    <t xml:space="preserve">Articles in other languages found because of an English abstract were excluded </t>
  </si>
  <si>
    <t>Acknowleges that evidence is likely to exist in other languages but is often inaccessible</t>
  </si>
  <si>
    <t>Effectiveness of ecotechnologies in agriculture for the recovery and reuse of carbon and nutrients in the Baltic and boreo-temperate regions: A systematic map</t>
  </si>
  <si>
    <t xml:space="preserve">ur grey literature searches were focused on the Bal- tic Sea Region and European contexts (due to the focus of the BONUS RETURN project and available language skills in the review team) </t>
  </si>
  <si>
    <t>Acknowledges that evidence is likely to exist in other languages</t>
  </si>
  <si>
    <t>Bridging Indigenous and science-based knowledge in coastal and marine research, monitoring, and management in Canada</t>
  </si>
  <si>
    <t>Canada</t>
  </si>
  <si>
    <t>What is the available evidence for the range of applications of genome-editing as a new tool for plant trait modification and the potential occurrence of associated off-target effects: A systematic map</t>
  </si>
  <si>
    <t>English and German</t>
  </si>
  <si>
    <t>References in German and English languages were included. Articles in other languages were included when besides title and abstract, further parts of the article, like figures or tables, were in English or German and the provided informa- tion allowed for a defi- nite judgment of their relevance.</t>
  </si>
  <si>
    <t>The effectiveness of spawning habitat creation or enhancement for substrate-spawning temperate fish: A systematic review</t>
  </si>
  <si>
    <t>Think that all relevant literature would have been captured</t>
  </si>
  <si>
    <t xml:space="preserve">Our review was limited to only English articles. Though there may be valuable articles, particularly grey literature, from other countries that are not published in English, we feel that we have captured what is available and most relevant given the Canadian (or more broadly, North American) context of this review. </t>
  </si>
  <si>
    <t>Acknowledges there is likely to be knowledge in other languages but says that they captured information relevant to the North American context</t>
  </si>
  <si>
    <t>Impact of structural habitat modifications in coastal temperate systems on fish recruitment: A systematic review</t>
  </si>
  <si>
    <t>English, Dutch, Danish, Finnish, Swedish, Spanish</t>
  </si>
  <si>
    <t xml:space="preserve">Although we searched for literature in seven languages, we might have missed some studies. For example, searches in French, Russian and Chinese were not included. France, Russia and China are countries with significant numbers of state-financed research institutes and universities and also with a com- mercial interest in temperate coastal fisheries, indicating the presence of potential reports investigating impacts on recruitment that we likely misse </t>
  </si>
  <si>
    <t>A systematic map of evidence on the contribution of forests to poverty alleviation</t>
  </si>
  <si>
    <t xml:space="preserve">Global </t>
  </si>
  <si>
    <t>Environmental Economics</t>
  </si>
  <si>
    <t>Project resource limitations</t>
  </si>
  <si>
    <t xml:space="preserve">We recognize that a substantial volume of literature likely exists in other languages, for example in French, Spanish, Portuguese, Farsi, and Chinese, however, we did not have the resources to conduct these searches. </t>
  </si>
  <si>
    <t>Absence of evidence for the conservation outcomes of systematic conservation planning around the globe: A systematic map</t>
  </si>
  <si>
    <t xml:space="preserve">searches were conducted for studies produced between 1983 and 2017 inclusive, in English only given resource constraints </t>
  </si>
  <si>
    <t>States that they don’t think including non-English language literature would have made a major difference</t>
  </si>
  <si>
    <t>What is the effect of prescribed burning in temperate and boreal forest on biodiversity, beyond pyrophilous and saproxylic species? A systematic review</t>
  </si>
  <si>
    <t>English, Danish, Finnish, French, Norwegian and Swedish</t>
  </si>
  <si>
    <t xml:space="preserve">Full text written in English, French, Swedish or Finnish. This selection reflects the language capabilities of the review team and their respective institutions, from which assistance could be provided. </t>
  </si>
  <si>
    <t>How does roadside vegetation management affect the diversity of vascular plants and invertebrates? A systematic review</t>
  </si>
  <si>
    <t xml:space="preserve">Yes </t>
  </si>
  <si>
    <t>English, Danish, Dutch, French, German, Norwegian, Spanish and Swedish</t>
  </si>
  <si>
    <t>How have carbon stocks in central and southern Africa's miombo woodlands changed over the last 50 years? A systematic map of the evidence</t>
  </si>
  <si>
    <t>Southern Africa</t>
  </si>
  <si>
    <t>Resource/time limitations</t>
  </si>
  <si>
    <t>we did not have the time nor resources to review studies in languages other than Eng- lish. As such, we are likely to have missed relevant stud- ies in Portuguese and other languages from the southern African region.</t>
  </si>
  <si>
    <t>To what extent do mesophotic coral ecosystems and shallow reefs share species of conservation interest? A systematic review</t>
  </si>
  <si>
    <t>The multifunctional roles of vegetated strips around and within agricultural fields</t>
  </si>
  <si>
    <t>English, Danish, Finnish, Spanish and Swedish</t>
  </si>
  <si>
    <t>Unable to have some languages translated</t>
  </si>
  <si>
    <t xml:space="preserve">All languages were included where possible. Studies in languages not able to be translated were included in a separate supplementary database. </t>
  </si>
  <si>
    <t>Review team language skills and translation</t>
  </si>
  <si>
    <t>Not available</t>
  </si>
  <si>
    <t>Manipulating ungulate herbivory in temperate and boreal forests: Effects on vegetation and invertebrates. A systematic review</t>
  </si>
  <si>
    <t>What specific plant traits support ecosystem services such as pollination, bio-control and water quality protection in temperate climates? A systematic map</t>
  </si>
  <si>
    <t>Biodiversity Conservation, Resource Management, Agriculture</t>
  </si>
  <si>
    <t>Limted Resources</t>
  </si>
  <si>
    <t xml:space="preserve">Language: All searches were conducted in English, however any article that was found in another language was also included in the initial searches. Only studies published in English were included in full text assess- ment, due to limited resources and the languages known by the study reviewers. </t>
  </si>
  <si>
    <t>Can linear transportation infrastructure verges constitute a habitat and/or a corridor for insects in temperate landscapes? A systematic review</t>
  </si>
  <si>
    <t>States that they don’t think includinother langauges literature would have made a major difference</t>
  </si>
  <si>
    <t>What is the effect of phasing out long-chain per- and polyfluoroalkyl substances on the concentrations of perfluoroalkyl acids and their precursors in the environment? A systematic review</t>
  </si>
  <si>
    <t>Pollution</t>
  </si>
  <si>
    <t>Limited translated resources</t>
  </si>
  <si>
    <t xml:space="preserve">However, due to limitations in translation resources, articles in other languages than English, French, German, and Scandinavian languages were excluded during the screening process </t>
  </si>
  <si>
    <t>0%%</t>
  </si>
  <si>
    <t>How does tillage intensity affect soil organic carbon? A systematic review</t>
  </si>
  <si>
    <t xml:space="preserve">Only English language search terms was used for the update, but any articles identified in Dan- ish, English, French, German, Italian, and Swedish were included. </t>
  </si>
  <si>
    <t>How are biodiversity and dispersal of species affected by the management of roadsides? A systematic map</t>
  </si>
  <si>
    <t xml:space="preserve">53 papers identified as potentially relevant based on their English abstracts were subse- quently excluded because they were not written in any of the eight languages that we master. </t>
  </si>
  <si>
    <t>Evidence for changes in the occurrence, frequency or severity of human health impacts resulting from exposure to alien species in Europe: A systematic map</t>
  </si>
  <si>
    <t>Europe</t>
  </si>
  <si>
    <t>What are the environmental impacts of property rights regimes in forests, fisheries and rangelands?</t>
  </si>
  <si>
    <t>English, French and Spanish</t>
  </si>
  <si>
    <t>In addition to English, the search for literature was also conducted in French and Spanish. A native French speaker (Louis Durey) and a native Spanish speaker (SN) conducted the searches in selected academic databases, general web databases as well as in specialist websites.</t>
  </si>
  <si>
    <t>The environmental, socioeconomic, and health impacts of woodfuel value chains in Sub-Saharan Africa: A systematic map</t>
  </si>
  <si>
    <t xml:space="preserve">Biodiversity Conservation, Resource Management, Environmental Economics Human Health, </t>
  </si>
  <si>
    <t xml:space="preserve">no language limits were placed on the search to allow for the capture of relevant foreign language studies with English abstracts. </t>
  </si>
  <si>
    <t>Assessed articles with English title/abstract</t>
  </si>
  <si>
    <t>Refers to English language bias (significant results more likely to be published in English)</t>
  </si>
  <si>
    <t>Baseline susceptibility of different European lepidopteran and coleopteran pests to Bt proteins expressed in Bt maize: A systematic review</t>
  </si>
  <si>
    <t>Mentions it in the limitations section. No expansion on why it is a limitation</t>
  </si>
  <si>
    <t>What evidence exists on the local impacts of energy systems on marine ecosystem services: a systematic map</t>
  </si>
  <si>
    <t>Climate change</t>
  </si>
  <si>
    <t>NO</t>
  </si>
  <si>
    <t>China's conversion of cropland to forest program: A systematic review of the environmental and socioeconomic effects</t>
  </si>
  <si>
    <t>China</t>
  </si>
  <si>
    <t xml:space="preserve">review has been limited by time restrictions, and it thus focused only on English language studies on the topic </t>
  </si>
  <si>
    <t>What evidence exists for the effectiveness of on-farm conservation land management strategies for preserving ecosystem services in developing countries? A systematic map</t>
  </si>
  <si>
    <t>Time and resource constraints</t>
  </si>
  <si>
    <t xml:space="preserve">Owing to limitations of time and resources, we only included studies published in English </t>
  </si>
  <si>
    <t>How effective are created or restored freshwater wetlands for nitrogen and phosphorus removal? A systematic review</t>
  </si>
  <si>
    <t>English, Swedish, Danish, Dutch</t>
  </si>
  <si>
    <t>Translation resources</t>
  </si>
  <si>
    <t xml:space="preserve">No particular time, document type or language constraints were applied. However, at a later stage it was decided that articles in Chinese should be excluded due to the lack of translation resources. </t>
  </si>
  <si>
    <t>What are the effects of nature conservation on human well-being? A systematic map of empirical evidence from developing countries</t>
  </si>
  <si>
    <t xml:space="preserve">the search was limited to English language literature, although results from a search of Portuguese, Spanish and French language literature are forthcom- ing </t>
  </si>
  <si>
    <t>Does the gender composition of forest and fishery management groups affect resource governance and conservation outcomes? A systematic map</t>
  </si>
  <si>
    <t>What is the impact of active management on biodiversity in boreal and temperate forests set aside for conservation or restoration? A systematic map</t>
  </si>
  <si>
    <t>English,Finnish, French, German, Russian, Swedish</t>
  </si>
  <si>
    <t>What evidence exists on the impact of governance type on the conservation effectiveness of forest protected areas? Knowledge base and evidence gaps</t>
  </si>
  <si>
    <t xml:space="preserve">We searched the WOK database without lemmatization, all year ranges, and in English language only. </t>
  </si>
  <si>
    <t>f</t>
  </si>
  <si>
    <t>d</t>
  </si>
  <si>
    <t>What are the effects of agricultural management on soil organic carbon in boreo-temperate systems?</t>
  </si>
  <si>
    <t>English, Italian, French, Danish and Swedish</t>
  </si>
  <si>
    <t>Languages relevant to the geographic scope of the topic</t>
  </si>
  <si>
    <t xml:space="preserve">websites were searched for literature (academic and grey) using search strings translated into a range of languages relevant to the included geographical scope of the topic </t>
  </si>
  <si>
    <t>Are alternative livelihood projects effective at reducing local threats to specified elements of biodiversity and/or improving or maintaining the conservation status of those elements?</t>
  </si>
  <si>
    <t>Biodiversity Conservation, Environmental Economics</t>
  </si>
  <si>
    <t>Time limitations</t>
  </si>
  <si>
    <t>Searches were conducted in English only due to time limitations. (referring to website searches</t>
  </si>
  <si>
    <t>How effective are on-farm mitigation measures for delivering an improved water environment? A systematic map</t>
  </si>
  <si>
    <t xml:space="preserve">Non English language search terms were excluded. However, over 100 articles in the map were assumed to be non-English language texts and included on titles/ abstract </t>
  </si>
  <si>
    <t>Acknowledges that full text translation of non-English papers would extend the database</t>
  </si>
  <si>
    <t>Available, but can't seem to open file</t>
  </si>
  <si>
    <t>What is the influence of a reduction of planktivorous and benthivorous fish on water quality in temperate eutrophic lakes? A systematic review</t>
  </si>
  <si>
    <t>English, Danish, Dutch and Swedish</t>
  </si>
  <si>
    <t>The fitness consequences of inbreeding in natural populations and their implications for species conservation - A systematic map Children's Environmental Health</t>
  </si>
  <si>
    <t>What are the impacts of reindeer/caribou (Rangifer tarandus L.) on arctic and alpine vegetation? A systematic review</t>
  </si>
  <si>
    <t>English, Finnish, Norwegian, Russian and Swedish</t>
  </si>
  <si>
    <t>Language: Full text written in English, Swedish, Norwegian, Danish, Finnish, German or Russian.</t>
  </si>
  <si>
    <t>Evidence on the environmental impacts of farm land abandonment in high altitude/mountain regions: A systematic map</t>
  </si>
  <si>
    <t xml:space="preserve">Search terms were only established in English language </t>
  </si>
  <si>
    <t>Evaluating effects of land management on greenhouse gas fluxes and carbon balances in boreo-temperate lowland peatland systems</t>
  </si>
  <si>
    <t xml:space="preserve">Articles in foreign languages were screened at abstract using in- house translators and online translation software, where possible </t>
  </si>
  <si>
    <t>Inability to find a lot of the full-texts of non-English literature</t>
  </si>
  <si>
    <t>Unable to find specific information on included studies</t>
  </si>
  <si>
    <t>Systematic review of effects on biodiversity from oil palm production</t>
  </si>
  <si>
    <t>Tropics</t>
  </si>
  <si>
    <t>English, Finnish, French, German, Spanish, Swedish</t>
  </si>
  <si>
    <t>Says that bias is unlikely due to comprehensive grey literature searching</t>
  </si>
  <si>
    <t>Which components or attributes of biodiversity influence which dimensions of poverty?</t>
  </si>
  <si>
    <t xml:space="preserve">We conducted all searches in English due to the linguis- tic competencies of the review team and also as one mechanism for restricting the scale of the review </t>
  </si>
  <si>
    <t>What are the non-food impacts of GM crop cultivation on farmers' health?</t>
  </si>
  <si>
    <t>Biodiversity Conservation, Environmental Economics Human health</t>
  </si>
  <si>
    <t xml:space="preserve">Language English (the language in which the reviewers were most proficient and also the language in which the majority of articles retrieved during the scoping exercise were written). </t>
  </si>
  <si>
    <t>Says that bias is unlikely due to the number of non-English articles found in initial searching</t>
  </si>
  <si>
    <t>Human well-being impacts of terrestrial protected areas</t>
  </si>
  <si>
    <t>Translated articles that were able to be translated</t>
  </si>
  <si>
    <t xml:space="preserve">For the qualitative synthesis, non-English papers were translated using Google Translate online translation tool. </t>
  </si>
  <si>
    <t>Google translate</t>
  </si>
  <si>
    <t>A systematic review of phenotypic responses to between-population outbreeding</t>
  </si>
  <si>
    <t>17 articles could not be assessed and were excluded at this stage due to being written in a language other than English (and other reasons)</t>
  </si>
  <si>
    <t>Are interventions to reduce the impact of arsenic contamination of groundwater on human health in developing countries effective? A systematic review</t>
  </si>
  <si>
    <t xml:space="preserve">Searches were limited to the English language, as early scoping searches indicated that this is the language of publication for scientific studies in countries where ar- senic contamination of groundwater is an issue. </t>
  </si>
  <si>
    <t>Evaluating the biological effectiveness of fully and partially protected marine areas</t>
  </si>
  <si>
    <t>Assessing community-based conservation projects: A systematic review and multilevel analysis of attitudinal, behavioral, ecological, and economic outcomes</t>
  </si>
  <si>
    <t xml:space="preserve">That said, the concepts and terminology related to CBC are constantly changing, so we would welcome readers to add to our search terms and search in other languages in subsequent studies </t>
  </si>
  <si>
    <t>Recommends expansion to other languages</t>
  </si>
  <si>
    <t>Have wet meadow restoration projects in the Southwestern U.S. been effective in restoring geomorphology, hydrology, soils, and plant species composition?</t>
  </si>
  <si>
    <t>Provincial</t>
  </si>
  <si>
    <t>North America</t>
  </si>
  <si>
    <t>Does delaying the first mowing date benefit biodiversity in meadowland?</t>
  </si>
  <si>
    <t xml:space="preserve">Searches were conducted in English, French and German </t>
  </si>
  <si>
    <t>The effectiveness of integrated farm management, organic farming and agri-environment schemes for conserving biodiversity in temperate Europe - A systematic map</t>
  </si>
  <si>
    <t xml:space="preserve">Language: Studies published in English. </t>
  </si>
  <si>
    <t>Acknowledges towards UK studies due to English language restriction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</si>
</sst>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theme="1"/>
      <name val="Calibri"/>
      <family val="2"/>
      <scheme val="minor"/>
    </font>
    <font>
      <b/>
      <sz val="12"/>
      <color theme="1"/>
      <name val="Calibri"/>
      <family val="2"/>
      <scheme val="minor"/>
    </font>
    <font>
      <b/>
      <sz val="24"/>
      <color theme="1"/>
      <name val="Calibri"/>
      <family val="2"/>
      <scheme val="minor"/>
    </font>
    <font>
      <sz val="10"/>
      <color rgb="FF000000"/>
      <name val="Tahoma"/>
      <family val="2"/>
    </font>
  </fonts>
  <fills count="2">
    <fill>
      <patternFill patternType="none"/>
    </fill>
    <fill>
      <patternFill patternType="gray125"/>
    </fill>
  </fills>
  <borders count="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0" fontId="2" fillId="0" borderId="1" xfId="0" applyFont="1" applyFill="1" applyBorder="1" applyAlignment="1">
      <alignment vertical="top" wrapText="1"/>
    </xf>
    <xf numFmtId="0" fontId="3" fillId="0" borderId="1" xfId="0" applyFont="1" applyFill="1" applyBorder="1" applyAlignment="1">
      <alignment horizontal="left" wrapText="1"/>
    </xf>
    <xf numFmtId="0" fontId="0" fillId="0" borderId="1" xfId="0" applyFill="1" applyBorder="1" applyAlignment="1">
      <alignment wrapText="1"/>
    </xf>
    <xf numFmtId="0" fontId="2" fillId="0" borderId="1" xfId="0" applyFont="1" applyFill="1" applyBorder="1" applyAlignment="1">
      <alignment wrapText="1"/>
    </xf>
    <xf numFmtId="9" fontId="0" fillId="0" borderId="1" xfId="1" applyFont="1" applyFill="1" applyBorder="1" applyAlignment="1">
      <alignment wrapText="1"/>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elsey Hannah" id="{41083DE5-CE43-2643-B80D-5992E9854E3B}" userId="S::kelsey.hannah@uqconnect.edu.au::4f0e9263-e84b-45fb-b4bd-a7945afff1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 dT="2022-01-28T01:42:37.43" personId="{41083DE5-CE43-2643-B80D-5992E9854E3B}" id="{85BC2F04-0BC5-A941-9434-99E1D4D94563}">
    <text xml:space="preserve">Global, Multi-national, National, Provincial/State, Local, Other, NA	</text>
  </threadedComment>
  <threadedComment ref="K2" dT="2022-02-08T00:06:56.23" personId="{41083DE5-CE43-2643-B80D-5992E9854E3B}" id="{75973C01-9E7B-E44F-92AB-27BF6415B3B0}">
    <text>Biodiversity Conservation, Resource Management, Environmental Economics, Human health, Agriculture, Invasive species, Climate Change, Pollution
Can be multiple</text>
  </threadedComment>
  <threadedComment ref="N2" dT="2022-02-01T01:16:01.59" personId="{41083DE5-CE43-2643-B80D-5992E9854E3B}" id="{6282BE66-4463-F241-A2F2-3DCE6E71EF77}">
    <text>LOE-Restricted, LOE-Open, LOE-Inclusive, Not Specified</text>
  </threadedComment>
  <threadedComment ref="Y9" dT="2022-01-25T07:01:45.63" personId="{41083DE5-CE43-2643-B80D-5992E9854E3B}" id="{613C64ED-977B-5A4E-B074-79CA0224CC50}">
    <text>99 at full text, 34 after abstract screening</text>
  </threadedComment>
  <threadedComment ref="X11" dT="2022-01-27T06:21:15.50" personId="{41083DE5-CE43-2643-B80D-5992E9854E3B}" id="{70EBAA71-D2D2-1343-A50D-26D3DF7E91F9}">
    <text>Includes 88 reviews from 2010 review</text>
  </threadedComment>
  <threadedComment ref="AA11" dT="2022-01-27T06:25:10.49" personId="{41083DE5-CE43-2643-B80D-5992E9854E3B}" id="{B55FF7AF-68BE-A943-8321-8B0FD5C5E218}">
    <text>Unable to retrieve info about other languages included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9CD53-40BE-8046-BD78-A1829C5307CA}">
  <dimension ref="A1:AX74"/>
  <sheetViews>
    <sheetView tabSelected="1" zoomScale="90" zoomScaleNormal="90" workbookViewId="0">
      <pane xSplit="2" ySplit="2" topLeftCell="C3" activePane="bottomRight" state="frozen"/>
      <selection pane="topRight" activeCell="C1" sqref="C1"/>
      <selection pane="bottomLeft" activeCell="A3" sqref="A3"/>
      <selection pane="bottomRight" activeCell="D2" sqref="D2"/>
    </sheetView>
  </sheetViews>
  <sheetFormatPr baseColWidth="10" defaultRowHeight="16" x14ac:dyDescent="0.2"/>
  <cols>
    <col min="1" max="1" width="4.6640625" style="3" bestFit="1" customWidth="1"/>
    <col min="2" max="2" width="42.5" style="3" customWidth="1"/>
    <col min="3" max="9" width="16.5" style="3" customWidth="1"/>
    <col min="10" max="11" width="14.83203125" style="3" customWidth="1"/>
    <col min="12" max="12" width="13.33203125" style="3" bestFit="1" customWidth="1"/>
    <col min="13" max="13" width="21.1640625" style="3" bestFit="1" customWidth="1"/>
    <col min="14" max="16" width="17.5" style="3" customWidth="1"/>
    <col min="17" max="17" width="33.1640625" style="3" customWidth="1"/>
    <col min="18" max="18" width="31.6640625" style="3" customWidth="1"/>
    <col min="19" max="19" width="21.1640625" style="3" customWidth="1"/>
    <col min="20" max="20" width="20.5" style="3" customWidth="1"/>
    <col min="21" max="21" width="16.33203125" style="3" bestFit="1" customWidth="1"/>
    <col min="22" max="22" width="16.6640625" style="3" bestFit="1" customWidth="1"/>
    <col min="23" max="23" width="13.1640625" style="3" bestFit="1" customWidth="1"/>
    <col min="24" max="24" width="12.6640625" style="3" bestFit="1" customWidth="1"/>
    <col min="25" max="25" width="10.6640625" style="3" bestFit="1" customWidth="1"/>
    <col min="26" max="26" width="14.1640625" style="3" bestFit="1" customWidth="1"/>
    <col min="27" max="27" width="7" style="3" bestFit="1" customWidth="1"/>
    <col min="28" max="16384" width="10.83203125" style="3"/>
  </cols>
  <sheetData>
    <row r="1" spans="1:47" ht="16" customHeight="1" x14ac:dyDescent="0.35">
      <c r="A1" s="1" t="s">
        <v>0</v>
      </c>
      <c r="B1" s="1"/>
      <c r="C1" s="1"/>
      <c r="D1" s="1"/>
      <c r="E1" s="1"/>
      <c r="F1" s="1"/>
      <c r="G1" s="1"/>
      <c r="H1" s="1"/>
      <c r="I1" s="1"/>
      <c r="J1" s="1"/>
      <c r="K1" s="1"/>
      <c r="L1" s="1"/>
      <c r="M1" s="1"/>
      <c r="N1" s="1"/>
      <c r="O1" s="1"/>
      <c r="P1" s="1"/>
      <c r="Q1" s="1"/>
      <c r="R1" s="1"/>
      <c r="S1" s="1"/>
      <c r="T1" s="1"/>
      <c r="U1" s="1"/>
      <c r="V1" s="2"/>
    </row>
    <row r="2" spans="1:47" s="4" customFormat="1" ht="136" x14ac:dyDescent="0.2">
      <c r="A2" s="4" t="s">
        <v>1</v>
      </c>
      <c r="C2" s="4" t="s">
        <v>2</v>
      </c>
      <c r="D2" s="4" t="s">
        <v>3</v>
      </c>
      <c r="E2" s="4" t="s">
        <v>4</v>
      </c>
      <c r="F2" s="4" t="s">
        <v>5</v>
      </c>
      <c r="G2" s="4" t="s">
        <v>6</v>
      </c>
      <c r="H2" s="4" t="s">
        <v>7</v>
      </c>
      <c r="I2" s="4" t="s">
        <v>8</v>
      </c>
      <c r="J2" s="4" t="s">
        <v>9</v>
      </c>
      <c r="K2" s="4" t="s">
        <v>10</v>
      </c>
      <c r="L2" s="4" t="s">
        <v>11</v>
      </c>
      <c r="M2" s="4" t="s">
        <v>12</v>
      </c>
      <c r="N2" s="4" t="s">
        <v>13</v>
      </c>
      <c r="O2" s="4" t="s">
        <v>14</v>
      </c>
      <c r="P2" s="4" t="s">
        <v>15</v>
      </c>
      <c r="Q2" s="4" t="s">
        <v>16</v>
      </c>
      <c r="R2" s="4" t="s">
        <v>17</v>
      </c>
      <c r="S2" s="4" t="s">
        <v>18</v>
      </c>
      <c r="T2" s="4" t="s">
        <v>19</v>
      </c>
      <c r="U2" s="4" t="s">
        <v>20</v>
      </c>
      <c r="V2" s="4" t="s">
        <v>21</v>
      </c>
      <c r="W2" s="4" t="s">
        <v>22</v>
      </c>
      <c r="X2" s="4" t="s">
        <v>23</v>
      </c>
      <c r="Y2" s="4" t="s">
        <v>24</v>
      </c>
      <c r="Z2" s="4" t="s">
        <v>25</v>
      </c>
      <c r="AA2" s="4" t="s">
        <v>26</v>
      </c>
      <c r="AB2" s="4" t="s">
        <v>27</v>
      </c>
      <c r="AC2" s="4" t="s">
        <v>28</v>
      </c>
      <c r="AD2" s="4" t="s">
        <v>29</v>
      </c>
      <c r="AE2" s="4" t="s">
        <v>30</v>
      </c>
      <c r="AF2" s="4" t="s">
        <v>31</v>
      </c>
      <c r="AG2" s="4" t="s">
        <v>32</v>
      </c>
      <c r="AH2" s="4" t="s">
        <v>33</v>
      </c>
      <c r="AI2" s="4" t="s">
        <v>34</v>
      </c>
      <c r="AJ2" s="4" t="s">
        <v>35</v>
      </c>
      <c r="AK2" s="4" t="s">
        <v>36</v>
      </c>
      <c r="AL2" s="4" t="s">
        <v>37</v>
      </c>
      <c r="AM2" s="4" t="s">
        <v>38</v>
      </c>
      <c r="AN2" s="4" t="s">
        <v>39</v>
      </c>
      <c r="AO2" s="4" t="s">
        <v>40</v>
      </c>
      <c r="AP2" s="4" t="s">
        <v>41</v>
      </c>
      <c r="AQ2" s="4" t="s">
        <v>42</v>
      </c>
      <c r="AR2" s="4" t="s">
        <v>43</v>
      </c>
      <c r="AS2" s="4" t="s">
        <v>44</v>
      </c>
      <c r="AT2" s="4" t="s">
        <v>45</v>
      </c>
      <c r="AU2" s="4" t="s">
        <v>46</v>
      </c>
    </row>
    <row r="3" spans="1:47" ht="119" x14ac:dyDescent="0.2">
      <c r="A3" s="3">
        <v>1</v>
      </c>
      <c r="B3" s="3" t="s">
        <v>47</v>
      </c>
      <c r="C3" s="3">
        <v>2021</v>
      </c>
      <c r="D3" s="3" t="s">
        <v>48</v>
      </c>
      <c r="E3" s="3" t="s">
        <v>49</v>
      </c>
      <c r="F3" s="3">
        <v>11</v>
      </c>
      <c r="G3" s="3">
        <v>1</v>
      </c>
      <c r="H3" s="3">
        <v>18</v>
      </c>
      <c r="I3" s="3" t="s">
        <v>50</v>
      </c>
      <c r="J3" s="3" t="s">
        <v>51</v>
      </c>
      <c r="K3" s="3" t="s">
        <v>52</v>
      </c>
      <c r="L3" s="3" t="s">
        <v>49</v>
      </c>
      <c r="M3" s="3" t="s">
        <v>51</v>
      </c>
      <c r="N3" s="3" t="s">
        <v>53</v>
      </c>
      <c r="O3" s="3" t="s">
        <v>49</v>
      </c>
      <c r="P3" s="3" t="s">
        <v>49</v>
      </c>
      <c r="Q3" s="3" t="s">
        <v>54</v>
      </c>
      <c r="R3" s="3" t="s">
        <v>51</v>
      </c>
      <c r="S3" s="3" t="s">
        <v>49</v>
      </c>
      <c r="T3" s="3" t="s">
        <v>51</v>
      </c>
      <c r="U3" s="3">
        <v>17551</v>
      </c>
      <c r="V3" s="3">
        <v>819</v>
      </c>
      <c r="W3" s="3">
        <v>787</v>
      </c>
      <c r="X3" s="3">
        <v>469</v>
      </c>
      <c r="Y3" s="3">
        <v>76</v>
      </c>
      <c r="Z3" s="3">
        <v>0</v>
      </c>
      <c r="AA3" s="3">
        <v>469</v>
      </c>
      <c r="AB3" s="3">
        <v>0</v>
      </c>
      <c r="AC3" s="3">
        <v>0</v>
      </c>
      <c r="AD3" s="3">
        <v>0</v>
      </c>
      <c r="AE3" s="3">
        <v>0</v>
      </c>
      <c r="AF3" s="3">
        <v>0</v>
      </c>
      <c r="AG3" s="3">
        <v>0</v>
      </c>
      <c r="AH3" s="3">
        <v>0</v>
      </c>
      <c r="AI3" s="3">
        <v>0</v>
      </c>
      <c r="AJ3" s="3">
        <v>0</v>
      </c>
      <c r="AK3" s="3">
        <v>0</v>
      </c>
      <c r="AL3" s="3">
        <v>0</v>
      </c>
      <c r="AM3" s="3">
        <v>0</v>
      </c>
      <c r="AN3" s="3">
        <v>0</v>
      </c>
      <c r="AO3" s="3">
        <v>0</v>
      </c>
      <c r="AP3" s="3">
        <v>0</v>
      </c>
      <c r="AQ3" s="3">
        <f>SUM(AB3:AP3)</f>
        <v>0</v>
      </c>
      <c r="AR3" s="5">
        <f t="shared" ref="AR3:AR11" si="0">Z3/AA3</f>
        <v>0</v>
      </c>
      <c r="AS3" s="3" t="s">
        <v>55</v>
      </c>
      <c r="AT3" s="3" t="s">
        <v>56</v>
      </c>
      <c r="AU3" s="3">
        <v>76</v>
      </c>
    </row>
    <row r="4" spans="1:47" ht="153" x14ac:dyDescent="0.2">
      <c r="A4" s="3">
        <v>2</v>
      </c>
      <c r="B4" s="3" t="s">
        <v>57</v>
      </c>
      <c r="C4" s="3">
        <v>2021</v>
      </c>
      <c r="D4" s="3" t="s">
        <v>48</v>
      </c>
      <c r="E4" s="3" t="s">
        <v>56</v>
      </c>
      <c r="F4" s="3">
        <v>5</v>
      </c>
      <c r="G4" s="3">
        <v>12</v>
      </c>
      <c r="H4" s="3">
        <v>0</v>
      </c>
      <c r="I4" s="3" t="s">
        <v>58</v>
      </c>
      <c r="J4" s="3" t="s">
        <v>59</v>
      </c>
      <c r="K4" s="3" t="s">
        <v>60</v>
      </c>
      <c r="L4" s="3" t="s">
        <v>49</v>
      </c>
      <c r="M4" s="3" t="s">
        <v>51</v>
      </c>
      <c r="N4" s="3" t="s">
        <v>53</v>
      </c>
      <c r="O4" s="3" t="s">
        <v>56</v>
      </c>
      <c r="P4" s="3" t="s">
        <v>61</v>
      </c>
      <c r="Q4" s="3" t="s">
        <v>62</v>
      </c>
      <c r="R4" s="3" t="s">
        <v>51</v>
      </c>
      <c r="S4" s="3" t="s">
        <v>49</v>
      </c>
      <c r="T4" s="3" t="s">
        <v>51</v>
      </c>
      <c r="U4" s="3">
        <v>4460</v>
      </c>
      <c r="V4" s="3">
        <v>2141</v>
      </c>
      <c r="W4" s="3">
        <v>1775</v>
      </c>
      <c r="X4" s="3">
        <v>67</v>
      </c>
      <c r="Y4" s="3" t="s">
        <v>63</v>
      </c>
      <c r="Z4" s="3">
        <v>0</v>
      </c>
      <c r="AA4" s="3">
        <v>67</v>
      </c>
      <c r="AB4" s="3">
        <v>0</v>
      </c>
      <c r="AC4" s="3">
        <v>0</v>
      </c>
      <c r="AD4" s="3">
        <v>0</v>
      </c>
      <c r="AE4" s="3">
        <v>0</v>
      </c>
      <c r="AF4" s="3">
        <v>0</v>
      </c>
      <c r="AG4" s="3">
        <v>0</v>
      </c>
      <c r="AH4" s="3">
        <v>0</v>
      </c>
      <c r="AI4" s="3">
        <v>0</v>
      </c>
      <c r="AJ4" s="3">
        <v>0</v>
      </c>
      <c r="AK4" s="3">
        <v>0</v>
      </c>
      <c r="AL4" s="3">
        <v>0</v>
      </c>
      <c r="AM4" s="3">
        <v>0</v>
      </c>
      <c r="AN4" s="3">
        <v>0</v>
      </c>
      <c r="AO4" s="3">
        <v>0</v>
      </c>
      <c r="AP4" s="3">
        <v>0</v>
      </c>
      <c r="AQ4" s="3">
        <f t="shared" ref="AQ4:AQ11" si="1">SUM(AB4:AP4)</f>
        <v>0</v>
      </c>
      <c r="AR4" s="5">
        <f t="shared" si="0"/>
        <v>0</v>
      </c>
      <c r="AS4" s="3" t="s">
        <v>55</v>
      </c>
      <c r="AT4" s="3" t="s">
        <v>49</v>
      </c>
      <c r="AU4" s="3" t="s">
        <v>51</v>
      </c>
    </row>
    <row r="5" spans="1:47" ht="119" x14ac:dyDescent="0.2">
      <c r="A5" s="3">
        <v>3</v>
      </c>
      <c r="B5" s="3" t="s">
        <v>64</v>
      </c>
      <c r="C5" s="3">
        <v>2021</v>
      </c>
      <c r="D5" s="3" t="s">
        <v>48</v>
      </c>
      <c r="E5" s="3" t="s">
        <v>49</v>
      </c>
      <c r="F5" s="3">
        <v>2</v>
      </c>
      <c r="G5" s="3">
        <v>4</v>
      </c>
      <c r="H5" s="3">
        <v>5</v>
      </c>
      <c r="I5" s="3" t="s">
        <v>50</v>
      </c>
      <c r="J5" s="3" t="s">
        <v>51</v>
      </c>
      <c r="K5" s="3" t="s">
        <v>65</v>
      </c>
      <c r="L5" s="3" t="s">
        <v>49</v>
      </c>
      <c r="M5" s="3" t="s">
        <v>51</v>
      </c>
      <c r="N5" s="3" t="s">
        <v>66</v>
      </c>
      <c r="O5" s="3" t="s">
        <v>56</v>
      </c>
      <c r="P5" s="3" t="s">
        <v>67</v>
      </c>
      <c r="Q5" s="3" t="s">
        <v>68</v>
      </c>
      <c r="R5" s="3" t="s">
        <v>69</v>
      </c>
      <c r="S5" s="3" t="s">
        <v>56</v>
      </c>
      <c r="T5" s="3" t="s">
        <v>70</v>
      </c>
      <c r="U5" s="3">
        <v>3398</v>
      </c>
      <c r="V5" s="3">
        <v>1266</v>
      </c>
      <c r="W5" s="3">
        <v>1188</v>
      </c>
      <c r="X5" s="3">
        <v>690</v>
      </c>
      <c r="Y5" s="3">
        <v>28</v>
      </c>
      <c r="Z5" s="3">
        <v>12</v>
      </c>
      <c r="AA5" s="3">
        <v>678</v>
      </c>
      <c r="AB5" s="3">
        <v>12</v>
      </c>
      <c r="AC5" s="3">
        <v>0</v>
      </c>
      <c r="AD5" s="3">
        <v>0</v>
      </c>
      <c r="AE5" s="3">
        <v>0</v>
      </c>
      <c r="AF5" s="3">
        <v>0</v>
      </c>
      <c r="AG5" s="3">
        <v>0</v>
      </c>
      <c r="AH5" s="3">
        <v>0</v>
      </c>
      <c r="AI5" s="3">
        <v>0</v>
      </c>
      <c r="AJ5" s="3">
        <v>0</v>
      </c>
      <c r="AK5" s="3">
        <v>0</v>
      </c>
      <c r="AL5" s="3">
        <v>0</v>
      </c>
      <c r="AM5" s="3">
        <v>0</v>
      </c>
      <c r="AN5" s="3">
        <v>0</v>
      </c>
      <c r="AO5" s="3">
        <v>0</v>
      </c>
      <c r="AP5" s="3">
        <v>0</v>
      </c>
      <c r="AQ5" s="3">
        <f>SUM(AB5:AP5)</f>
        <v>12</v>
      </c>
      <c r="AR5" s="5">
        <f t="shared" si="0"/>
        <v>1.7699115044247787E-2</v>
      </c>
      <c r="AS5" s="3" t="s">
        <v>71</v>
      </c>
      <c r="AT5" s="3" t="s">
        <v>49</v>
      </c>
      <c r="AU5" s="3" t="s">
        <v>51</v>
      </c>
    </row>
    <row r="6" spans="1:47" ht="68" x14ac:dyDescent="0.2">
      <c r="A6" s="3">
        <v>4</v>
      </c>
      <c r="B6" s="3" t="s">
        <v>72</v>
      </c>
      <c r="C6" s="3">
        <v>2021</v>
      </c>
      <c r="D6" s="3" t="s">
        <v>48</v>
      </c>
      <c r="E6" s="3" t="s">
        <v>56</v>
      </c>
      <c r="F6" s="3">
        <v>44</v>
      </c>
      <c r="G6" s="3">
        <v>44</v>
      </c>
      <c r="H6" s="3">
        <v>41</v>
      </c>
      <c r="I6" s="3" t="s">
        <v>58</v>
      </c>
      <c r="J6" s="3" t="s">
        <v>73</v>
      </c>
      <c r="K6" s="3" t="s">
        <v>65</v>
      </c>
      <c r="L6" s="3" t="s">
        <v>56</v>
      </c>
      <c r="M6" s="3" t="s">
        <v>74</v>
      </c>
      <c r="N6" s="3" t="s">
        <v>63</v>
      </c>
      <c r="O6" s="3" t="s">
        <v>49</v>
      </c>
      <c r="P6" s="3" t="s">
        <v>51</v>
      </c>
      <c r="Q6" s="3" t="s">
        <v>51</v>
      </c>
      <c r="R6" s="3" t="s">
        <v>51</v>
      </c>
      <c r="S6" s="3" t="s">
        <v>49</v>
      </c>
      <c r="T6" s="3" t="s">
        <v>51</v>
      </c>
      <c r="U6" s="3">
        <v>2902</v>
      </c>
      <c r="V6" s="3">
        <v>900</v>
      </c>
      <c r="W6" s="3">
        <v>856</v>
      </c>
      <c r="X6" s="3">
        <v>309</v>
      </c>
      <c r="Y6" s="3" t="s">
        <v>63</v>
      </c>
      <c r="Z6" s="3">
        <v>14</v>
      </c>
      <c r="AA6" s="3">
        <v>295</v>
      </c>
      <c r="AB6" s="3">
        <v>0</v>
      </c>
      <c r="AC6" s="3">
        <v>1</v>
      </c>
      <c r="AD6" s="3">
        <v>0</v>
      </c>
      <c r="AE6" s="3">
        <v>7</v>
      </c>
      <c r="AF6" s="3">
        <v>5</v>
      </c>
      <c r="AG6" s="3">
        <v>0</v>
      </c>
      <c r="AH6" s="3">
        <v>0</v>
      </c>
      <c r="AI6" s="3">
        <v>1</v>
      </c>
      <c r="AJ6" s="3">
        <v>0</v>
      </c>
      <c r="AK6" s="3">
        <v>0</v>
      </c>
      <c r="AL6" s="3">
        <v>0</v>
      </c>
      <c r="AM6" s="3">
        <v>0</v>
      </c>
      <c r="AN6" s="3">
        <v>0</v>
      </c>
      <c r="AO6" s="3">
        <v>0</v>
      </c>
      <c r="AP6" s="3">
        <v>0</v>
      </c>
      <c r="AQ6" s="3">
        <f>SUM(AB6:AP6)</f>
        <v>14</v>
      </c>
      <c r="AR6" s="5">
        <f t="shared" si="0"/>
        <v>4.7457627118644069E-2</v>
      </c>
      <c r="AS6" s="3" t="s">
        <v>71</v>
      </c>
      <c r="AT6" s="3" t="s">
        <v>49</v>
      </c>
      <c r="AU6" s="3" t="s">
        <v>51</v>
      </c>
    </row>
    <row r="7" spans="1:47" ht="68" x14ac:dyDescent="0.2">
      <c r="A7" s="3">
        <v>5</v>
      </c>
      <c r="B7" s="3" t="s">
        <v>75</v>
      </c>
      <c r="C7" s="3">
        <v>2021</v>
      </c>
      <c r="D7" s="3" t="s">
        <v>48</v>
      </c>
      <c r="E7" s="3" t="s">
        <v>49</v>
      </c>
      <c r="F7" s="3">
        <v>5</v>
      </c>
      <c r="G7" s="3">
        <v>4</v>
      </c>
      <c r="H7" s="3">
        <v>21</v>
      </c>
      <c r="I7" s="3" t="s">
        <v>76</v>
      </c>
      <c r="J7" s="3" t="s">
        <v>77</v>
      </c>
      <c r="K7" s="3" t="s">
        <v>78</v>
      </c>
      <c r="L7" s="3" t="s">
        <v>56</v>
      </c>
      <c r="M7" s="3" t="s">
        <v>79</v>
      </c>
      <c r="N7" s="3" t="s">
        <v>66</v>
      </c>
      <c r="O7" s="3" t="s">
        <v>56</v>
      </c>
      <c r="P7" s="3" t="s">
        <v>80</v>
      </c>
      <c r="Q7" s="3" t="s">
        <v>81</v>
      </c>
      <c r="R7" s="3" t="s">
        <v>82</v>
      </c>
      <c r="S7" s="3" t="s">
        <v>49</v>
      </c>
      <c r="T7" s="3" t="s">
        <v>51</v>
      </c>
      <c r="U7" s="3">
        <v>1827</v>
      </c>
      <c r="V7" s="3">
        <v>788</v>
      </c>
      <c r="W7" s="3">
        <v>632</v>
      </c>
      <c r="X7" s="3">
        <v>58</v>
      </c>
      <c r="Y7" s="3" t="s">
        <v>63</v>
      </c>
      <c r="Z7" s="3">
        <v>3</v>
      </c>
      <c r="AA7" s="3">
        <v>55</v>
      </c>
      <c r="AB7" s="3">
        <v>0</v>
      </c>
      <c r="AC7" s="3">
        <v>2</v>
      </c>
      <c r="AD7" s="3">
        <v>1</v>
      </c>
      <c r="AE7" s="3">
        <v>0</v>
      </c>
      <c r="AF7" s="3">
        <v>0</v>
      </c>
      <c r="AG7" s="3">
        <v>0</v>
      </c>
      <c r="AH7" s="3">
        <v>0</v>
      </c>
      <c r="AI7" s="3">
        <v>0</v>
      </c>
      <c r="AJ7" s="3">
        <v>0</v>
      </c>
      <c r="AK7" s="3">
        <v>0</v>
      </c>
      <c r="AL7" s="3">
        <v>0</v>
      </c>
      <c r="AM7" s="3">
        <v>0</v>
      </c>
      <c r="AN7" s="3">
        <v>0</v>
      </c>
      <c r="AO7" s="3">
        <v>0</v>
      </c>
      <c r="AP7" s="3">
        <v>0</v>
      </c>
      <c r="AQ7" s="3">
        <f t="shared" si="1"/>
        <v>3</v>
      </c>
      <c r="AR7" s="5">
        <f t="shared" si="0"/>
        <v>5.4545454545454543E-2</v>
      </c>
      <c r="AS7" s="3" t="s">
        <v>71</v>
      </c>
      <c r="AT7" s="3" t="s">
        <v>49</v>
      </c>
      <c r="AU7" s="3" t="s">
        <v>51</v>
      </c>
    </row>
    <row r="8" spans="1:47" ht="119" x14ac:dyDescent="0.2">
      <c r="A8" s="3">
        <v>6</v>
      </c>
      <c r="B8" s="3" t="s">
        <v>83</v>
      </c>
      <c r="C8" s="3">
        <v>2021</v>
      </c>
      <c r="D8" s="3" t="s">
        <v>48</v>
      </c>
      <c r="E8" s="3" t="s">
        <v>49</v>
      </c>
      <c r="F8" s="3">
        <v>2</v>
      </c>
      <c r="G8" s="3">
        <v>3</v>
      </c>
      <c r="H8" s="3">
        <v>11</v>
      </c>
      <c r="I8" s="3" t="s">
        <v>58</v>
      </c>
      <c r="J8" s="3" t="s">
        <v>84</v>
      </c>
      <c r="K8" s="3" t="s">
        <v>85</v>
      </c>
      <c r="L8" s="3" t="s">
        <v>49</v>
      </c>
      <c r="M8" s="3" t="s">
        <v>51</v>
      </c>
      <c r="N8" s="3" t="s">
        <v>66</v>
      </c>
      <c r="O8" s="3" t="s">
        <v>56</v>
      </c>
      <c r="P8" s="3" t="s">
        <v>86</v>
      </c>
      <c r="Q8" s="3" t="s">
        <v>87</v>
      </c>
      <c r="R8" s="3" t="s">
        <v>69</v>
      </c>
      <c r="S8" s="3" t="s">
        <v>56</v>
      </c>
      <c r="T8" s="3" t="s">
        <v>88</v>
      </c>
      <c r="U8" s="3">
        <v>15177</v>
      </c>
      <c r="V8" s="3">
        <v>2938</v>
      </c>
      <c r="W8" s="3">
        <v>2700</v>
      </c>
      <c r="X8" s="3">
        <v>908</v>
      </c>
      <c r="Y8" s="3">
        <v>64</v>
      </c>
      <c r="Z8" s="3">
        <v>20</v>
      </c>
      <c r="AA8" s="3">
        <v>888</v>
      </c>
      <c r="AB8" s="3">
        <v>20</v>
      </c>
      <c r="AC8" s="3">
        <v>0</v>
      </c>
      <c r="AD8" s="3">
        <v>0</v>
      </c>
      <c r="AE8" s="3">
        <v>0</v>
      </c>
      <c r="AF8" s="3">
        <v>0</v>
      </c>
      <c r="AG8" s="3">
        <v>0</v>
      </c>
      <c r="AH8" s="3">
        <v>0</v>
      </c>
      <c r="AI8" s="3">
        <v>0</v>
      </c>
      <c r="AJ8" s="3">
        <v>0</v>
      </c>
      <c r="AK8" s="3">
        <v>0</v>
      </c>
      <c r="AL8" s="3">
        <v>0</v>
      </c>
      <c r="AM8" s="3">
        <v>0</v>
      </c>
      <c r="AN8" s="3">
        <v>0</v>
      </c>
      <c r="AO8" s="3">
        <v>0</v>
      </c>
      <c r="AP8" s="3">
        <v>0</v>
      </c>
      <c r="AQ8" s="3">
        <f>SUM(AB8:AP8)</f>
        <v>20</v>
      </c>
      <c r="AR8" s="5">
        <f t="shared" si="0"/>
        <v>2.2522522522522521E-2</v>
      </c>
      <c r="AS8" s="3" t="s">
        <v>71</v>
      </c>
      <c r="AT8" s="3" t="s">
        <v>56</v>
      </c>
      <c r="AU8" s="3">
        <v>64</v>
      </c>
    </row>
    <row r="9" spans="1:47" ht="85" x14ac:dyDescent="0.2">
      <c r="A9" s="3">
        <v>7</v>
      </c>
      <c r="B9" s="3" t="s">
        <v>89</v>
      </c>
      <c r="C9" s="3">
        <v>2021</v>
      </c>
      <c r="D9" s="3" t="s">
        <v>48</v>
      </c>
      <c r="E9" s="3" t="s">
        <v>49</v>
      </c>
      <c r="F9" s="3">
        <v>5</v>
      </c>
      <c r="G9" s="3">
        <v>2</v>
      </c>
      <c r="H9" s="3">
        <v>17</v>
      </c>
      <c r="I9" s="3" t="s">
        <v>50</v>
      </c>
      <c r="J9" s="3" t="s">
        <v>51</v>
      </c>
      <c r="K9" s="3" t="s">
        <v>78</v>
      </c>
      <c r="L9" s="3" t="s">
        <v>49</v>
      </c>
      <c r="M9" s="3" t="s">
        <v>51</v>
      </c>
      <c r="N9" s="3" t="s">
        <v>53</v>
      </c>
      <c r="O9" s="3" t="s">
        <v>56</v>
      </c>
      <c r="P9" s="3" t="s">
        <v>86</v>
      </c>
      <c r="Q9" s="3" t="s">
        <v>90</v>
      </c>
      <c r="R9" s="3" t="s">
        <v>51</v>
      </c>
      <c r="S9" s="3" t="s">
        <v>56</v>
      </c>
      <c r="T9" s="3" t="s">
        <v>88</v>
      </c>
      <c r="U9" s="3">
        <v>14377</v>
      </c>
      <c r="V9" s="3">
        <v>1618</v>
      </c>
      <c r="W9" s="3">
        <v>927</v>
      </c>
      <c r="X9" s="3">
        <v>291</v>
      </c>
      <c r="Y9" s="3">
        <v>120</v>
      </c>
      <c r="Z9" s="3">
        <v>0</v>
      </c>
      <c r="AA9" s="3">
        <v>291</v>
      </c>
      <c r="AB9" s="3">
        <v>0</v>
      </c>
      <c r="AC9" s="3">
        <v>0</v>
      </c>
      <c r="AD9" s="3">
        <v>0</v>
      </c>
      <c r="AE9" s="3">
        <v>0</v>
      </c>
      <c r="AF9" s="3">
        <v>0</v>
      </c>
      <c r="AG9" s="3">
        <v>0</v>
      </c>
      <c r="AH9" s="3">
        <v>0</v>
      </c>
      <c r="AI9" s="3">
        <v>0</v>
      </c>
      <c r="AJ9" s="3">
        <v>0</v>
      </c>
      <c r="AK9" s="3">
        <v>0</v>
      </c>
      <c r="AL9" s="3">
        <v>0</v>
      </c>
      <c r="AM9" s="3">
        <v>0</v>
      </c>
      <c r="AN9" s="3">
        <v>0</v>
      </c>
      <c r="AO9" s="3">
        <v>0</v>
      </c>
      <c r="AP9" s="3">
        <v>0</v>
      </c>
      <c r="AQ9" s="3">
        <f t="shared" si="1"/>
        <v>0</v>
      </c>
      <c r="AR9" s="5">
        <f t="shared" si="0"/>
        <v>0</v>
      </c>
      <c r="AS9" s="3" t="s">
        <v>55</v>
      </c>
      <c r="AT9" s="3" t="s">
        <v>56</v>
      </c>
      <c r="AU9" s="3">
        <v>85</v>
      </c>
    </row>
    <row r="10" spans="1:47" ht="68" x14ac:dyDescent="0.2">
      <c r="A10" s="3">
        <v>8</v>
      </c>
      <c r="B10" s="3" t="s">
        <v>91</v>
      </c>
      <c r="C10" s="3">
        <v>2021</v>
      </c>
      <c r="D10" s="3" t="s">
        <v>48</v>
      </c>
      <c r="E10" s="3" t="s">
        <v>49</v>
      </c>
      <c r="F10" s="3">
        <v>4</v>
      </c>
      <c r="G10" s="3">
        <v>2</v>
      </c>
      <c r="H10" s="3">
        <v>39</v>
      </c>
      <c r="I10" s="3" t="s">
        <v>76</v>
      </c>
      <c r="J10" s="3" t="s">
        <v>92</v>
      </c>
      <c r="K10" s="3" t="s">
        <v>93</v>
      </c>
      <c r="L10" s="3" t="s">
        <v>49</v>
      </c>
      <c r="M10" s="3" t="s">
        <v>51</v>
      </c>
      <c r="N10" s="3" t="s">
        <v>53</v>
      </c>
      <c r="O10" s="3" t="s">
        <v>56</v>
      </c>
      <c r="P10" s="3" t="s">
        <v>94</v>
      </c>
      <c r="Q10" s="3" t="s">
        <v>95</v>
      </c>
      <c r="R10" s="3" t="s">
        <v>51</v>
      </c>
      <c r="S10" s="3" t="s">
        <v>56</v>
      </c>
      <c r="T10" s="3" t="s">
        <v>88</v>
      </c>
      <c r="U10" s="3">
        <v>12807</v>
      </c>
      <c r="V10" s="3">
        <v>801</v>
      </c>
      <c r="W10" s="3">
        <v>777</v>
      </c>
      <c r="X10" s="3">
        <v>391</v>
      </c>
      <c r="Y10" s="3">
        <v>6</v>
      </c>
      <c r="Z10" s="3">
        <v>0</v>
      </c>
      <c r="AA10" s="3">
        <v>391</v>
      </c>
      <c r="AB10" s="3">
        <v>0</v>
      </c>
      <c r="AC10" s="3">
        <v>0</v>
      </c>
      <c r="AD10" s="3">
        <v>0</v>
      </c>
      <c r="AE10" s="3">
        <v>0</v>
      </c>
      <c r="AF10" s="3">
        <v>0</v>
      </c>
      <c r="AG10" s="3">
        <v>0</v>
      </c>
      <c r="AH10" s="3">
        <v>0</v>
      </c>
      <c r="AI10" s="3">
        <v>0</v>
      </c>
      <c r="AJ10" s="3">
        <v>0</v>
      </c>
      <c r="AK10" s="3">
        <v>0</v>
      </c>
      <c r="AL10" s="3">
        <v>0</v>
      </c>
      <c r="AM10" s="3">
        <v>0</v>
      </c>
      <c r="AN10" s="3">
        <v>0</v>
      </c>
      <c r="AO10" s="3">
        <v>0</v>
      </c>
      <c r="AP10" s="3">
        <v>0</v>
      </c>
      <c r="AQ10" s="3">
        <f t="shared" si="1"/>
        <v>0</v>
      </c>
      <c r="AR10" s="5">
        <f t="shared" si="0"/>
        <v>0</v>
      </c>
      <c r="AS10" s="3" t="s">
        <v>71</v>
      </c>
      <c r="AT10" s="3" t="s">
        <v>56</v>
      </c>
      <c r="AU10" s="3">
        <v>6</v>
      </c>
    </row>
    <row r="11" spans="1:47" ht="85" x14ac:dyDescent="0.2">
      <c r="A11" s="3">
        <v>9</v>
      </c>
      <c r="B11" s="3" t="s">
        <v>96</v>
      </c>
      <c r="C11" s="3">
        <v>2021</v>
      </c>
      <c r="D11" s="3" t="s">
        <v>97</v>
      </c>
      <c r="E11" s="3" t="s">
        <v>49</v>
      </c>
      <c r="F11" s="3">
        <v>11</v>
      </c>
      <c r="G11" s="3">
        <v>0</v>
      </c>
      <c r="H11" s="3">
        <v>28</v>
      </c>
      <c r="I11" s="3" t="s">
        <v>50</v>
      </c>
      <c r="J11" s="3" t="s">
        <v>51</v>
      </c>
      <c r="K11" s="3" t="s">
        <v>60</v>
      </c>
      <c r="L11" s="3" t="s">
        <v>49</v>
      </c>
      <c r="M11" s="3" t="s">
        <v>51</v>
      </c>
      <c r="N11" s="3" t="s">
        <v>98</v>
      </c>
      <c r="O11" s="3" t="s">
        <v>51</v>
      </c>
      <c r="P11" s="3" t="s">
        <v>49</v>
      </c>
      <c r="Q11" s="3" t="s">
        <v>99</v>
      </c>
      <c r="R11" s="3" t="s">
        <v>100</v>
      </c>
      <c r="S11" s="3" t="s">
        <v>51</v>
      </c>
      <c r="T11" s="3" t="s">
        <v>51</v>
      </c>
      <c r="U11" s="3">
        <v>4270</v>
      </c>
      <c r="V11" s="3">
        <v>894</v>
      </c>
      <c r="W11" s="3">
        <v>855</v>
      </c>
      <c r="X11" s="3">
        <v>404</v>
      </c>
      <c r="Y11" s="3">
        <v>0</v>
      </c>
      <c r="Z11" s="3">
        <v>11</v>
      </c>
      <c r="AA11" s="3">
        <v>393</v>
      </c>
      <c r="AB11" s="3" t="s">
        <v>51</v>
      </c>
      <c r="AC11" s="3">
        <v>0</v>
      </c>
      <c r="AD11" s="3">
        <v>0</v>
      </c>
      <c r="AE11" s="3">
        <v>0</v>
      </c>
      <c r="AF11" s="3">
        <v>0</v>
      </c>
      <c r="AG11" s="3">
        <v>1</v>
      </c>
      <c r="AH11" s="3">
        <v>0</v>
      </c>
      <c r="AI11" s="3">
        <v>0</v>
      </c>
      <c r="AJ11" s="3">
        <v>0</v>
      </c>
      <c r="AK11" s="3">
        <v>5</v>
      </c>
      <c r="AL11" s="3">
        <v>0</v>
      </c>
      <c r="AM11" s="3">
        <v>3</v>
      </c>
      <c r="AN11" s="3">
        <v>1</v>
      </c>
      <c r="AO11" s="3">
        <v>0</v>
      </c>
      <c r="AP11" s="3">
        <v>1</v>
      </c>
      <c r="AQ11" s="3">
        <f t="shared" si="1"/>
        <v>11</v>
      </c>
      <c r="AR11" s="5">
        <f t="shared" si="0"/>
        <v>2.7989821882951654E-2</v>
      </c>
      <c r="AS11" s="3" t="s">
        <v>71</v>
      </c>
      <c r="AT11" s="3" t="s">
        <v>51</v>
      </c>
      <c r="AU11" s="3" t="s">
        <v>51</v>
      </c>
    </row>
    <row r="12" spans="1:47" ht="187" x14ac:dyDescent="0.2">
      <c r="A12" s="3">
        <v>10</v>
      </c>
      <c r="B12" s="3" t="s">
        <v>101</v>
      </c>
      <c r="C12" s="3">
        <v>2021</v>
      </c>
      <c r="D12" s="3" t="s">
        <v>48</v>
      </c>
      <c r="E12" s="3" t="s">
        <v>49</v>
      </c>
      <c r="F12" s="3">
        <v>5</v>
      </c>
      <c r="G12" s="3">
        <v>2</v>
      </c>
      <c r="H12" s="3">
        <v>13</v>
      </c>
      <c r="I12" s="3" t="s">
        <v>50</v>
      </c>
      <c r="J12" s="3" t="s">
        <v>51</v>
      </c>
      <c r="K12" s="3" t="s">
        <v>65</v>
      </c>
      <c r="L12" s="3" t="s">
        <v>56</v>
      </c>
      <c r="M12" s="3" t="s">
        <v>102</v>
      </c>
      <c r="N12" s="3" t="s">
        <v>66</v>
      </c>
      <c r="O12" s="3" t="s">
        <v>56</v>
      </c>
      <c r="P12" s="3" t="s">
        <v>103</v>
      </c>
      <c r="Q12" s="3" t="s">
        <v>104</v>
      </c>
      <c r="R12" s="3" t="s">
        <v>69</v>
      </c>
      <c r="S12" s="3" t="s">
        <v>56</v>
      </c>
      <c r="T12" s="3" t="s">
        <v>88</v>
      </c>
      <c r="U12" s="3">
        <v>9723</v>
      </c>
      <c r="V12" s="3">
        <v>943</v>
      </c>
      <c r="W12" s="3">
        <v>848</v>
      </c>
      <c r="X12" s="3">
        <v>207</v>
      </c>
      <c r="Y12" s="3">
        <v>19</v>
      </c>
      <c r="Z12" s="3" t="s">
        <v>51</v>
      </c>
      <c r="AA12" s="3" t="s">
        <v>51</v>
      </c>
      <c r="AB12" s="3" t="s">
        <v>51</v>
      </c>
      <c r="AC12" s="3" t="s">
        <v>51</v>
      </c>
      <c r="AD12" s="3" t="s">
        <v>51</v>
      </c>
      <c r="AE12" s="3" t="s">
        <v>51</v>
      </c>
      <c r="AF12" s="3" t="s">
        <v>51</v>
      </c>
      <c r="AG12" s="3" t="s">
        <v>51</v>
      </c>
      <c r="AH12" s="3" t="s">
        <v>51</v>
      </c>
      <c r="AI12" s="3" t="s">
        <v>51</v>
      </c>
      <c r="AJ12" s="3" t="s">
        <v>51</v>
      </c>
      <c r="AK12" s="3" t="s">
        <v>51</v>
      </c>
      <c r="AL12" s="3" t="s">
        <v>51</v>
      </c>
      <c r="AM12" s="3" t="s">
        <v>51</v>
      </c>
      <c r="AN12" s="3" t="s">
        <v>51</v>
      </c>
      <c r="AO12" s="3" t="s">
        <v>51</v>
      </c>
      <c r="AQ12" s="3">
        <f t="shared" ref="AQ12:AQ67" si="2">SUM(AB12:AM12)</f>
        <v>0</v>
      </c>
      <c r="AR12" s="5" t="s">
        <v>51</v>
      </c>
      <c r="AS12" s="3" t="s">
        <v>105</v>
      </c>
      <c r="AT12" s="3" t="s">
        <v>56</v>
      </c>
      <c r="AU12" s="3">
        <v>19</v>
      </c>
    </row>
    <row r="13" spans="1:47" ht="119" x14ac:dyDescent="0.2">
      <c r="A13" s="3">
        <v>11</v>
      </c>
      <c r="B13" s="3" t="s">
        <v>106</v>
      </c>
      <c r="C13" s="3">
        <v>2021</v>
      </c>
      <c r="D13" s="3" t="s">
        <v>97</v>
      </c>
      <c r="E13" s="3" t="s">
        <v>56</v>
      </c>
      <c r="F13" s="3">
        <v>23</v>
      </c>
      <c r="G13" s="3">
        <v>2</v>
      </c>
      <c r="H13" s="3">
        <v>26</v>
      </c>
      <c r="I13" s="3" t="s">
        <v>58</v>
      </c>
      <c r="J13" s="3" t="s">
        <v>107</v>
      </c>
      <c r="K13" s="3" t="s">
        <v>65</v>
      </c>
      <c r="L13" s="3" t="s">
        <v>56</v>
      </c>
      <c r="M13" s="3" t="s">
        <v>108</v>
      </c>
      <c r="N13" s="3" t="s">
        <v>66</v>
      </c>
      <c r="O13" s="3" t="s">
        <v>56</v>
      </c>
      <c r="P13" s="3" t="s">
        <v>109</v>
      </c>
      <c r="Q13" s="3" t="s">
        <v>110</v>
      </c>
      <c r="R13" s="3" t="s">
        <v>69</v>
      </c>
      <c r="S13" s="3" t="s">
        <v>56</v>
      </c>
      <c r="T13" s="3" t="s">
        <v>88</v>
      </c>
      <c r="U13" s="3">
        <v>17592</v>
      </c>
      <c r="V13" s="3">
        <v>336</v>
      </c>
      <c r="W13" s="3">
        <v>323</v>
      </c>
      <c r="X13" s="3">
        <v>41</v>
      </c>
      <c r="Y13" s="3">
        <v>6</v>
      </c>
      <c r="Z13" s="3">
        <v>12</v>
      </c>
      <c r="AA13" s="3">
        <v>29</v>
      </c>
      <c r="AB13" s="3">
        <v>0</v>
      </c>
      <c r="AC13" s="3">
        <v>0</v>
      </c>
      <c r="AD13" s="3">
        <v>4</v>
      </c>
      <c r="AE13" s="3">
        <v>0</v>
      </c>
      <c r="AF13" s="3">
        <v>8</v>
      </c>
      <c r="AG13" s="3">
        <v>0</v>
      </c>
      <c r="AH13" s="3">
        <v>0</v>
      </c>
      <c r="AI13" s="3">
        <v>0</v>
      </c>
      <c r="AJ13" s="3">
        <v>0</v>
      </c>
      <c r="AK13" s="3">
        <v>0</v>
      </c>
      <c r="AL13" s="3">
        <v>0</v>
      </c>
      <c r="AM13" s="3">
        <v>0</v>
      </c>
      <c r="AN13" s="3">
        <v>0</v>
      </c>
      <c r="AO13" s="3">
        <v>0</v>
      </c>
      <c r="AP13" s="3">
        <v>0</v>
      </c>
      <c r="AQ13" s="3">
        <f t="shared" ref="AQ13:AQ36" si="3">SUM(AB13:AP13)</f>
        <v>12</v>
      </c>
      <c r="AR13" s="5">
        <f>Z13/AA13</f>
        <v>0.41379310344827586</v>
      </c>
      <c r="AS13" s="3" t="s">
        <v>71</v>
      </c>
      <c r="AT13" s="3" t="s">
        <v>56</v>
      </c>
      <c r="AU13" s="3">
        <v>6</v>
      </c>
    </row>
    <row r="14" spans="1:47" ht="85" x14ac:dyDescent="0.2">
      <c r="A14" s="3">
        <v>12</v>
      </c>
      <c r="B14" s="3" t="s">
        <v>111</v>
      </c>
      <c r="C14" s="3">
        <v>2021</v>
      </c>
      <c r="D14" s="3" t="s">
        <v>97</v>
      </c>
      <c r="E14" s="3" t="s">
        <v>56</v>
      </c>
      <c r="F14" s="3">
        <v>13</v>
      </c>
      <c r="G14" s="3">
        <v>2</v>
      </c>
      <c r="H14" s="3">
        <v>71</v>
      </c>
      <c r="I14" s="3" t="s">
        <v>58</v>
      </c>
      <c r="J14" s="3" t="s">
        <v>73</v>
      </c>
      <c r="K14" s="3" t="s">
        <v>112</v>
      </c>
      <c r="L14" s="3" t="s">
        <v>56</v>
      </c>
      <c r="M14" s="3" t="s">
        <v>108</v>
      </c>
      <c r="N14" s="3" t="s">
        <v>66</v>
      </c>
      <c r="O14" s="3" t="s">
        <v>56</v>
      </c>
      <c r="P14" s="3" t="s">
        <v>109</v>
      </c>
      <c r="Q14" s="3" t="s">
        <v>113</v>
      </c>
      <c r="R14" s="3" t="s">
        <v>69</v>
      </c>
      <c r="S14" s="3" t="s">
        <v>56</v>
      </c>
      <c r="T14" s="3" t="s">
        <v>88</v>
      </c>
      <c r="U14" s="3">
        <f>29566+14055</f>
        <v>43621</v>
      </c>
      <c r="V14" s="3">
        <v>749</v>
      </c>
      <c r="W14" s="3">
        <v>667</v>
      </c>
      <c r="X14" s="3">
        <v>186</v>
      </c>
      <c r="Y14" s="3">
        <v>1</v>
      </c>
      <c r="Z14" s="3">
        <v>29</v>
      </c>
      <c r="AA14" s="3">
        <v>157</v>
      </c>
      <c r="AB14" s="3">
        <v>0</v>
      </c>
      <c r="AC14" s="3">
        <v>0</v>
      </c>
      <c r="AD14" s="3">
        <v>2</v>
      </c>
      <c r="AE14" s="3">
        <v>18</v>
      </c>
      <c r="AF14" s="3">
        <v>9</v>
      </c>
      <c r="AG14" s="3">
        <v>0</v>
      </c>
      <c r="AH14" s="3">
        <v>0</v>
      </c>
      <c r="AI14" s="3">
        <v>0</v>
      </c>
      <c r="AJ14" s="3">
        <v>0</v>
      </c>
      <c r="AK14" s="3">
        <v>0</v>
      </c>
      <c r="AL14" s="3">
        <v>0</v>
      </c>
      <c r="AM14" s="3">
        <v>0</v>
      </c>
      <c r="AN14" s="3">
        <v>0</v>
      </c>
      <c r="AO14" s="3">
        <v>0</v>
      </c>
      <c r="AP14" s="3">
        <v>0</v>
      </c>
      <c r="AQ14" s="3">
        <f t="shared" si="3"/>
        <v>29</v>
      </c>
      <c r="AR14" s="5">
        <f>Z14/AA14</f>
        <v>0.18471337579617833</v>
      </c>
      <c r="AS14" s="3" t="s">
        <v>71</v>
      </c>
      <c r="AT14" s="3" t="s">
        <v>56</v>
      </c>
      <c r="AU14" s="3">
        <v>1</v>
      </c>
    </row>
    <row r="15" spans="1:47" ht="119" x14ac:dyDescent="0.2">
      <c r="A15" s="3">
        <v>13</v>
      </c>
      <c r="B15" s="3" t="s">
        <v>114</v>
      </c>
      <c r="C15" s="3">
        <v>2020</v>
      </c>
      <c r="D15" s="3" t="s">
        <v>97</v>
      </c>
      <c r="E15" s="3" t="s">
        <v>49</v>
      </c>
      <c r="F15" s="3">
        <v>5</v>
      </c>
      <c r="G15" s="3">
        <v>1</v>
      </c>
      <c r="H15" s="3">
        <v>0</v>
      </c>
      <c r="I15" s="3" t="s">
        <v>50</v>
      </c>
      <c r="J15" s="3" t="s">
        <v>51</v>
      </c>
      <c r="K15" s="3" t="s">
        <v>93</v>
      </c>
      <c r="L15" s="3" t="s">
        <v>56</v>
      </c>
      <c r="M15" s="3" t="s">
        <v>115</v>
      </c>
      <c r="N15" s="3" t="s">
        <v>66</v>
      </c>
      <c r="O15" s="3" t="s">
        <v>56</v>
      </c>
      <c r="P15" s="3" t="s">
        <v>116</v>
      </c>
      <c r="Q15" s="3" t="s">
        <v>117</v>
      </c>
      <c r="R15" s="3" t="s">
        <v>69</v>
      </c>
      <c r="S15" s="3" t="s">
        <v>56</v>
      </c>
      <c r="T15" s="3" t="s">
        <v>88</v>
      </c>
      <c r="U15" s="3">
        <v>3809</v>
      </c>
      <c r="V15" s="3">
        <v>945</v>
      </c>
      <c r="W15" s="3">
        <v>765</v>
      </c>
      <c r="X15" s="3">
        <v>38</v>
      </c>
      <c r="Y15" s="3">
        <v>25</v>
      </c>
      <c r="Z15" s="3">
        <v>0</v>
      </c>
      <c r="AA15" s="3">
        <v>38</v>
      </c>
      <c r="AB15" s="3">
        <v>0</v>
      </c>
      <c r="AC15" s="3">
        <v>0</v>
      </c>
      <c r="AD15" s="3">
        <v>0</v>
      </c>
      <c r="AE15" s="3">
        <v>0</v>
      </c>
      <c r="AF15" s="3">
        <v>0</v>
      </c>
      <c r="AG15" s="3">
        <v>0</v>
      </c>
      <c r="AH15" s="3">
        <v>0</v>
      </c>
      <c r="AI15" s="3">
        <v>0</v>
      </c>
      <c r="AJ15" s="3">
        <v>0</v>
      </c>
      <c r="AK15" s="3">
        <v>0</v>
      </c>
      <c r="AL15" s="3">
        <v>0</v>
      </c>
      <c r="AM15" s="3">
        <v>0</v>
      </c>
      <c r="AN15" s="3">
        <v>0</v>
      </c>
      <c r="AO15" s="3">
        <v>0</v>
      </c>
      <c r="AP15" s="3">
        <v>0</v>
      </c>
      <c r="AQ15" s="3">
        <f t="shared" si="3"/>
        <v>0</v>
      </c>
      <c r="AR15" s="5">
        <v>0</v>
      </c>
      <c r="AS15" s="3" t="s">
        <v>118</v>
      </c>
      <c r="AT15" s="3" t="s">
        <v>56</v>
      </c>
      <c r="AU15" s="3">
        <v>25</v>
      </c>
    </row>
    <row r="16" spans="1:47" ht="68" x14ac:dyDescent="0.2">
      <c r="A16" s="3">
        <v>14</v>
      </c>
      <c r="B16" s="3" t="s">
        <v>119</v>
      </c>
      <c r="C16" s="3">
        <v>2020</v>
      </c>
      <c r="D16" s="3" t="s">
        <v>48</v>
      </c>
      <c r="E16" s="3" t="s">
        <v>49</v>
      </c>
      <c r="F16" s="3">
        <v>3</v>
      </c>
      <c r="G16" s="3">
        <v>1</v>
      </c>
      <c r="H16" s="3">
        <v>18</v>
      </c>
      <c r="I16" s="3" t="s">
        <v>76</v>
      </c>
      <c r="J16" s="3" t="s">
        <v>92</v>
      </c>
      <c r="K16" s="3" t="s">
        <v>60</v>
      </c>
      <c r="L16" s="3" t="s">
        <v>56</v>
      </c>
      <c r="M16" s="3" t="s">
        <v>102</v>
      </c>
      <c r="N16" s="3" t="s">
        <v>66</v>
      </c>
      <c r="O16" s="3" t="s">
        <v>56</v>
      </c>
      <c r="P16" s="3" t="s">
        <v>86</v>
      </c>
      <c r="Q16" s="3" t="s">
        <v>120</v>
      </c>
      <c r="R16" s="3" t="s">
        <v>69</v>
      </c>
      <c r="S16" s="3" t="s">
        <v>49</v>
      </c>
      <c r="T16" s="3" t="s">
        <v>51</v>
      </c>
      <c r="U16" s="3">
        <v>7287</v>
      </c>
      <c r="V16" s="3">
        <v>610</v>
      </c>
      <c r="W16" s="3">
        <v>610</v>
      </c>
      <c r="X16" s="3">
        <v>115</v>
      </c>
      <c r="Y16" s="3" t="s">
        <v>63</v>
      </c>
      <c r="Z16" s="3">
        <v>0</v>
      </c>
      <c r="AA16" s="3">
        <v>115</v>
      </c>
      <c r="AB16" s="3">
        <v>0</v>
      </c>
      <c r="AC16" s="3">
        <v>0</v>
      </c>
      <c r="AD16" s="3">
        <v>0</v>
      </c>
      <c r="AE16" s="3">
        <v>0</v>
      </c>
      <c r="AF16" s="3">
        <v>0</v>
      </c>
      <c r="AG16" s="3">
        <v>0</v>
      </c>
      <c r="AH16" s="3">
        <v>0</v>
      </c>
      <c r="AI16" s="3">
        <v>0</v>
      </c>
      <c r="AJ16" s="3">
        <v>0</v>
      </c>
      <c r="AK16" s="3">
        <v>0</v>
      </c>
      <c r="AL16" s="3">
        <v>0</v>
      </c>
      <c r="AM16" s="3">
        <v>0</v>
      </c>
      <c r="AN16" s="3">
        <v>0</v>
      </c>
      <c r="AO16" s="3">
        <v>0</v>
      </c>
      <c r="AP16" s="3">
        <v>0</v>
      </c>
      <c r="AQ16" s="3">
        <f t="shared" si="3"/>
        <v>0</v>
      </c>
      <c r="AR16" s="5">
        <f t="shared" ref="AR16:AR29" si="4">Z16/AA16</f>
        <v>0</v>
      </c>
      <c r="AS16" s="3" t="s">
        <v>55</v>
      </c>
      <c r="AT16" s="3" t="s">
        <v>49</v>
      </c>
      <c r="AU16" s="3" t="s">
        <v>51</v>
      </c>
    </row>
    <row r="17" spans="1:47" ht="68" x14ac:dyDescent="0.2">
      <c r="A17" s="3">
        <v>15</v>
      </c>
      <c r="B17" s="3" t="s">
        <v>121</v>
      </c>
      <c r="C17" s="3">
        <v>2020</v>
      </c>
      <c r="D17" s="3" t="s">
        <v>48</v>
      </c>
      <c r="E17" s="3" t="s">
        <v>49</v>
      </c>
      <c r="F17" s="3">
        <v>5</v>
      </c>
      <c r="G17" s="3">
        <v>1</v>
      </c>
      <c r="H17" s="3">
        <v>38</v>
      </c>
      <c r="I17" s="3" t="s">
        <v>50</v>
      </c>
      <c r="J17" s="3" t="s">
        <v>51</v>
      </c>
      <c r="K17" s="3" t="s">
        <v>93</v>
      </c>
      <c r="L17" s="3" t="s">
        <v>56</v>
      </c>
      <c r="M17" s="3" t="s">
        <v>115</v>
      </c>
      <c r="N17" s="3" t="s">
        <v>66</v>
      </c>
      <c r="O17" s="3" t="s">
        <v>49</v>
      </c>
      <c r="P17" s="3" t="s">
        <v>51</v>
      </c>
      <c r="Q17" s="3" t="s">
        <v>51</v>
      </c>
      <c r="R17" s="3" t="s">
        <v>82</v>
      </c>
      <c r="S17" s="3" t="s">
        <v>56</v>
      </c>
      <c r="T17" s="3" t="s">
        <v>88</v>
      </c>
      <c r="U17" s="3">
        <v>4024</v>
      </c>
      <c r="V17" s="3">
        <v>1737</v>
      </c>
      <c r="W17" s="3">
        <v>1308</v>
      </c>
      <c r="X17" s="3">
        <v>474</v>
      </c>
      <c r="Y17" s="3">
        <v>50</v>
      </c>
      <c r="Z17" s="3">
        <v>16</v>
      </c>
      <c r="AA17" s="3">
        <v>458</v>
      </c>
      <c r="AB17" s="3">
        <v>0</v>
      </c>
      <c r="AC17" s="3">
        <v>0</v>
      </c>
      <c r="AD17" s="3">
        <v>0</v>
      </c>
      <c r="AE17" s="3">
        <v>0</v>
      </c>
      <c r="AF17" s="3">
        <v>10</v>
      </c>
      <c r="AG17" s="3">
        <v>0</v>
      </c>
      <c r="AH17" s="3">
        <v>6</v>
      </c>
      <c r="AI17" s="3">
        <v>0</v>
      </c>
      <c r="AJ17" s="3">
        <v>0</v>
      </c>
      <c r="AK17" s="3">
        <v>0</v>
      </c>
      <c r="AL17" s="3">
        <v>0</v>
      </c>
      <c r="AM17" s="3">
        <v>0</v>
      </c>
      <c r="AN17" s="3">
        <v>2</v>
      </c>
      <c r="AO17" s="3">
        <v>0</v>
      </c>
      <c r="AP17" s="3">
        <v>0</v>
      </c>
      <c r="AQ17" s="3">
        <f t="shared" si="3"/>
        <v>18</v>
      </c>
      <c r="AR17" s="5">
        <f t="shared" si="4"/>
        <v>3.4934497816593885E-2</v>
      </c>
      <c r="AS17" s="3" t="s">
        <v>118</v>
      </c>
      <c r="AT17" s="3" t="s">
        <v>56</v>
      </c>
      <c r="AU17" s="3">
        <v>50</v>
      </c>
    </row>
    <row r="18" spans="1:47" ht="102" x14ac:dyDescent="0.2">
      <c r="A18" s="3">
        <v>16</v>
      </c>
      <c r="B18" s="3" t="s">
        <v>122</v>
      </c>
      <c r="C18" s="3">
        <v>2020</v>
      </c>
      <c r="D18" s="3" t="s">
        <v>48</v>
      </c>
      <c r="E18" s="3" t="s">
        <v>49</v>
      </c>
      <c r="F18" s="3">
        <v>2</v>
      </c>
      <c r="G18" s="3">
        <v>3</v>
      </c>
      <c r="H18" s="3">
        <v>8</v>
      </c>
      <c r="I18" s="3" t="s">
        <v>50</v>
      </c>
      <c r="J18" s="3" t="s">
        <v>51</v>
      </c>
      <c r="K18" s="3" t="s">
        <v>85</v>
      </c>
      <c r="L18" s="3" t="s">
        <v>49</v>
      </c>
      <c r="M18" s="3" t="s">
        <v>51</v>
      </c>
      <c r="N18" s="3" t="s">
        <v>66</v>
      </c>
      <c r="O18" s="3" t="s">
        <v>56</v>
      </c>
      <c r="P18" s="3" t="s">
        <v>86</v>
      </c>
      <c r="Q18" s="3" t="s">
        <v>123</v>
      </c>
      <c r="R18" s="3" t="s">
        <v>69</v>
      </c>
      <c r="S18" s="3" t="s">
        <v>124</v>
      </c>
      <c r="T18" s="3" t="s">
        <v>125</v>
      </c>
      <c r="U18" s="3">
        <v>19545</v>
      </c>
      <c r="V18" s="3">
        <v>3644</v>
      </c>
      <c r="W18" s="3">
        <v>3219</v>
      </c>
      <c r="X18" s="3">
        <v>1794</v>
      </c>
      <c r="Y18" s="3">
        <v>54</v>
      </c>
      <c r="Z18" s="3">
        <v>19</v>
      </c>
      <c r="AA18" s="3">
        <v>1775</v>
      </c>
      <c r="AB18" s="3">
        <v>19</v>
      </c>
      <c r="AC18" s="3">
        <v>0</v>
      </c>
      <c r="AD18" s="3">
        <v>0</v>
      </c>
      <c r="AE18" s="3">
        <v>0</v>
      </c>
      <c r="AF18" s="3">
        <v>0</v>
      </c>
      <c r="AG18" s="3">
        <v>0</v>
      </c>
      <c r="AH18" s="3">
        <v>0</v>
      </c>
      <c r="AI18" s="3">
        <v>0</v>
      </c>
      <c r="AJ18" s="3">
        <v>0</v>
      </c>
      <c r="AK18" s="3">
        <v>0</v>
      </c>
      <c r="AL18" s="3">
        <v>0</v>
      </c>
      <c r="AM18" s="3">
        <v>0</v>
      </c>
      <c r="AN18" s="3">
        <v>0</v>
      </c>
      <c r="AO18" s="3">
        <v>0</v>
      </c>
      <c r="AP18" s="3">
        <v>0</v>
      </c>
      <c r="AQ18" s="3">
        <f t="shared" si="3"/>
        <v>19</v>
      </c>
      <c r="AR18" s="5">
        <f t="shared" si="4"/>
        <v>1.0704225352112675E-2</v>
      </c>
      <c r="AS18" s="3" t="s">
        <v>71</v>
      </c>
      <c r="AT18" s="3" t="s">
        <v>56</v>
      </c>
      <c r="AU18" s="3">
        <v>51</v>
      </c>
    </row>
    <row r="19" spans="1:47" ht="102" x14ac:dyDescent="0.2">
      <c r="A19" s="3">
        <v>17</v>
      </c>
      <c r="B19" s="3" t="s">
        <v>126</v>
      </c>
      <c r="C19" s="3">
        <v>2020</v>
      </c>
      <c r="D19" s="3" t="s">
        <v>48</v>
      </c>
      <c r="E19" s="3" t="s">
        <v>49</v>
      </c>
      <c r="F19" s="3">
        <v>8</v>
      </c>
      <c r="G19" s="3">
        <v>0</v>
      </c>
      <c r="H19" s="3">
        <v>0</v>
      </c>
      <c r="I19" s="3" t="s">
        <v>58</v>
      </c>
      <c r="J19" s="3" t="s">
        <v>127</v>
      </c>
      <c r="K19" s="3" t="s">
        <v>65</v>
      </c>
      <c r="L19" s="3" t="s">
        <v>49</v>
      </c>
      <c r="M19" s="3" t="s">
        <v>51</v>
      </c>
      <c r="N19" s="3" t="s">
        <v>53</v>
      </c>
      <c r="O19" s="3" t="s">
        <v>49</v>
      </c>
      <c r="P19" s="3" t="s">
        <v>49</v>
      </c>
      <c r="Q19" s="3" t="s">
        <v>128</v>
      </c>
      <c r="R19" s="3" t="s">
        <v>51</v>
      </c>
      <c r="S19" s="3" t="s">
        <v>124</v>
      </c>
      <c r="T19" s="3" t="s">
        <v>129</v>
      </c>
      <c r="U19" s="3">
        <v>12645</v>
      </c>
      <c r="V19" s="3">
        <v>206</v>
      </c>
      <c r="W19" s="3">
        <v>206</v>
      </c>
      <c r="X19" s="3">
        <v>47</v>
      </c>
      <c r="Y19" s="3" t="s">
        <v>63</v>
      </c>
      <c r="Z19" s="3">
        <v>0</v>
      </c>
      <c r="AA19" s="3">
        <v>47</v>
      </c>
      <c r="AB19" s="3">
        <v>0</v>
      </c>
      <c r="AC19" s="3">
        <v>0</v>
      </c>
      <c r="AD19" s="3">
        <v>0</v>
      </c>
      <c r="AE19" s="3">
        <v>0</v>
      </c>
      <c r="AF19" s="3">
        <v>0</v>
      </c>
      <c r="AG19" s="3">
        <v>0</v>
      </c>
      <c r="AH19" s="3">
        <v>0</v>
      </c>
      <c r="AI19" s="3">
        <v>0</v>
      </c>
      <c r="AJ19" s="3">
        <v>0</v>
      </c>
      <c r="AK19" s="3">
        <v>0</v>
      </c>
      <c r="AL19" s="3">
        <v>0</v>
      </c>
      <c r="AM19" s="3">
        <v>0</v>
      </c>
      <c r="AN19" s="3">
        <v>0</v>
      </c>
      <c r="AO19" s="3">
        <v>0</v>
      </c>
      <c r="AP19" s="3">
        <v>0</v>
      </c>
      <c r="AQ19" s="3">
        <f t="shared" si="3"/>
        <v>0</v>
      </c>
      <c r="AR19" s="5">
        <f t="shared" si="4"/>
        <v>0</v>
      </c>
      <c r="AS19" s="3" t="s">
        <v>55</v>
      </c>
      <c r="AT19" s="3" t="s">
        <v>49</v>
      </c>
      <c r="AU19" s="3" t="s">
        <v>51</v>
      </c>
    </row>
    <row r="20" spans="1:47" ht="170" x14ac:dyDescent="0.2">
      <c r="A20" s="3">
        <v>18</v>
      </c>
      <c r="B20" s="3" t="s">
        <v>130</v>
      </c>
      <c r="C20" s="3">
        <v>2020</v>
      </c>
      <c r="D20" s="3" t="s">
        <v>97</v>
      </c>
      <c r="E20" s="3" t="s">
        <v>49</v>
      </c>
      <c r="F20" s="3">
        <v>2</v>
      </c>
      <c r="G20" s="3">
        <v>3</v>
      </c>
      <c r="H20" s="3">
        <v>11</v>
      </c>
      <c r="I20" s="3" t="s">
        <v>50</v>
      </c>
      <c r="J20" s="3" t="s">
        <v>51</v>
      </c>
      <c r="K20" s="3" t="s">
        <v>65</v>
      </c>
      <c r="L20" s="3" t="s">
        <v>49</v>
      </c>
      <c r="M20" s="3" t="s">
        <v>51</v>
      </c>
      <c r="N20" s="3" t="s">
        <v>66</v>
      </c>
      <c r="O20" s="3" t="s">
        <v>49</v>
      </c>
      <c r="P20" s="3" t="s">
        <v>49</v>
      </c>
      <c r="Q20" s="3" t="s">
        <v>131</v>
      </c>
      <c r="R20" s="3" t="s">
        <v>82</v>
      </c>
      <c r="S20" s="3" t="s">
        <v>56</v>
      </c>
      <c r="T20" s="3" t="s">
        <v>132</v>
      </c>
      <c r="U20" s="3">
        <v>62940</v>
      </c>
      <c r="V20" s="3">
        <v>3191</v>
      </c>
      <c r="W20" s="3">
        <v>2982</v>
      </c>
      <c r="X20" s="3">
        <v>119</v>
      </c>
      <c r="Y20" s="3">
        <v>201</v>
      </c>
      <c r="Z20" s="3">
        <v>4</v>
      </c>
      <c r="AA20" s="3">
        <v>115</v>
      </c>
      <c r="AB20" s="3">
        <v>4</v>
      </c>
      <c r="AC20" s="3">
        <v>0</v>
      </c>
      <c r="AD20" s="3">
        <v>0</v>
      </c>
      <c r="AE20" s="3">
        <v>0</v>
      </c>
      <c r="AF20" s="3">
        <v>0</v>
      </c>
      <c r="AG20" s="3">
        <v>0</v>
      </c>
      <c r="AH20" s="3">
        <v>0</v>
      </c>
      <c r="AI20" s="3">
        <v>0</v>
      </c>
      <c r="AJ20" s="3">
        <v>0</v>
      </c>
      <c r="AK20" s="3">
        <v>0</v>
      </c>
      <c r="AL20" s="3">
        <v>0</v>
      </c>
      <c r="AM20" s="3">
        <v>0</v>
      </c>
      <c r="AN20" s="3">
        <v>0</v>
      </c>
      <c r="AO20" s="3">
        <v>0</v>
      </c>
      <c r="AP20" s="3">
        <v>0</v>
      </c>
      <c r="AQ20" s="3">
        <f t="shared" si="3"/>
        <v>4</v>
      </c>
      <c r="AR20" s="5">
        <f t="shared" si="4"/>
        <v>3.4782608695652174E-2</v>
      </c>
      <c r="AS20" s="3" t="s">
        <v>71</v>
      </c>
      <c r="AT20" s="3" t="s">
        <v>56</v>
      </c>
      <c r="AU20" s="3">
        <v>201</v>
      </c>
    </row>
    <row r="21" spans="1:47" ht="68" x14ac:dyDescent="0.2">
      <c r="A21" s="3">
        <v>19</v>
      </c>
      <c r="B21" s="3" t="s">
        <v>133</v>
      </c>
      <c r="C21" s="3">
        <v>2020</v>
      </c>
      <c r="D21" s="3" t="s">
        <v>48</v>
      </c>
      <c r="E21" s="3" t="s">
        <v>49</v>
      </c>
      <c r="F21" s="3">
        <v>6</v>
      </c>
      <c r="G21" s="3">
        <v>1</v>
      </c>
      <c r="H21" s="3">
        <v>29</v>
      </c>
      <c r="I21" s="3" t="s">
        <v>50</v>
      </c>
      <c r="J21" s="3" t="s">
        <v>51</v>
      </c>
      <c r="K21" s="3" t="s">
        <v>93</v>
      </c>
      <c r="L21" s="3" t="s">
        <v>49</v>
      </c>
      <c r="M21" s="3" t="s">
        <v>51</v>
      </c>
      <c r="N21" s="3" t="s">
        <v>53</v>
      </c>
      <c r="O21" s="3" t="s">
        <v>56</v>
      </c>
      <c r="P21" s="3" t="s">
        <v>134</v>
      </c>
      <c r="Q21" s="3" t="s">
        <v>135</v>
      </c>
      <c r="R21" s="3" t="s">
        <v>51</v>
      </c>
      <c r="S21" s="3" t="s">
        <v>56</v>
      </c>
      <c r="T21" s="3" t="s">
        <v>88</v>
      </c>
      <c r="U21" s="3">
        <v>18231</v>
      </c>
      <c r="V21" s="3">
        <v>2438</v>
      </c>
      <c r="W21" s="3">
        <v>2412</v>
      </c>
      <c r="X21" s="3">
        <v>1199</v>
      </c>
      <c r="Y21" s="3">
        <v>62</v>
      </c>
      <c r="Z21" s="3">
        <v>0</v>
      </c>
      <c r="AA21" s="3">
        <v>1199</v>
      </c>
      <c r="AB21" s="3">
        <v>0</v>
      </c>
      <c r="AC21" s="3">
        <v>0</v>
      </c>
      <c r="AD21" s="3">
        <v>0</v>
      </c>
      <c r="AE21" s="3">
        <v>0</v>
      </c>
      <c r="AF21" s="3">
        <v>0</v>
      </c>
      <c r="AG21" s="3">
        <v>0</v>
      </c>
      <c r="AH21" s="3">
        <v>0</v>
      </c>
      <c r="AI21" s="3">
        <v>0</v>
      </c>
      <c r="AJ21" s="3">
        <v>0</v>
      </c>
      <c r="AK21" s="3">
        <v>0</v>
      </c>
      <c r="AL21" s="3">
        <v>0</v>
      </c>
      <c r="AM21" s="3">
        <v>0</v>
      </c>
      <c r="AN21" s="3">
        <v>0</v>
      </c>
      <c r="AO21" s="3">
        <v>0</v>
      </c>
      <c r="AP21" s="3">
        <v>0</v>
      </c>
      <c r="AQ21" s="3">
        <f t="shared" si="3"/>
        <v>0</v>
      </c>
      <c r="AR21" s="5">
        <f t="shared" si="4"/>
        <v>0</v>
      </c>
      <c r="AS21" s="3" t="s">
        <v>55</v>
      </c>
      <c r="AT21" s="3" t="s">
        <v>56</v>
      </c>
      <c r="AU21" s="3">
        <v>62</v>
      </c>
    </row>
    <row r="22" spans="1:47" ht="68" x14ac:dyDescent="0.2">
      <c r="A22" s="3">
        <v>20</v>
      </c>
      <c r="B22" s="3" t="s">
        <v>136</v>
      </c>
      <c r="C22" s="3">
        <v>2020</v>
      </c>
      <c r="D22" s="3" t="s">
        <v>48</v>
      </c>
      <c r="E22" s="3" t="s">
        <v>49</v>
      </c>
      <c r="F22" s="3">
        <v>3</v>
      </c>
      <c r="G22" s="3">
        <v>2</v>
      </c>
      <c r="H22" s="3">
        <v>4</v>
      </c>
      <c r="I22" s="3" t="s">
        <v>76</v>
      </c>
      <c r="J22" s="3" t="s">
        <v>92</v>
      </c>
      <c r="K22" s="3" t="s">
        <v>137</v>
      </c>
      <c r="L22" s="3" t="s">
        <v>49</v>
      </c>
      <c r="M22" s="3" t="s">
        <v>51</v>
      </c>
      <c r="N22" s="3" t="s">
        <v>53</v>
      </c>
      <c r="O22" s="3" t="s">
        <v>56</v>
      </c>
      <c r="P22" s="3" t="s">
        <v>86</v>
      </c>
      <c r="Q22" s="3" t="s">
        <v>138</v>
      </c>
      <c r="R22" s="3" t="s">
        <v>51</v>
      </c>
      <c r="S22" s="3" t="s">
        <v>56</v>
      </c>
      <c r="T22" s="3" t="s">
        <v>88</v>
      </c>
      <c r="U22" s="3">
        <v>473</v>
      </c>
      <c r="V22" s="3">
        <v>323</v>
      </c>
      <c r="W22" s="3">
        <v>271</v>
      </c>
      <c r="X22" s="3">
        <v>65</v>
      </c>
      <c r="Y22" s="3">
        <v>2</v>
      </c>
      <c r="Z22" s="3">
        <v>0</v>
      </c>
      <c r="AA22" s="3">
        <v>65</v>
      </c>
      <c r="AB22" s="3">
        <v>0</v>
      </c>
      <c r="AC22" s="3">
        <v>0</v>
      </c>
      <c r="AD22" s="3">
        <v>0</v>
      </c>
      <c r="AE22" s="3">
        <v>0</v>
      </c>
      <c r="AF22" s="3">
        <v>0</v>
      </c>
      <c r="AG22" s="3">
        <v>0</v>
      </c>
      <c r="AH22" s="3">
        <v>0</v>
      </c>
      <c r="AI22" s="3">
        <v>0</v>
      </c>
      <c r="AJ22" s="3">
        <v>0</v>
      </c>
      <c r="AK22" s="3">
        <v>0</v>
      </c>
      <c r="AL22" s="3">
        <v>0</v>
      </c>
      <c r="AM22" s="3">
        <v>0</v>
      </c>
      <c r="AN22" s="3">
        <v>0</v>
      </c>
      <c r="AO22" s="3">
        <v>0</v>
      </c>
      <c r="AP22" s="3">
        <v>0</v>
      </c>
      <c r="AQ22" s="3">
        <f t="shared" si="3"/>
        <v>0</v>
      </c>
      <c r="AR22" s="5">
        <f t="shared" si="4"/>
        <v>0</v>
      </c>
      <c r="AS22" s="3" t="s">
        <v>55</v>
      </c>
      <c r="AT22" s="3" t="s">
        <v>56</v>
      </c>
      <c r="AU22" s="3">
        <v>2</v>
      </c>
    </row>
    <row r="23" spans="1:47" ht="68" x14ac:dyDescent="0.2">
      <c r="A23" s="3">
        <v>21</v>
      </c>
      <c r="B23" s="3" t="s">
        <v>139</v>
      </c>
      <c r="C23" s="3">
        <v>2020</v>
      </c>
      <c r="D23" s="3" t="s">
        <v>97</v>
      </c>
      <c r="E23" s="3" t="s">
        <v>49</v>
      </c>
      <c r="F23" s="3">
        <v>8</v>
      </c>
      <c r="G23" s="3">
        <v>1</v>
      </c>
      <c r="H23" s="3">
        <v>23</v>
      </c>
      <c r="I23" s="3" t="s">
        <v>50</v>
      </c>
      <c r="J23" s="3" t="s">
        <v>51</v>
      </c>
      <c r="K23" s="3" t="s">
        <v>140</v>
      </c>
      <c r="L23" s="3" t="s">
        <v>56</v>
      </c>
      <c r="M23" s="3" t="s">
        <v>102</v>
      </c>
      <c r="N23" s="3" t="s">
        <v>66</v>
      </c>
      <c r="O23" s="3" t="s">
        <v>49</v>
      </c>
      <c r="P23" s="3" t="s">
        <v>49</v>
      </c>
      <c r="Q23" s="3" t="s">
        <v>141</v>
      </c>
      <c r="R23" s="3" t="s">
        <v>82</v>
      </c>
      <c r="S23" s="3" t="s">
        <v>49</v>
      </c>
      <c r="T23" s="3" t="s">
        <v>51</v>
      </c>
      <c r="U23" s="3">
        <v>16087</v>
      </c>
      <c r="V23" s="3">
        <v>1475</v>
      </c>
      <c r="W23" s="3">
        <v>1422</v>
      </c>
      <c r="X23" s="3">
        <v>931</v>
      </c>
      <c r="Y23" s="3">
        <v>8</v>
      </c>
      <c r="Z23" s="3">
        <v>3</v>
      </c>
      <c r="AA23" s="3">
        <v>928</v>
      </c>
      <c r="AB23" s="3">
        <v>3</v>
      </c>
      <c r="AC23" s="3">
        <v>0</v>
      </c>
      <c r="AD23" s="3">
        <v>0</v>
      </c>
      <c r="AE23" s="3">
        <v>0</v>
      </c>
      <c r="AF23" s="3">
        <v>0</v>
      </c>
      <c r="AG23" s="3">
        <v>0</v>
      </c>
      <c r="AH23" s="3">
        <v>0</v>
      </c>
      <c r="AI23" s="3">
        <v>0</v>
      </c>
      <c r="AJ23" s="3">
        <v>0</v>
      </c>
      <c r="AK23" s="3">
        <v>0</v>
      </c>
      <c r="AL23" s="3">
        <v>0</v>
      </c>
      <c r="AM23" s="3">
        <v>0</v>
      </c>
      <c r="AN23" s="3">
        <v>0</v>
      </c>
      <c r="AO23" s="3">
        <v>0</v>
      </c>
      <c r="AP23" s="3">
        <v>0</v>
      </c>
      <c r="AQ23" s="3">
        <f t="shared" si="3"/>
        <v>3</v>
      </c>
      <c r="AR23" s="5">
        <f t="shared" si="4"/>
        <v>3.2327586206896551E-3</v>
      </c>
      <c r="AS23" s="3" t="s">
        <v>118</v>
      </c>
      <c r="AT23" s="3" t="s">
        <v>56</v>
      </c>
      <c r="AU23" s="3">
        <v>8</v>
      </c>
    </row>
    <row r="24" spans="1:47" ht="68" x14ac:dyDescent="0.2">
      <c r="A24" s="3">
        <v>22</v>
      </c>
      <c r="B24" s="3" t="s">
        <v>142</v>
      </c>
      <c r="C24" s="3">
        <v>2020</v>
      </c>
      <c r="D24" s="3" t="s">
        <v>97</v>
      </c>
      <c r="E24" s="3" t="s">
        <v>49</v>
      </c>
      <c r="F24" s="3">
        <v>6</v>
      </c>
      <c r="G24" s="3">
        <v>1</v>
      </c>
      <c r="H24" s="3">
        <v>29</v>
      </c>
      <c r="I24" s="3" t="s">
        <v>50</v>
      </c>
      <c r="J24" s="3" t="s">
        <v>51</v>
      </c>
      <c r="K24" s="3" t="s">
        <v>112</v>
      </c>
      <c r="L24" s="3" t="s">
        <v>49</v>
      </c>
      <c r="M24" s="3" t="s">
        <v>51</v>
      </c>
      <c r="N24" s="3" t="s">
        <v>53</v>
      </c>
      <c r="O24" s="3" t="s">
        <v>56</v>
      </c>
      <c r="P24" s="3" t="s">
        <v>134</v>
      </c>
      <c r="Q24" s="3" t="s">
        <v>143</v>
      </c>
      <c r="R24" s="3" t="s">
        <v>51</v>
      </c>
      <c r="S24" s="3" t="s">
        <v>56</v>
      </c>
      <c r="T24" s="3" t="s">
        <v>88</v>
      </c>
      <c r="U24" s="3">
        <v>2418</v>
      </c>
      <c r="V24" s="3">
        <v>557</v>
      </c>
      <c r="W24" s="3">
        <v>525</v>
      </c>
      <c r="X24" s="3">
        <v>87</v>
      </c>
      <c r="Y24" s="3">
        <v>32</v>
      </c>
      <c r="Z24" s="3">
        <v>0</v>
      </c>
      <c r="AA24" s="3">
        <v>87</v>
      </c>
      <c r="AB24" s="3">
        <v>0</v>
      </c>
      <c r="AC24" s="3">
        <v>0</v>
      </c>
      <c r="AD24" s="3">
        <v>0</v>
      </c>
      <c r="AE24" s="3">
        <v>0</v>
      </c>
      <c r="AF24" s="3">
        <v>0</v>
      </c>
      <c r="AG24" s="3">
        <v>0</v>
      </c>
      <c r="AH24" s="3">
        <v>0</v>
      </c>
      <c r="AI24" s="3">
        <v>0</v>
      </c>
      <c r="AJ24" s="3">
        <v>0</v>
      </c>
      <c r="AK24" s="3">
        <v>0</v>
      </c>
      <c r="AL24" s="3">
        <v>0</v>
      </c>
      <c r="AM24" s="3">
        <v>0</v>
      </c>
      <c r="AN24" s="3">
        <v>0</v>
      </c>
      <c r="AO24" s="3">
        <v>0</v>
      </c>
      <c r="AP24" s="3">
        <v>0</v>
      </c>
      <c r="AQ24" s="3">
        <f t="shared" si="3"/>
        <v>0</v>
      </c>
      <c r="AR24" s="5">
        <f t="shared" si="4"/>
        <v>0</v>
      </c>
      <c r="AS24" s="3" t="s">
        <v>55</v>
      </c>
      <c r="AT24" s="3" t="s">
        <v>56</v>
      </c>
      <c r="AU24" s="3">
        <v>32</v>
      </c>
    </row>
    <row r="25" spans="1:47" ht="85" x14ac:dyDescent="0.2">
      <c r="A25" s="3">
        <v>23</v>
      </c>
      <c r="B25" s="3" t="s">
        <v>144</v>
      </c>
      <c r="C25" s="3">
        <v>2020</v>
      </c>
      <c r="D25" s="3" t="s">
        <v>48</v>
      </c>
      <c r="E25" s="3" t="s">
        <v>49</v>
      </c>
      <c r="F25" s="3">
        <v>8</v>
      </c>
      <c r="G25" s="3">
        <v>2</v>
      </c>
      <c r="H25" s="3">
        <v>46</v>
      </c>
      <c r="I25" s="3" t="s">
        <v>50</v>
      </c>
      <c r="J25" s="3" t="s">
        <v>51</v>
      </c>
      <c r="K25" s="3" t="s">
        <v>145</v>
      </c>
      <c r="L25" s="3" t="s">
        <v>56</v>
      </c>
      <c r="M25" s="3" t="s">
        <v>146</v>
      </c>
      <c r="N25" s="3" t="s">
        <v>66</v>
      </c>
      <c r="O25" s="3" t="s">
        <v>49</v>
      </c>
      <c r="P25" s="3" t="s">
        <v>49</v>
      </c>
      <c r="Q25" s="3" t="s">
        <v>147</v>
      </c>
      <c r="R25" s="3" t="s">
        <v>82</v>
      </c>
      <c r="S25" s="3" t="s">
        <v>124</v>
      </c>
      <c r="T25" s="3" t="s">
        <v>148</v>
      </c>
      <c r="U25" s="3">
        <v>21122</v>
      </c>
      <c r="V25" s="3">
        <v>2032</v>
      </c>
      <c r="W25" s="3">
        <v>1553</v>
      </c>
      <c r="X25" s="3">
        <v>947</v>
      </c>
      <c r="Y25" s="3">
        <v>3</v>
      </c>
      <c r="Z25" s="3">
        <v>164</v>
      </c>
      <c r="AA25" s="3">
        <v>783</v>
      </c>
      <c r="AB25" s="3">
        <v>67</v>
      </c>
      <c r="AC25" s="3">
        <v>0</v>
      </c>
      <c r="AD25" s="3">
        <v>0</v>
      </c>
      <c r="AE25" s="3">
        <v>0</v>
      </c>
      <c r="AF25" s="3">
        <v>0</v>
      </c>
      <c r="AG25" s="3">
        <v>97</v>
      </c>
      <c r="AH25" s="3">
        <v>0</v>
      </c>
      <c r="AI25" s="3">
        <v>0</v>
      </c>
      <c r="AJ25" s="3">
        <v>0</v>
      </c>
      <c r="AK25" s="3">
        <v>0</v>
      </c>
      <c r="AL25" s="3">
        <v>0</v>
      </c>
      <c r="AM25" s="3">
        <v>0</v>
      </c>
      <c r="AN25" s="3">
        <v>0</v>
      </c>
      <c r="AO25" s="3">
        <v>0</v>
      </c>
      <c r="AP25" s="3">
        <v>0</v>
      </c>
      <c r="AQ25" s="3">
        <f t="shared" si="3"/>
        <v>164</v>
      </c>
      <c r="AR25" s="5">
        <f t="shared" si="4"/>
        <v>0.20945083014048532</v>
      </c>
      <c r="AS25" s="3" t="s">
        <v>71</v>
      </c>
      <c r="AT25" s="3" t="s">
        <v>56</v>
      </c>
      <c r="AU25" s="3">
        <v>3</v>
      </c>
    </row>
    <row r="26" spans="1:47" ht="102" x14ac:dyDescent="0.2">
      <c r="A26" s="3">
        <v>24</v>
      </c>
      <c r="B26" s="3" t="s">
        <v>149</v>
      </c>
      <c r="C26" s="3">
        <v>2019</v>
      </c>
      <c r="D26" s="3" t="s">
        <v>48</v>
      </c>
      <c r="E26" s="3" t="s">
        <v>56</v>
      </c>
      <c r="F26" s="3">
        <v>5</v>
      </c>
      <c r="G26" s="3">
        <v>1</v>
      </c>
      <c r="H26" s="3">
        <v>36</v>
      </c>
      <c r="I26" s="3" t="s">
        <v>58</v>
      </c>
      <c r="J26" s="3" t="s">
        <v>59</v>
      </c>
      <c r="K26" s="3" t="s">
        <v>137</v>
      </c>
      <c r="L26" s="3" t="s">
        <v>56</v>
      </c>
      <c r="M26" s="3" t="s">
        <v>115</v>
      </c>
      <c r="N26" s="3" t="s">
        <v>66</v>
      </c>
      <c r="O26" s="3" t="s">
        <v>56</v>
      </c>
      <c r="P26" s="3" t="s">
        <v>109</v>
      </c>
      <c r="Q26" s="3" t="s">
        <v>150</v>
      </c>
      <c r="R26" s="3" t="s">
        <v>69</v>
      </c>
      <c r="S26" s="3" t="s">
        <v>56</v>
      </c>
      <c r="T26" s="3" t="s">
        <v>151</v>
      </c>
      <c r="U26" s="3">
        <v>29150</v>
      </c>
      <c r="V26" s="3">
        <v>1747</v>
      </c>
      <c r="W26" s="3">
        <v>1335</v>
      </c>
      <c r="X26" s="3">
        <v>177</v>
      </c>
      <c r="Y26" s="3">
        <v>40</v>
      </c>
      <c r="Z26" s="3">
        <v>12</v>
      </c>
      <c r="AA26" s="3">
        <v>165</v>
      </c>
      <c r="AB26" s="3">
        <v>0</v>
      </c>
      <c r="AC26" s="3">
        <v>0</v>
      </c>
      <c r="AD26" s="3">
        <v>0</v>
      </c>
      <c r="AE26" s="3">
        <v>0</v>
      </c>
      <c r="AF26" s="3">
        <v>9</v>
      </c>
      <c r="AG26" s="3">
        <v>0</v>
      </c>
      <c r="AH26" s="3">
        <v>3</v>
      </c>
      <c r="AI26" s="3">
        <v>0</v>
      </c>
      <c r="AJ26" s="3">
        <v>0</v>
      </c>
      <c r="AK26" s="3">
        <v>0</v>
      </c>
      <c r="AL26" s="3">
        <v>0</v>
      </c>
      <c r="AM26" s="3">
        <v>0</v>
      </c>
      <c r="AN26" s="3">
        <v>0</v>
      </c>
      <c r="AO26" s="3">
        <v>0</v>
      </c>
      <c r="AP26" s="3">
        <v>0</v>
      </c>
      <c r="AQ26" s="3">
        <f t="shared" si="3"/>
        <v>12</v>
      </c>
      <c r="AR26" s="5">
        <f t="shared" si="4"/>
        <v>7.2727272727272724E-2</v>
      </c>
      <c r="AS26" s="3" t="s">
        <v>71</v>
      </c>
      <c r="AT26" s="3" t="s">
        <v>56</v>
      </c>
      <c r="AU26" s="3">
        <v>40</v>
      </c>
    </row>
    <row r="27" spans="1:47" ht="68" x14ac:dyDescent="0.2">
      <c r="A27" s="3">
        <v>25</v>
      </c>
      <c r="B27" s="3" t="s">
        <v>152</v>
      </c>
      <c r="C27" s="3">
        <v>2019</v>
      </c>
      <c r="D27" s="3" t="s">
        <v>48</v>
      </c>
      <c r="E27" s="3" t="s">
        <v>56</v>
      </c>
      <c r="F27" s="3">
        <v>4</v>
      </c>
      <c r="G27" s="3">
        <v>2</v>
      </c>
      <c r="H27" s="3">
        <v>4</v>
      </c>
      <c r="I27" s="3" t="s">
        <v>76</v>
      </c>
      <c r="J27" s="3" t="s">
        <v>153</v>
      </c>
      <c r="K27" s="3" t="s">
        <v>93</v>
      </c>
      <c r="L27" s="3" t="s">
        <v>49</v>
      </c>
      <c r="M27" s="3" t="s">
        <v>51</v>
      </c>
      <c r="N27" s="3" t="s">
        <v>53</v>
      </c>
      <c r="O27" s="3" t="s">
        <v>49</v>
      </c>
      <c r="P27" s="3" t="s">
        <v>49</v>
      </c>
      <c r="Q27" s="3" t="s">
        <v>51</v>
      </c>
      <c r="R27" s="3" t="s">
        <v>51</v>
      </c>
      <c r="S27" s="3" t="s">
        <v>56</v>
      </c>
      <c r="T27" s="3" t="s">
        <v>151</v>
      </c>
      <c r="U27" s="3">
        <v>9523</v>
      </c>
      <c r="V27" s="3">
        <v>272</v>
      </c>
      <c r="W27" s="3">
        <v>270</v>
      </c>
      <c r="X27" s="3">
        <v>62</v>
      </c>
      <c r="Y27" s="3" t="s">
        <v>63</v>
      </c>
      <c r="Z27" s="3">
        <v>0</v>
      </c>
      <c r="AA27" s="3">
        <v>62</v>
      </c>
      <c r="AB27" s="3">
        <v>0</v>
      </c>
      <c r="AC27" s="3">
        <v>0</v>
      </c>
      <c r="AD27" s="3">
        <v>0</v>
      </c>
      <c r="AE27" s="3">
        <v>0</v>
      </c>
      <c r="AF27" s="3">
        <v>0</v>
      </c>
      <c r="AG27" s="3">
        <v>0</v>
      </c>
      <c r="AH27" s="3">
        <v>0</v>
      </c>
      <c r="AI27" s="3">
        <v>0</v>
      </c>
      <c r="AJ27" s="3">
        <v>0</v>
      </c>
      <c r="AK27" s="3">
        <v>0</v>
      </c>
      <c r="AL27" s="3">
        <v>0</v>
      </c>
      <c r="AM27" s="3">
        <v>0</v>
      </c>
      <c r="AN27" s="3">
        <v>0</v>
      </c>
      <c r="AO27" s="3">
        <v>0</v>
      </c>
      <c r="AP27" s="3">
        <v>0</v>
      </c>
      <c r="AQ27" s="3">
        <f t="shared" si="3"/>
        <v>0</v>
      </c>
      <c r="AR27" s="5">
        <f t="shared" si="4"/>
        <v>0</v>
      </c>
      <c r="AS27" s="3" t="s">
        <v>55</v>
      </c>
      <c r="AT27" s="3" t="s">
        <v>49</v>
      </c>
      <c r="AU27" s="3" t="s">
        <v>51</v>
      </c>
    </row>
    <row r="28" spans="1:47" ht="153" x14ac:dyDescent="0.2">
      <c r="A28" s="3">
        <v>26</v>
      </c>
      <c r="B28" s="3" t="s">
        <v>154</v>
      </c>
      <c r="C28" s="3">
        <v>2019</v>
      </c>
      <c r="D28" s="3" t="s">
        <v>48</v>
      </c>
      <c r="E28" s="3" t="s">
        <v>49</v>
      </c>
      <c r="F28" s="3">
        <v>9</v>
      </c>
      <c r="G28" s="3">
        <v>1</v>
      </c>
      <c r="H28" s="3">
        <v>47</v>
      </c>
      <c r="I28" s="3" t="s">
        <v>50</v>
      </c>
      <c r="J28" s="3" t="s">
        <v>51</v>
      </c>
      <c r="K28" s="3" t="s">
        <v>78</v>
      </c>
      <c r="L28" s="3" t="s">
        <v>56</v>
      </c>
      <c r="M28" s="3" t="s">
        <v>155</v>
      </c>
      <c r="N28" s="3" t="s">
        <v>66</v>
      </c>
      <c r="O28" s="3" t="s">
        <v>49</v>
      </c>
      <c r="P28" s="3" t="s">
        <v>49</v>
      </c>
      <c r="Q28" s="3" t="s">
        <v>156</v>
      </c>
      <c r="R28" s="3" t="s">
        <v>82</v>
      </c>
      <c r="S28" s="3" t="s">
        <v>56</v>
      </c>
      <c r="T28" s="3" t="s">
        <v>151</v>
      </c>
      <c r="U28" s="3">
        <v>6182</v>
      </c>
      <c r="V28" s="3">
        <v>941</v>
      </c>
      <c r="W28" s="3">
        <v>827</v>
      </c>
      <c r="X28" s="3">
        <v>555</v>
      </c>
      <c r="Y28" s="3" t="s">
        <v>63</v>
      </c>
      <c r="Z28" s="3">
        <v>1</v>
      </c>
      <c r="AA28" s="3">
        <v>554</v>
      </c>
      <c r="AB28" s="3">
        <v>0</v>
      </c>
      <c r="AC28" s="3">
        <v>0</v>
      </c>
      <c r="AD28" s="3">
        <v>0</v>
      </c>
      <c r="AE28" s="3">
        <v>0</v>
      </c>
      <c r="AF28" s="3">
        <v>0</v>
      </c>
      <c r="AG28" s="3">
        <v>1</v>
      </c>
      <c r="AH28" s="3">
        <v>0</v>
      </c>
      <c r="AI28" s="3">
        <v>0</v>
      </c>
      <c r="AJ28" s="3">
        <v>0</v>
      </c>
      <c r="AK28" s="3">
        <v>0</v>
      </c>
      <c r="AL28" s="3">
        <v>0</v>
      </c>
      <c r="AM28" s="3">
        <v>0</v>
      </c>
      <c r="AN28" s="3">
        <v>0</v>
      </c>
      <c r="AO28" s="3">
        <v>0</v>
      </c>
      <c r="AP28" s="3">
        <v>0</v>
      </c>
      <c r="AQ28" s="3">
        <f t="shared" si="3"/>
        <v>1</v>
      </c>
      <c r="AR28" s="5">
        <f t="shared" si="4"/>
        <v>1.8050541516245488E-3</v>
      </c>
      <c r="AS28" s="3" t="s">
        <v>118</v>
      </c>
      <c r="AT28" s="3" t="s">
        <v>49</v>
      </c>
      <c r="AU28" s="3" t="s">
        <v>51</v>
      </c>
    </row>
    <row r="29" spans="1:47" ht="153" x14ac:dyDescent="0.2">
      <c r="A29" s="3">
        <v>27</v>
      </c>
      <c r="B29" s="3" t="s">
        <v>157</v>
      </c>
      <c r="C29" s="3">
        <v>2019</v>
      </c>
      <c r="D29" s="3" t="s">
        <v>97</v>
      </c>
      <c r="E29" s="3" t="s">
        <v>49</v>
      </c>
      <c r="F29" s="3">
        <v>5</v>
      </c>
      <c r="G29" s="3">
        <v>1</v>
      </c>
      <c r="H29" s="3">
        <v>29</v>
      </c>
      <c r="I29" s="3" t="s">
        <v>50</v>
      </c>
      <c r="J29" s="3" t="s">
        <v>51</v>
      </c>
      <c r="K29" s="3" t="s">
        <v>78</v>
      </c>
      <c r="L29" s="3" t="s">
        <v>49</v>
      </c>
      <c r="M29" s="3" t="s">
        <v>51</v>
      </c>
      <c r="N29" s="3" t="s">
        <v>53</v>
      </c>
      <c r="O29" s="3" t="s">
        <v>56</v>
      </c>
      <c r="P29" s="3" t="s">
        <v>158</v>
      </c>
      <c r="Q29" s="3" t="s">
        <v>159</v>
      </c>
      <c r="R29" s="3" t="s">
        <v>51</v>
      </c>
      <c r="S29" s="3" t="s">
        <v>124</v>
      </c>
      <c r="T29" s="3" t="s">
        <v>160</v>
      </c>
      <c r="U29" s="3">
        <v>4611</v>
      </c>
      <c r="V29" s="3">
        <v>245</v>
      </c>
      <c r="W29" s="3">
        <v>244</v>
      </c>
      <c r="X29" s="3">
        <v>70</v>
      </c>
      <c r="Y29" s="3" t="s">
        <v>63</v>
      </c>
      <c r="Z29" s="3">
        <v>0</v>
      </c>
      <c r="AA29" s="3">
        <v>70</v>
      </c>
      <c r="AB29" s="3">
        <v>0</v>
      </c>
      <c r="AC29" s="3">
        <v>0</v>
      </c>
      <c r="AD29" s="3">
        <v>0</v>
      </c>
      <c r="AE29" s="3">
        <v>0</v>
      </c>
      <c r="AF29" s="3">
        <v>0</v>
      </c>
      <c r="AG29" s="3">
        <v>0</v>
      </c>
      <c r="AH29" s="3">
        <v>0</v>
      </c>
      <c r="AI29" s="3">
        <v>0</v>
      </c>
      <c r="AJ29" s="3">
        <v>0</v>
      </c>
      <c r="AK29" s="3">
        <v>0</v>
      </c>
      <c r="AL29" s="3">
        <v>0</v>
      </c>
      <c r="AM29" s="3">
        <v>0</v>
      </c>
      <c r="AN29" s="3">
        <v>0</v>
      </c>
      <c r="AO29" s="3">
        <v>0</v>
      </c>
      <c r="AP29" s="3">
        <v>0</v>
      </c>
      <c r="AQ29" s="3">
        <f t="shared" si="3"/>
        <v>0</v>
      </c>
      <c r="AR29" s="5">
        <f t="shared" si="4"/>
        <v>0</v>
      </c>
      <c r="AS29" s="3" t="s">
        <v>55</v>
      </c>
      <c r="AT29" s="3" t="s">
        <v>49</v>
      </c>
      <c r="AU29" s="3" t="s">
        <v>51</v>
      </c>
    </row>
    <row r="30" spans="1:47" ht="221" x14ac:dyDescent="0.2">
      <c r="A30" s="3">
        <v>28</v>
      </c>
      <c r="B30" s="3" t="s">
        <v>161</v>
      </c>
      <c r="C30" s="3">
        <v>2019</v>
      </c>
      <c r="D30" s="3" t="s">
        <v>97</v>
      </c>
      <c r="E30" s="3" t="s">
        <v>49</v>
      </c>
      <c r="F30" s="3">
        <v>15</v>
      </c>
      <c r="G30" s="3">
        <v>1</v>
      </c>
      <c r="H30" s="3">
        <v>24</v>
      </c>
      <c r="I30" s="3" t="s">
        <v>50</v>
      </c>
      <c r="J30" s="3" t="s">
        <v>51</v>
      </c>
      <c r="K30" s="3" t="s">
        <v>112</v>
      </c>
      <c r="L30" s="3" t="s">
        <v>56</v>
      </c>
      <c r="M30" s="3" t="s">
        <v>162</v>
      </c>
      <c r="N30" s="3" t="s">
        <v>66</v>
      </c>
      <c r="O30" s="3" t="s">
        <v>49</v>
      </c>
      <c r="P30" s="3" t="s">
        <v>49</v>
      </c>
      <c r="Q30" s="3" t="s">
        <v>163</v>
      </c>
      <c r="R30" s="3" t="s">
        <v>82</v>
      </c>
      <c r="S30" s="3" t="s">
        <v>56</v>
      </c>
      <c r="T30" s="3" t="s">
        <v>151</v>
      </c>
      <c r="U30" s="3">
        <v>17592</v>
      </c>
      <c r="V30" s="3">
        <v>789</v>
      </c>
      <c r="W30" s="3">
        <v>661</v>
      </c>
      <c r="X30" s="3">
        <v>37</v>
      </c>
      <c r="Y30" s="3">
        <v>10</v>
      </c>
      <c r="Z30" s="3">
        <v>0</v>
      </c>
      <c r="AA30" s="3">
        <v>37</v>
      </c>
      <c r="AB30" s="3">
        <v>0</v>
      </c>
      <c r="AC30" s="3">
        <v>0</v>
      </c>
      <c r="AD30" s="3">
        <v>0</v>
      </c>
      <c r="AE30" s="3">
        <v>0</v>
      </c>
      <c r="AF30" s="3">
        <v>0</v>
      </c>
      <c r="AG30" s="3">
        <v>0</v>
      </c>
      <c r="AH30" s="3">
        <v>0</v>
      </c>
      <c r="AI30" s="3">
        <v>0</v>
      </c>
      <c r="AJ30" s="3">
        <v>0</v>
      </c>
      <c r="AK30" s="3">
        <v>0</v>
      </c>
      <c r="AL30" s="3">
        <v>0</v>
      </c>
      <c r="AM30" s="3">
        <v>0</v>
      </c>
      <c r="AN30" s="3">
        <v>0</v>
      </c>
      <c r="AO30" s="3">
        <v>0</v>
      </c>
      <c r="AP30" s="3">
        <v>0</v>
      </c>
      <c r="AQ30" s="3">
        <f t="shared" si="3"/>
        <v>0</v>
      </c>
      <c r="AR30" s="5" t="s">
        <v>51</v>
      </c>
      <c r="AS30" s="3" t="s">
        <v>71</v>
      </c>
      <c r="AT30" s="3" t="s">
        <v>56</v>
      </c>
      <c r="AU30" s="3">
        <v>10</v>
      </c>
    </row>
    <row r="31" spans="1:47" ht="119" x14ac:dyDescent="0.2">
      <c r="A31" s="3">
        <v>29</v>
      </c>
      <c r="B31" s="3" t="s">
        <v>164</v>
      </c>
      <c r="C31" s="3">
        <v>2019</v>
      </c>
      <c r="D31" s="3" t="s">
        <v>48</v>
      </c>
      <c r="E31" s="3" t="s">
        <v>49</v>
      </c>
      <c r="F31" s="3">
        <v>7</v>
      </c>
      <c r="G31" s="3">
        <v>0</v>
      </c>
      <c r="H31" s="3">
        <v>21</v>
      </c>
      <c r="I31" s="3" t="s">
        <v>165</v>
      </c>
      <c r="J31" s="3" t="s">
        <v>51</v>
      </c>
      <c r="K31" s="3" t="s">
        <v>166</v>
      </c>
      <c r="L31" s="3" t="s">
        <v>49</v>
      </c>
      <c r="M31" s="3" t="s">
        <v>51</v>
      </c>
      <c r="N31" s="3" t="s">
        <v>53</v>
      </c>
      <c r="O31" s="3" t="s">
        <v>56</v>
      </c>
      <c r="P31" s="3" t="s">
        <v>167</v>
      </c>
      <c r="Q31" s="3" t="s">
        <v>168</v>
      </c>
      <c r="R31" s="3" t="s">
        <v>51</v>
      </c>
      <c r="S31" s="3" t="s">
        <v>56</v>
      </c>
      <c r="T31" s="3" t="s">
        <v>151</v>
      </c>
      <c r="U31" s="3">
        <v>5619</v>
      </c>
      <c r="V31" s="3">
        <v>1633</v>
      </c>
      <c r="W31" s="3">
        <v>1509</v>
      </c>
      <c r="X31" s="3">
        <v>233</v>
      </c>
      <c r="Y31" s="3" t="s">
        <v>63</v>
      </c>
      <c r="Z31" s="3">
        <v>0</v>
      </c>
      <c r="AA31" s="3">
        <v>223</v>
      </c>
      <c r="AB31" s="3">
        <v>0</v>
      </c>
      <c r="AC31" s="3">
        <v>0</v>
      </c>
      <c r="AD31" s="3">
        <v>0</v>
      </c>
      <c r="AE31" s="3">
        <v>0</v>
      </c>
      <c r="AF31" s="3">
        <v>0</v>
      </c>
      <c r="AG31" s="3">
        <v>0</v>
      </c>
      <c r="AH31" s="3">
        <v>0</v>
      </c>
      <c r="AI31" s="3">
        <v>0</v>
      </c>
      <c r="AJ31" s="3">
        <v>0</v>
      </c>
      <c r="AK31" s="3">
        <v>0</v>
      </c>
      <c r="AL31" s="3">
        <v>0</v>
      </c>
      <c r="AM31" s="3">
        <v>0</v>
      </c>
      <c r="AN31" s="3">
        <v>0</v>
      </c>
      <c r="AO31" s="3">
        <v>0</v>
      </c>
      <c r="AP31" s="3">
        <v>0</v>
      </c>
      <c r="AQ31" s="3">
        <f t="shared" si="3"/>
        <v>0</v>
      </c>
      <c r="AR31" s="5" t="s">
        <v>51</v>
      </c>
      <c r="AS31" s="3" t="s">
        <v>55</v>
      </c>
      <c r="AT31" s="3" t="s">
        <v>49</v>
      </c>
      <c r="AU31" s="3" t="s">
        <v>51</v>
      </c>
    </row>
    <row r="32" spans="1:47" ht="102" x14ac:dyDescent="0.2">
      <c r="A32" s="3">
        <v>30</v>
      </c>
      <c r="B32" s="3" t="s">
        <v>169</v>
      </c>
      <c r="C32" s="3">
        <v>2018</v>
      </c>
      <c r="D32" s="3" t="s">
        <v>48</v>
      </c>
      <c r="E32" s="3" t="s">
        <v>49</v>
      </c>
      <c r="F32" s="3">
        <v>8</v>
      </c>
      <c r="G32" s="3">
        <v>1</v>
      </c>
      <c r="H32" s="3">
        <v>23</v>
      </c>
      <c r="I32" s="3" t="s">
        <v>50</v>
      </c>
      <c r="J32" s="3" t="s">
        <v>51</v>
      </c>
      <c r="K32" s="3" t="s">
        <v>65</v>
      </c>
      <c r="L32" s="3" t="s">
        <v>49</v>
      </c>
      <c r="M32" s="3" t="s">
        <v>51</v>
      </c>
      <c r="N32" s="3" t="s">
        <v>53</v>
      </c>
      <c r="O32" s="3" t="s">
        <v>56</v>
      </c>
      <c r="P32" s="3" t="s">
        <v>134</v>
      </c>
      <c r="Q32" s="3" t="s">
        <v>170</v>
      </c>
      <c r="R32" s="3" t="s">
        <v>51</v>
      </c>
      <c r="S32" s="3" t="s">
        <v>124</v>
      </c>
      <c r="T32" s="3" t="s">
        <v>171</v>
      </c>
      <c r="U32" s="3">
        <v>10058</v>
      </c>
      <c r="V32" s="3">
        <v>1209</v>
      </c>
      <c r="W32" s="3">
        <v>1003</v>
      </c>
      <c r="X32" s="3">
        <v>3</v>
      </c>
      <c r="Y32" s="3">
        <v>30</v>
      </c>
      <c r="Z32" s="3">
        <v>0</v>
      </c>
      <c r="AA32" s="3">
        <v>3</v>
      </c>
      <c r="AB32" s="3">
        <v>0</v>
      </c>
      <c r="AC32" s="3">
        <v>0</v>
      </c>
      <c r="AD32" s="3">
        <v>0</v>
      </c>
      <c r="AE32" s="3">
        <v>0</v>
      </c>
      <c r="AF32" s="3">
        <v>0</v>
      </c>
      <c r="AG32" s="3">
        <v>0</v>
      </c>
      <c r="AH32" s="3">
        <v>0</v>
      </c>
      <c r="AI32" s="3">
        <v>0</v>
      </c>
      <c r="AJ32" s="3">
        <v>0</v>
      </c>
      <c r="AK32" s="3">
        <v>0</v>
      </c>
      <c r="AL32" s="3">
        <v>0</v>
      </c>
      <c r="AM32" s="3">
        <v>0</v>
      </c>
      <c r="AN32" s="3">
        <v>0</v>
      </c>
      <c r="AO32" s="3">
        <v>0</v>
      </c>
      <c r="AP32" s="3">
        <v>0</v>
      </c>
      <c r="AQ32" s="3">
        <f t="shared" si="3"/>
        <v>0</v>
      </c>
      <c r="AR32" s="5">
        <f>Z32/AA32</f>
        <v>0</v>
      </c>
      <c r="AS32" s="3" t="s">
        <v>71</v>
      </c>
      <c r="AT32" s="3" t="s">
        <v>56</v>
      </c>
      <c r="AU32" s="3">
        <v>13</v>
      </c>
    </row>
    <row r="33" spans="1:47" ht="102" x14ac:dyDescent="0.2">
      <c r="A33" s="3">
        <v>31</v>
      </c>
      <c r="B33" s="3" t="s">
        <v>172</v>
      </c>
      <c r="C33" s="3">
        <v>2018</v>
      </c>
      <c r="D33" s="3" t="s">
        <v>97</v>
      </c>
      <c r="E33" s="3" t="s">
        <v>49</v>
      </c>
      <c r="F33" s="3">
        <v>3</v>
      </c>
      <c r="G33" s="3">
        <v>1</v>
      </c>
      <c r="H33" s="3">
        <v>28</v>
      </c>
      <c r="I33" s="3" t="s">
        <v>50</v>
      </c>
      <c r="J33" s="3" t="s">
        <v>51</v>
      </c>
      <c r="K33" s="3" t="s">
        <v>65</v>
      </c>
      <c r="L33" s="3" t="s">
        <v>56</v>
      </c>
      <c r="M33" s="3" t="s">
        <v>173</v>
      </c>
      <c r="N33" s="3" t="s">
        <v>66</v>
      </c>
      <c r="O33" s="3" t="s">
        <v>56</v>
      </c>
      <c r="P33" s="3" t="s">
        <v>86</v>
      </c>
      <c r="Q33" s="3" t="s">
        <v>174</v>
      </c>
      <c r="R33" s="3" t="s">
        <v>69</v>
      </c>
      <c r="S33" s="3" t="s">
        <v>56</v>
      </c>
      <c r="T33" s="3" t="s">
        <v>151</v>
      </c>
      <c r="U33" s="3">
        <v>8851</v>
      </c>
      <c r="V33" s="3">
        <v>933</v>
      </c>
      <c r="W33" s="3">
        <v>879</v>
      </c>
      <c r="X33" s="3">
        <v>244</v>
      </c>
      <c r="Y33" s="3">
        <v>27</v>
      </c>
      <c r="Z33" s="3">
        <v>2</v>
      </c>
      <c r="AA33" s="3">
        <v>242</v>
      </c>
      <c r="AB33" s="3">
        <v>1</v>
      </c>
      <c r="AC33" s="3">
        <v>0</v>
      </c>
      <c r="AD33" s="3">
        <v>0</v>
      </c>
      <c r="AE33" s="3">
        <v>0</v>
      </c>
      <c r="AF33" s="3">
        <v>1</v>
      </c>
      <c r="AG33" s="3">
        <v>0</v>
      </c>
      <c r="AH33" s="3">
        <v>0</v>
      </c>
      <c r="AI33" s="3">
        <v>0</v>
      </c>
      <c r="AJ33" s="3">
        <v>0</v>
      </c>
      <c r="AK33" s="3">
        <v>0</v>
      </c>
      <c r="AL33" s="3">
        <v>0</v>
      </c>
      <c r="AM33" s="3">
        <v>0</v>
      </c>
      <c r="AN33" s="3">
        <v>0</v>
      </c>
      <c r="AO33" s="3">
        <v>0</v>
      </c>
      <c r="AP33" s="3">
        <v>0</v>
      </c>
      <c r="AQ33" s="3">
        <f t="shared" si="3"/>
        <v>2</v>
      </c>
      <c r="AR33" s="5">
        <f>Z33/AA33</f>
        <v>8.2644628099173556E-3</v>
      </c>
      <c r="AS33" s="3" t="s">
        <v>71</v>
      </c>
      <c r="AT33" s="3" t="s">
        <v>56</v>
      </c>
      <c r="AU33" s="3">
        <v>27</v>
      </c>
    </row>
    <row r="34" spans="1:47" ht="68" x14ac:dyDescent="0.2">
      <c r="A34" s="3">
        <v>32</v>
      </c>
      <c r="B34" s="3" t="s">
        <v>175</v>
      </c>
      <c r="C34" s="3">
        <v>2018</v>
      </c>
      <c r="D34" s="3" t="s">
        <v>97</v>
      </c>
      <c r="E34" s="3" t="s">
        <v>49</v>
      </c>
      <c r="F34" s="3">
        <v>13</v>
      </c>
      <c r="G34" s="3">
        <v>4</v>
      </c>
      <c r="H34" s="3">
        <v>36</v>
      </c>
      <c r="I34" s="3" t="s">
        <v>50</v>
      </c>
      <c r="J34" s="3" t="s">
        <v>51</v>
      </c>
      <c r="K34" s="3" t="s">
        <v>65</v>
      </c>
      <c r="L34" s="3" t="s">
        <v>176</v>
      </c>
      <c r="M34" s="3" t="s">
        <v>177</v>
      </c>
      <c r="N34" s="3" t="s">
        <v>66</v>
      </c>
      <c r="O34" s="3" t="s">
        <v>49</v>
      </c>
      <c r="P34" s="3" t="s">
        <v>49</v>
      </c>
      <c r="Q34" s="3" t="s">
        <v>51</v>
      </c>
      <c r="R34" s="3" t="s">
        <v>82</v>
      </c>
      <c r="S34" s="3" t="s">
        <v>49</v>
      </c>
      <c r="T34" s="3" t="s">
        <v>51</v>
      </c>
      <c r="U34" s="3">
        <v>1381</v>
      </c>
      <c r="V34" s="3">
        <v>146</v>
      </c>
      <c r="W34" s="3">
        <v>95</v>
      </c>
      <c r="X34" s="3">
        <v>54</v>
      </c>
      <c r="Y34" s="3">
        <v>3</v>
      </c>
      <c r="Z34" s="3">
        <v>8</v>
      </c>
      <c r="AA34" s="3">
        <v>46</v>
      </c>
      <c r="AB34" s="3">
        <v>0</v>
      </c>
      <c r="AC34" s="3">
        <v>1</v>
      </c>
      <c r="AD34" s="3">
        <v>1</v>
      </c>
      <c r="AE34" s="3">
        <v>0</v>
      </c>
      <c r="AF34" s="3">
        <v>0</v>
      </c>
      <c r="AG34" s="3">
        <v>0</v>
      </c>
      <c r="AH34" s="3">
        <v>0</v>
      </c>
      <c r="AI34" s="3">
        <v>2</v>
      </c>
      <c r="AJ34" s="3">
        <v>4</v>
      </c>
      <c r="AK34" s="3">
        <v>0</v>
      </c>
      <c r="AL34" s="3">
        <v>0</v>
      </c>
      <c r="AM34" s="3">
        <v>0</v>
      </c>
      <c r="AN34" s="3">
        <v>0</v>
      </c>
      <c r="AO34" s="3">
        <v>0</v>
      </c>
      <c r="AP34" s="3">
        <v>0</v>
      </c>
      <c r="AQ34" s="3">
        <f t="shared" si="3"/>
        <v>8</v>
      </c>
      <c r="AR34" s="5">
        <f>Z34/AA34</f>
        <v>0.17391304347826086</v>
      </c>
      <c r="AS34" s="3" t="s">
        <v>71</v>
      </c>
      <c r="AT34" s="3" t="s">
        <v>56</v>
      </c>
      <c r="AU34" s="3">
        <v>3</v>
      </c>
    </row>
    <row r="35" spans="1:47" ht="119" x14ac:dyDescent="0.2">
      <c r="A35" s="3">
        <v>33</v>
      </c>
      <c r="B35" s="3" t="s">
        <v>178</v>
      </c>
      <c r="C35" s="3">
        <v>2018</v>
      </c>
      <c r="D35" s="3" t="s">
        <v>48</v>
      </c>
      <c r="E35" s="3" t="s">
        <v>56</v>
      </c>
      <c r="F35" s="3">
        <v>9</v>
      </c>
      <c r="G35" s="3">
        <v>1</v>
      </c>
      <c r="H35" s="3">
        <v>53</v>
      </c>
      <c r="I35" s="3" t="s">
        <v>58</v>
      </c>
      <c r="J35" s="3" t="s">
        <v>179</v>
      </c>
      <c r="K35" s="3" t="s">
        <v>93</v>
      </c>
      <c r="L35" s="3" t="s">
        <v>49</v>
      </c>
      <c r="M35" s="3" t="s">
        <v>51</v>
      </c>
      <c r="N35" s="3" t="s">
        <v>53</v>
      </c>
      <c r="O35" s="3" t="s">
        <v>56</v>
      </c>
      <c r="P35" s="3" t="s">
        <v>180</v>
      </c>
      <c r="Q35" s="3" t="s">
        <v>181</v>
      </c>
      <c r="R35" s="3" t="s">
        <v>51</v>
      </c>
      <c r="S35" s="3" t="s">
        <v>56</v>
      </c>
      <c r="T35" s="3" t="s">
        <v>151</v>
      </c>
      <c r="U35" s="3">
        <v>11565</v>
      </c>
      <c r="V35" s="3">
        <v>1014</v>
      </c>
      <c r="W35" s="3">
        <v>221</v>
      </c>
      <c r="X35" s="3">
        <v>56</v>
      </c>
      <c r="Y35" s="3" t="s">
        <v>63</v>
      </c>
      <c r="Z35" s="3">
        <v>0</v>
      </c>
      <c r="AA35" s="3">
        <v>56</v>
      </c>
      <c r="AB35" s="3">
        <v>0</v>
      </c>
      <c r="AC35" s="3">
        <v>0</v>
      </c>
      <c r="AD35" s="3">
        <v>0</v>
      </c>
      <c r="AE35" s="3">
        <v>0</v>
      </c>
      <c r="AF35" s="3">
        <v>0</v>
      </c>
      <c r="AG35" s="3">
        <v>0</v>
      </c>
      <c r="AH35" s="3">
        <v>0</v>
      </c>
      <c r="AI35" s="3">
        <v>0</v>
      </c>
      <c r="AJ35" s="3">
        <v>0</v>
      </c>
      <c r="AK35" s="3">
        <v>0</v>
      </c>
      <c r="AL35" s="3">
        <v>0</v>
      </c>
      <c r="AM35" s="3">
        <v>0</v>
      </c>
      <c r="AN35" s="3">
        <v>0</v>
      </c>
      <c r="AO35" s="3">
        <v>0</v>
      </c>
      <c r="AP35" s="3">
        <v>0</v>
      </c>
      <c r="AQ35" s="3">
        <f t="shared" si="3"/>
        <v>0</v>
      </c>
      <c r="AR35" s="5">
        <f>Z35/AA35</f>
        <v>0</v>
      </c>
      <c r="AS35" s="3" t="s">
        <v>55</v>
      </c>
      <c r="AT35" s="3" t="s">
        <v>49</v>
      </c>
      <c r="AU35" s="3" t="s">
        <v>51</v>
      </c>
    </row>
    <row r="36" spans="1:47" ht="51" x14ac:dyDescent="0.2">
      <c r="A36" s="3">
        <v>34</v>
      </c>
      <c r="B36" s="3" t="s">
        <v>182</v>
      </c>
      <c r="C36" s="3">
        <v>2018</v>
      </c>
      <c r="D36" s="3" t="s">
        <v>97</v>
      </c>
      <c r="E36" s="3" t="s">
        <v>49</v>
      </c>
      <c r="F36" s="3">
        <v>4</v>
      </c>
      <c r="G36" s="3">
        <v>1</v>
      </c>
      <c r="H36" s="3">
        <v>2</v>
      </c>
      <c r="I36" s="3" t="s">
        <v>50</v>
      </c>
      <c r="J36" s="3" t="s">
        <v>51</v>
      </c>
      <c r="K36" s="3" t="s">
        <v>65</v>
      </c>
      <c r="L36" s="3" t="s">
        <v>49</v>
      </c>
      <c r="M36" s="3" t="s">
        <v>51</v>
      </c>
      <c r="N36" s="3" t="s">
        <v>53</v>
      </c>
      <c r="O36" s="3" t="s">
        <v>49</v>
      </c>
      <c r="P36" s="3" t="s">
        <v>49</v>
      </c>
      <c r="Q36" s="3" t="s">
        <v>51</v>
      </c>
      <c r="R36" s="3" t="s">
        <v>51</v>
      </c>
      <c r="S36" s="3" t="s">
        <v>49</v>
      </c>
      <c r="T36" s="3" t="s">
        <v>51</v>
      </c>
      <c r="U36" s="3">
        <v>45658</v>
      </c>
      <c r="V36" s="3">
        <v>504</v>
      </c>
      <c r="W36" s="3">
        <v>311</v>
      </c>
      <c r="X36" s="3">
        <v>33</v>
      </c>
      <c r="Y36" s="3" t="s">
        <v>63</v>
      </c>
      <c r="Z36" s="3">
        <v>0</v>
      </c>
      <c r="AA36" s="3">
        <v>33</v>
      </c>
      <c r="AB36" s="3">
        <v>0</v>
      </c>
      <c r="AC36" s="3">
        <v>0</v>
      </c>
      <c r="AD36" s="3">
        <v>0</v>
      </c>
      <c r="AE36" s="3">
        <v>0</v>
      </c>
      <c r="AF36" s="3">
        <v>0</v>
      </c>
      <c r="AG36" s="3">
        <v>0</v>
      </c>
      <c r="AH36" s="3">
        <v>0</v>
      </c>
      <c r="AI36" s="3">
        <v>0</v>
      </c>
      <c r="AJ36" s="3">
        <v>0</v>
      </c>
      <c r="AK36" s="3">
        <v>0</v>
      </c>
      <c r="AL36" s="3">
        <v>0</v>
      </c>
      <c r="AM36" s="3">
        <v>0</v>
      </c>
      <c r="AN36" s="3">
        <v>0</v>
      </c>
      <c r="AO36" s="3">
        <v>0</v>
      </c>
      <c r="AP36" s="3">
        <v>0</v>
      </c>
      <c r="AQ36" s="3">
        <f t="shared" si="3"/>
        <v>0</v>
      </c>
      <c r="AR36" s="5">
        <f>Z36/AA36</f>
        <v>0</v>
      </c>
      <c r="AS36" s="3" t="s">
        <v>55</v>
      </c>
      <c r="AT36" s="3" t="s">
        <v>49</v>
      </c>
      <c r="AU36" s="3" t="s">
        <v>51</v>
      </c>
    </row>
    <row r="37" spans="1:47" ht="85" x14ac:dyDescent="0.2">
      <c r="A37" s="3">
        <v>35</v>
      </c>
      <c r="B37" s="3" t="s">
        <v>183</v>
      </c>
      <c r="C37" s="3">
        <v>2018</v>
      </c>
      <c r="D37" s="3" t="s">
        <v>48</v>
      </c>
      <c r="E37" s="3" t="s">
        <v>49</v>
      </c>
      <c r="F37" s="3">
        <v>13</v>
      </c>
      <c r="G37" s="3">
        <v>1</v>
      </c>
      <c r="H37" s="3">
        <v>37</v>
      </c>
      <c r="I37" s="3" t="s">
        <v>50</v>
      </c>
      <c r="J37" s="3" t="s">
        <v>51</v>
      </c>
      <c r="K37" s="3" t="s">
        <v>145</v>
      </c>
      <c r="L37" s="3" t="s">
        <v>56</v>
      </c>
      <c r="M37" s="3" t="s">
        <v>184</v>
      </c>
      <c r="N37" s="3" t="s">
        <v>66</v>
      </c>
      <c r="O37" s="3" t="s">
        <v>56</v>
      </c>
      <c r="P37" s="3" t="s">
        <v>185</v>
      </c>
      <c r="Q37" s="3" t="s">
        <v>186</v>
      </c>
      <c r="R37" s="3" t="s">
        <v>187</v>
      </c>
      <c r="S37" s="3" t="s">
        <v>49</v>
      </c>
      <c r="T37" s="3" t="s">
        <v>51</v>
      </c>
      <c r="U37" s="3">
        <v>19457</v>
      </c>
      <c r="V37" s="3">
        <v>3000</v>
      </c>
      <c r="W37" s="3">
        <v>2294</v>
      </c>
      <c r="X37" s="3">
        <v>1202</v>
      </c>
      <c r="Y37" s="3">
        <v>26</v>
      </c>
      <c r="Z37" s="3" t="s">
        <v>51</v>
      </c>
      <c r="AA37" s="3" t="s">
        <v>51</v>
      </c>
      <c r="AB37" s="3" t="s">
        <v>51</v>
      </c>
      <c r="AC37" s="3" t="s">
        <v>51</v>
      </c>
      <c r="AD37" s="3" t="s">
        <v>51</v>
      </c>
      <c r="AE37" s="3" t="s">
        <v>51</v>
      </c>
      <c r="AF37" s="3" t="s">
        <v>51</v>
      </c>
      <c r="AG37" s="3" t="s">
        <v>51</v>
      </c>
      <c r="AH37" s="3" t="s">
        <v>51</v>
      </c>
      <c r="AI37" s="3" t="s">
        <v>51</v>
      </c>
      <c r="AJ37" s="3" t="s">
        <v>51</v>
      </c>
      <c r="AK37" s="3" t="s">
        <v>51</v>
      </c>
      <c r="AL37" s="3" t="s">
        <v>51</v>
      </c>
      <c r="AM37" s="3" t="s">
        <v>51</v>
      </c>
      <c r="AN37" s="3" t="s">
        <v>51</v>
      </c>
      <c r="AO37" s="3" t="s">
        <v>51</v>
      </c>
      <c r="AQ37" s="3">
        <f t="shared" si="2"/>
        <v>0</v>
      </c>
      <c r="AR37" s="5" t="s">
        <v>51</v>
      </c>
      <c r="AS37" s="3" t="s">
        <v>188</v>
      </c>
      <c r="AT37" s="3" t="s">
        <v>56</v>
      </c>
      <c r="AU37" s="3">
        <v>26</v>
      </c>
    </row>
    <row r="38" spans="1:47" ht="51" x14ac:dyDescent="0.2">
      <c r="A38" s="3">
        <v>36</v>
      </c>
      <c r="B38" s="3" t="s">
        <v>189</v>
      </c>
      <c r="C38" s="3">
        <v>2018</v>
      </c>
      <c r="D38" s="3" t="s">
        <v>97</v>
      </c>
      <c r="E38" s="3" t="s">
        <v>49</v>
      </c>
      <c r="F38" s="3">
        <v>13</v>
      </c>
      <c r="G38" s="3">
        <v>2</v>
      </c>
      <c r="H38" s="3">
        <v>24</v>
      </c>
      <c r="I38" s="3" t="s">
        <v>50</v>
      </c>
      <c r="J38" s="3" t="s">
        <v>51</v>
      </c>
      <c r="K38" s="3" t="s">
        <v>145</v>
      </c>
      <c r="L38" s="3" t="s">
        <v>49</v>
      </c>
      <c r="M38" s="3" t="s">
        <v>51</v>
      </c>
      <c r="N38" s="3" t="s">
        <v>66</v>
      </c>
      <c r="O38" s="3" t="s">
        <v>49</v>
      </c>
      <c r="P38" s="3" t="s">
        <v>49</v>
      </c>
      <c r="Q38" s="3" t="s">
        <v>51</v>
      </c>
      <c r="R38" s="3" t="s">
        <v>51</v>
      </c>
      <c r="S38" s="3" t="s">
        <v>49</v>
      </c>
      <c r="T38" s="3" t="s">
        <v>51</v>
      </c>
      <c r="U38" s="3">
        <v>308</v>
      </c>
      <c r="V38" s="3">
        <v>246</v>
      </c>
      <c r="W38" s="3">
        <v>206</v>
      </c>
      <c r="X38" s="3">
        <v>144</v>
      </c>
      <c r="Y38" s="3" t="s">
        <v>63</v>
      </c>
      <c r="Z38" s="3">
        <v>9</v>
      </c>
      <c r="AA38" s="3">
        <v>131</v>
      </c>
      <c r="AB38" s="3">
        <v>0</v>
      </c>
      <c r="AC38" s="3">
        <v>0</v>
      </c>
      <c r="AD38" s="3">
        <v>2</v>
      </c>
      <c r="AE38" s="3">
        <v>0</v>
      </c>
      <c r="AF38" s="3">
        <v>4</v>
      </c>
      <c r="AG38" s="3">
        <v>3</v>
      </c>
      <c r="AH38" s="3">
        <v>0</v>
      </c>
      <c r="AI38" s="3">
        <v>0</v>
      </c>
      <c r="AJ38" s="3">
        <v>0</v>
      </c>
      <c r="AK38" s="3">
        <v>0</v>
      </c>
      <c r="AL38" s="3">
        <v>0</v>
      </c>
      <c r="AM38" s="3">
        <v>0</v>
      </c>
      <c r="AN38" s="3">
        <v>0</v>
      </c>
      <c r="AO38" s="3">
        <v>0</v>
      </c>
      <c r="AP38" s="3">
        <v>0</v>
      </c>
      <c r="AQ38" s="3">
        <f t="shared" ref="AQ38:AQ57" si="5">SUM(AB38:AP38)</f>
        <v>9</v>
      </c>
      <c r="AR38" s="5">
        <f>Z38/AA38</f>
        <v>6.8702290076335881E-2</v>
      </c>
      <c r="AS38" s="3" t="s">
        <v>71</v>
      </c>
      <c r="AT38" s="3" t="s">
        <v>49</v>
      </c>
      <c r="AU38" s="3" t="s">
        <v>51</v>
      </c>
    </row>
    <row r="39" spans="1:47" ht="153" x14ac:dyDescent="0.2">
      <c r="A39" s="3">
        <v>37</v>
      </c>
      <c r="B39" s="3" t="s">
        <v>190</v>
      </c>
      <c r="C39" s="3">
        <v>2018</v>
      </c>
      <c r="D39" s="3" t="s">
        <v>48</v>
      </c>
      <c r="E39" s="3" t="s">
        <v>49</v>
      </c>
      <c r="F39" s="3" t="s">
        <v>63</v>
      </c>
      <c r="G39" s="3" t="s">
        <v>63</v>
      </c>
      <c r="H39" s="3" t="s">
        <v>63</v>
      </c>
      <c r="I39" s="3" t="s">
        <v>50</v>
      </c>
      <c r="J39" s="3" t="s">
        <v>51</v>
      </c>
      <c r="K39" s="3" t="s">
        <v>191</v>
      </c>
      <c r="L39" s="3" t="s">
        <v>49</v>
      </c>
      <c r="M39" s="3" t="s">
        <v>51</v>
      </c>
      <c r="N39" s="3" t="s">
        <v>53</v>
      </c>
      <c r="O39" s="3" t="s">
        <v>56</v>
      </c>
      <c r="P39" s="3" t="s">
        <v>192</v>
      </c>
      <c r="Q39" s="3" t="s">
        <v>193</v>
      </c>
      <c r="R39" s="3" t="s">
        <v>51</v>
      </c>
      <c r="S39" s="3" t="s">
        <v>56</v>
      </c>
      <c r="T39" s="3" t="s">
        <v>151</v>
      </c>
      <c r="U39" s="3">
        <v>11705</v>
      </c>
      <c r="V39" s="3">
        <v>130</v>
      </c>
      <c r="W39" s="3">
        <v>123</v>
      </c>
      <c r="X39" s="3">
        <v>56</v>
      </c>
      <c r="Y39" s="3">
        <v>323</v>
      </c>
      <c r="Z39" s="3">
        <v>0</v>
      </c>
      <c r="AA39" s="3">
        <v>56</v>
      </c>
      <c r="AB39" s="3">
        <v>0</v>
      </c>
      <c r="AC39" s="3">
        <v>0</v>
      </c>
      <c r="AD39" s="3">
        <v>0</v>
      </c>
      <c r="AE39" s="3">
        <v>0</v>
      </c>
      <c r="AF39" s="3">
        <v>0</v>
      </c>
      <c r="AG39" s="3">
        <v>0</v>
      </c>
      <c r="AH39" s="3">
        <v>0</v>
      </c>
      <c r="AI39" s="3">
        <v>0</v>
      </c>
      <c r="AJ39" s="3">
        <v>0</v>
      </c>
      <c r="AK39" s="3">
        <v>0</v>
      </c>
      <c r="AL39" s="3">
        <v>0</v>
      </c>
      <c r="AM39" s="3">
        <v>0</v>
      </c>
      <c r="AN39" s="3">
        <v>0</v>
      </c>
      <c r="AO39" s="3">
        <v>0</v>
      </c>
      <c r="AP39" s="3">
        <v>0</v>
      </c>
      <c r="AQ39" s="3">
        <f t="shared" si="5"/>
        <v>0</v>
      </c>
      <c r="AR39" s="5">
        <f>Z39/AA39</f>
        <v>0</v>
      </c>
      <c r="AS39" s="3" t="s">
        <v>71</v>
      </c>
      <c r="AT39" s="3" t="s">
        <v>56</v>
      </c>
      <c r="AU39" s="3">
        <v>1</v>
      </c>
    </row>
    <row r="40" spans="1:47" ht="85" x14ac:dyDescent="0.2">
      <c r="A40" s="3">
        <v>38</v>
      </c>
      <c r="B40" s="3" t="s">
        <v>194</v>
      </c>
      <c r="C40" s="3">
        <v>2018</v>
      </c>
      <c r="D40" s="3" t="s">
        <v>97</v>
      </c>
      <c r="E40" s="3" t="s">
        <v>49</v>
      </c>
      <c r="F40" s="3">
        <v>2</v>
      </c>
      <c r="G40" s="3">
        <v>1</v>
      </c>
      <c r="H40" s="3">
        <v>0</v>
      </c>
      <c r="I40" s="3" t="s">
        <v>50</v>
      </c>
      <c r="J40" s="3" t="s">
        <v>51</v>
      </c>
      <c r="K40" s="3" t="s">
        <v>65</v>
      </c>
      <c r="L40" s="3" t="s">
        <v>176</v>
      </c>
      <c r="M40" s="3" t="s">
        <v>102</v>
      </c>
      <c r="N40" s="3" t="s">
        <v>66</v>
      </c>
      <c r="O40" s="3" t="s">
        <v>49</v>
      </c>
      <c r="P40" s="3" t="s">
        <v>51</v>
      </c>
      <c r="Q40" s="3" t="s">
        <v>51</v>
      </c>
      <c r="R40" s="3" t="s">
        <v>82</v>
      </c>
      <c r="S40" s="3" t="s">
        <v>124</v>
      </c>
      <c r="T40" s="3" t="s">
        <v>195</v>
      </c>
      <c r="U40" s="3">
        <v>46174</v>
      </c>
      <c r="V40" s="3">
        <v>1472</v>
      </c>
      <c r="W40" s="3">
        <v>1472</v>
      </c>
      <c r="X40" s="3">
        <v>91</v>
      </c>
      <c r="Y40" s="3" t="s">
        <v>63</v>
      </c>
      <c r="Z40" s="3">
        <v>10</v>
      </c>
      <c r="AA40" s="3">
        <v>81</v>
      </c>
      <c r="AB40" s="3">
        <v>10</v>
      </c>
      <c r="AC40" s="3">
        <v>0</v>
      </c>
      <c r="AD40" s="3">
        <v>0</v>
      </c>
      <c r="AE40" s="3">
        <v>0</v>
      </c>
      <c r="AF40" s="3">
        <v>0</v>
      </c>
      <c r="AG40" s="3">
        <v>0</v>
      </c>
      <c r="AH40" s="3">
        <v>0</v>
      </c>
      <c r="AI40" s="3">
        <v>0</v>
      </c>
      <c r="AJ40" s="3">
        <v>0</v>
      </c>
      <c r="AK40" s="3">
        <v>0</v>
      </c>
      <c r="AL40" s="3">
        <v>0</v>
      </c>
      <c r="AM40" s="3">
        <v>0</v>
      </c>
      <c r="AN40" s="3">
        <v>0</v>
      </c>
      <c r="AO40" s="3">
        <v>0</v>
      </c>
      <c r="AP40" s="3">
        <v>0</v>
      </c>
      <c r="AQ40" s="3">
        <f t="shared" si="5"/>
        <v>10</v>
      </c>
      <c r="AR40" s="5">
        <f>Z40/AA40</f>
        <v>0.12345679012345678</v>
      </c>
      <c r="AS40" s="3" t="s">
        <v>71</v>
      </c>
      <c r="AT40" s="3" t="s">
        <v>56</v>
      </c>
      <c r="AU40" s="3">
        <v>118</v>
      </c>
    </row>
    <row r="41" spans="1:47" ht="102" x14ac:dyDescent="0.2">
      <c r="A41" s="3">
        <v>39</v>
      </c>
      <c r="B41" s="3" t="s">
        <v>196</v>
      </c>
      <c r="C41" s="3">
        <v>2018</v>
      </c>
      <c r="D41" s="3" t="s">
        <v>97</v>
      </c>
      <c r="E41" s="3" t="s">
        <v>49</v>
      </c>
      <c r="F41" s="3">
        <v>7</v>
      </c>
      <c r="G41" s="3">
        <v>1</v>
      </c>
      <c r="H41" s="3">
        <v>18</v>
      </c>
      <c r="I41" s="3" t="s">
        <v>50</v>
      </c>
      <c r="J41" s="3" t="s">
        <v>51</v>
      </c>
      <c r="K41" s="3" t="s">
        <v>197</v>
      </c>
      <c r="L41" s="3" t="s">
        <v>49</v>
      </c>
      <c r="M41" s="3" t="s">
        <v>51</v>
      </c>
      <c r="N41" s="3" t="s">
        <v>66</v>
      </c>
      <c r="O41" s="3" t="s">
        <v>56</v>
      </c>
      <c r="P41" s="3" t="s">
        <v>198</v>
      </c>
      <c r="Q41" s="3" t="s">
        <v>199</v>
      </c>
      <c r="R41" s="3" t="s">
        <v>82</v>
      </c>
      <c r="S41" s="3" t="s">
        <v>56</v>
      </c>
      <c r="T41" s="3" t="s">
        <v>151</v>
      </c>
      <c r="U41" s="3">
        <v>10170</v>
      </c>
      <c r="V41" s="3" t="s">
        <v>51</v>
      </c>
      <c r="W41" s="3">
        <v>10170</v>
      </c>
      <c r="X41" s="3">
        <v>92</v>
      </c>
      <c r="Y41" s="3" t="s">
        <v>63</v>
      </c>
      <c r="Z41" s="3">
        <v>0</v>
      </c>
      <c r="AA41" s="3">
        <v>92</v>
      </c>
      <c r="AB41" s="3">
        <v>0</v>
      </c>
      <c r="AC41" s="3">
        <v>0</v>
      </c>
      <c r="AD41" s="3">
        <v>0</v>
      </c>
      <c r="AE41" s="3">
        <v>0</v>
      </c>
      <c r="AF41" s="3">
        <v>0</v>
      </c>
      <c r="AG41" s="3">
        <v>0</v>
      </c>
      <c r="AH41" s="3">
        <v>0</v>
      </c>
      <c r="AI41" s="3">
        <v>0</v>
      </c>
      <c r="AJ41" s="3">
        <v>0</v>
      </c>
      <c r="AK41" s="3">
        <v>0</v>
      </c>
      <c r="AL41" s="3">
        <v>0</v>
      </c>
      <c r="AM41" s="3">
        <v>0</v>
      </c>
      <c r="AN41" s="3">
        <v>0</v>
      </c>
      <c r="AO41" s="3">
        <v>0</v>
      </c>
      <c r="AP41" s="3">
        <v>0</v>
      </c>
      <c r="AQ41" s="3">
        <f t="shared" si="5"/>
        <v>0</v>
      </c>
      <c r="AR41" s="5" t="s">
        <v>200</v>
      </c>
      <c r="AS41" s="3" t="s">
        <v>118</v>
      </c>
      <c r="AT41" s="3" t="s">
        <v>49</v>
      </c>
      <c r="AU41" s="3" t="s">
        <v>51</v>
      </c>
    </row>
    <row r="42" spans="1:47" ht="85" x14ac:dyDescent="0.2">
      <c r="A42" s="3">
        <v>40</v>
      </c>
      <c r="B42" s="3" t="s">
        <v>201</v>
      </c>
      <c r="C42" s="3">
        <v>2017</v>
      </c>
      <c r="D42" s="3" t="s">
        <v>97</v>
      </c>
      <c r="E42" s="3" t="s">
        <v>49</v>
      </c>
      <c r="F42" s="3">
        <v>4</v>
      </c>
      <c r="G42" s="3">
        <v>1</v>
      </c>
      <c r="H42" s="3">
        <v>0</v>
      </c>
      <c r="I42" s="3" t="s">
        <v>50</v>
      </c>
      <c r="J42" s="3" t="s">
        <v>51</v>
      </c>
      <c r="K42" s="3" t="s">
        <v>78</v>
      </c>
      <c r="L42" s="3" t="s">
        <v>49</v>
      </c>
      <c r="M42" s="3" t="s">
        <v>51</v>
      </c>
      <c r="N42" s="3" t="s">
        <v>66</v>
      </c>
      <c r="O42" s="3" t="s">
        <v>49</v>
      </c>
      <c r="P42" s="3" t="s">
        <v>51</v>
      </c>
      <c r="Q42" s="3" t="s">
        <v>202</v>
      </c>
      <c r="R42" s="3" t="s">
        <v>82</v>
      </c>
      <c r="S42" s="3" t="s">
        <v>49</v>
      </c>
      <c r="T42" s="3" t="s">
        <v>51</v>
      </c>
      <c r="U42" s="3">
        <v>1376</v>
      </c>
      <c r="V42" s="3">
        <v>312</v>
      </c>
      <c r="W42" s="3">
        <v>298</v>
      </c>
      <c r="X42" s="3">
        <v>288</v>
      </c>
      <c r="Y42" s="3">
        <v>1</v>
      </c>
      <c r="Z42" s="3">
        <v>3</v>
      </c>
      <c r="AA42" s="3">
        <v>285</v>
      </c>
      <c r="AB42" s="3">
        <v>0</v>
      </c>
      <c r="AC42" s="3">
        <v>0</v>
      </c>
      <c r="AD42" s="3">
        <v>0</v>
      </c>
      <c r="AE42" s="3">
        <v>0</v>
      </c>
      <c r="AF42" s="3">
        <v>0</v>
      </c>
      <c r="AG42" s="3">
        <v>0</v>
      </c>
      <c r="AH42" s="3">
        <v>0</v>
      </c>
      <c r="AI42" s="3">
        <v>3</v>
      </c>
      <c r="AJ42" s="3">
        <v>0</v>
      </c>
      <c r="AK42" s="3">
        <v>0</v>
      </c>
      <c r="AL42" s="3">
        <v>0</v>
      </c>
      <c r="AM42" s="3">
        <v>0</v>
      </c>
      <c r="AN42" s="3">
        <v>0</v>
      </c>
      <c r="AO42" s="3">
        <v>0</v>
      </c>
      <c r="AP42" s="3">
        <v>0</v>
      </c>
      <c r="AQ42" s="3">
        <f t="shared" si="5"/>
        <v>3</v>
      </c>
      <c r="AR42" s="5">
        <f>Z42/AA42</f>
        <v>1.0526315789473684E-2</v>
      </c>
      <c r="AS42" s="3" t="s">
        <v>118</v>
      </c>
      <c r="AT42" s="3" t="s">
        <v>56</v>
      </c>
      <c r="AU42" s="3">
        <v>1</v>
      </c>
    </row>
    <row r="43" spans="1:47" ht="102" x14ac:dyDescent="0.2">
      <c r="A43" s="3">
        <v>41</v>
      </c>
      <c r="B43" s="3" t="s">
        <v>203</v>
      </c>
      <c r="C43" s="3">
        <v>2017</v>
      </c>
      <c r="D43" s="3" t="s">
        <v>48</v>
      </c>
      <c r="E43" s="3" t="s">
        <v>49</v>
      </c>
      <c r="F43" s="3">
        <v>13</v>
      </c>
      <c r="G43" s="3">
        <v>4</v>
      </c>
      <c r="H43" s="3">
        <v>36</v>
      </c>
      <c r="I43" s="3" t="s">
        <v>50</v>
      </c>
      <c r="J43" s="3" t="s">
        <v>51</v>
      </c>
      <c r="K43" s="3" t="s">
        <v>65</v>
      </c>
      <c r="L43" s="3" t="s">
        <v>56</v>
      </c>
      <c r="M43" s="3" t="s">
        <v>177</v>
      </c>
      <c r="N43" s="3" t="s">
        <v>66</v>
      </c>
      <c r="O43" s="3" t="s">
        <v>56</v>
      </c>
      <c r="P43" s="3" t="s">
        <v>86</v>
      </c>
      <c r="Q43" s="3" t="s">
        <v>204</v>
      </c>
      <c r="R43" s="3" t="s">
        <v>69</v>
      </c>
      <c r="S43" s="3" t="s">
        <v>56</v>
      </c>
      <c r="T43" s="3" t="s">
        <v>151</v>
      </c>
      <c r="U43" s="3">
        <v>7145</v>
      </c>
      <c r="V43" s="3">
        <v>2834</v>
      </c>
      <c r="W43" s="3">
        <v>1995</v>
      </c>
      <c r="X43" s="3">
        <v>207</v>
      </c>
      <c r="Y43" s="3">
        <v>53</v>
      </c>
      <c r="Z43" s="3">
        <v>10</v>
      </c>
      <c r="AA43" s="3">
        <v>197</v>
      </c>
      <c r="AB43" s="3">
        <v>0</v>
      </c>
      <c r="AC43" s="3">
        <v>2</v>
      </c>
      <c r="AD43" s="3">
        <v>3</v>
      </c>
      <c r="AE43" s="3">
        <v>0</v>
      </c>
      <c r="AF43" s="3">
        <v>0</v>
      </c>
      <c r="AG43" s="3">
        <v>0</v>
      </c>
      <c r="AH43" s="3">
        <v>0</v>
      </c>
      <c r="AI43" s="3">
        <v>2</v>
      </c>
      <c r="AJ43" s="3">
        <v>3</v>
      </c>
      <c r="AK43" s="3">
        <v>0</v>
      </c>
      <c r="AL43" s="3">
        <v>0</v>
      </c>
      <c r="AM43" s="3">
        <v>0</v>
      </c>
      <c r="AN43" s="3">
        <v>0</v>
      </c>
      <c r="AO43" s="3">
        <v>0</v>
      </c>
      <c r="AP43" s="3">
        <v>0</v>
      </c>
      <c r="AQ43" s="3">
        <f t="shared" si="5"/>
        <v>10</v>
      </c>
      <c r="AR43" s="5">
        <f>Z43/AA43</f>
        <v>5.0761421319796954E-2</v>
      </c>
      <c r="AS43" s="3" t="s">
        <v>71</v>
      </c>
      <c r="AT43" s="3" t="s">
        <v>56</v>
      </c>
      <c r="AU43" s="3">
        <v>53</v>
      </c>
    </row>
    <row r="44" spans="1:47" ht="68" x14ac:dyDescent="0.2">
      <c r="A44" s="3">
        <v>42</v>
      </c>
      <c r="B44" s="3" t="s">
        <v>205</v>
      </c>
      <c r="C44" s="3">
        <v>2017</v>
      </c>
      <c r="D44" s="3" t="s">
        <v>48</v>
      </c>
      <c r="E44" s="3" t="s">
        <v>49</v>
      </c>
      <c r="F44" s="3">
        <v>9</v>
      </c>
      <c r="G44" s="3">
        <v>1</v>
      </c>
      <c r="H44" s="3">
        <v>3</v>
      </c>
      <c r="I44" s="3" t="s">
        <v>58</v>
      </c>
      <c r="J44" s="3" t="s">
        <v>206</v>
      </c>
      <c r="K44" s="3" t="s">
        <v>60</v>
      </c>
      <c r="L44" s="3" t="s">
        <v>49</v>
      </c>
      <c r="M44" s="3" t="s">
        <v>51</v>
      </c>
      <c r="N44" s="3" t="s">
        <v>53</v>
      </c>
      <c r="O44" s="3" t="s">
        <v>49</v>
      </c>
      <c r="P44" s="3" t="s">
        <v>51</v>
      </c>
      <c r="Q44" s="3" t="s">
        <v>51</v>
      </c>
      <c r="R44" s="3" t="s">
        <v>51</v>
      </c>
      <c r="S44" s="3" t="s">
        <v>56</v>
      </c>
      <c r="T44" s="3" t="s">
        <v>151</v>
      </c>
      <c r="U44" s="3">
        <v>13304</v>
      </c>
      <c r="V44" s="3">
        <v>262</v>
      </c>
      <c r="W44" s="3">
        <v>219</v>
      </c>
      <c r="X44" s="3">
        <v>16</v>
      </c>
      <c r="Y44" s="3" t="s">
        <v>63</v>
      </c>
      <c r="Z44" s="3">
        <v>0</v>
      </c>
      <c r="AA44" s="3">
        <v>16</v>
      </c>
      <c r="AB44" s="3">
        <v>0</v>
      </c>
      <c r="AC44" s="3">
        <v>0</v>
      </c>
      <c r="AD44" s="3">
        <v>0</v>
      </c>
      <c r="AE44" s="3">
        <v>0</v>
      </c>
      <c r="AF44" s="3">
        <v>0</v>
      </c>
      <c r="AG44" s="3">
        <v>0</v>
      </c>
      <c r="AH44" s="3">
        <v>0</v>
      </c>
      <c r="AI44" s="3">
        <v>0</v>
      </c>
      <c r="AJ44" s="3">
        <v>0</v>
      </c>
      <c r="AK44" s="3">
        <v>0</v>
      </c>
      <c r="AL44" s="3">
        <v>0</v>
      </c>
      <c r="AM44" s="3">
        <v>0</v>
      </c>
      <c r="AN44" s="3">
        <v>0</v>
      </c>
      <c r="AO44" s="3">
        <v>0</v>
      </c>
      <c r="AP44" s="3">
        <v>0</v>
      </c>
      <c r="AQ44" s="3">
        <f t="shared" si="5"/>
        <v>0</v>
      </c>
      <c r="AR44" s="5" t="s">
        <v>200</v>
      </c>
      <c r="AS44" s="3" t="s">
        <v>71</v>
      </c>
      <c r="AT44" s="3" t="s">
        <v>49</v>
      </c>
      <c r="AU44" s="3" t="s">
        <v>51</v>
      </c>
    </row>
    <row r="45" spans="1:47" ht="136" x14ac:dyDescent="0.2">
      <c r="A45" s="3">
        <v>43</v>
      </c>
      <c r="B45" s="3" t="s">
        <v>207</v>
      </c>
      <c r="C45" s="3">
        <v>2017</v>
      </c>
      <c r="D45" s="3" t="s">
        <v>97</v>
      </c>
      <c r="E45" s="3" t="s">
        <v>49</v>
      </c>
      <c r="F45" s="3">
        <v>6</v>
      </c>
      <c r="G45" s="3">
        <v>2</v>
      </c>
      <c r="H45" s="3">
        <v>75</v>
      </c>
      <c r="I45" s="3" t="s">
        <v>50</v>
      </c>
      <c r="J45" s="3" t="s">
        <v>51</v>
      </c>
      <c r="K45" s="3" t="s">
        <v>93</v>
      </c>
      <c r="L45" s="3" t="s">
        <v>56</v>
      </c>
      <c r="M45" s="3" t="s">
        <v>208</v>
      </c>
      <c r="N45" s="3" t="s">
        <v>66</v>
      </c>
      <c r="O45" s="3" t="s">
        <v>56</v>
      </c>
      <c r="P45" s="3" t="s">
        <v>86</v>
      </c>
      <c r="Q45" s="3" t="s">
        <v>209</v>
      </c>
      <c r="R45" s="3" t="s">
        <v>69</v>
      </c>
      <c r="S45" s="3" t="s">
        <v>49</v>
      </c>
      <c r="T45" s="3" t="s">
        <v>51</v>
      </c>
      <c r="U45" s="3">
        <v>34984</v>
      </c>
      <c r="V45" s="3">
        <v>1441</v>
      </c>
      <c r="W45" s="3">
        <v>1122</v>
      </c>
      <c r="X45" s="3">
        <v>103</v>
      </c>
      <c r="Y45" s="3" t="s">
        <v>63</v>
      </c>
      <c r="Z45" s="3">
        <v>3</v>
      </c>
      <c r="AA45" s="3">
        <v>100</v>
      </c>
      <c r="AB45" s="3">
        <v>1</v>
      </c>
      <c r="AC45" s="3">
        <v>0</v>
      </c>
      <c r="AD45" s="3">
        <v>0</v>
      </c>
      <c r="AE45" s="3">
        <v>0</v>
      </c>
      <c r="AF45" s="3">
        <v>0</v>
      </c>
      <c r="AG45" s="3">
        <v>0</v>
      </c>
      <c r="AH45" s="3">
        <v>0</v>
      </c>
      <c r="AI45" s="3">
        <v>0</v>
      </c>
      <c r="AJ45" s="3">
        <v>0</v>
      </c>
      <c r="AK45" s="3">
        <v>2</v>
      </c>
      <c r="AL45" s="3">
        <v>0</v>
      </c>
      <c r="AM45" s="3">
        <v>0</v>
      </c>
      <c r="AN45" s="3">
        <v>0</v>
      </c>
      <c r="AO45" s="3">
        <v>0</v>
      </c>
      <c r="AP45" s="3">
        <v>0</v>
      </c>
      <c r="AQ45" s="3">
        <f t="shared" si="5"/>
        <v>3</v>
      </c>
      <c r="AR45" s="5">
        <f t="shared" ref="AR45:AR50" si="6">Z45/AA45</f>
        <v>0.03</v>
      </c>
      <c r="AS45" s="3" t="s">
        <v>71</v>
      </c>
    </row>
    <row r="46" spans="1:47" ht="119" x14ac:dyDescent="0.2">
      <c r="A46" s="3">
        <v>44</v>
      </c>
      <c r="B46" s="3" t="s">
        <v>210</v>
      </c>
      <c r="C46" s="3">
        <v>2017</v>
      </c>
      <c r="D46" s="3" t="s">
        <v>48</v>
      </c>
      <c r="E46" s="3" t="s">
        <v>56</v>
      </c>
      <c r="F46" s="3">
        <v>3</v>
      </c>
      <c r="G46" s="3">
        <v>0</v>
      </c>
      <c r="H46" s="3">
        <v>0</v>
      </c>
      <c r="I46" s="3" t="s">
        <v>58</v>
      </c>
      <c r="J46" s="3" t="s">
        <v>127</v>
      </c>
      <c r="K46" s="3" t="s">
        <v>211</v>
      </c>
      <c r="L46" s="3" t="s">
        <v>49</v>
      </c>
      <c r="M46" s="3" t="s">
        <v>51</v>
      </c>
      <c r="N46" s="3" t="s">
        <v>66</v>
      </c>
      <c r="O46" s="3" t="s">
        <v>49</v>
      </c>
      <c r="P46" s="3" t="s">
        <v>51</v>
      </c>
      <c r="Q46" s="3" t="s">
        <v>212</v>
      </c>
      <c r="R46" s="3" t="s">
        <v>213</v>
      </c>
      <c r="S46" s="3" t="s">
        <v>56</v>
      </c>
      <c r="T46" s="3" t="s">
        <v>214</v>
      </c>
      <c r="U46" s="3">
        <v>3979</v>
      </c>
      <c r="V46" s="3">
        <v>633</v>
      </c>
      <c r="W46" s="3">
        <v>533</v>
      </c>
      <c r="X46" s="3">
        <v>131</v>
      </c>
      <c r="Y46" s="3" t="s">
        <v>63</v>
      </c>
      <c r="Z46" s="3">
        <v>6</v>
      </c>
      <c r="AA46" s="3">
        <v>125</v>
      </c>
      <c r="AB46" s="3">
        <v>6</v>
      </c>
      <c r="AC46" s="3">
        <v>0</v>
      </c>
      <c r="AD46" s="3">
        <v>0</v>
      </c>
      <c r="AE46" s="3">
        <v>0</v>
      </c>
      <c r="AF46" s="3">
        <v>0</v>
      </c>
      <c r="AG46" s="3">
        <v>0</v>
      </c>
      <c r="AH46" s="3">
        <v>0</v>
      </c>
      <c r="AI46" s="3">
        <v>0</v>
      </c>
      <c r="AJ46" s="3">
        <v>0</v>
      </c>
      <c r="AK46" s="3">
        <v>0</v>
      </c>
      <c r="AL46" s="3">
        <v>0</v>
      </c>
      <c r="AM46" s="3">
        <v>0</v>
      </c>
      <c r="AN46" s="3">
        <v>0</v>
      </c>
      <c r="AO46" s="3">
        <v>0</v>
      </c>
      <c r="AP46" s="3">
        <v>0</v>
      </c>
      <c r="AQ46" s="3">
        <f t="shared" si="5"/>
        <v>6</v>
      </c>
      <c r="AR46" s="5">
        <f t="shared" si="6"/>
        <v>4.8000000000000001E-2</v>
      </c>
      <c r="AS46" s="3" t="s">
        <v>118</v>
      </c>
      <c r="AT46" s="3" t="s">
        <v>49</v>
      </c>
      <c r="AU46" s="3" t="s">
        <v>51</v>
      </c>
    </row>
    <row r="47" spans="1:47" ht="68" x14ac:dyDescent="0.2">
      <c r="A47" s="3">
        <v>45</v>
      </c>
      <c r="B47" s="3" t="s">
        <v>215</v>
      </c>
      <c r="C47" s="3">
        <v>2016</v>
      </c>
      <c r="D47" s="3" t="s">
        <v>97</v>
      </c>
      <c r="E47" s="3" t="s">
        <v>49</v>
      </c>
      <c r="F47" s="3">
        <v>5</v>
      </c>
      <c r="G47" s="3">
        <v>1</v>
      </c>
      <c r="H47" s="3">
        <v>0</v>
      </c>
      <c r="I47" s="3" t="s">
        <v>50</v>
      </c>
      <c r="J47" s="3" t="s">
        <v>51</v>
      </c>
      <c r="K47" s="3" t="s">
        <v>78</v>
      </c>
      <c r="L47" s="3" t="s">
        <v>49</v>
      </c>
      <c r="M47" s="3" t="s">
        <v>51</v>
      </c>
      <c r="N47" s="3" t="s">
        <v>53</v>
      </c>
      <c r="O47" s="3" t="s">
        <v>49</v>
      </c>
      <c r="P47" s="3" t="s">
        <v>51</v>
      </c>
      <c r="Q47" s="3" t="s">
        <v>51</v>
      </c>
      <c r="R47" s="3" t="s">
        <v>51</v>
      </c>
      <c r="S47" s="3" t="s">
        <v>56</v>
      </c>
      <c r="T47" s="3" t="s">
        <v>216</v>
      </c>
      <c r="U47" s="3">
        <v>10142</v>
      </c>
      <c r="V47" s="3">
        <v>216</v>
      </c>
      <c r="W47" s="3">
        <v>216</v>
      </c>
      <c r="X47" s="3">
        <v>30</v>
      </c>
      <c r="Y47" s="3" t="s">
        <v>63</v>
      </c>
      <c r="Z47" s="3">
        <v>0</v>
      </c>
      <c r="AA47" s="3">
        <v>30</v>
      </c>
      <c r="AB47" s="3">
        <v>0</v>
      </c>
      <c r="AC47" s="3">
        <v>0</v>
      </c>
      <c r="AD47" s="3">
        <v>0</v>
      </c>
      <c r="AE47" s="3">
        <v>0</v>
      </c>
      <c r="AF47" s="3">
        <v>0</v>
      </c>
      <c r="AG47" s="3">
        <v>0</v>
      </c>
      <c r="AH47" s="3">
        <v>0</v>
      </c>
      <c r="AI47" s="3">
        <v>0</v>
      </c>
      <c r="AJ47" s="3">
        <v>0</v>
      </c>
      <c r="AK47" s="3">
        <v>0</v>
      </c>
      <c r="AL47" s="3">
        <v>0</v>
      </c>
      <c r="AM47" s="3">
        <v>0</v>
      </c>
      <c r="AN47" s="3">
        <v>0</v>
      </c>
      <c r="AO47" s="3">
        <v>0</v>
      </c>
      <c r="AP47" s="3">
        <v>0</v>
      </c>
      <c r="AQ47" s="3">
        <f t="shared" si="5"/>
        <v>0</v>
      </c>
      <c r="AR47" s="5">
        <f t="shared" si="6"/>
        <v>0</v>
      </c>
      <c r="AS47" s="3" t="s">
        <v>55</v>
      </c>
      <c r="AT47" s="3" t="s">
        <v>49</v>
      </c>
      <c r="AU47" s="3" t="s">
        <v>51</v>
      </c>
    </row>
    <row r="48" spans="1:47" ht="51" x14ac:dyDescent="0.2">
      <c r="A48" s="3">
        <v>46</v>
      </c>
      <c r="B48" s="3" t="s">
        <v>217</v>
      </c>
      <c r="C48" s="3">
        <v>2016</v>
      </c>
      <c r="D48" s="3" t="s">
        <v>48</v>
      </c>
      <c r="E48" s="3" t="s">
        <v>49</v>
      </c>
      <c r="F48" s="3">
        <v>2</v>
      </c>
      <c r="G48" s="3">
        <v>0</v>
      </c>
      <c r="H48" s="3">
        <v>2</v>
      </c>
      <c r="I48" s="3" t="s">
        <v>50</v>
      </c>
      <c r="J48" s="3" t="s">
        <v>51</v>
      </c>
      <c r="K48" s="3" t="s">
        <v>218</v>
      </c>
      <c r="L48" s="3" t="s">
        <v>49</v>
      </c>
      <c r="M48" s="3" t="s">
        <v>51</v>
      </c>
      <c r="N48" s="3" t="s">
        <v>63</v>
      </c>
      <c r="O48" s="3" t="s">
        <v>219</v>
      </c>
      <c r="P48" s="3" t="s">
        <v>51</v>
      </c>
      <c r="Q48" s="3" t="s">
        <v>51</v>
      </c>
      <c r="R48" s="3" t="s">
        <v>51</v>
      </c>
      <c r="S48" s="3" t="s">
        <v>49</v>
      </c>
      <c r="T48" s="3" t="s">
        <v>51</v>
      </c>
      <c r="U48" s="3">
        <v>2297</v>
      </c>
      <c r="V48" s="3">
        <v>138</v>
      </c>
      <c r="W48" s="3">
        <v>126</v>
      </c>
      <c r="X48" s="3">
        <v>50</v>
      </c>
      <c r="Y48" s="3" t="s">
        <v>63</v>
      </c>
      <c r="Z48" s="3">
        <v>0</v>
      </c>
      <c r="AA48" s="3">
        <v>50</v>
      </c>
      <c r="AB48" s="3">
        <v>0</v>
      </c>
      <c r="AC48" s="3">
        <v>0</v>
      </c>
      <c r="AD48" s="3">
        <v>0</v>
      </c>
      <c r="AE48" s="3">
        <v>0</v>
      </c>
      <c r="AF48" s="3">
        <v>0</v>
      </c>
      <c r="AG48" s="3">
        <v>0</v>
      </c>
      <c r="AH48" s="3">
        <v>0</v>
      </c>
      <c r="AI48" s="3">
        <v>0</v>
      </c>
      <c r="AJ48" s="3">
        <v>0</v>
      </c>
      <c r="AK48" s="3">
        <v>0</v>
      </c>
      <c r="AL48" s="3">
        <v>0</v>
      </c>
      <c r="AM48" s="3">
        <v>0</v>
      </c>
      <c r="AN48" s="3">
        <v>0</v>
      </c>
      <c r="AO48" s="3">
        <v>0</v>
      </c>
      <c r="AP48" s="3">
        <v>0</v>
      </c>
      <c r="AQ48" s="3">
        <f t="shared" si="5"/>
        <v>0</v>
      </c>
      <c r="AR48" s="5">
        <f t="shared" si="6"/>
        <v>0</v>
      </c>
      <c r="AS48" s="3" t="s">
        <v>55</v>
      </c>
      <c r="AT48" s="3" t="s">
        <v>49</v>
      </c>
      <c r="AU48" s="3" t="s">
        <v>51</v>
      </c>
    </row>
    <row r="49" spans="1:50" ht="68" x14ac:dyDescent="0.2">
      <c r="A49" s="3">
        <v>47</v>
      </c>
      <c r="B49" s="3" t="s">
        <v>220</v>
      </c>
      <c r="C49" s="3">
        <v>2016</v>
      </c>
      <c r="D49" s="3" t="s">
        <v>97</v>
      </c>
      <c r="E49" s="3" t="s">
        <v>56</v>
      </c>
      <c r="F49" s="3">
        <v>4</v>
      </c>
      <c r="G49" s="3">
        <v>0</v>
      </c>
      <c r="H49" s="3">
        <v>0</v>
      </c>
      <c r="I49" s="3" t="s">
        <v>76</v>
      </c>
      <c r="J49" s="3" t="s">
        <v>221</v>
      </c>
      <c r="K49" s="3" t="s">
        <v>137</v>
      </c>
      <c r="L49" s="3" t="s">
        <v>49</v>
      </c>
      <c r="M49" s="3" t="s">
        <v>51</v>
      </c>
      <c r="N49" s="3" t="s">
        <v>53</v>
      </c>
      <c r="O49" s="3" t="s">
        <v>56</v>
      </c>
      <c r="P49" s="3" t="s">
        <v>61</v>
      </c>
      <c r="Q49" s="3" t="s">
        <v>222</v>
      </c>
      <c r="R49" s="3" t="s">
        <v>51</v>
      </c>
      <c r="S49" s="3" t="s">
        <v>56</v>
      </c>
      <c r="T49" s="3" t="s">
        <v>151</v>
      </c>
      <c r="U49" s="3">
        <v>879</v>
      </c>
      <c r="V49" s="3">
        <v>169</v>
      </c>
      <c r="W49" s="3">
        <v>169</v>
      </c>
      <c r="X49" s="3">
        <v>43</v>
      </c>
      <c r="Y49" s="3" t="s">
        <v>63</v>
      </c>
      <c r="Z49" s="3">
        <v>0</v>
      </c>
      <c r="AA49" s="3">
        <v>43</v>
      </c>
      <c r="AB49" s="3">
        <v>0</v>
      </c>
      <c r="AC49" s="3">
        <v>0</v>
      </c>
      <c r="AD49" s="3">
        <v>0</v>
      </c>
      <c r="AE49" s="3">
        <v>0</v>
      </c>
      <c r="AF49" s="3">
        <v>0</v>
      </c>
      <c r="AG49" s="3">
        <v>0</v>
      </c>
      <c r="AH49" s="3">
        <v>0</v>
      </c>
      <c r="AI49" s="3">
        <v>0</v>
      </c>
      <c r="AJ49" s="3">
        <v>0</v>
      </c>
      <c r="AK49" s="3">
        <v>0</v>
      </c>
      <c r="AL49" s="3">
        <v>0</v>
      </c>
      <c r="AM49" s="3">
        <v>0</v>
      </c>
      <c r="AN49" s="3">
        <v>0</v>
      </c>
      <c r="AO49" s="3">
        <v>0</v>
      </c>
      <c r="AP49" s="3">
        <v>0</v>
      </c>
      <c r="AQ49" s="3">
        <f t="shared" si="5"/>
        <v>0</v>
      </c>
      <c r="AR49" s="5">
        <f t="shared" si="6"/>
        <v>0</v>
      </c>
      <c r="AS49" s="3" t="s">
        <v>55</v>
      </c>
      <c r="AT49" s="3" t="s">
        <v>49</v>
      </c>
      <c r="AU49" s="3" t="s">
        <v>51</v>
      </c>
    </row>
    <row r="50" spans="1:50" ht="68" x14ac:dyDescent="0.2">
      <c r="A50" s="3">
        <v>48</v>
      </c>
      <c r="B50" s="3" t="s">
        <v>223</v>
      </c>
      <c r="C50" s="3">
        <v>2016</v>
      </c>
      <c r="D50" s="3" t="s">
        <v>48</v>
      </c>
      <c r="E50" s="3" t="s">
        <v>49</v>
      </c>
      <c r="F50" s="3">
        <v>5</v>
      </c>
      <c r="G50" s="3">
        <v>1</v>
      </c>
      <c r="H50" s="3">
        <v>32</v>
      </c>
      <c r="I50" s="3" t="s">
        <v>50</v>
      </c>
      <c r="J50" s="3" t="s">
        <v>51</v>
      </c>
      <c r="K50" s="3" t="s">
        <v>78</v>
      </c>
      <c r="L50" s="3" t="s">
        <v>49</v>
      </c>
      <c r="M50" s="3" t="s">
        <v>51</v>
      </c>
      <c r="N50" s="3" t="s">
        <v>53</v>
      </c>
      <c r="O50" s="3" t="s">
        <v>56</v>
      </c>
      <c r="P50" s="3" t="s">
        <v>224</v>
      </c>
      <c r="Q50" s="3" t="s">
        <v>225</v>
      </c>
      <c r="R50" s="3" t="s">
        <v>51</v>
      </c>
      <c r="S50" s="3" t="s">
        <v>56</v>
      </c>
      <c r="T50" s="3" t="s">
        <v>151</v>
      </c>
      <c r="U50" s="3">
        <v>19131</v>
      </c>
      <c r="V50" s="3">
        <v>1447</v>
      </c>
      <c r="W50" s="3">
        <v>1339</v>
      </c>
      <c r="X50" s="3">
        <v>746</v>
      </c>
      <c r="Y50" s="3">
        <v>2</v>
      </c>
      <c r="Z50" s="3">
        <v>0</v>
      </c>
      <c r="AA50" s="3">
        <v>746</v>
      </c>
      <c r="AB50" s="3">
        <v>0</v>
      </c>
      <c r="AC50" s="3">
        <v>0</v>
      </c>
      <c r="AD50" s="3">
        <v>0</v>
      </c>
      <c r="AE50" s="3">
        <v>0</v>
      </c>
      <c r="AF50" s="3">
        <v>0</v>
      </c>
      <c r="AG50" s="3">
        <v>0</v>
      </c>
      <c r="AH50" s="3">
        <v>0</v>
      </c>
      <c r="AI50" s="3">
        <v>0</v>
      </c>
      <c r="AJ50" s="3">
        <v>0</v>
      </c>
      <c r="AK50" s="3">
        <v>0</v>
      </c>
      <c r="AL50" s="3">
        <v>0</v>
      </c>
      <c r="AM50" s="3">
        <v>0</v>
      </c>
      <c r="AN50" s="3">
        <v>0</v>
      </c>
      <c r="AO50" s="3">
        <v>0</v>
      </c>
      <c r="AP50" s="3">
        <v>0</v>
      </c>
      <c r="AQ50" s="3">
        <f t="shared" si="5"/>
        <v>0</v>
      </c>
      <c r="AR50" s="5">
        <f t="shared" si="6"/>
        <v>0</v>
      </c>
      <c r="AS50" s="3" t="s">
        <v>55</v>
      </c>
      <c r="AT50" s="3" t="s">
        <v>56</v>
      </c>
      <c r="AU50" s="3">
        <v>2</v>
      </c>
    </row>
    <row r="51" spans="1:50" ht="102" x14ac:dyDescent="0.2">
      <c r="A51" s="3">
        <v>49</v>
      </c>
      <c r="B51" s="3" t="s">
        <v>226</v>
      </c>
      <c r="C51" s="3">
        <v>2016</v>
      </c>
      <c r="D51" s="3" t="s">
        <v>97</v>
      </c>
      <c r="E51" s="3" t="s">
        <v>49</v>
      </c>
      <c r="F51" s="3">
        <v>10</v>
      </c>
      <c r="G51" s="3">
        <v>1</v>
      </c>
      <c r="H51" s="3">
        <v>18</v>
      </c>
      <c r="I51" s="3" t="s">
        <v>50</v>
      </c>
      <c r="J51" s="3" t="s">
        <v>51</v>
      </c>
      <c r="K51" s="3" t="s">
        <v>93</v>
      </c>
      <c r="L51" s="3" t="s">
        <v>56</v>
      </c>
      <c r="M51" s="3" t="s">
        <v>227</v>
      </c>
      <c r="N51" s="3" t="s">
        <v>66</v>
      </c>
      <c r="O51" s="3" t="s">
        <v>56</v>
      </c>
      <c r="P51" s="3" t="s">
        <v>228</v>
      </c>
      <c r="Q51" s="3" t="s">
        <v>229</v>
      </c>
      <c r="R51" s="3" t="s">
        <v>82</v>
      </c>
      <c r="S51" s="3" t="s">
        <v>49</v>
      </c>
      <c r="T51" s="3" t="s">
        <v>51</v>
      </c>
      <c r="U51" s="3">
        <v>5853</v>
      </c>
      <c r="V51" s="3">
        <v>935</v>
      </c>
      <c r="W51" s="3">
        <v>935</v>
      </c>
      <c r="X51" s="3">
        <v>93</v>
      </c>
      <c r="Y51" s="3">
        <v>153</v>
      </c>
      <c r="Z51" s="3">
        <v>3</v>
      </c>
      <c r="AA51" s="3">
        <v>90</v>
      </c>
      <c r="AB51" s="3">
        <v>0</v>
      </c>
      <c r="AC51" s="3">
        <v>0</v>
      </c>
      <c r="AD51" s="3">
        <v>2</v>
      </c>
      <c r="AE51" s="3">
        <v>0</v>
      </c>
      <c r="AF51" s="3">
        <v>0</v>
      </c>
      <c r="AG51" s="3">
        <v>0</v>
      </c>
      <c r="AH51" s="3">
        <v>0</v>
      </c>
      <c r="AI51" s="3">
        <v>0</v>
      </c>
      <c r="AJ51" s="3">
        <v>0</v>
      </c>
      <c r="AK51" s="3">
        <v>0</v>
      </c>
      <c r="AL51" s="3">
        <v>0</v>
      </c>
      <c r="AM51" s="3">
        <v>1</v>
      </c>
      <c r="AN51" s="3">
        <v>0</v>
      </c>
      <c r="AO51" s="3">
        <v>0</v>
      </c>
      <c r="AP51" s="3">
        <v>0</v>
      </c>
      <c r="AQ51" s="3">
        <f t="shared" si="5"/>
        <v>3</v>
      </c>
      <c r="AR51" s="5">
        <f>Z51/X51</f>
        <v>3.2258064516129031E-2</v>
      </c>
      <c r="AS51" s="3" t="s">
        <v>118</v>
      </c>
      <c r="AT51" s="3" t="s">
        <v>49</v>
      </c>
      <c r="AU51" s="3" t="s">
        <v>51</v>
      </c>
    </row>
    <row r="52" spans="1:50" ht="85" x14ac:dyDescent="0.2">
      <c r="A52" s="3">
        <v>50</v>
      </c>
      <c r="B52" s="3" t="s">
        <v>230</v>
      </c>
      <c r="C52" s="3">
        <v>2016</v>
      </c>
      <c r="D52" s="3" t="s">
        <v>48</v>
      </c>
      <c r="E52" s="3" t="s">
        <v>49</v>
      </c>
      <c r="F52" s="3">
        <v>11</v>
      </c>
      <c r="G52" s="3">
        <v>2</v>
      </c>
      <c r="H52" s="3">
        <v>30</v>
      </c>
      <c r="I52" s="3" t="s">
        <v>50</v>
      </c>
      <c r="J52" s="3" t="s">
        <v>51</v>
      </c>
      <c r="K52" s="3" t="s">
        <v>60</v>
      </c>
      <c r="L52" s="3" t="s">
        <v>49</v>
      </c>
      <c r="M52" s="3" t="s">
        <v>51</v>
      </c>
      <c r="N52" s="3" t="s">
        <v>53</v>
      </c>
      <c r="O52" s="3" t="s">
        <v>49</v>
      </c>
      <c r="P52" s="3" t="s">
        <v>51</v>
      </c>
      <c r="Q52" s="3" t="s">
        <v>231</v>
      </c>
      <c r="R52" s="3" t="s">
        <v>51</v>
      </c>
      <c r="S52" s="3" t="s">
        <v>56</v>
      </c>
      <c r="T52" s="3" t="s">
        <v>151</v>
      </c>
      <c r="U52" s="3">
        <v>35006</v>
      </c>
      <c r="V52" s="3">
        <v>3067</v>
      </c>
      <c r="W52" s="3">
        <v>3067</v>
      </c>
      <c r="X52" s="3">
        <v>1043</v>
      </c>
      <c r="Y52" s="3">
        <v>50</v>
      </c>
      <c r="Z52" s="3">
        <v>0</v>
      </c>
      <c r="AA52" s="3">
        <v>1043</v>
      </c>
      <c r="AB52" s="3">
        <v>0</v>
      </c>
      <c r="AC52" s="3">
        <v>0</v>
      </c>
      <c r="AD52" s="3">
        <v>0</v>
      </c>
      <c r="AE52" s="3">
        <v>0</v>
      </c>
      <c r="AF52" s="3">
        <v>0</v>
      </c>
      <c r="AG52" s="3">
        <v>0</v>
      </c>
      <c r="AH52" s="3">
        <v>0</v>
      </c>
      <c r="AI52" s="3">
        <v>0</v>
      </c>
      <c r="AJ52" s="3">
        <v>0</v>
      </c>
      <c r="AK52" s="3">
        <v>0</v>
      </c>
      <c r="AL52" s="3">
        <v>0</v>
      </c>
      <c r="AM52" s="3">
        <v>0</v>
      </c>
      <c r="AN52" s="3">
        <v>0</v>
      </c>
      <c r="AO52" s="3">
        <v>0</v>
      </c>
      <c r="AP52" s="3">
        <v>0</v>
      </c>
      <c r="AQ52" s="3">
        <f t="shared" si="5"/>
        <v>0</v>
      </c>
      <c r="AR52" s="5">
        <f>Z52/AA52</f>
        <v>0</v>
      </c>
      <c r="AS52" s="3" t="s">
        <v>55</v>
      </c>
      <c r="AT52" s="3" t="s">
        <v>56</v>
      </c>
      <c r="AU52" s="3">
        <v>7</v>
      </c>
    </row>
    <row r="53" spans="1:50" ht="68" x14ac:dyDescent="0.2">
      <c r="A53" s="3">
        <v>51</v>
      </c>
      <c r="B53" s="3" t="s">
        <v>232</v>
      </c>
      <c r="C53" s="3">
        <v>2016</v>
      </c>
      <c r="D53" s="3" t="s">
        <v>48</v>
      </c>
      <c r="E53" s="3" t="s">
        <v>49</v>
      </c>
      <c r="F53" s="3">
        <v>4</v>
      </c>
      <c r="G53" s="3">
        <v>2</v>
      </c>
      <c r="H53" s="3">
        <v>24</v>
      </c>
      <c r="I53" s="3" t="s">
        <v>50</v>
      </c>
      <c r="J53" s="3" t="s">
        <v>51</v>
      </c>
      <c r="K53" s="3" t="s">
        <v>93</v>
      </c>
      <c r="L53" s="3" t="s">
        <v>49</v>
      </c>
      <c r="M53" s="3" t="s">
        <v>51</v>
      </c>
      <c r="N53" s="3" t="s">
        <v>53</v>
      </c>
      <c r="O53" s="3" t="s">
        <v>49</v>
      </c>
      <c r="P53" s="3" t="s">
        <v>51</v>
      </c>
      <c r="Q53" s="3" t="s">
        <v>51</v>
      </c>
      <c r="R53" s="3" t="s">
        <v>51</v>
      </c>
      <c r="S53" s="3" t="s">
        <v>56</v>
      </c>
      <c r="T53" s="3" t="s">
        <v>151</v>
      </c>
      <c r="U53" s="3">
        <v>11069</v>
      </c>
      <c r="V53" s="3">
        <v>133</v>
      </c>
      <c r="W53" s="3">
        <v>133</v>
      </c>
      <c r="X53" s="3">
        <v>17</v>
      </c>
      <c r="Y53" s="3">
        <v>2</v>
      </c>
      <c r="Z53" s="3">
        <v>0</v>
      </c>
      <c r="AA53" s="3">
        <v>17</v>
      </c>
      <c r="AB53" s="3">
        <v>0</v>
      </c>
      <c r="AC53" s="3">
        <v>0</v>
      </c>
      <c r="AD53" s="3">
        <v>0</v>
      </c>
      <c r="AE53" s="3">
        <v>0</v>
      </c>
      <c r="AF53" s="3">
        <v>0</v>
      </c>
      <c r="AG53" s="3">
        <v>0</v>
      </c>
      <c r="AH53" s="3">
        <v>0</v>
      </c>
      <c r="AI53" s="3">
        <v>0</v>
      </c>
      <c r="AJ53" s="3">
        <v>0</v>
      </c>
      <c r="AK53" s="3">
        <v>0</v>
      </c>
      <c r="AL53" s="3">
        <v>0</v>
      </c>
      <c r="AM53" s="3">
        <v>0</v>
      </c>
      <c r="AN53" s="3">
        <v>0</v>
      </c>
      <c r="AO53" s="3">
        <v>0</v>
      </c>
      <c r="AP53" s="3">
        <v>0</v>
      </c>
      <c r="AQ53" s="3">
        <f t="shared" si="5"/>
        <v>0</v>
      </c>
      <c r="AR53" s="5">
        <f>Z53/AA53</f>
        <v>0</v>
      </c>
      <c r="AS53" s="3" t="s">
        <v>55</v>
      </c>
      <c r="AT53" s="3" t="s">
        <v>56</v>
      </c>
      <c r="AU53" s="3">
        <v>2</v>
      </c>
    </row>
    <row r="54" spans="1:50" ht="68" x14ac:dyDescent="0.2">
      <c r="A54" s="3">
        <v>52</v>
      </c>
      <c r="B54" s="3" t="s">
        <v>233</v>
      </c>
      <c r="C54" s="3">
        <v>2015</v>
      </c>
      <c r="D54" s="3" t="s">
        <v>48</v>
      </c>
      <c r="E54" s="3" t="s">
        <v>49</v>
      </c>
      <c r="F54" s="3">
        <v>13</v>
      </c>
      <c r="G54" s="3">
        <v>2</v>
      </c>
      <c r="H54" s="3">
        <v>24</v>
      </c>
      <c r="I54" s="3" t="s">
        <v>50</v>
      </c>
      <c r="J54" s="3" t="s">
        <v>51</v>
      </c>
      <c r="K54" s="3" t="s">
        <v>65</v>
      </c>
      <c r="L54" s="3" t="s">
        <v>56</v>
      </c>
      <c r="M54" s="3" t="s">
        <v>234</v>
      </c>
      <c r="N54" s="3" t="s">
        <v>66</v>
      </c>
      <c r="O54" s="3" t="s">
        <v>49</v>
      </c>
      <c r="P54" s="3" t="s">
        <v>51</v>
      </c>
      <c r="Q54" s="3" t="s">
        <v>51</v>
      </c>
      <c r="R54" s="3" t="s">
        <v>82</v>
      </c>
      <c r="S54" s="3" t="s">
        <v>56</v>
      </c>
      <c r="T54" s="3" t="s">
        <v>151</v>
      </c>
      <c r="U54" s="3">
        <v>16484</v>
      </c>
      <c r="V54" s="3">
        <v>1762</v>
      </c>
      <c r="W54" s="3">
        <v>1762</v>
      </c>
      <c r="X54" s="3">
        <v>798</v>
      </c>
      <c r="Y54" s="3">
        <v>24</v>
      </c>
      <c r="Z54" s="3">
        <v>32</v>
      </c>
      <c r="AA54" s="3">
        <v>766</v>
      </c>
      <c r="AB54" s="3">
        <v>2</v>
      </c>
      <c r="AC54" s="3">
        <v>0</v>
      </c>
      <c r="AD54" s="3">
        <v>7</v>
      </c>
      <c r="AE54" s="3">
        <v>5</v>
      </c>
      <c r="AF54" s="3">
        <v>13</v>
      </c>
      <c r="AG54" s="3">
        <v>4</v>
      </c>
      <c r="AH54" s="3">
        <v>0</v>
      </c>
      <c r="AI54" s="3">
        <v>0</v>
      </c>
      <c r="AJ54" s="3">
        <v>0</v>
      </c>
      <c r="AK54" s="3">
        <v>0</v>
      </c>
      <c r="AL54" s="3">
        <v>1</v>
      </c>
      <c r="AM54" s="3">
        <v>0</v>
      </c>
      <c r="AN54" s="3">
        <v>0</v>
      </c>
      <c r="AO54" s="3">
        <v>0</v>
      </c>
      <c r="AP54" s="3">
        <v>0</v>
      </c>
      <c r="AQ54" s="3">
        <f t="shared" si="5"/>
        <v>32</v>
      </c>
      <c r="AR54" s="5">
        <f>Z54/AA54</f>
        <v>4.1775456919060053E-2</v>
      </c>
      <c r="AS54" s="3" t="s">
        <v>71</v>
      </c>
      <c r="AT54" s="3" t="s">
        <v>56</v>
      </c>
      <c r="AU54" s="3">
        <v>24</v>
      </c>
    </row>
    <row r="55" spans="1:50" ht="68" x14ac:dyDescent="0.2">
      <c r="A55" s="3">
        <v>53</v>
      </c>
      <c r="B55" s="3" t="s">
        <v>235</v>
      </c>
      <c r="C55" s="3">
        <v>2015</v>
      </c>
      <c r="D55" s="3" t="s">
        <v>48</v>
      </c>
      <c r="E55" s="3" t="s">
        <v>49</v>
      </c>
      <c r="F55" s="3">
        <v>15</v>
      </c>
      <c r="G55" s="3">
        <v>1</v>
      </c>
      <c r="H55" s="3">
        <v>47</v>
      </c>
      <c r="I55" s="3" t="s">
        <v>50</v>
      </c>
      <c r="J55" s="3" t="s">
        <v>51</v>
      </c>
      <c r="K55" s="3" t="s">
        <v>65</v>
      </c>
      <c r="L55" s="3" t="s">
        <v>49</v>
      </c>
      <c r="M55" s="3" t="s">
        <v>51</v>
      </c>
      <c r="N55" s="3" t="s">
        <v>53</v>
      </c>
      <c r="O55" s="3" t="s">
        <v>49</v>
      </c>
      <c r="P55" s="3" t="s">
        <v>51</v>
      </c>
      <c r="Q55" s="3" t="s">
        <v>236</v>
      </c>
      <c r="R55" s="3" t="s">
        <v>51</v>
      </c>
      <c r="S55" s="3" t="s">
        <v>56</v>
      </c>
      <c r="T55" s="3" t="s">
        <v>151</v>
      </c>
      <c r="U55" s="3">
        <v>6429</v>
      </c>
      <c r="V55" s="3">
        <v>910</v>
      </c>
      <c r="W55" s="3">
        <v>883</v>
      </c>
      <c r="X55" s="3">
        <v>57</v>
      </c>
      <c r="Y55" s="3">
        <v>20</v>
      </c>
      <c r="Z55" s="3">
        <v>0</v>
      </c>
      <c r="AA55" s="3">
        <v>57</v>
      </c>
      <c r="AB55" s="3">
        <v>0</v>
      </c>
      <c r="AC55" s="3">
        <v>0</v>
      </c>
      <c r="AD55" s="3">
        <v>0</v>
      </c>
      <c r="AE55" s="3">
        <v>0</v>
      </c>
      <c r="AF55" s="3">
        <v>0</v>
      </c>
      <c r="AG55" s="3">
        <v>0</v>
      </c>
      <c r="AH55" s="3">
        <v>0</v>
      </c>
      <c r="AI55" s="3">
        <v>0</v>
      </c>
      <c r="AJ55" s="3">
        <v>0</v>
      </c>
      <c r="AK55" s="3">
        <v>0</v>
      </c>
      <c r="AL55" s="3">
        <v>0</v>
      </c>
      <c r="AM55" s="3">
        <v>0</v>
      </c>
      <c r="AN55" s="3">
        <v>0</v>
      </c>
      <c r="AO55" s="3">
        <v>0</v>
      </c>
      <c r="AP55" s="3">
        <v>0</v>
      </c>
      <c r="AQ55" s="3">
        <f t="shared" si="5"/>
        <v>0</v>
      </c>
      <c r="AR55" s="5">
        <f>Z55/AA55</f>
        <v>0</v>
      </c>
      <c r="AS55" s="3" t="s">
        <v>55</v>
      </c>
      <c r="AT55" s="3" t="s">
        <v>49</v>
      </c>
      <c r="AU55" s="3" t="s">
        <v>51</v>
      </c>
      <c r="AW55" s="3" t="s">
        <v>237</v>
      </c>
      <c r="AX55" s="3" t="s">
        <v>238</v>
      </c>
    </row>
    <row r="56" spans="1:50" ht="85" x14ac:dyDescent="0.2">
      <c r="A56" s="3">
        <v>54</v>
      </c>
      <c r="B56" s="3" t="s">
        <v>239</v>
      </c>
      <c r="C56" s="3">
        <v>2015</v>
      </c>
      <c r="D56" s="3" t="s">
        <v>48</v>
      </c>
      <c r="E56" s="3" t="s">
        <v>49</v>
      </c>
      <c r="F56" s="3">
        <v>17</v>
      </c>
      <c r="G56" s="3">
        <v>3</v>
      </c>
      <c r="H56" s="3">
        <v>25</v>
      </c>
      <c r="I56" s="3" t="s">
        <v>50</v>
      </c>
      <c r="J56" s="3" t="s">
        <v>51</v>
      </c>
      <c r="K56" s="3" t="s">
        <v>137</v>
      </c>
      <c r="L56" s="3" t="s">
        <v>56</v>
      </c>
      <c r="M56" s="3" t="s">
        <v>240</v>
      </c>
      <c r="N56" s="3" t="s">
        <v>66</v>
      </c>
      <c r="O56" s="3" t="s">
        <v>56</v>
      </c>
      <c r="P56" s="3" t="s">
        <v>241</v>
      </c>
      <c r="Q56" s="3" t="s">
        <v>242</v>
      </c>
      <c r="R56" s="3" t="s">
        <v>82</v>
      </c>
      <c r="S56" s="3" t="s">
        <v>56</v>
      </c>
      <c r="T56" s="3" t="s">
        <v>151</v>
      </c>
      <c r="U56" s="3">
        <v>24547</v>
      </c>
      <c r="V56" s="3">
        <v>1814</v>
      </c>
      <c r="W56" s="3">
        <v>1694</v>
      </c>
      <c r="X56" s="3">
        <v>553</v>
      </c>
      <c r="Y56" s="3">
        <v>27</v>
      </c>
      <c r="Z56" s="3">
        <v>13</v>
      </c>
      <c r="AA56" s="3">
        <v>540</v>
      </c>
      <c r="AB56" s="3">
        <v>2</v>
      </c>
      <c r="AC56" s="3">
        <v>1</v>
      </c>
      <c r="AD56" s="3">
        <v>0</v>
      </c>
      <c r="AE56" s="3">
        <v>0</v>
      </c>
      <c r="AF56" s="3">
        <v>0</v>
      </c>
      <c r="AG56" s="3">
        <v>6</v>
      </c>
      <c r="AH56" s="3">
        <v>0</v>
      </c>
      <c r="AI56" s="3">
        <v>4</v>
      </c>
      <c r="AJ56" s="3">
        <v>0</v>
      </c>
      <c r="AK56" s="3">
        <v>0</v>
      </c>
      <c r="AL56" s="3">
        <v>0</v>
      </c>
      <c r="AM56" s="3">
        <v>0</v>
      </c>
      <c r="AN56" s="3">
        <v>0</v>
      </c>
      <c r="AO56" s="3">
        <v>1</v>
      </c>
      <c r="AP56" s="3">
        <v>0</v>
      </c>
      <c r="AQ56" s="3">
        <f t="shared" si="5"/>
        <v>14</v>
      </c>
      <c r="AR56" s="5">
        <f>Z56/AA56</f>
        <v>2.4074074074074074E-2</v>
      </c>
      <c r="AS56" s="3" t="s">
        <v>55</v>
      </c>
      <c r="AT56" s="3" t="s">
        <v>56</v>
      </c>
      <c r="AU56" s="3">
        <v>25</v>
      </c>
    </row>
    <row r="57" spans="1:50" ht="68" x14ac:dyDescent="0.2">
      <c r="A57" s="3">
        <v>55</v>
      </c>
      <c r="B57" s="3" t="s">
        <v>243</v>
      </c>
      <c r="C57" s="3">
        <v>2015</v>
      </c>
      <c r="D57" s="3" t="s">
        <v>97</v>
      </c>
      <c r="E57" s="3" t="s">
        <v>49</v>
      </c>
      <c r="F57" s="3">
        <v>5</v>
      </c>
      <c r="G57" s="3">
        <v>2</v>
      </c>
      <c r="H57" s="3">
        <v>25</v>
      </c>
      <c r="I57" s="3" t="s">
        <v>50</v>
      </c>
      <c r="J57" s="3" t="s">
        <v>51</v>
      </c>
      <c r="K57" s="3" t="s">
        <v>244</v>
      </c>
      <c r="L57" s="3" t="s">
        <v>56</v>
      </c>
      <c r="M57" s="3" t="s">
        <v>102</v>
      </c>
      <c r="N57" s="3" t="s">
        <v>66</v>
      </c>
      <c r="O57" s="3" t="s">
        <v>56</v>
      </c>
      <c r="P57" s="3" t="s">
        <v>245</v>
      </c>
      <c r="Q57" s="3" t="s">
        <v>246</v>
      </c>
      <c r="R57" s="3" t="s">
        <v>82</v>
      </c>
      <c r="S57" s="3" t="s">
        <v>49</v>
      </c>
      <c r="T57" s="3" t="s">
        <v>51</v>
      </c>
      <c r="U57" s="3">
        <v>22146</v>
      </c>
      <c r="V57" s="3">
        <v>839</v>
      </c>
      <c r="W57" s="3">
        <v>757</v>
      </c>
      <c r="X57" s="3">
        <v>97</v>
      </c>
      <c r="Y57" s="3">
        <v>97</v>
      </c>
      <c r="Z57" s="3">
        <v>4</v>
      </c>
      <c r="AA57" s="3">
        <v>93</v>
      </c>
      <c r="AB57" s="3">
        <v>4</v>
      </c>
      <c r="AC57" s="3">
        <v>0</v>
      </c>
      <c r="AD57" s="3">
        <v>0</v>
      </c>
      <c r="AE57" s="3">
        <v>0</v>
      </c>
      <c r="AF57" s="3">
        <v>0</v>
      </c>
      <c r="AG57" s="3">
        <v>0</v>
      </c>
      <c r="AH57" s="3">
        <v>0</v>
      </c>
      <c r="AI57" s="3">
        <v>0</v>
      </c>
      <c r="AJ57" s="3">
        <v>0</v>
      </c>
      <c r="AK57" s="3">
        <v>0</v>
      </c>
      <c r="AL57" s="3">
        <v>0</v>
      </c>
      <c r="AM57" s="3">
        <v>0</v>
      </c>
      <c r="AN57" s="3">
        <v>0</v>
      </c>
      <c r="AO57" s="3">
        <v>0</v>
      </c>
      <c r="AP57" s="3">
        <v>0</v>
      </c>
      <c r="AQ57" s="3">
        <f t="shared" si="5"/>
        <v>4</v>
      </c>
      <c r="AR57" s="5">
        <f>Z57/Y57</f>
        <v>4.1237113402061855E-2</v>
      </c>
      <c r="AS57" s="3" t="s">
        <v>118</v>
      </c>
      <c r="AT57" s="3" t="s">
        <v>49</v>
      </c>
      <c r="AU57" s="3" t="s">
        <v>51</v>
      </c>
    </row>
    <row r="58" spans="1:50" ht="85" x14ac:dyDescent="0.2">
      <c r="A58" s="3">
        <v>56</v>
      </c>
      <c r="B58" s="3" t="s">
        <v>247</v>
      </c>
      <c r="C58" s="3">
        <v>2015</v>
      </c>
      <c r="D58" s="3" t="s">
        <v>48</v>
      </c>
      <c r="E58" s="3" t="s">
        <v>49</v>
      </c>
      <c r="F58" s="3">
        <v>10</v>
      </c>
      <c r="G58" s="3">
        <v>2</v>
      </c>
      <c r="H58" s="3">
        <v>32</v>
      </c>
      <c r="I58" s="3" t="s">
        <v>50</v>
      </c>
      <c r="J58" s="3" t="s">
        <v>51</v>
      </c>
      <c r="K58" s="3" t="s">
        <v>78</v>
      </c>
      <c r="L58" s="3" t="s">
        <v>49</v>
      </c>
      <c r="M58" s="3" t="s">
        <v>51</v>
      </c>
      <c r="N58" s="3" t="s">
        <v>66</v>
      </c>
      <c r="O58" s="3" t="s">
        <v>49</v>
      </c>
      <c r="P58" s="3" t="s">
        <v>51</v>
      </c>
      <c r="Q58" s="3" t="s">
        <v>248</v>
      </c>
      <c r="R58" s="3" t="s">
        <v>213</v>
      </c>
      <c r="S58" s="3" t="s">
        <v>56</v>
      </c>
      <c r="T58" s="3" t="s">
        <v>249</v>
      </c>
      <c r="U58" s="3">
        <v>74086</v>
      </c>
      <c r="V58" s="3">
        <v>1359</v>
      </c>
      <c r="W58" s="3">
        <v>1359</v>
      </c>
      <c r="X58" s="3">
        <v>718</v>
      </c>
      <c r="Y58" s="3" t="s">
        <v>63</v>
      </c>
      <c r="Z58" s="3" t="s">
        <v>51</v>
      </c>
      <c r="AA58" s="3" t="s">
        <v>51</v>
      </c>
      <c r="AB58" s="3" t="s">
        <v>51</v>
      </c>
      <c r="AC58" s="3" t="s">
        <v>51</v>
      </c>
      <c r="AD58" s="3" t="s">
        <v>51</v>
      </c>
      <c r="AE58" s="3" t="s">
        <v>51</v>
      </c>
      <c r="AF58" s="3" t="s">
        <v>51</v>
      </c>
      <c r="AG58" s="3" t="s">
        <v>51</v>
      </c>
      <c r="AH58" s="3" t="s">
        <v>51</v>
      </c>
      <c r="AI58" s="3" t="s">
        <v>51</v>
      </c>
      <c r="AJ58" s="3" t="s">
        <v>51</v>
      </c>
      <c r="AK58" s="3" t="s">
        <v>51</v>
      </c>
      <c r="AL58" s="3" t="s">
        <v>51</v>
      </c>
      <c r="AM58" s="3" t="s">
        <v>51</v>
      </c>
      <c r="AN58" s="3" t="s">
        <v>51</v>
      </c>
      <c r="AO58" s="3" t="s">
        <v>51</v>
      </c>
      <c r="AQ58" s="3">
        <f t="shared" si="2"/>
        <v>0</v>
      </c>
      <c r="AR58" s="5" t="s">
        <v>51</v>
      </c>
      <c r="AS58" s="3" t="s">
        <v>250</v>
      </c>
      <c r="AT58" s="3" t="s">
        <v>49</v>
      </c>
      <c r="AU58" s="3" t="s">
        <v>51</v>
      </c>
    </row>
    <row r="59" spans="1:50" ht="68" x14ac:dyDescent="0.2">
      <c r="A59" s="3">
        <v>57</v>
      </c>
      <c r="B59" s="3" t="s">
        <v>251</v>
      </c>
      <c r="C59" s="3">
        <v>2015</v>
      </c>
      <c r="D59" s="3" t="s">
        <v>97</v>
      </c>
      <c r="E59" s="3" t="s">
        <v>49</v>
      </c>
      <c r="F59" s="3">
        <v>18</v>
      </c>
      <c r="G59" s="3">
        <v>4</v>
      </c>
      <c r="H59" s="3">
        <v>21</v>
      </c>
      <c r="I59" s="3" t="s">
        <v>50</v>
      </c>
      <c r="J59" s="3" t="s">
        <v>51</v>
      </c>
      <c r="K59" s="3" t="s">
        <v>65</v>
      </c>
      <c r="L59" s="3" t="s">
        <v>49</v>
      </c>
      <c r="M59" s="3" t="s">
        <v>252</v>
      </c>
      <c r="N59" s="3" t="s">
        <v>66</v>
      </c>
      <c r="O59" s="3" t="s">
        <v>49</v>
      </c>
      <c r="P59" s="3" t="s">
        <v>51</v>
      </c>
      <c r="Q59" s="3" t="s">
        <v>51</v>
      </c>
      <c r="R59" s="3" t="s">
        <v>69</v>
      </c>
      <c r="S59" s="3" t="s">
        <v>49</v>
      </c>
      <c r="T59" s="3" t="s">
        <v>51</v>
      </c>
      <c r="U59" s="3">
        <v>14552</v>
      </c>
      <c r="V59" s="3">
        <v>551</v>
      </c>
      <c r="W59" s="3">
        <v>551</v>
      </c>
      <c r="X59" s="3">
        <v>124</v>
      </c>
      <c r="Y59" s="3">
        <v>12</v>
      </c>
      <c r="Z59" s="3">
        <v>47</v>
      </c>
      <c r="AA59" s="3">
        <v>77</v>
      </c>
      <c r="AB59" s="3">
        <v>0</v>
      </c>
      <c r="AC59" s="3">
        <v>0</v>
      </c>
      <c r="AD59" s="3">
        <v>12</v>
      </c>
      <c r="AE59" s="3">
        <v>0</v>
      </c>
      <c r="AF59" s="3">
        <v>0</v>
      </c>
      <c r="AG59" s="3">
        <v>2</v>
      </c>
      <c r="AH59" s="3">
        <v>0</v>
      </c>
      <c r="AI59" s="3">
        <v>30</v>
      </c>
      <c r="AJ59" s="3">
        <v>3</v>
      </c>
      <c r="AK59" s="3">
        <v>0</v>
      </c>
      <c r="AL59" s="3">
        <v>0</v>
      </c>
      <c r="AM59" s="3">
        <v>0</v>
      </c>
      <c r="AN59" s="3">
        <v>0</v>
      </c>
      <c r="AO59" s="3">
        <v>0</v>
      </c>
      <c r="AP59" s="3">
        <v>0</v>
      </c>
      <c r="AQ59" s="3">
        <f t="shared" ref="AQ59:AQ62" si="7">SUM(AB59:AP59)</f>
        <v>47</v>
      </c>
      <c r="AR59" s="5">
        <f>Z59/AA59</f>
        <v>0.61038961038961037</v>
      </c>
      <c r="AS59" s="3" t="s">
        <v>71</v>
      </c>
      <c r="AT59" s="3" t="s">
        <v>49</v>
      </c>
      <c r="AU59" s="3" t="s">
        <v>51</v>
      </c>
    </row>
    <row r="60" spans="1:50" ht="68" x14ac:dyDescent="0.2">
      <c r="A60" s="3">
        <v>58</v>
      </c>
      <c r="B60" s="3" t="s">
        <v>253</v>
      </c>
      <c r="C60" s="3">
        <v>2015</v>
      </c>
      <c r="D60" s="3" t="s">
        <v>48</v>
      </c>
      <c r="E60" s="3" t="s">
        <v>49</v>
      </c>
      <c r="F60" s="3">
        <v>3</v>
      </c>
      <c r="G60" s="3">
        <v>1</v>
      </c>
      <c r="H60" s="3">
        <v>0</v>
      </c>
      <c r="I60" s="3" t="s">
        <v>50</v>
      </c>
      <c r="J60" s="3" t="s">
        <v>51</v>
      </c>
      <c r="K60" s="3" t="s">
        <v>65</v>
      </c>
      <c r="L60" s="3" t="s">
        <v>49</v>
      </c>
      <c r="M60" s="3" t="s">
        <v>51</v>
      </c>
      <c r="N60" s="3" t="s">
        <v>63</v>
      </c>
      <c r="O60" s="3" t="s">
        <v>49</v>
      </c>
      <c r="P60" s="3" t="s">
        <v>51</v>
      </c>
      <c r="Q60" s="3" t="s">
        <v>51</v>
      </c>
      <c r="R60" s="3" t="s">
        <v>51</v>
      </c>
      <c r="S60" s="3" t="s">
        <v>49</v>
      </c>
      <c r="T60" s="3" t="s">
        <v>51</v>
      </c>
      <c r="U60" s="3">
        <v>11457</v>
      </c>
      <c r="V60" s="3">
        <v>1112</v>
      </c>
      <c r="W60" s="3">
        <v>1112</v>
      </c>
      <c r="X60" s="3">
        <v>614</v>
      </c>
      <c r="Y60" s="3" t="s">
        <v>63</v>
      </c>
      <c r="Z60" s="3">
        <v>0</v>
      </c>
      <c r="AA60" s="3">
        <v>614</v>
      </c>
      <c r="AB60" s="3">
        <v>0</v>
      </c>
      <c r="AC60" s="3">
        <v>0</v>
      </c>
      <c r="AD60" s="3">
        <v>0</v>
      </c>
      <c r="AE60" s="3">
        <v>0</v>
      </c>
      <c r="AF60" s="3">
        <v>0</v>
      </c>
      <c r="AG60" s="3">
        <v>0</v>
      </c>
      <c r="AH60" s="3">
        <v>0</v>
      </c>
      <c r="AI60" s="3">
        <v>0</v>
      </c>
      <c r="AJ60" s="3">
        <v>0</v>
      </c>
      <c r="AK60" s="3">
        <v>0</v>
      </c>
      <c r="AL60" s="3">
        <v>0</v>
      </c>
      <c r="AM60" s="3">
        <v>0</v>
      </c>
      <c r="AN60" s="3">
        <v>0</v>
      </c>
      <c r="AO60" s="3">
        <v>0</v>
      </c>
      <c r="AP60" s="3">
        <v>0</v>
      </c>
      <c r="AQ60" s="3">
        <f t="shared" si="7"/>
        <v>0</v>
      </c>
      <c r="AR60" s="5" t="s">
        <v>51</v>
      </c>
      <c r="AS60" s="3" t="s">
        <v>55</v>
      </c>
      <c r="AT60" s="3" t="s">
        <v>49</v>
      </c>
      <c r="AU60" s="3" t="s">
        <v>51</v>
      </c>
    </row>
    <row r="61" spans="1:50" ht="51" x14ac:dyDescent="0.2">
      <c r="A61" s="3">
        <v>59</v>
      </c>
      <c r="B61" s="3" t="s">
        <v>254</v>
      </c>
      <c r="C61" s="3">
        <v>2015</v>
      </c>
      <c r="D61" s="3" t="s">
        <v>97</v>
      </c>
      <c r="E61" s="3" t="s">
        <v>49</v>
      </c>
      <c r="F61" s="3">
        <v>17</v>
      </c>
      <c r="G61" s="3">
        <v>4</v>
      </c>
      <c r="H61" s="3">
        <v>44</v>
      </c>
      <c r="I61" s="3" t="s">
        <v>50</v>
      </c>
      <c r="J61" s="3" t="s">
        <v>51</v>
      </c>
      <c r="K61" s="3" t="s">
        <v>65</v>
      </c>
      <c r="L61" s="3" t="s">
        <v>56</v>
      </c>
      <c r="M61" s="3" t="s">
        <v>255</v>
      </c>
      <c r="N61" s="3" t="s">
        <v>66</v>
      </c>
      <c r="O61" s="3" t="s">
        <v>49</v>
      </c>
      <c r="P61" s="3" t="s">
        <v>51</v>
      </c>
      <c r="Q61" s="3" t="s">
        <v>256</v>
      </c>
      <c r="R61" s="3" t="s">
        <v>69</v>
      </c>
      <c r="S61" s="3" t="s">
        <v>49</v>
      </c>
      <c r="T61" s="3" t="s">
        <v>51</v>
      </c>
      <c r="U61" s="3">
        <v>6638</v>
      </c>
      <c r="V61" s="3">
        <v>415</v>
      </c>
      <c r="W61" s="3">
        <v>415</v>
      </c>
      <c r="X61" s="3">
        <v>40</v>
      </c>
      <c r="Y61" s="3">
        <v>4</v>
      </c>
      <c r="Z61" s="3">
        <v>1</v>
      </c>
      <c r="AA61" s="3">
        <v>39</v>
      </c>
      <c r="AB61" s="3">
        <v>0</v>
      </c>
      <c r="AC61" s="3">
        <v>1</v>
      </c>
      <c r="AD61" s="3">
        <v>0</v>
      </c>
      <c r="AE61" s="3">
        <v>0</v>
      </c>
      <c r="AF61" s="3">
        <v>0</v>
      </c>
      <c r="AG61" s="3">
        <v>0</v>
      </c>
      <c r="AH61" s="3">
        <v>0</v>
      </c>
      <c r="AI61" s="3">
        <v>0</v>
      </c>
      <c r="AJ61" s="3">
        <v>0</v>
      </c>
      <c r="AK61" s="3">
        <v>0</v>
      </c>
      <c r="AL61" s="3">
        <v>0</v>
      </c>
      <c r="AM61" s="3">
        <v>0</v>
      </c>
      <c r="AN61" s="3">
        <v>0</v>
      </c>
      <c r="AO61" s="3">
        <v>0</v>
      </c>
      <c r="AP61" s="3">
        <v>0</v>
      </c>
      <c r="AQ61" s="3">
        <f t="shared" si="7"/>
        <v>1</v>
      </c>
      <c r="AR61" s="5" t="s">
        <v>51</v>
      </c>
      <c r="AS61" s="3" t="s">
        <v>118</v>
      </c>
      <c r="AT61" s="3" t="s">
        <v>56</v>
      </c>
      <c r="AU61" s="3">
        <v>4</v>
      </c>
    </row>
    <row r="62" spans="1:50" ht="51" x14ac:dyDescent="0.2">
      <c r="A62" s="3">
        <v>60</v>
      </c>
      <c r="B62" s="3" t="s">
        <v>257</v>
      </c>
      <c r="C62" s="3">
        <v>2014</v>
      </c>
      <c r="D62" s="3" t="s">
        <v>48</v>
      </c>
      <c r="E62" s="3" t="s">
        <v>49</v>
      </c>
      <c r="F62" s="3">
        <v>8</v>
      </c>
      <c r="G62" s="3">
        <v>3</v>
      </c>
      <c r="H62" s="3">
        <v>28</v>
      </c>
      <c r="I62" s="3" t="s">
        <v>50</v>
      </c>
      <c r="J62" s="3" t="s">
        <v>51</v>
      </c>
      <c r="K62" s="3" t="s">
        <v>145</v>
      </c>
      <c r="L62" s="3" t="s">
        <v>49</v>
      </c>
      <c r="M62" s="3" t="s">
        <v>51</v>
      </c>
      <c r="N62" s="3" t="s">
        <v>66</v>
      </c>
      <c r="O62" s="3" t="s">
        <v>49</v>
      </c>
      <c r="P62" s="3" t="s">
        <v>51</v>
      </c>
      <c r="Q62" s="3" t="s">
        <v>258</v>
      </c>
      <c r="R62" s="3" t="s">
        <v>100</v>
      </c>
      <c r="S62" s="3" t="s">
        <v>49</v>
      </c>
      <c r="T62" s="3" t="s">
        <v>51</v>
      </c>
      <c r="U62" s="3">
        <v>8398</v>
      </c>
      <c r="V62" s="3">
        <v>500</v>
      </c>
      <c r="W62" s="3">
        <v>500</v>
      </c>
      <c r="X62" s="3">
        <v>185</v>
      </c>
      <c r="Y62" s="3">
        <v>26</v>
      </c>
      <c r="Z62" s="3">
        <v>13</v>
      </c>
      <c r="AA62" s="3">
        <v>172</v>
      </c>
      <c r="AB62" s="3">
        <v>1</v>
      </c>
      <c r="AC62" s="3">
        <v>0</v>
      </c>
      <c r="AD62" s="3">
        <v>0</v>
      </c>
      <c r="AE62" s="3">
        <v>0</v>
      </c>
      <c r="AF62" s="3">
        <v>0</v>
      </c>
      <c r="AG62" s="3">
        <v>1</v>
      </c>
      <c r="AH62" s="3">
        <v>0</v>
      </c>
      <c r="AI62" s="3">
        <v>0</v>
      </c>
      <c r="AJ62" s="3">
        <v>0</v>
      </c>
      <c r="AK62" s="3">
        <v>1</v>
      </c>
      <c r="AL62" s="3">
        <v>0</v>
      </c>
      <c r="AM62" s="3">
        <v>10</v>
      </c>
      <c r="AN62" s="3">
        <v>0</v>
      </c>
      <c r="AO62" s="3">
        <v>0</v>
      </c>
      <c r="AP62" s="3">
        <v>0</v>
      </c>
      <c r="AQ62" s="3">
        <f t="shared" si="7"/>
        <v>13</v>
      </c>
      <c r="AR62" s="5">
        <f>Z62/AA62</f>
        <v>7.5581395348837205E-2</v>
      </c>
      <c r="AS62" s="3" t="s">
        <v>71</v>
      </c>
      <c r="AT62" s="3" t="s">
        <v>49</v>
      </c>
      <c r="AU62" s="3" t="s">
        <v>51</v>
      </c>
    </row>
    <row r="63" spans="1:50" ht="119" x14ac:dyDescent="0.2">
      <c r="A63" s="3">
        <v>61</v>
      </c>
      <c r="B63" s="3" t="s">
        <v>259</v>
      </c>
      <c r="C63" s="3">
        <v>2014</v>
      </c>
      <c r="D63" s="3" t="s">
        <v>97</v>
      </c>
      <c r="E63" s="3" t="s">
        <v>49</v>
      </c>
      <c r="F63" s="3">
        <v>9</v>
      </c>
      <c r="G63" s="3">
        <v>2</v>
      </c>
      <c r="H63" s="3">
        <v>34</v>
      </c>
      <c r="I63" s="3" t="s">
        <v>50</v>
      </c>
      <c r="J63" s="3" t="s">
        <v>51</v>
      </c>
      <c r="K63" s="3" t="s">
        <v>93</v>
      </c>
      <c r="L63" s="3" t="s">
        <v>49</v>
      </c>
      <c r="M63" s="3" t="s">
        <v>51</v>
      </c>
      <c r="N63" s="3" t="s">
        <v>66</v>
      </c>
      <c r="O63" s="3" t="s">
        <v>49</v>
      </c>
      <c r="P63" s="3" t="s">
        <v>51</v>
      </c>
      <c r="Q63" s="3" t="s">
        <v>260</v>
      </c>
      <c r="R63" s="3" t="s">
        <v>187</v>
      </c>
      <c r="S63" s="3" t="s">
        <v>56</v>
      </c>
      <c r="T63" s="3" t="s">
        <v>261</v>
      </c>
      <c r="U63" s="3">
        <v>18451</v>
      </c>
      <c r="V63" s="3">
        <v>193</v>
      </c>
      <c r="W63" s="3">
        <v>193</v>
      </c>
      <c r="X63" s="3">
        <v>71</v>
      </c>
      <c r="Y63" s="3">
        <v>11</v>
      </c>
      <c r="Z63" s="3" t="s">
        <v>51</v>
      </c>
      <c r="AA63" s="3" t="s">
        <v>51</v>
      </c>
      <c r="AB63" s="3" t="s">
        <v>51</v>
      </c>
      <c r="AC63" s="3" t="s">
        <v>51</v>
      </c>
      <c r="AD63" s="3" t="s">
        <v>51</v>
      </c>
      <c r="AE63" s="3" t="s">
        <v>51</v>
      </c>
      <c r="AF63" s="3" t="s">
        <v>51</v>
      </c>
      <c r="AG63" s="3" t="s">
        <v>51</v>
      </c>
      <c r="AH63" s="3" t="s">
        <v>51</v>
      </c>
      <c r="AI63" s="3" t="s">
        <v>51</v>
      </c>
      <c r="AJ63" s="3" t="s">
        <v>51</v>
      </c>
      <c r="AK63" s="3" t="s">
        <v>51</v>
      </c>
      <c r="AL63" s="3" t="s">
        <v>51</v>
      </c>
      <c r="AM63" s="3" t="s">
        <v>51</v>
      </c>
      <c r="AN63" s="3" t="s">
        <v>51</v>
      </c>
      <c r="AO63" s="3" t="s">
        <v>51</v>
      </c>
      <c r="AQ63" s="3">
        <f t="shared" si="2"/>
        <v>0</v>
      </c>
      <c r="AR63" s="5" t="s">
        <v>51</v>
      </c>
      <c r="AS63" s="3" t="s">
        <v>262</v>
      </c>
      <c r="AT63" s="3" t="s">
        <v>56</v>
      </c>
      <c r="AU63" s="3">
        <v>11</v>
      </c>
    </row>
    <row r="64" spans="1:50" ht="68" x14ac:dyDescent="0.2">
      <c r="A64" s="3">
        <v>62</v>
      </c>
      <c r="B64" s="3" t="s">
        <v>263</v>
      </c>
      <c r="C64" s="3">
        <v>2014</v>
      </c>
      <c r="D64" s="3" t="s">
        <v>97</v>
      </c>
      <c r="E64" s="3" t="s">
        <v>56</v>
      </c>
      <c r="F64" s="3">
        <v>3</v>
      </c>
      <c r="G64" s="3">
        <v>3</v>
      </c>
      <c r="H64" s="3">
        <v>17</v>
      </c>
      <c r="I64" s="3" t="s">
        <v>58</v>
      </c>
      <c r="J64" s="3" t="s">
        <v>264</v>
      </c>
      <c r="K64" s="3" t="s">
        <v>65</v>
      </c>
      <c r="L64" s="3" t="s">
        <v>56</v>
      </c>
      <c r="M64" s="3" t="s">
        <v>265</v>
      </c>
      <c r="N64" s="3" t="s">
        <v>66</v>
      </c>
      <c r="O64" s="3" t="s">
        <v>49</v>
      </c>
      <c r="P64" s="3" t="s">
        <v>51</v>
      </c>
      <c r="Q64" s="3" t="s">
        <v>51</v>
      </c>
      <c r="R64" s="3" t="s">
        <v>82</v>
      </c>
      <c r="S64" s="3" t="s">
        <v>124</v>
      </c>
      <c r="T64" s="3" t="s">
        <v>266</v>
      </c>
      <c r="U64" s="3">
        <v>9143</v>
      </c>
      <c r="V64" s="3">
        <v>118</v>
      </c>
      <c r="W64" s="3">
        <v>118</v>
      </c>
      <c r="X64" s="3">
        <v>25</v>
      </c>
      <c r="Y64" s="3" t="s">
        <v>63</v>
      </c>
      <c r="Z64" s="3">
        <v>0</v>
      </c>
      <c r="AA64" s="3">
        <v>25</v>
      </c>
      <c r="AB64" s="3">
        <v>0</v>
      </c>
      <c r="AC64" s="3">
        <v>0</v>
      </c>
      <c r="AD64" s="3">
        <v>0</v>
      </c>
      <c r="AE64" s="3">
        <v>0</v>
      </c>
      <c r="AF64" s="3">
        <v>0</v>
      </c>
      <c r="AG64" s="3">
        <v>0</v>
      </c>
      <c r="AH64" s="3">
        <v>0</v>
      </c>
      <c r="AI64" s="3">
        <v>0</v>
      </c>
      <c r="AJ64" s="3">
        <v>0</v>
      </c>
      <c r="AK64" s="3">
        <v>0</v>
      </c>
      <c r="AL64" s="3">
        <v>0</v>
      </c>
      <c r="AM64" s="3">
        <v>0</v>
      </c>
      <c r="AN64" s="3">
        <v>0</v>
      </c>
      <c r="AO64" s="3">
        <v>0</v>
      </c>
      <c r="AP64" s="3">
        <v>0</v>
      </c>
      <c r="AQ64" s="3">
        <f t="shared" ref="AQ64:AQ66" si="8">SUM(AB64:AP64)</f>
        <v>0</v>
      </c>
      <c r="AR64" s="5" t="s">
        <v>51</v>
      </c>
      <c r="AS64" s="3" t="s">
        <v>118</v>
      </c>
      <c r="AT64" s="3" t="s">
        <v>49</v>
      </c>
      <c r="AU64" s="3" t="s">
        <v>51</v>
      </c>
    </row>
    <row r="65" spans="1:47" ht="85" x14ac:dyDescent="0.2">
      <c r="A65" s="3">
        <v>63</v>
      </c>
      <c r="B65" s="3" t="s">
        <v>267</v>
      </c>
      <c r="C65" s="3">
        <v>2014</v>
      </c>
      <c r="D65" s="3" t="s">
        <v>97</v>
      </c>
      <c r="E65" s="3" t="s">
        <v>49</v>
      </c>
      <c r="F65" s="3">
        <v>2</v>
      </c>
      <c r="G65" s="3">
        <v>1</v>
      </c>
      <c r="H65" s="3">
        <v>18</v>
      </c>
      <c r="I65" s="3" t="s">
        <v>50</v>
      </c>
      <c r="J65" s="3" t="s">
        <v>51</v>
      </c>
      <c r="K65" s="3" t="s">
        <v>244</v>
      </c>
      <c r="L65" s="3" t="s">
        <v>49</v>
      </c>
      <c r="M65" s="3" t="s">
        <v>51</v>
      </c>
      <c r="N65" s="3" t="s">
        <v>53</v>
      </c>
      <c r="O65" s="3" t="s">
        <v>49</v>
      </c>
      <c r="P65" s="3" t="s">
        <v>51</v>
      </c>
      <c r="Q65" s="3" t="s">
        <v>268</v>
      </c>
      <c r="R65" s="3" t="s">
        <v>69</v>
      </c>
      <c r="S65" s="3" t="s">
        <v>56</v>
      </c>
      <c r="T65" s="3" t="s">
        <v>151</v>
      </c>
      <c r="U65" s="3">
        <v>10623</v>
      </c>
      <c r="V65" s="3">
        <v>973</v>
      </c>
      <c r="W65" s="3">
        <v>783</v>
      </c>
      <c r="X65" s="3">
        <v>248</v>
      </c>
      <c r="Y65" s="3" t="s">
        <v>63</v>
      </c>
      <c r="Z65" s="3">
        <v>0</v>
      </c>
      <c r="AA65" s="3">
        <v>248</v>
      </c>
      <c r="AB65" s="3">
        <v>0</v>
      </c>
      <c r="AC65" s="3">
        <v>0</v>
      </c>
      <c r="AD65" s="3">
        <v>0</v>
      </c>
      <c r="AE65" s="3">
        <v>0</v>
      </c>
      <c r="AF65" s="3">
        <v>0</v>
      </c>
      <c r="AG65" s="3">
        <v>0</v>
      </c>
      <c r="AH65" s="3">
        <v>0</v>
      </c>
      <c r="AI65" s="3">
        <v>0</v>
      </c>
      <c r="AJ65" s="3">
        <v>0</v>
      </c>
      <c r="AK65" s="3">
        <v>0</v>
      </c>
      <c r="AL65" s="3">
        <v>0</v>
      </c>
      <c r="AM65" s="3">
        <v>0</v>
      </c>
      <c r="AN65" s="3">
        <v>0</v>
      </c>
      <c r="AO65" s="3">
        <v>0</v>
      </c>
      <c r="AP65" s="3">
        <v>0</v>
      </c>
      <c r="AQ65" s="3">
        <f t="shared" si="8"/>
        <v>0</v>
      </c>
      <c r="AR65" s="5">
        <f t="shared" ref="AR65:AR74" si="9">Z65/AA65</f>
        <v>0</v>
      </c>
      <c r="AS65" s="3" t="s">
        <v>55</v>
      </c>
      <c r="AT65" s="3" t="s">
        <v>49</v>
      </c>
      <c r="AU65" s="3" t="s">
        <v>51</v>
      </c>
    </row>
    <row r="66" spans="1:47" ht="102" x14ac:dyDescent="0.2">
      <c r="A66" s="3">
        <v>64</v>
      </c>
      <c r="B66" s="3" t="s">
        <v>269</v>
      </c>
      <c r="C66" s="3">
        <v>2014</v>
      </c>
      <c r="D66" s="3" t="s">
        <v>97</v>
      </c>
      <c r="E66" s="3" t="s">
        <v>49</v>
      </c>
      <c r="F66" s="3">
        <v>9</v>
      </c>
      <c r="G66" s="3">
        <v>1</v>
      </c>
      <c r="H66" s="3">
        <v>9</v>
      </c>
      <c r="I66" s="3" t="s">
        <v>50</v>
      </c>
      <c r="J66" s="3" t="s">
        <v>51</v>
      </c>
      <c r="K66" s="3" t="s">
        <v>270</v>
      </c>
      <c r="L66" s="3" t="s">
        <v>49</v>
      </c>
      <c r="M66" s="3" t="s">
        <v>51</v>
      </c>
      <c r="N66" s="3" t="s">
        <v>53</v>
      </c>
      <c r="O66" s="3" t="s">
        <v>56</v>
      </c>
      <c r="P66" s="3" t="s">
        <v>86</v>
      </c>
      <c r="Q66" s="3" t="s">
        <v>271</v>
      </c>
      <c r="R66" s="3" t="s">
        <v>51</v>
      </c>
      <c r="S66" s="3" t="s">
        <v>124</v>
      </c>
      <c r="T66" s="3" t="s">
        <v>272</v>
      </c>
      <c r="U66" s="3">
        <v>4870</v>
      </c>
      <c r="V66" s="3">
        <v>200</v>
      </c>
      <c r="W66" s="3">
        <v>180</v>
      </c>
      <c r="X66" s="3">
        <v>19</v>
      </c>
      <c r="Y66" s="3" t="s">
        <v>63</v>
      </c>
      <c r="Z66" s="3">
        <v>0</v>
      </c>
      <c r="AA66" s="3">
        <v>19</v>
      </c>
      <c r="AB66" s="3">
        <v>0</v>
      </c>
      <c r="AC66" s="3">
        <v>0</v>
      </c>
      <c r="AD66" s="3">
        <v>0</v>
      </c>
      <c r="AE66" s="3">
        <v>0</v>
      </c>
      <c r="AF66" s="3">
        <v>0</v>
      </c>
      <c r="AG66" s="3">
        <v>0</v>
      </c>
      <c r="AH66" s="3">
        <v>0</v>
      </c>
      <c r="AI66" s="3">
        <v>0</v>
      </c>
      <c r="AJ66" s="3">
        <v>0</v>
      </c>
      <c r="AK66" s="3">
        <v>0</v>
      </c>
      <c r="AL66" s="3">
        <v>0</v>
      </c>
      <c r="AM66" s="3">
        <v>0</v>
      </c>
      <c r="AN66" s="3">
        <v>0</v>
      </c>
      <c r="AO66" s="3">
        <v>0</v>
      </c>
      <c r="AP66" s="3">
        <v>0</v>
      </c>
      <c r="AQ66" s="3">
        <f t="shared" si="8"/>
        <v>0</v>
      </c>
      <c r="AR66" s="5">
        <f t="shared" si="9"/>
        <v>0</v>
      </c>
      <c r="AS66" s="3" t="s">
        <v>55</v>
      </c>
      <c r="AT66" s="3" t="s">
        <v>49</v>
      </c>
      <c r="AU66" s="3" t="s">
        <v>51</v>
      </c>
    </row>
    <row r="67" spans="1:47" ht="119" x14ac:dyDescent="0.2">
      <c r="A67" s="3">
        <v>65</v>
      </c>
      <c r="B67" s="3" t="s">
        <v>273</v>
      </c>
      <c r="C67" s="3">
        <v>2013</v>
      </c>
      <c r="D67" s="3" t="s">
        <v>97</v>
      </c>
      <c r="E67" s="3" t="s">
        <v>49</v>
      </c>
      <c r="F67" s="3">
        <v>8</v>
      </c>
      <c r="G67" s="3">
        <v>0</v>
      </c>
      <c r="H67" s="3">
        <v>33</v>
      </c>
      <c r="I67" s="3" t="s">
        <v>165</v>
      </c>
      <c r="J67" s="3" t="s">
        <v>51</v>
      </c>
      <c r="K67" s="3" t="s">
        <v>60</v>
      </c>
      <c r="L67" s="3" t="s">
        <v>49</v>
      </c>
      <c r="M67" s="3" t="s">
        <v>51</v>
      </c>
      <c r="N67" s="3" t="s">
        <v>66</v>
      </c>
      <c r="O67" s="3" t="s">
        <v>56</v>
      </c>
      <c r="P67" s="3" t="s">
        <v>274</v>
      </c>
      <c r="Q67" s="3" t="s">
        <v>275</v>
      </c>
      <c r="R67" s="3" t="s">
        <v>276</v>
      </c>
      <c r="S67" s="3" t="s">
        <v>56</v>
      </c>
      <c r="T67" s="3" t="s">
        <v>151</v>
      </c>
      <c r="U67" s="3">
        <v>1710</v>
      </c>
      <c r="V67" s="3">
        <v>935</v>
      </c>
      <c r="W67" s="3">
        <v>657</v>
      </c>
      <c r="X67" s="3">
        <v>306</v>
      </c>
      <c r="Y67" s="3">
        <v>4</v>
      </c>
      <c r="Z67" s="3" t="s">
        <v>51</v>
      </c>
      <c r="AA67" s="3" t="s">
        <v>51</v>
      </c>
      <c r="AB67" s="3" t="s">
        <v>51</v>
      </c>
      <c r="AC67" s="3" t="s">
        <v>51</v>
      </c>
      <c r="AD67" s="3" t="s">
        <v>51</v>
      </c>
      <c r="AE67" s="3" t="s">
        <v>51</v>
      </c>
      <c r="AF67" s="3" t="s">
        <v>51</v>
      </c>
      <c r="AG67" s="3" t="s">
        <v>51</v>
      </c>
      <c r="AH67" s="3" t="s">
        <v>51</v>
      </c>
      <c r="AI67" s="3" t="s">
        <v>51</v>
      </c>
      <c r="AJ67" s="3" t="s">
        <v>51</v>
      </c>
      <c r="AK67" s="3" t="s">
        <v>51</v>
      </c>
      <c r="AL67" s="3" t="s">
        <v>51</v>
      </c>
      <c r="AM67" s="3" t="s">
        <v>51</v>
      </c>
      <c r="AN67" s="3" t="s">
        <v>51</v>
      </c>
      <c r="AO67" s="3" t="s">
        <v>51</v>
      </c>
      <c r="AQ67" s="3">
        <f t="shared" si="2"/>
        <v>0</v>
      </c>
      <c r="AR67" s="5" t="s">
        <v>51</v>
      </c>
      <c r="AS67" s="3" t="s">
        <v>262</v>
      </c>
      <c r="AT67" s="3" t="s">
        <v>56</v>
      </c>
      <c r="AU67" s="3">
        <v>5</v>
      </c>
    </row>
    <row r="68" spans="1:47" ht="68" x14ac:dyDescent="0.2">
      <c r="A68" s="3">
        <v>66</v>
      </c>
      <c r="B68" s="3" t="s">
        <v>277</v>
      </c>
      <c r="C68" s="3">
        <v>2013</v>
      </c>
      <c r="D68" s="3" t="s">
        <v>97</v>
      </c>
      <c r="E68" s="3" t="s">
        <v>49</v>
      </c>
      <c r="F68" s="3">
        <v>5</v>
      </c>
      <c r="G68" s="3">
        <v>0</v>
      </c>
      <c r="H68" s="3">
        <v>8</v>
      </c>
      <c r="I68" s="3" t="s">
        <v>50</v>
      </c>
      <c r="J68" s="3" t="s">
        <v>51</v>
      </c>
      <c r="K68" s="3" t="s">
        <v>65</v>
      </c>
      <c r="L68" s="3" t="s">
        <v>49</v>
      </c>
      <c r="M68" s="3" t="s">
        <v>51</v>
      </c>
      <c r="N68" s="3" t="s">
        <v>63</v>
      </c>
      <c r="O68" s="3" t="s">
        <v>49</v>
      </c>
      <c r="P68" s="3" t="s">
        <v>51</v>
      </c>
      <c r="Q68" s="3" t="s">
        <v>278</v>
      </c>
      <c r="R68" s="3" t="s">
        <v>51</v>
      </c>
      <c r="S68" s="3" t="s">
        <v>49</v>
      </c>
      <c r="T68" s="3" t="s">
        <v>51</v>
      </c>
      <c r="U68" s="3">
        <v>9631</v>
      </c>
      <c r="V68" s="3">
        <v>285</v>
      </c>
      <c r="W68" s="3">
        <v>285</v>
      </c>
      <c r="X68" s="3">
        <v>93</v>
      </c>
      <c r="Y68" s="3">
        <v>5</v>
      </c>
      <c r="Z68" s="3">
        <v>0</v>
      </c>
      <c r="AA68" s="3">
        <v>93</v>
      </c>
      <c r="AB68" s="3">
        <v>0</v>
      </c>
      <c r="AC68" s="3">
        <v>0</v>
      </c>
      <c r="AD68" s="3">
        <v>0</v>
      </c>
      <c r="AE68" s="3">
        <v>0</v>
      </c>
      <c r="AF68" s="3">
        <v>0</v>
      </c>
      <c r="AG68" s="3">
        <v>0</v>
      </c>
      <c r="AH68" s="3">
        <v>0</v>
      </c>
      <c r="AI68" s="3">
        <v>0</v>
      </c>
      <c r="AJ68" s="3">
        <v>0</v>
      </c>
      <c r="AK68" s="3">
        <v>0</v>
      </c>
      <c r="AL68" s="3">
        <v>0</v>
      </c>
      <c r="AM68" s="3">
        <v>0</v>
      </c>
      <c r="AN68" s="3">
        <v>0</v>
      </c>
      <c r="AO68" s="3">
        <v>0</v>
      </c>
      <c r="AP68" s="3">
        <v>0</v>
      </c>
      <c r="AQ68" s="3">
        <f t="shared" ref="AQ68:AQ74" si="10">SUM(AB68:AP68)</f>
        <v>0</v>
      </c>
      <c r="AR68" s="5" t="s">
        <v>51</v>
      </c>
      <c r="AS68" s="3" t="s">
        <v>55</v>
      </c>
      <c r="AT68" s="3" t="s">
        <v>56</v>
      </c>
      <c r="AU68" s="3">
        <v>5</v>
      </c>
    </row>
    <row r="69" spans="1:47" ht="119" x14ac:dyDescent="0.2">
      <c r="A69" s="3">
        <v>67</v>
      </c>
      <c r="B69" s="3" t="s">
        <v>279</v>
      </c>
      <c r="C69" s="3">
        <v>2013</v>
      </c>
      <c r="D69" s="3" t="s">
        <v>97</v>
      </c>
      <c r="E69" s="3" t="s">
        <v>49</v>
      </c>
      <c r="F69" s="3">
        <v>22</v>
      </c>
      <c r="G69" s="3">
        <v>14</v>
      </c>
      <c r="H69" s="3">
        <v>30</v>
      </c>
      <c r="I69" s="3" t="s">
        <v>50</v>
      </c>
      <c r="J69" s="3" t="s">
        <v>51</v>
      </c>
      <c r="K69" s="3" t="s">
        <v>60</v>
      </c>
      <c r="L69" s="3" t="s">
        <v>49</v>
      </c>
      <c r="M69" s="3" t="s">
        <v>51</v>
      </c>
      <c r="N69" s="3" t="s">
        <v>53</v>
      </c>
      <c r="O69" s="3" t="s">
        <v>56</v>
      </c>
      <c r="P69" s="3" t="s">
        <v>241</v>
      </c>
      <c r="Q69" s="3" t="s">
        <v>280</v>
      </c>
      <c r="R69" s="3" t="s">
        <v>51</v>
      </c>
      <c r="S69" s="3" t="s">
        <v>49</v>
      </c>
      <c r="T69" s="3" t="s">
        <v>51</v>
      </c>
      <c r="U69" s="3">
        <v>11457</v>
      </c>
      <c r="V69" s="3">
        <v>321</v>
      </c>
      <c r="W69" s="3">
        <v>321</v>
      </c>
      <c r="X69" s="3">
        <v>51</v>
      </c>
      <c r="Y69" s="3">
        <v>2</v>
      </c>
      <c r="Z69" s="3">
        <v>0</v>
      </c>
      <c r="AA69" s="3">
        <v>51</v>
      </c>
      <c r="AB69" s="3">
        <v>0</v>
      </c>
      <c r="AC69" s="3">
        <v>0</v>
      </c>
      <c r="AD69" s="3">
        <v>0</v>
      </c>
      <c r="AE69" s="3">
        <v>0</v>
      </c>
      <c r="AF69" s="3">
        <v>0</v>
      </c>
      <c r="AG69" s="3">
        <v>0</v>
      </c>
      <c r="AH69" s="3">
        <v>0</v>
      </c>
      <c r="AI69" s="3">
        <v>0</v>
      </c>
      <c r="AJ69" s="3">
        <v>0</v>
      </c>
      <c r="AK69" s="3">
        <v>0</v>
      </c>
      <c r="AL69" s="3">
        <v>0</v>
      </c>
      <c r="AM69" s="3">
        <v>0</v>
      </c>
      <c r="AN69" s="3">
        <v>0</v>
      </c>
      <c r="AO69" s="3">
        <v>0</v>
      </c>
      <c r="AP69" s="3">
        <v>0</v>
      </c>
      <c r="AQ69" s="3">
        <f t="shared" si="10"/>
        <v>0</v>
      </c>
      <c r="AR69" s="5">
        <f t="shared" si="9"/>
        <v>0</v>
      </c>
      <c r="AS69" s="3" t="s">
        <v>55</v>
      </c>
      <c r="AT69" s="3" t="s">
        <v>49</v>
      </c>
      <c r="AU69" s="3" t="s">
        <v>51</v>
      </c>
    </row>
    <row r="70" spans="1:47" ht="34" x14ac:dyDescent="0.2">
      <c r="A70" s="3">
        <v>68</v>
      </c>
      <c r="B70" s="3" t="s">
        <v>281</v>
      </c>
      <c r="C70" s="3">
        <v>2013</v>
      </c>
      <c r="D70" s="3" t="s">
        <v>97</v>
      </c>
      <c r="E70" s="3" t="s">
        <v>49</v>
      </c>
      <c r="F70" s="3">
        <v>7</v>
      </c>
      <c r="G70" s="3">
        <v>0</v>
      </c>
      <c r="H70" s="3">
        <v>9</v>
      </c>
      <c r="I70" s="3" t="s">
        <v>50</v>
      </c>
      <c r="J70" s="3" t="s">
        <v>51</v>
      </c>
      <c r="K70" s="3" t="s">
        <v>65</v>
      </c>
      <c r="L70" s="3" t="s">
        <v>49</v>
      </c>
      <c r="M70" s="3" t="s">
        <v>51</v>
      </c>
      <c r="N70" s="3" t="s">
        <v>63</v>
      </c>
      <c r="O70" s="3" t="s">
        <v>49</v>
      </c>
      <c r="P70" s="3" t="s">
        <v>51</v>
      </c>
      <c r="Q70" s="3" t="s">
        <v>51</v>
      </c>
      <c r="R70" s="3" t="s">
        <v>51</v>
      </c>
      <c r="S70" s="3" t="s">
        <v>49</v>
      </c>
      <c r="T70" s="3" t="s">
        <v>51</v>
      </c>
      <c r="U70" s="3">
        <v>4581</v>
      </c>
      <c r="V70" s="3">
        <v>298</v>
      </c>
      <c r="W70" s="3">
        <v>298</v>
      </c>
      <c r="X70" s="3">
        <v>62</v>
      </c>
      <c r="Y70" s="3" t="s">
        <v>63</v>
      </c>
      <c r="Z70" s="3">
        <v>0</v>
      </c>
      <c r="AA70" s="3">
        <v>62</v>
      </c>
      <c r="AB70" s="3">
        <v>0</v>
      </c>
      <c r="AC70" s="3">
        <v>0</v>
      </c>
      <c r="AD70" s="3">
        <v>0</v>
      </c>
      <c r="AE70" s="3">
        <v>0</v>
      </c>
      <c r="AF70" s="3">
        <v>0</v>
      </c>
      <c r="AG70" s="3">
        <v>0</v>
      </c>
      <c r="AH70" s="3">
        <v>0</v>
      </c>
      <c r="AI70" s="3">
        <v>0</v>
      </c>
      <c r="AJ70" s="3">
        <v>0</v>
      </c>
      <c r="AK70" s="3">
        <v>0</v>
      </c>
      <c r="AL70" s="3">
        <v>0</v>
      </c>
      <c r="AM70" s="3">
        <v>0</v>
      </c>
      <c r="AN70" s="3">
        <v>0</v>
      </c>
      <c r="AO70" s="3">
        <v>0</v>
      </c>
      <c r="AP70" s="3">
        <v>0</v>
      </c>
      <c r="AQ70" s="3">
        <f t="shared" si="10"/>
        <v>0</v>
      </c>
      <c r="AR70" s="5">
        <f t="shared" si="9"/>
        <v>0</v>
      </c>
      <c r="AS70" s="3" t="s">
        <v>55</v>
      </c>
      <c r="AT70" s="3" t="s">
        <v>49</v>
      </c>
      <c r="AU70" s="3" t="s">
        <v>51</v>
      </c>
    </row>
    <row r="71" spans="1:47" ht="102" x14ac:dyDescent="0.2">
      <c r="A71" s="3">
        <v>69</v>
      </c>
      <c r="B71" s="3" t="s">
        <v>282</v>
      </c>
      <c r="C71" s="3">
        <v>2013</v>
      </c>
      <c r="D71" s="3" t="s">
        <v>97</v>
      </c>
      <c r="E71" s="3" t="s">
        <v>49</v>
      </c>
      <c r="F71" s="3">
        <v>3</v>
      </c>
      <c r="G71" s="3">
        <v>1</v>
      </c>
      <c r="H71" s="3">
        <v>1</v>
      </c>
      <c r="I71" s="3" t="s">
        <v>50</v>
      </c>
      <c r="J71" s="3" t="s">
        <v>51</v>
      </c>
      <c r="K71" s="3" t="s">
        <v>244</v>
      </c>
      <c r="L71" s="3" t="s">
        <v>49</v>
      </c>
      <c r="M71" s="3" t="s">
        <v>51</v>
      </c>
      <c r="N71" s="3" t="s">
        <v>53</v>
      </c>
      <c r="O71" s="3" t="s">
        <v>49</v>
      </c>
      <c r="P71" s="3" t="s">
        <v>51</v>
      </c>
      <c r="Q71" s="3" t="s">
        <v>283</v>
      </c>
      <c r="R71" s="3" t="s">
        <v>51</v>
      </c>
      <c r="S71" s="3" t="s">
        <v>56</v>
      </c>
      <c r="T71" s="3" t="s">
        <v>284</v>
      </c>
      <c r="U71" s="3">
        <v>4290</v>
      </c>
      <c r="V71" s="3">
        <v>228</v>
      </c>
      <c r="W71" s="3">
        <v>228</v>
      </c>
      <c r="X71" s="3">
        <v>120</v>
      </c>
      <c r="Y71" s="3" t="s">
        <v>63</v>
      </c>
      <c r="Z71" s="3">
        <v>0</v>
      </c>
      <c r="AA71" s="3">
        <v>120</v>
      </c>
      <c r="AB71" s="3">
        <v>0</v>
      </c>
      <c r="AC71" s="3">
        <v>0</v>
      </c>
      <c r="AD71" s="3">
        <v>0</v>
      </c>
      <c r="AE71" s="3">
        <v>0</v>
      </c>
      <c r="AF71" s="3">
        <v>0</v>
      </c>
      <c r="AG71" s="3">
        <v>0</v>
      </c>
      <c r="AH71" s="3">
        <v>0</v>
      </c>
      <c r="AI71" s="3">
        <v>0</v>
      </c>
      <c r="AJ71" s="3">
        <v>0</v>
      </c>
      <c r="AK71" s="3">
        <v>0</v>
      </c>
      <c r="AL71" s="3">
        <v>0</v>
      </c>
      <c r="AM71" s="3">
        <v>0</v>
      </c>
      <c r="AN71" s="3">
        <v>0</v>
      </c>
      <c r="AO71" s="3">
        <v>0</v>
      </c>
      <c r="AP71" s="3">
        <v>0</v>
      </c>
      <c r="AQ71" s="3">
        <f t="shared" si="10"/>
        <v>0</v>
      </c>
      <c r="AR71" s="5">
        <f t="shared" si="9"/>
        <v>0</v>
      </c>
      <c r="AS71" s="3" t="s">
        <v>55</v>
      </c>
      <c r="AT71" s="3" t="s">
        <v>49</v>
      </c>
      <c r="AU71" s="3" t="s">
        <v>51</v>
      </c>
    </row>
    <row r="72" spans="1:47" ht="68" x14ac:dyDescent="0.2">
      <c r="A72" s="3">
        <v>70</v>
      </c>
      <c r="B72" s="3" t="s">
        <v>285</v>
      </c>
      <c r="C72" s="3">
        <v>2012</v>
      </c>
      <c r="D72" s="3" t="s">
        <v>97</v>
      </c>
      <c r="E72" s="3" t="s">
        <v>49</v>
      </c>
      <c r="F72" s="3">
        <v>8</v>
      </c>
      <c r="G72" s="3">
        <v>1</v>
      </c>
      <c r="H72" s="3" t="s">
        <v>51</v>
      </c>
      <c r="I72" s="3" t="s">
        <v>286</v>
      </c>
      <c r="J72" s="3" t="s">
        <v>287</v>
      </c>
      <c r="K72" s="3" t="s">
        <v>65</v>
      </c>
      <c r="L72" s="3" t="s">
        <v>49</v>
      </c>
      <c r="M72" s="3" t="s">
        <v>51</v>
      </c>
      <c r="N72" s="3" t="s">
        <v>63</v>
      </c>
      <c r="O72" s="3" t="s">
        <v>49</v>
      </c>
      <c r="P72" s="3" t="s">
        <v>51</v>
      </c>
      <c r="Q72" s="3" t="s">
        <v>51</v>
      </c>
      <c r="R72" s="3" t="s">
        <v>51</v>
      </c>
      <c r="S72" s="3" t="s">
        <v>49</v>
      </c>
      <c r="T72" s="3" t="s">
        <v>51</v>
      </c>
      <c r="U72" s="3">
        <v>27500</v>
      </c>
      <c r="V72" s="3">
        <v>170</v>
      </c>
      <c r="W72" s="3">
        <v>170</v>
      </c>
      <c r="X72" s="3">
        <v>48</v>
      </c>
      <c r="Y72" s="3" t="s">
        <v>63</v>
      </c>
      <c r="Z72" s="3">
        <v>0</v>
      </c>
      <c r="AA72" s="3">
        <v>48</v>
      </c>
      <c r="AB72" s="3">
        <v>0</v>
      </c>
      <c r="AC72" s="3">
        <v>0</v>
      </c>
      <c r="AD72" s="3">
        <v>0</v>
      </c>
      <c r="AE72" s="3">
        <v>0</v>
      </c>
      <c r="AF72" s="3">
        <v>0</v>
      </c>
      <c r="AG72" s="3">
        <v>0</v>
      </c>
      <c r="AH72" s="3">
        <v>0</v>
      </c>
      <c r="AI72" s="3">
        <v>0</v>
      </c>
      <c r="AJ72" s="3">
        <v>0</v>
      </c>
      <c r="AK72" s="3">
        <v>0</v>
      </c>
      <c r="AL72" s="3">
        <v>0</v>
      </c>
      <c r="AM72" s="3">
        <v>0</v>
      </c>
      <c r="AN72" s="3">
        <v>0</v>
      </c>
      <c r="AO72" s="3">
        <v>0</v>
      </c>
      <c r="AP72" s="3">
        <v>0</v>
      </c>
      <c r="AQ72" s="3">
        <f t="shared" si="10"/>
        <v>0</v>
      </c>
      <c r="AR72" s="5">
        <f t="shared" si="9"/>
        <v>0</v>
      </c>
      <c r="AS72" s="3" t="s">
        <v>55</v>
      </c>
      <c r="AT72" s="3" t="s">
        <v>49</v>
      </c>
      <c r="AU72" s="3" t="s">
        <v>51</v>
      </c>
    </row>
    <row r="73" spans="1:47" ht="34" x14ac:dyDescent="0.2">
      <c r="A73" s="3">
        <v>71</v>
      </c>
      <c r="B73" s="3" t="s">
        <v>288</v>
      </c>
      <c r="C73" s="3">
        <v>2012</v>
      </c>
      <c r="D73" s="3" t="s">
        <v>97</v>
      </c>
      <c r="E73" s="3" t="s">
        <v>49</v>
      </c>
      <c r="F73" s="3">
        <v>3</v>
      </c>
      <c r="G73" s="3">
        <v>2</v>
      </c>
      <c r="H73" s="3">
        <v>0</v>
      </c>
      <c r="I73" s="3" t="s">
        <v>58</v>
      </c>
      <c r="J73" s="3" t="s">
        <v>59</v>
      </c>
      <c r="K73" s="3" t="s">
        <v>65</v>
      </c>
      <c r="L73" s="3" t="s">
        <v>56</v>
      </c>
      <c r="M73" s="3" t="s">
        <v>146</v>
      </c>
      <c r="N73" s="3" t="s">
        <v>66</v>
      </c>
      <c r="O73" s="3" t="s">
        <v>49</v>
      </c>
      <c r="P73" s="3" t="s">
        <v>51</v>
      </c>
      <c r="Q73" s="3" t="s">
        <v>289</v>
      </c>
      <c r="R73" s="3" t="s">
        <v>82</v>
      </c>
      <c r="S73" s="3" t="s">
        <v>49</v>
      </c>
      <c r="T73" s="3" t="s">
        <v>51</v>
      </c>
      <c r="U73" s="3">
        <v>367</v>
      </c>
      <c r="V73" s="3">
        <v>50</v>
      </c>
      <c r="W73" s="3">
        <v>27</v>
      </c>
      <c r="X73" s="3">
        <v>24</v>
      </c>
      <c r="Y73" s="3" t="s">
        <v>63</v>
      </c>
      <c r="Z73" s="3">
        <v>1</v>
      </c>
      <c r="AA73" s="3">
        <v>23</v>
      </c>
      <c r="AB73" s="3">
        <v>1</v>
      </c>
      <c r="AC73" s="3">
        <v>0</v>
      </c>
      <c r="AD73" s="3">
        <v>0</v>
      </c>
      <c r="AE73" s="3">
        <v>0</v>
      </c>
      <c r="AF73" s="3">
        <v>0</v>
      </c>
      <c r="AG73" s="3">
        <v>0</v>
      </c>
      <c r="AH73" s="3">
        <v>0</v>
      </c>
      <c r="AI73" s="3">
        <v>0</v>
      </c>
      <c r="AJ73" s="3">
        <v>0</v>
      </c>
      <c r="AK73" s="3">
        <v>0</v>
      </c>
      <c r="AL73" s="3">
        <v>0</v>
      </c>
      <c r="AM73" s="3">
        <v>0</v>
      </c>
      <c r="AN73" s="3">
        <v>0</v>
      </c>
      <c r="AO73" s="3">
        <v>0</v>
      </c>
      <c r="AP73" s="3">
        <v>0</v>
      </c>
      <c r="AQ73" s="3">
        <f t="shared" si="10"/>
        <v>1</v>
      </c>
      <c r="AR73" s="5">
        <f>Z73/AA73</f>
        <v>4.3478260869565216E-2</v>
      </c>
      <c r="AS73" s="3" t="s">
        <v>118</v>
      </c>
      <c r="AT73" s="3" t="s">
        <v>49</v>
      </c>
      <c r="AU73" s="3" t="s">
        <v>51</v>
      </c>
    </row>
    <row r="74" spans="1:47" ht="68" x14ac:dyDescent="0.2">
      <c r="A74" s="3">
        <v>72</v>
      </c>
      <c r="B74" s="3" t="s">
        <v>290</v>
      </c>
      <c r="C74" s="3">
        <v>2012</v>
      </c>
      <c r="D74" s="3" t="s">
        <v>48</v>
      </c>
      <c r="E74" s="3" t="s">
        <v>49</v>
      </c>
      <c r="F74" s="3">
        <v>10</v>
      </c>
      <c r="G74" s="3">
        <v>2</v>
      </c>
      <c r="H74" s="3">
        <v>0</v>
      </c>
      <c r="I74" s="3" t="s">
        <v>58</v>
      </c>
      <c r="J74" s="3" t="s">
        <v>59</v>
      </c>
      <c r="K74" s="3" t="s">
        <v>145</v>
      </c>
      <c r="L74" s="3" t="s">
        <v>49</v>
      </c>
      <c r="M74" s="3" t="s">
        <v>51</v>
      </c>
      <c r="N74" s="3" t="s">
        <v>53</v>
      </c>
      <c r="O74" s="3" t="s">
        <v>49</v>
      </c>
      <c r="P74" s="3" t="s">
        <v>51</v>
      </c>
      <c r="Q74" s="3" t="s">
        <v>291</v>
      </c>
      <c r="R74" s="3" t="s">
        <v>51</v>
      </c>
      <c r="S74" s="3" t="s">
        <v>56</v>
      </c>
      <c r="T74" s="3" t="s">
        <v>292</v>
      </c>
      <c r="U74" s="3">
        <v>8123</v>
      </c>
      <c r="V74" s="3">
        <v>1157</v>
      </c>
      <c r="W74" s="3">
        <v>1157</v>
      </c>
      <c r="X74" s="3">
        <v>743</v>
      </c>
      <c r="Y74" s="3" t="s">
        <v>63</v>
      </c>
      <c r="Z74" s="3">
        <v>0</v>
      </c>
      <c r="AA74" s="3">
        <v>743</v>
      </c>
      <c r="AB74" s="3">
        <v>0</v>
      </c>
      <c r="AC74" s="3">
        <v>0</v>
      </c>
      <c r="AD74" s="3">
        <v>0</v>
      </c>
      <c r="AE74" s="3">
        <v>0</v>
      </c>
      <c r="AF74" s="3">
        <v>0</v>
      </c>
      <c r="AG74" s="3">
        <v>0</v>
      </c>
      <c r="AH74" s="3">
        <v>0</v>
      </c>
      <c r="AI74" s="3">
        <v>0</v>
      </c>
      <c r="AJ74" s="3">
        <v>0</v>
      </c>
      <c r="AK74" s="3">
        <v>0</v>
      </c>
      <c r="AL74" s="3">
        <v>0</v>
      </c>
      <c r="AM74" s="3">
        <v>0</v>
      </c>
      <c r="AN74" s="3">
        <v>0</v>
      </c>
      <c r="AO74" s="3">
        <v>0</v>
      </c>
      <c r="AP74" s="3">
        <v>0</v>
      </c>
      <c r="AQ74" s="3">
        <f t="shared" si="10"/>
        <v>0</v>
      </c>
      <c r="AR74" s="5">
        <f t="shared" si="9"/>
        <v>0</v>
      </c>
      <c r="AS74" s="3" t="s">
        <v>55</v>
      </c>
      <c r="AT74" s="3" t="s">
        <v>49</v>
      </c>
      <c r="AU74" s="3" t="s">
        <v>51</v>
      </c>
    </row>
  </sheetData>
  <autoFilter ref="A2:BA74" xr:uid="{68E39A1B-0E33-9E48-8CFF-C4B9A34C0E67}"/>
  <mergeCells count="1">
    <mergeCell ref="A1:U1"/>
  </mergeCells>
  <pageMargins left="0.7" right="0.7" top="0.75" bottom="0.75" header="0.3" footer="0.3"/>
  <pageSetup paperSize="9"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General 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2023-06-07T04:44:44Z</dcterms:created>
  <dcterms:modified xsi:type="dcterms:W3CDTF">2023-06-07T04:46:38Z</dcterms:modified>
</cp:coreProperties>
</file>