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gu\Documents\ut4m-cardio\Ressources\"/>
    </mc:Choice>
  </mc:AlternateContent>
  <xr:revisionPtr revIDLastSave="0" documentId="13_ncr:1_{BAC48EB4-CD9C-45C4-AEB1-1863DF877A0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ableau_gl" sheetId="1" r:id="rId1"/>
    <sheet name="Tableau_gl_new" sheetId="2" r:id="rId2"/>
    <sheet name="4x40_new" sheetId="3" r:id="rId3"/>
    <sheet name="Lexiq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T21" i="3" l="1"/>
  <c r="AAY21" i="3"/>
  <c r="ZD21" i="3"/>
  <c r="XI21" i="3"/>
  <c r="WK21" i="3"/>
  <c r="WJ21" i="3"/>
  <c r="WI21" i="3"/>
  <c r="WE21" i="3"/>
  <c r="WD21" i="3"/>
  <c r="WB21" i="3"/>
  <c r="VZ21" i="3"/>
  <c r="VX21" i="3"/>
  <c r="VT21" i="3"/>
  <c r="VM21" i="3"/>
  <c r="VO21" i="3" s="1"/>
  <c r="VK21" i="3"/>
  <c r="VH21" i="3"/>
  <c r="VD21" i="3"/>
  <c r="VE21" i="3" s="1"/>
  <c r="VC21" i="3"/>
  <c r="VA21" i="3"/>
  <c r="UY21" i="3"/>
  <c r="UW21" i="3"/>
  <c r="US21" i="3"/>
  <c r="UP21" i="3"/>
  <c r="UO21" i="3"/>
  <c r="UN21" i="3"/>
  <c r="UJ21" i="3"/>
  <c r="UI21" i="3"/>
  <c r="UG21" i="3"/>
  <c r="UE21" i="3"/>
  <c r="UC21" i="3"/>
  <c r="TY21" i="3"/>
  <c r="TS21" i="3"/>
  <c r="TR21" i="3"/>
  <c r="TT21" i="3" s="1"/>
  <c r="TP21" i="3"/>
  <c r="TM21" i="3"/>
  <c r="TH21" i="3"/>
  <c r="TF21" i="3"/>
  <c r="TD21" i="3"/>
  <c r="TI21" i="3" s="1"/>
  <c r="TJ21" i="3" s="1"/>
  <c r="TB21" i="3"/>
  <c r="SX21" i="3"/>
  <c r="SU21" i="3"/>
  <c r="ST21" i="3"/>
  <c r="SS21" i="3"/>
  <c r="SO21" i="3"/>
  <c r="SN21" i="3"/>
  <c r="SL21" i="3"/>
  <c r="SJ21" i="3"/>
  <c r="SH21" i="3"/>
  <c r="SD21" i="3"/>
  <c r="RY21" i="3"/>
  <c r="RW21" i="3"/>
  <c r="RX21" i="3" s="1"/>
  <c r="RU21" i="3"/>
  <c r="RR21" i="3"/>
  <c r="RM21" i="3"/>
  <c r="RK21" i="3"/>
  <c r="RI21" i="3"/>
  <c r="RN21" i="3" s="1"/>
  <c r="RO21" i="3" s="1"/>
  <c r="RG21" i="3"/>
  <c r="RC21" i="3"/>
  <c r="QZ21" i="3"/>
  <c r="QY21" i="3"/>
  <c r="QX21" i="3"/>
  <c r="QT21" i="3"/>
  <c r="QS21" i="3"/>
  <c r="QQ21" i="3"/>
  <c r="QO21" i="3"/>
  <c r="QM21" i="3"/>
  <c r="QI21" i="3"/>
  <c r="QD21" i="3"/>
  <c r="QB21" i="3"/>
  <c r="QC21" i="3" s="1"/>
  <c r="PY21" i="3"/>
  <c r="PV21" i="3"/>
  <c r="PS21" i="3"/>
  <c r="PR21" i="3"/>
  <c r="PQ21" i="3"/>
  <c r="PO21" i="3"/>
  <c r="PM21" i="3"/>
  <c r="PK21" i="3"/>
  <c r="PF21" i="3"/>
  <c r="ACT20" i="3"/>
  <c r="AAY20" i="3"/>
  <c r="ZD20" i="3"/>
  <c r="WK20" i="3"/>
  <c r="WJ20" i="3"/>
  <c r="WI20" i="3"/>
  <c r="WE20" i="3"/>
  <c r="WD20" i="3"/>
  <c r="WB20" i="3"/>
  <c r="VZ20" i="3"/>
  <c r="VX20" i="3"/>
  <c r="VT20" i="3"/>
  <c r="VO20" i="3"/>
  <c r="VM20" i="3"/>
  <c r="VN20" i="3" s="1"/>
  <c r="VK20" i="3"/>
  <c r="VH20" i="3"/>
  <c r="VE20" i="3"/>
  <c r="VD20" i="3"/>
  <c r="VC20" i="3"/>
  <c r="VA20" i="3"/>
  <c r="UY20" i="3"/>
  <c r="UW20" i="3"/>
  <c r="US20" i="3"/>
  <c r="UP20" i="3"/>
  <c r="UO20" i="3"/>
  <c r="UN20" i="3"/>
  <c r="UJ20" i="3"/>
  <c r="UI20" i="3"/>
  <c r="UG20" i="3"/>
  <c r="UE20" i="3"/>
  <c r="UC20" i="3"/>
  <c r="TY20" i="3"/>
  <c r="TR20" i="3"/>
  <c r="TT20" i="3" s="1"/>
  <c r="TP20" i="3"/>
  <c r="TM20" i="3"/>
  <c r="TI20" i="3"/>
  <c r="TJ20" i="3" s="1"/>
  <c r="TH20" i="3"/>
  <c r="TF20" i="3"/>
  <c r="TD20" i="3"/>
  <c r="TB20" i="3"/>
  <c r="SX20" i="3"/>
  <c r="SU20" i="3"/>
  <c r="ST20" i="3"/>
  <c r="SS20" i="3"/>
  <c r="SO20" i="3"/>
  <c r="SN20" i="3"/>
  <c r="SL20" i="3"/>
  <c r="SJ20" i="3"/>
  <c r="SH20" i="3"/>
  <c r="SD20" i="3"/>
  <c r="RX20" i="3"/>
  <c r="RW20" i="3"/>
  <c r="RY20" i="3" s="1"/>
  <c r="RU20" i="3"/>
  <c r="RR20" i="3"/>
  <c r="RM20" i="3"/>
  <c r="RK20" i="3"/>
  <c r="RI20" i="3"/>
  <c r="RN20" i="3" s="1"/>
  <c r="RO20" i="3" s="1"/>
  <c r="RG20" i="3"/>
  <c r="RC20" i="3"/>
  <c r="QZ20" i="3"/>
  <c r="QY20" i="3"/>
  <c r="QX20" i="3"/>
  <c r="QT20" i="3"/>
  <c r="QS20" i="3"/>
  <c r="QQ20" i="3"/>
  <c r="QO20" i="3"/>
  <c r="QM20" i="3"/>
  <c r="QI20" i="3"/>
  <c r="QD20" i="3"/>
  <c r="QC20" i="3"/>
  <c r="QB20" i="3"/>
  <c r="PY20" i="3"/>
  <c r="PV20" i="3"/>
  <c r="PQ20" i="3"/>
  <c r="PO20" i="3"/>
  <c r="PM20" i="3"/>
  <c r="PR20" i="3" s="1"/>
  <c r="PS20" i="3" s="1"/>
  <c r="PK20" i="3"/>
  <c r="PF20" i="3"/>
  <c r="TS19" i="3"/>
  <c r="SU19" i="3"/>
  <c r="ST19" i="3"/>
  <c r="SS19" i="3"/>
  <c r="SO19" i="3"/>
  <c r="SN19" i="3"/>
  <c r="SL19" i="3"/>
  <c r="SJ19" i="3"/>
  <c r="SH19" i="3"/>
  <c r="SD19" i="3"/>
  <c r="RW19" i="3"/>
  <c r="RY19" i="3" s="1"/>
  <c r="RU19" i="3"/>
  <c r="RR19" i="3"/>
  <c r="RN19" i="3"/>
  <c r="RO19" i="3" s="1"/>
  <c r="RM19" i="3"/>
  <c r="RK19" i="3"/>
  <c r="RI19" i="3"/>
  <c r="RG19" i="3"/>
  <c r="RC19" i="3"/>
  <c r="QZ19" i="3"/>
  <c r="QY19" i="3"/>
  <c r="QX19" i="3"/>
  <c r="QT19" i="3"/>
  <c r="QS19" i="3"/>
  <c r="QQ19" i="3"/>
  <c r="QO19" i="3"/>
  <c r="QM19" i="3"/>
  <c r="QI19" i="3"/>
  <c r="QC19" i="3"/>
  <c r="QB19" i="3"/>
  <c r="QD19" i="3" s="1"/>
  <c r="PY19" i="3"/>
  <c r="PV19" i="3"/>
  <c r="PQ19" i="3"/>
  <c r="PO19" i="3"/>
  <c r="PM19" i="3"/>
  <c r="PR19" i="3" s="1"/>
  <c r="PS19" i="3" s="1"/>
  <c r="PK19" i="3"/>
  <c r="PF19" i="3"/>
  <c r="ACT18" i="3"/>
  <c r="AAY18" i="3"/>
  <c r="ZD18" i="3"/>
  <c r="XI18" i="3"/>
  <c r="WK18" i="3"/>
  <c r="WJ18" i="3"/>
  <c r="WI18" i="3"/>
  <c r="WE18" i="3"/>
  <c r="WD18" i="3"/>
  <c r="WB18" i="3"/>
  <c r="VZ18" i="3"/>
  <c r="VX18" i="3"/>
  <c r="VT18" i="3"/>
  <c r="VO18" i="3"/>
  <c r="VN18" i="3"/>
  <c r="VM18" i="3"/>
  <c r="VK18" i="3"/>
  <c r="VH18" i="3"/>
  <c r="VC18" i="3"/>
  <c r="VA18" i="3"/>
  <c r="UY18" i="3"/>
  <c r="VD18" i="3" s="1"/>
  <c r="VE18" i="3" s="1"/>
  <c r="UW18" i="3"/>
  <c r="US18" i="3"/>
  <c r="UP18" i="3"/>
  <c r="UO18" i="3"/>
  <c r="UN18" i="3"/>
  <c r="UJ18" i="3"/>
  <c r="UI18" i="3"/>
  <c r="UG18" i="3"/>
  <c r="UE18" i="3"/>
  <c r="UC18" i="3"/>
  <c r="TY18" i="3"/>
  <c r="TR18" i="3"/>
  <c r="TT18" i="3" s="1"/>
  <c r="TP18" i="3"/>
  <c r="TM18" i="3"/>
  <c r="TJ18" i="3"/>
  <c r="TI18" i="3"/>
  <c r="TH18" i="3"/>
  <c r="TF18" i="3"/>
  <c r="TD18" i="3"/>
  <c r="TB18" i="3"/>
  <c r="SX18" i="3"/>
  <c r="SU18" i="3"/>
  <c r="ST18" i="3"/>
  <c r="SS18" i="3"/>
  <c r="SO18" i="3"/>
  <c r="SN18" i="3"/>
  <c r="SL18" i="3"/>
  <c r="SJ18" i="3"/>
  <c r="SH18" i="3"/>
  <c r="SD18" i="3"/>
  <c r="RW18" i="3"/>
  <c r="RY18" i="3" s="1"/>
  <c r="RU18" i="3"/>
  <c r="RR18" i="3"/>
  <c r="RN18" i="3"/>
  <c r="RO18" i="3" s="1"/>
  <c r="RM18" i="3"/>
  <c r="RK18" i="3"/>
  <c r="RI18" i="3"/>
  <c r="RG18" i="3"/>
  <c r="RC18" i="3"/>
  <c r="QZ18" i="3"/>
  <c r="QY18" i="3"/>
  <c r="QX18" i="3"/>
  <c r="QT18" i="3"/>
  <c r="QS18" i="3"/>
  <c r="QQ18" i="3"/>
  <c r="QO18" i="3"/>
  <c r="QM18" i="3"/>
  <c r="QI18" i="3"/>
  <c r="QC18" i="3"/>
  <c r="QB18" i="3"/>
  <c r="QD18" i="3" s="1"/>
  <c r="PY18" i="3"/>
  <c r="PV18" i="3"/>
  <c r="PQ18" i="3"/>
  <c r="PO18" i="3"/>
  <c r="PM18" i="3"/>
  <c r="PR18" i="3" s="1"/>
  <c r="PS18" i="3" s="1"/>
  <c r="PK18" i="3"/>
  <c r="PF18" i="3"/>
  <c r="TS17" i="3"/>
  <c r="SU17" i="3"/>
  <c r="ST17" i="3"/>
  <c r="SS17" i="3"/>
  <c r="SO17" i="3"/>
  <c r="SN17" i="3"/>
  <c r="SL17" i="3"/>
  <c r="SJ17" i="3"/>
  <c r="SH17" i="3"/>
  <c r="SD17" i="3"/>
  <c r="RW17" i="3"/>
  <c r="RY17" i="3" s="1"/>
  <c r="RU17" i="3"/>
  <c r="RR17" i="3"/>
  <c r="RO17" i="3"/>
  <c r="RN17" i="3"/>
  <c r="RM17" i="3"/>
  <c r="RK17" i="3"/>
  <c r="RI17" i="3"/>
  <c r="RG17" i="3"/>
  <c r="RC17" i="3"/>
  <c r="QZ17" i="3"/>
  <c r="QY17" i="3"/>
  <c r="QX17" i="3"/>
  <c r="QO17" i="3"/>
  <c r="QM17" i="3"/>
  <c r="QI17" i="3"/>
  <c r="QC17" i="3"/>
  <c r="QB17" i="3"/>
  <c r="QD17" i="3" s="1"/>
  <c r="PY17" i="3"/>
  <c r="PV17" i="3"/>
  <c r="PQ17" i="3"/>
  <c r="PO17" i="3"/>
  <c r="PM17" i="3"/>
  <c r="PR17" i="3" s="1"/>
  <c r="PS17" i="3" s="1"/>
  <c r="PK17" i="3"/>
  <c r="PF17" i="3"/>
  <c r="TS16" i="3"/>
  <c r="SU16" i="3"/>
  <c r="ST16" i="3"/>
  <c r="SS16" i="3"/>
  <c r="SJ16" i="3"/>
  <c r="SH16" i="3"/>
  <c r="RY16" i="3"/>
  <c r="RX16" i="3"/>
  <c r="RW16" i="3"/>
  <c r="RU16" i="3"/>
  <c r="RR16" i="3"/>
  <c r="RM16" i="3"/>
  <c r="RK16" i="3"/>
  <c r="RI16" i="3"/>
  <c r="RN16" i="3" s="1"/>
  <c r="RO16" i="3" s="1"/>
  <c r="RG16" i="3"/>
  <c r="RC16" i="3"/>
  <c r="QZ16" i="3"/>
  <c r="QY16" i="3"/>
  <c r="QX16" i="3"/>
  <c r="QO16" i="3"/>
  <c r="QM16" i="3"/>
  <c r="QI16" i="3"/>
  <c r="QC16" i="3"/>
  <c r="QB16" i="3"/>
  <c r="QD16" i="3" s="1"/>
  <c r="PY16" i="3"/>
  <c r="PV16" i="3"/>
  <c r="PS16" i="3"/>
  <c r="PR16" i="3"/>
  <c r="PQ16" i="3"/>
  <c r="PO16" i="3"/>
  <c r="PM16" i="3"/>
  <c r="PK16" i="3"/>
  <c r="PF16" i="3"/>
  <c r="UP15" i="3"/>
  <c r="UO15" i="3"/>
  <c r="UN15" i="3"/>
  <c r="UJ15" i="3"/>
  <c r="UI15" i="3"/>
  <c r="UG15" i="3"/>
  <c r="UE15" i="3"/>
  <c r="UC15" i="3"/>
  <c r="TY15" i="3"/>
  <c r="TT15" i="3"/>
  <c r="TS15" i="3"/>
  <c r="TR15" i="3"/>
  <c r="TP15" i="3"/>
  <c r="TM15" i="3"/>
  <c r="TH15" i="3"/>
  <c r="TF15" i="3"/>
  <c r="TD15" i="3"/>
  <c r="TI15" i="3" s="1"/>
  <c r="TJ15" i="3" s="1"/>
  <c r="TB15" i="3"/>
  <c r="SX15" i="3"/>
  <c r="SU15" i="3"/>
  <c r="ST15" i="3"/>
  <c r="SS15" i="3"/>
  <c r="SO15" i="3"/>
  <c r="SN15" i="3"/>
  <c r="SL15" i="3"/>
  <c r="SJ15" i="3"/>
  <c r="SH15" i="3"/>
  <c r="SD15" i="3"/>
  <c r="RW15" i="3"/>
  <c r="RY15" i="3" s="1"/>
  <c r="RU15" i="3"/>
  <c r="RR15" i="3"/>
  <c r="RN15" i="3"/>
  <c r="RO15" i="3" s="1"/>
  <c r="RM15" i="3"/>
  <c r="RK15" i="3"/>
  <c r="RI15" i="3"/>
  <c r="RG15" i="3"/>
  <c r="RC15" i="3"/>
  <c r="QZ15" i="3"/>
  <c r="QY15" i="3"/>
  <c r="QX15" i="3"/>
  <c r="QT15" i="3"/>
  <c r="QS15" i="3"/>
  <c r="QQ15" i="3"/>
  <c r="QO15" i="3"/>
  <c r="QM15" i="3"/>
  <c r="QI15" i="3"/>
  <c r="QB15" i="3"/>
  <c r="QD15" i="3" s="1"/>
  <c r="PY15" i="3"/>
  <c r="PV15" i="3"/>
  <c r="PR15" i="3"/>
  <c r="PS15" i="3" s="1"/>
  <c r="PQ15" i="3"/>
  <c r="PO15" i="3"/>
  <c r="PM15" i="3"/>
  <c r="PK15" i="3"/>
  <c r="PF15" i="3"/>
  <c r="ACT14" i="3"/>
  <c r="AAY14" i="3"/>
  <c r="ZD14" i="3"/>
  <c r="XI14" i="3"/>
  <c r="WK14" i="3"/>
  <c r="WJ14" i="3"/>
  <c r="WI14" i="3"/>
  <c r="WE14" i="3"/>
  <c r="WD14" i="3"/>
  <c r="WB14" i="3"/>
  <c r="VZ14" i="3"/>
  <c r="VX14" i="3"/>
  <c r="VT14" i="3"/>
  <c r="VO14" i="3"/>
  <c r="VN14" i="3"/>
  <c r="VM14" i="3"/>
  <c r="VK14" i="3"/>
  <c r="VH14" i="3"/>
  <c r="VE14" i="3"/>
  <c r="VD14" i="3"/>
  <c r="VC14" i="3"/>
  <c r="VA14" i="3"/>
  <c r="UY14" i="3"/>
  <c r="UW14" i="3"/>
  <c r="US14" i="3"/>
  <c r="UP14" i="3"/>
  <c r="UO14" i="3"/>
  <c r="UN14" i="3"/>
  <c r="UJ14" i="3"/>
  <c r="UI14" i="3"/>
  <c r="UG14" i="3"/>
  <c r="UE14" i="3"/>
  <c r="UC14" i="3"/>
  <c r="TY14" i="3"/>
  <c r="TT14" i="3"/>
  <c r="TS14" i="3"/>
  <c r="TR14" i="3"/>
  <c r="TP14" i="3"/>
  <c r="TM14" i="3"/>
  <c r="TH14" i="3"/>
  <c r="TF14" i="3"/>
  <c r="TD14" i="3"/>
  <c r="TI14" i="3" s="1"/>
  <c r="TJ14" i="3" s="1"/>
  <c r="TB14" i="3"/>
  <c r="SX14" i="3"/>
  <c r="SU14" i="3"/>
  <c r="ST14" i="3"/>
  <c r="SS14" i="3"/>
  <c r="SO14" i="3"/>
  <c r="SN14" i="3"/>
  <c r="SL14" i="3"/>
  <c r="SJ14" i="3"/>
  <c r="SH14" i="3"/>
  <c r="SD14" i="3"/>
  <c r="RW14" i="3"/>
  <c r="RY14" i="3" s="1"/>
  <c r="RU14" i="3"/>
  <c r="RR14" i="3"/>
  <c r="RN14" i="3"/>
  <c r="RO14" i="3" s="1"/>
  <c r="RM14" i="3"/>
  <c r="RK14" i="3"/>
  <c r="RI14" i="3"/>
  <c r="RG14" i="3"/>
  <c r="RC14" i="3"/>
  <c r="QZ14" i="3"/>
  <c r="QY14" i="3"/>
  <c r="QX14" i="3"/>
  <c r="QT14" i="3"/>
  <c r="QS14" i="3"/>
  <c r="QQ14" i="3"/>
  <c r="QO14" i="3"/>
  <c r="QM14" i="3"/>
  <c r="QI14" i="3"/>
  <c r="QB14" i="3"/>
  <c r="QD14" i="3" s="1"/>
  <c r="PV14" i="3"/>
  <c r="PQ14" i="3"/>
  <c r="PO14" i="3"/>
  <c r="PM14" i="3"/>
  <c r="PR14" i="3" s="1"/>
  <c r="PS14" i="3" s="1"/>
  <c r="PK14" i="3"/>
  <c r="PF14" i="3"/>
  <c r="ACT13" i="3"/>
  <c r="XI13" i="3"/>
  <c r="WK13" i="3"/>
  <c r="WJ13" i="3"/>
  <c r="WI13" i="3"/>
  <c r="WE13" i="3"/>
  <c r="WD13" i="3"/>
  <c r="WB13" i="3"/>
  <c r="VZ13" i="3"/>
  <c r="VX13" i="3"/>
  <c r="VT13" i="3"/>
  <c r="VO13" i="3"/>
  <c r="VN13" i="3"/>
  <c r="VM13" i="3"/>
  <c r="VK13" i="3"/>
  <c r="VH13" i="3"/>
  <c r="VC13" i="3"/>
  <c r="VA13" i="3"/>
  <c r="UY13" i="3"/>
  <c r="VD13" i="3" s="1"/>
  <c r="VE13" i="3" s="1"/>
  <c r="UW13" i="3"/>
  <c r="US13" i="3"/>
  <c r="UP13" i="3"/>
  <c r="UO13" i="3"/>
  <c r="UN13" i="3"/>
  <c r="UJ13" i="3"/>
  <c r="UI13" i="3"/>
  <c r="UG13" i="3"/>
  <c r="UE13" i="3"/>
  <c r="UC13" i="3"/>
  <c r="TY13" i="3"/>
  <c r="TR13" i="3"/>
  <c r="TT13" i="3" s="1"/>
  <c r="TP13" i="3"/>
  <c r="TM13" i="3"/>
  <c r="TI13" i="3"/>
  <c r="TJ13" i="3" s="1"/>
  <c r="TH13" i="3"/>
  <c r="TF13" i="3"/>
  <c r="TD13" i="3"/>
  <c r="TB13" i="3"/>
  <c r="SX13" i="3"/>
  <c r="SU13" i="3"/>
  <c r="ST13" i="3"/>
  <c r="SS13" i="3"/>
  <c r="SO13" i="3"/>
  <c r="SN13" i="3"/>
  <c r="SL13" i="3"/>
  <c r="SJ13" i="3"/>
  <c r="SH13" i="3"/>
  <c r="SD13" i="3"/>
  <c r="RW13" i="3"/>
  <c r="RY13" i="3" s="1"/>
  <c r="RU13" i="3"/>
  <c r="RR13" i="3"/>
  <c r="RN13" i="3"/>
  <c r="RO13" i="3" s="1"/>
  <c r="RM13" i="3"/>
  <c r="RK13" i="3"/>
  <c r="RI13" i="3"/>
  <c r="RG13" i="3"/>
  <c r="RC13" i="3"/>
  <c r="QZ13" i="3"/>
  <c r="QY13" i="3"/>
  <c r="QX13" i="3"/>
  <c r="QT13" i="3"/>
  <c r="QS13" i="3"/>
  <c r="QQ13" i="3"/>
  <c r="QO13" i="3"/>
  <c r="QM13" i="3"/>
  <c r="QI13" i="3"/>
  <c r="QC13" i="3"/>
  <c r="QB13" i="3"/>
  <c r="QD13" i="3" s="1"/>
  <c r="PY13" i="3"/>
  <c r="PV13" i="3"/>
  <c r="PQ13" i="3"/>
  <c r="PO13" i="3"/>
  <c r="PM13" i="3"/>
  <c r="PR13" i="3" s="1"/>
  <c r="PS13" i="3" s="1"/>
  <c r="PK13" i="3"/>
  <c r="PF13" i="3"/>
  <c r="ACT12" i="3"/>
  <c r="AAY12" i="3"/>
  <c r="ZD12" i="3"/>
  <c r="XI12" i="3"/>
  <c r="WK12" i="3"/>
  <c r="WJ12" i="3"/>
  <c r="WI12" i="3"/>
  <c r="WE12" i="3"/>
  <c r="WD12" i="3"/>
  <c r="WB12" i="3"/>
  <c r="VZ12" i="3"/>
  <c r="VX12" i="3"/>
  <c r="VT12" i="3"/>
  <c r="VO12" i="3"/>
  <c r="VN12" i="3"/>
  <c r="VM12" i="3"/>
  <c r="VK12" i="3"/>
  <c r="VH12" i="3"/>
  <c r="VC12" i="3"/>
  <c r="VA12" i="3"/>
  <c r="UY12" i="3"/>
  <c r="VD12" i="3" s="1"/>
  <c r="VE12" i="3" s="1"/>
  <c r="UW12" i="3"/>
  <c r="US12" i="3"/>
  <c r="UP12" i="3"/>
  <c r="UO12" i="3"/>
  <c r="UN12" i="3"/>
  <c r="UJ12" i="3"/>
  <c r="UI12" i="3"/>
  <c r="UG12" i="3"/>
  <c r="UE12" i="3"/>
  <c r="UC12" i="3"/>
  <c r="TY12" i="3"/>
  <c r="TR12" i="3"/>
  <c r="TT12" i="3" s="1"/>
  <c r="TP12" i="3"/>
  <c r="TM12" i="3"/>
  <c r="TI12" i="3"/>
  <c r="TJ12" i="3" s="1"/>
  <c r="TH12" i="3"/>
  <c r="TF12" i="3"/>
  <c r="TD12" i="3"/>
  <c r="TB12" i="3"/>
  <c r="SX12" i="3"/>
  <c r="SU12" i="3"/>
  <c r="ST12" i="3"/>
  <c r="SS12" i="3"/>
  <c r="SO12" i="3"/>
  <c r="SN12" i="3"/>
  <c r="SL12" i="3"/>
  <c r="SJ12" i="3"/>
  <c r="SH12" i="3"/>
  <c r="SD12" i="3"/>
  <c r="RW12" i="3"/>
  <c r="RY12" i="3" s="1"/>
  <c r="RU12" i="3"/>
  <c r="RR12" i="3"/>
  <c r="RN12" i="3"/>
  <c r="RO12" i="3" s="1"/>
  <c r="RM12" i="3"/>
  <c r="RK12" i="3"/>
  <c r="RI12" i="3"/>
  <c r="RG12" i="3"/>
  <c r="RC12" i="3"/>
  <c r="QZ12" i="3"/>
  <c r="QY12" i="3"/>
  <c r="QX12" i="3"/>
  <c r="QT12" i="3"/>
  <c r="QS12" i="3"/>
  <c r="QQ12" i="3"/>
  <c r="QO12" i="3"/>
  <c r="QM12" i="3"/>
  <c r="QI12" i="3"/>
  <c r="QC12" i="3"/>
  <c r="QB12" i="3"/>
  <c r="QD12" i="3" s="1"/>
  <c r="PY12" i="3"/>
  <c r="PV12" i="3"/>
  <c r="PQ12" i="3"/>
  <c r="PO12" i="3"/>
  <c r="PM12" i="3"/>
  <c r="PR12" i="3" s="1"/>
  <c r="PS12" i="3" s="1"/>
  <c r="PK12" i="3"/>
  <c r="PF12" i="3"/>
  <c r="ACT11" i="3"/>
  <c r="ZD11" i="3"/>
  <c r="XI11" i="3"/>
  <c r="WK11" i="3"/>
  <c r="WJ11" i="3"/>
  <c r="WI11" i="3"/>
  <c r="WE11" i="3"/>
  <c r="WD11" i="3"/>
  <c r="WB11" i="3"/>
  <c r="VZ11" i="3"/>
  <c r="VX11" i="3"/>
  <c r="VT11" i="3"/>
  <c r="VN11" i="3"/>
  <c r="VM11" i="3"/>
  <c r="VO11" i="3" s="1"/>
  <c r="VK11" i="3"/>
  <c r="VH11" i="3"/>
  <c r="VC11" i="3"/>
  <c r="VA11" i="3"/>
  <c r="UY11" i="3"/>
  <c r="VD11" i="3" s="1"/>
  <c r="VE11" i="3" s="1"/>
  <c r="UW11" i="3"/>
  <c r="US11" i="3"/>
  <c r="UP11" i="3"/>
  <c r="UO11" i="3"/>
  <c r="UN11" i="3"/>
  <c r="UJ11" i="3"/>
  <c r="UI11" i="3"/>
  <c r="UG11" i="3"/>
  <c r="UE11" i="3"/>
  <c r="UC11" i="3"/>
  <c r="TY11" i="3"/>
  <c r="TR11" i="3"/>
  <c r="TT11" i="3" s="1"/>
  <c r="TP11" i="3"/>
  <c r="TM11" i="3"/>
  <c r="TJ11" i="3"/>
  <c r="TI11" i="3"/>
  <c r="TH11" i="3"/>
  <c r="TF11" i="3"/>
  <c r="TD11" i="3"/>
  <c r="TB11" i="3"/>
  <c r="SX11" i="3"/>
  <c r="SU11" i="3"/>
  <c r="ST11" i="3"/>
  <c r="SS11" i="3"/>
  <c r="SO11" i="3"/>
  <c r="SN11" i="3"/>
  <c r="SL11" i="3"/>
  <c r="SJ11" i="3"/>
  <c r="SH11" i="3"/>
  <c r="SD11" i="3"/>
  <c r="RY11" i="3"/>
  <c r="RX11" i="3"/>
  <c r="RW11" i="3"/>
  <c r="RU11" i="3"/>
  <c r="RR11" i="3"/>
  <c r="RM11" i="3"/>
  <c r="RK11" i="3"/>
  <c r="RI11" i="3"/>
  <c r="RN11" i="3" s="1"/>
  <c r="RO11" i="3" s="1"/>
  <c r="RG11" i="3"/>
  <c r="RC11" i="3"/>
  <c r="QZ11" i="3"/>
  <c r="QY11" i="3"/>
  <c r="QX11" i="3"/>
  <c r="QT11" i="3"/>
  <c r="QS11" i="3"/>
  <c r="QQ11" i="3"/>
  <c r="QO11" i="3"/>
  <c r="QM11" i="3"/>
  <c r="QI11" i="3"/>
  <c r="QB11" i="3"/>
  <c r="PY11" i="3"/>
  <c r="PV11" i="3"/>
  <c r="PR11" i="3"/>
  <c r="PS11" i="3" s="1"/>
  <c r="PQ11" i="3"/>
  <c r="PO11" i="3"/>
  <c r="PM11" i="3"/>
  <c r="PK11" i="3"/>
  <c r="PF11" i="3"/>
  <c r="AAY10" i="3"/>
  <c r="ZD10" i="3"/>
  <c r="WK10" i="3"/>
  <c r="WJ10" i="3"/>
  <c r="WI10" i="3"/>
  <c r="WE10" i="3"/>
  <c r="WD10" i="3"/>
  <c r="WB10" i="3"/>
  <c r="VZ10" i="3"/>
  <c r="VX10" i="3"/>
  <c r="VT10" i="3"/>
  <c r="VN10" i="3"/>
  <c r="VM10" i="3"/>
  <c r="VO10" i="3" s="1"/>
  <c r="VK10" i="3"/>
  <c r="VH10" i="3"/>
  <c r="VD10" i="3"/>
  <c r="VE10" i="3" s="1"/>
  <c r="VC10" i="3"/>
  <c r="VA10" i="3"/>
  <c r="UY10" i="3"/>
  <c r="UW10" i="3"/>
  <c r="US10" i="3"/>
  <c r="UP10" i="3"/>
  <c r="UO10" i="3"/>
  <c r="UN10" i="3"/>
  <c r="UJ10" i="3"/>
  <c r="UI10" i="3"/>
  <c r="UG10" i="3"/>
  <c r="UE10" i="3"/>
  <c r="UC10" i="3"/>
  <c r="TY10" i="3"/>
  <c r="TR10" i="3"/>
  <c r="TT10" i="3" s="1"/>
  <c r="TP10" i="3"/>
  <c r="TM10" i="3"/>
  <c r="TI10" i="3"/>
  <c r="TJ10" i="3" s="1"/>
  <c r="TH10" i="3"/>
  <c r="TF10" i="3"/>
  <c r="TD10" i="3"/>
  <c r="TB10" i="3"/>
  <c r="SX10" i="3"/>
  <c r="SU10" i="3"/>
  <c r="ST10" i="3"/>
  <c r="SS10" i="3"/>
  <c r="SO10" i="3"/>
  <c r="SN10" i="3"/>
  <c r="SL10" i="3"/>
  <c r="SJ10" i="3"/>
  <c r="SH10" i="3"/>
  <c r="SD10" i="3"/>
  <c r="RX10" i="3"/>
  <c r="RW10" i="3"/>
  <c r="RY10" i="3" s="1"/>
  <c r="RU10" i="3"/>
  <c r="RR10" i="3"/>
  <c r="RM10" i="3"/>
  <c r="RK10" i="3"/>
  <c r="RI10" i="3"/>
  <c r="RN10" i="3" s="1"/>
  <c r="RO10" i="3" s="1"/>
  <c r="RG10" i="3"/>
  <c r="RC10" i="3"/>
  <c r="QZ10" i="3"/>
  <c r="QY10" i="3"/>
  <c r="QX10" i="3"/>
  <c r="QT10" i="3"/>
  <c r="QS10" i="3"/>
  <c r="QQ10" i="3"/>
  <c r="QO10" i="3"/>
  <c r="QM10" i="3"/>
  <c r="QI10" i="3"/>
  <c r="QD10" i="3"/>
  <c r="QB10" i="3"/>
  <c r="QC10" i="3" s="1"/>
  <c r="PY10" i="3"/>
  <c r="PV10" i="3"/>
  <c r="PS10" i="3"/>
  <c r="PR10" i="3"/>
  <c r="PQ10" i="3"/>
  <c r="PO10" i="3"/>
  <c r="PM10" i="3"/>
  <c r="PK10" i="3"/>
  <c r="PF10" i="3"/>
  <c r="ACT9" i="3"/>
  <c r="AAY9" i="3"/>
  <c r="ZD9" i="3"/>
  <c r="XI9" i="3"/>
  <c r="WK9" i="3"/>
  <c r="WJ9" i="3"/>
  <c r="WI9" i="3"/>
  <c r="WE9" i="3"/>
  <c r="WD9" i="3"/>
  <c r="WB9" i="3"/>
  <c r="VZ9" i="3"/>
  <c r="VX9" i="3"/>
  <c r="VT9" i="3"/>
  <c r="VN9" i="3"/>
  <c r="VM9" i="3"/>
  <c r="VO9" i="3" s="1"/>
  <c r="VK9" i="3"/>
  <c r="VH9" i="3"/>
  <c r="VD9" i="3"/>
  <c r="VE9" i="3" s="1"/>
  <c r="VC9" i="3"/>
  <c r="VA9" i="3"/>
  <c r="UY9" i="3"/>
  <c r="UW9" i="3"/>
  <c r="US9" i="3"/>
  <c r="UP9" i="3"/>
  <c r="UO9" i="3"/>
  <c r="UN9" i="3"/>
  <c r="UJ9" i="3"/>
  <c r="UI9" i="3"/>
  <c r="UG9" i="3"/>
  <c r="UE9" i="3"/>
  <c r="UC9" i="3"/>
  <c r="TY9" i="3"/>
  <c r="TR9" i="3"/>
  <c r="TT9" i="3" s="1"/>
  <c r="TP9" i="3"/>
  <c r="TM9" i="3"/>
  <c r="TI9" i="3"/>
  <c r="TJ9" i="3" s="1"/>
  <c r="TH9" i="3"/>
  <c r="TF9" i="3"/>
  <c r="TD9" i="3"/>
  <c r="TB9" i="3"/>
  <c r="SX9" i="3"/>
  <c r="SU9" i="3"/>
  <c r="ST9" i="3"/>
  <c r="SS9" i="3"/>
  <c r="SO9" i="3"/>
  <c r="SN9" i="3"/>
  <c r="SL9" i="3"/>
  <c r="SJ9" i="3"/>
  <c r="SH9" i="3"/>
  <c r="SD9" i="3"/>
  <c r="RW9" i="3"/>
  <c r="RU9" i="3"/>
  <c r="RR9" i="3"/>
  <c r="RM9" i="3"/>
  <c r="RK9" i="3"/>
  <c r="RI9" i="3"/>
  <c r="RN9" i="3" s="1"/>
  <c r="RO9" i="3" s="1"/>
  <c r="RG9" i="3"/>
  <c r="RC9" i="3"/>
  <c r="QZ9" i="3"/>
  <c r="QY9" i="3"/>
  <c r="QX9" i="3"/>
  <c r="QT9" i="3"/>
  <c r="QS9" i="3"/>
  <c r="QQ9" i="3"/>
  <c r="QO9" i="3"/>
  <c r="QM9" i="3"/>
  <c r="QI9" i="3"/>
  <c r="QD9" i="3"/>
  <c r="QB9" i="3"/>
  <c r="QC9" i="3" s="1"/>
  <c r="PY9" i="3"/>
  <c r="PV9" i="3"/>
  <c r="PS9" i="3"/>
  <c r="PR9" i="3"/>
  <c r="PQ9" i="3"/>
  <c r="PO9" i="3"/>
  <c r="PM9" i="3"/>
  <c r="PK9" i="3"/>
  <c r="PF9" i="3"/>
  <c r="ACT8" i="3"/>
  <c r="AAY8" i="3"/>
  <c r="ZD8" i="3"/>
  <c r="XI8" i="3"/>
  <c r="WK8" i="3"/>
  <c r="WJ8" i="3"/>
  <c r="WI8" i="3"/>
  <c r="WE8" i="3"/>
  <c r="WD8" i="3"/>
  <c r="WB8" i="3"/>
  <c r="VZ8" i="3"/>
  <c r="VX8" i="3"/>
  <c r="VT8" i="3"/>
  <c r="VN8" i="3"/>
  <c r="VM8" i="3"/>
  <c r="VO8" i="3" s="1"/>
  <c r="VK8" i="3"/>
  <c r="VH8" i="3"/>
  <c r="VE8" i="3"/>
  <c r="VD8" i="3"/>
  <c r="VC8" i="3"/>
  <c r="VA8" i="3"/>
  <c r="UY8" i="3"/>
  <c r="UW8" i="3"/>
  <c r="US8" i="3"/>
  <c r="UP8" i="3"/>
  <c r="UO8" i="3"/>
  <c r="UN8" i="3"/>
  <c r="UJ8" i="3"/>
  <c r="UI8" i="3"/>
  <c r="UG8" i="3"/>
  <c r="UE8" i="3"/>
  <c r="UC8" i="3"/>
  <c r="TY8" i="3"/>
  <c r="TR8" i="3"/>
  <c r="TT8" i="3" s="1"/>
  <c r="TP8" i="3"/>
  <c r="TM8" i="3"/>
  <c r="TI8" i="3"/>
  <c r="TJ8" i="3" s="1"/>
  <c r="TH8" i="3"/>
  <c r="TF8" i="3"/>
  <c r="TD8" i="3"/>
  <c r="TB8" i="3"/>
  <c r="SX8" i="3"/>
  <c r="SU8" i="3"/>
  <c r="ST8" i="3"/>
  <c r="SS8" i="3"/>
  <c r="SO8" i="3"/>
  <c r="SN8" i="3"/>
  <c r="SL8" i="3"/>
  <c r="SJ8" i="3"/>
  <c r="SH8" i="3"/>
  <c r="SD8" i="3"/>
  <c r="RW8" i="3"/>
  <c r="RU8" i="3"/>
  <c r="RR8" i="3"/>
  <c r="RM8" i="3"/>
  <c r="RK8" i="3"/>
  <c r="RI8" i="3"/>
  <c r="RN8" i="3" s="1"/>
  <c r="RO8" i="3" s="1"/>
  <c r="RG8" i="3"/>
  <c r="RC8" i="3"/>
  <c r="QZ8" i="3"/>
  <c r="QY8" i="3"/>
  <c r="QX8" i="3"/>
  <c r="QT8" i="3"/>
  <c r="QS8" i="3"/>
  <c r="QQ8" i="3"/>
  <c r="QO8" i="3"/>
  <c r="QM8" i="3"/>
  <c r="QI8" i="3"/>
  <c r="QD8" i="3"/>
  <c r="QB8" i="3"/>
  <c r="QC8" i="3" s="1"/>
  <c r="PV8" i="3"/>
  <c r="PS8" i="3"/>
  <c r="PR8" i="3"/>
  <c r="PQ8" i="3"/>
  <c r="PO8" i="3"/>
  <c r="PM8" i="3"/>
  <c r="PK8" i="3"/>
  <c r="PF8" i="3"/>
  <c r="ACT7" i="3"/>
  <c r="AAY7" i="3"/>
  <c r="ZD7" i="3"/>
  <c r="XI7" i="3"/>
  <c r="WK7" i="3"/>
  <c r="WJ7" i="3"/>
  <c r="WI7" i="3"/>
  <c r="WE7" i="3"/>
  <c r="WD7" i="3"/>
  <c r="WB7" i="3"/>
  <c r="VZ7" i="3"/>
  <c r="VX7" i="3"/>
  <c r="VT7" i="3"/>
  <c r="VN7" i="3"/>
  <c r="VM7" i="3"/>
  <c r="VO7" i="3" s="1"/>
  <c r="VK7" i="3"/>
  <c r="VH7" i="3"/>
  <c r="VE7" i="3"/>
  <c r="VD7" i="3"/>
  <c r="VC7" i="3"/>
  <c r="VA7" i="3"/>
  <c r="UY7" i="3"/>
  <c r="UW7" i="3"/>
  <c r="US7" i="3"/>
  <c r="UP7" i="3"/>
  <c r="UO7" i="3"/>
  <c r="UN7" i="3"/>
  <c r="UJ7" i="3"/>
  <c r="UI7" i="3"/>
  <c r="UG7" i="3"/>
  <c r="UE7" i="3"/>
  <c r="UC7" i="3"/>
  <c r="TY7" i="3"/>
  <c r="TR7" i="3"/>
  <c r="TT7" i="3" s="1"/>
  <c r="TP7" i="3"/>
  <c r="TM7" i="3"/>
  <c r="TI7" i="3"/>
  <c r="TJ7" i="3" s="1"/>
  <c r="TH7" i="3"/>
  <c r="TF7" i="3"/>
  <c r="TD7" i="3"/>
  <c r="TB7" i="3"/>
  <c r="SX7" i="3"/>
  <c r="SU7" i="3"/>
  <c r="ST7" i="3"/>
  <c r="SS7" i="3"/>
  <c r="SO7" i="3"/>
  <c r="SN7" i="3"/>
  <c r="SL7" i="3"/>
  <c r="SJ7" i="3"/>
  <c r="SH7" i="3"/>
  <c r="SD7" i="3"/>
  <c r="RW7" i="3"/>
  <c r="RU7" i="3"/>
  <c r="RR7" i="3"/>
  <c r="RM7" i="3"/>
  <c r="RK7" i="3"/>
  <c r="RI7" i="3"/>
  <c r="RN7" i="3" s="1"/>
  <c r="RO7" i="3" s="1"/>
  <c r="RG7" i="3"/>
  <c r="RC7" i="3"/>
  <c r="QZ7" i="3"/>
  <c r="QY7" i="3"/>
  <c r="QX7" i="3"/>
  <c r="QT7" i="3"/>
  <c r="QS7" i="3"/>
  <c r="QQ7" i="3"/>
  <c r="QO7" i="3"/>
  <c r="QM7" i="3"/>
  <c r="QI7" i="3"/>
  <c r="QD7" i="3"/>
  <c r="QB7" i="3"/>
  <c r="QC7" i="3" s="1"/>
  <c r="PY7" i="3"/>
  <c r="PV7" i="3"/>
  <c r="PS7" i="3"/>
  <c r="PR7" i="3"/>
  <c r="PQ7" i="3"/>
  <c r="PO7" i="3"/>
  <c r="PM7" i="3"/>
  <c r="PK7" i="3"/>
  <c r="PF7" i="3"/>
  <c r="AAY6" i="3"/>
  <c r="ZD6" i="3"/>
  <c r="WK6" i="3"/>
  <c r="WJ6" i="3"/>
  <c r="WI6" i="3"/>
  <c r="WE6" i="3"/>
  <c r="WD6" i="3"/>
  <c r="WB6" i="3"/>
  <c r="VZ6" i="3"/>
  <c r="VX6" i="3"/>
  <c r="VT6" i="3"/>
  <c r="VO6" i="3"/>
  <c r="VN6" i="3"/>
  <c r="VM6" i="3"/>
  <c r="VK6" i="3"/>
  <c r="VH6" i="3"/>
  <c r="VD6" i="3"/>
  <c r="VE6" i="3" s="1"/>
  <c r="VC6" i="3"/>
  <c r="VA6" i="3"/>
  <c r="UY6" i="3"/>
  <c r="UW6" i="3"/>
  <c r="US6" i="3"/>
  <c r="UP6" i="3"/>
  <c r="UO6" i="3"/>
  <c r="UN6" i="3"/>
  <c r="UJ6" i="3"/>
  <c r="UI6" i="3"/>
  <c r="UG6" i="3"/>
  <c r="UE6" i="3"/>
  <c r="UC6" i="3"/>
  <c r="TY6" i="3"/>
  <c r="TT6" i="3"/>
  <c r="TS6" i="3"/>
  <c r="TR6" i="3"/>
  <c r="TP6" i="3"/>
  <c r="TM6" i="3"/>
  <c r="TH6" i="3"/>
  <c r="TF6" i="3"/>
  <c r="TD6" i="3"/>
  <c r="TI6" i="3" s="1"/>
  <c r="TJ6" i="3" s="1"/>
  <c r="TB6" i="3"/>
  <c r="SX6" i="3"/>
  <c r="SU6" i="3"/>
  <c r="ST6" i="3"/>
  <c r="SS6" i="3"/>
  <c r="SO6" i="3"/>
  <c r="SN6" i="3"/>
  <c r="SL6" i="3"/>
  <c r="SJ6" i="3"/>
  <c r="SH6" i="3"/>
  <c r="SD6" i="3"/>
  <c r="RX6" i="3"/>
  <c r="RW6" i="3"/>
  <c r="RY6" i="3" s="1"/>
  <c r="RU6" i="3"/>
  <c r="RR6" i="3"/>
  <c r="RO6" i="3"/>
  <c r="RN6" i="3"/>
  <c r="RM6" i="3"/>
  <c r="RK6" i="3"/>
  <c r="RI6" i="3"/>
  <c r="RG6" i="3"/>
  <c r="RC6" i="3"/>
  <c r="QZ6" i="3"/>
  <c r="QY6" i="3"/>
  <c r="QX6" i="3"/>
  <c r="QT6" i="3"/>
  <c r="QS6" i="3"/>
  <c r="QQ6" i="3"/>
  <c r="QO6" i="3"/>
  <c r="QM6" i="3"/>
  <c r="QI6" i="3"/>
  <c r="QB6" i="3"/>
  <c r="QD6" i="3" s="1"/>
  <c r="PY6" i="3"/>
  <c r="PV6" i="3"/>
  <c r="PR6" i="3"/>
  <c r="PS6" i="3" s="1"/>
  <c r="PQ6" i="3"/>
  <c r="PO6" i="3"/>
  <c r="PM6" i="3"/>
  <c r="PK6" i="3"/>
  <c r="PF6" i="3"/>
  <c r="ACT5" i="3"/>
  <c r="AAY5" i="3"/>
  <c r="ZD5" i="3"/>
  <c r="XI5" i="3"/>
  <c r="WK5" i="3"/>
  <c r="WJ5" i="3"/>
  <c r="WI5" i="3"/>
  <c r="WE5" i="3"/>
  <c r="WD5" i="3"/>
  <c r="WB5" i="3"/>
  <c r="VZ5" i="3"/>
  <c r="VX5" i="3"/>
  <c r="VM5" i="3"/>
  <c r="VO5" i="3" s="1"/>
  <c r="VK5" i="3"/>
  <c r="VH5" i="3"/>
  <c r="VD5" i="3"/>
  <c r="VE5" i="3" s="1"/>
  <c r="VC5" i="3"/>
  <c r="VA5" i="3"/>
  <c r="UY5" i="3"/>
  <c r="UW5" i="3"/>
  <c r="US5" i="3"/>
  <c r="UP5" i="3"/>
  <c r="UO5" i="3"/>
  <c r="UN5" i="3"/>
  <c r="UJ5" i="3"/>
  <c r="UI5" i="3"/>
  <c r="UG5" i="3"/>
  <c r="UE5" i="3"/>
  <c r="UC5" i="3"/>
  <c r="TY5" i="3"/>
  <c r="TS5" i="3"/>
  <c r="TR5" i="3"/>
  <c r="TT5" i="3" s="1"/>
  <c r="TP5" i="3"/>
  <c r="TM5" i="3"/>
  <c r="TH5" i="3"/>
  <c r="TF5" i="3"/>
  <c r="TD5" i="3"/>
  <c r="TI5" i="3" s="1"/>
  <c r="TJ5" i="3" s="1"/>
  <c r="TB5" i="3"/>
  <c r="SX5" i="3"/>
  <c r="SU5" i="3"/>
  <c r="ST5" i="3"/>
  <c r="SS5" i="3"/>
  <c r="SO5" i="3"/>
  <c r="SN5" i="3"/>
  <c r="SL5" i="3"/>
  <c r="SJ5" i="3"/>
  <c r="SH5" i="3"/>
  <c r="SD5" i="3"/>
  <c r="RY5" i="3"/>
  <c r="RW5" i="3"/>
  <c r="RX5" i="3" s="1"/>
  <c r="RU5" i="3"/>
  <c r="RR5" i="3"/>
  <c r="RO5" i="3"/>
  <c r="RN5" i="3"/>
  <c r="RM5" i="3"/>
  <c r="RK5" i="3"/>
  <c r="RI5" i="3"/>
  <c r="RG5" i="3"/>
  <c r="RC5" i="3"/>
  <c r="QZ5" i="3"/>
  <c r="QY5" i="3"/>
  <c r="QX5" i="3"/>
  <c r="QT5" i="3"/>
  <c r="QS5" i="3"/>
  <c r="QQ5" i="3"/>
  <c r="QO5" i="3"/>
  <c r="QM5" i="3"/>
  <c r="QI5" i="3"/>
  <c r="QD5" i="3"/>
  <c r="QC5" i="3"/>
  <c r="QB5" i="3"/>
  <c r="PY5" i="3"/>
  <c r="PV5" i="3"/>
  <c r="PQ5" i="3"/>
  <c r="PO5" i="3"/>
  <c r="PM5" i="3"/>
  <c r="PR5" i="3" s="1"/>
  <c r="PS5" i="3" s="1"/>
  <c r="PK5" i="3"/>
  <c r="PF5" i="3"/>
  <c r="ACT4" i="3"/>
  <c r="AAY4" i="3"/>
  <c r="ZD4" i="3"/>
  <c r="XI4" i="3"/>
  <c r="UP4" i="3"/>
  <c r="UO4" i="3"/>
  <c r="UN4" i="3"/>
  <c r="UJ4" i="3"/>
  <c r="UI4" i="3"/>
  <c r="UG4" i="3"/>
  <c r="UE4" i="3"/>
  <c r="UC4" i="3"/>
  <c r="TY4" i="3"/>
  <c r="TR4" i="3"/>
  <c r="TT4" i="3" s="1"/>
  <c r="TP4" i="3"/>
  <c r="TM4" i="3"/>
  <c r="TI4" i="3"/>
  <c r="TJ4" i="3" s="1"/>
  <c r="TH4" i="3"/>
  <c r="TF4" i="3"/>
  <c r="TD4" i="3"/>
  <c r="TB4" i="3"/>
  <c r="SX4" i="3"/>
  <c r="SU4" i="3"/>
  <c r="ST4" i="3"/>
  <c r="SS4" i="3"/>
  <c r="SO4" i="3"/>
  <c r="SN4" i="3"/>
  <c r="SL4" i="3"/>
  <c r="SJ4" i="3"/>
  <c r="SH4" i="3"/>
  <c r="SD4" i="3"/>
  <c r="RW4" i="3"/>
  <c r="RY4" i="3" s="1"/>
  <c r="RU4" i="3"/>
  <c r="RR4" i="3"/>
  <c r="RM4" i="3"/>
  <c r="RK4" i="3"/>
  <c r="RI4" i="3"/>
  <c r="RN4" i="3" s="1"/>
  <c r="RO4" i="3" s="1"/>
  <c r="RG4" i="3"/>
  <c r="RC4" i="3"/>
  <c r="QZ4" i="3"/>
  <c r="QY4" i="3"/>
  <c r="QX4" i="3"/>
  <c r="QT4" i="3"/>
  <c r="QS4" i="3"/>
  <c r="QQ4" i="3"/>
  <c r="QO4" i="3"/>
  <c r="QM4" i="3"/>
  <c r="QI4" i="3"/>
  <c r="QD4" i="3"/>
  <c r="QB4" i="3"/>
  <c r="QC4" i="3" s="1"/>
  <c r="PY4" i="3"/>
  <c r="PV4" i="3"/>
  <c r="PS4" i="3"/>
  <c r="PR4" i="3"/>
  <c r="PQ4" i="3"/>
  <c r="PO4" i="3"/>
  <c r="PM4" i="3"/>
  <c r="PK4" i="3"/>
  <c r="PF4" i="3"/>
  <c r="ACT3" i="3"/>
  <c r="AAY3" i="3"/>
  <c r="ZD3" i="3"/>
  <c r="XI3" i="3"/>
  <c r="WK3" i="3"/>
  <c r="WJ3" i="3"/>
  <c r="WI3" i="3"/>
  <c r="WE3" i="3"/>
  <c r="WD3" i="3"/>
  <c r="WB3" i="3"/>
  <c r="VZ3" i="3"/>
  <c r="VX3" i="3"/>
  <c r="VT3" i="3"/>
  <c r="VN3" i="3"/>
  <c r="VM3" i="3"/>
  <c r="VO3" i="3" s="1"/>
  <c r="VK3" i="3"/>
  <c r="VH3" i="3"/>
  <c r="VC3" i="3"/>
  <c r="VA3" i="3"/>
  <c r="UY3" i="3"/>
  <c r="VD3" i="3" s="1"/>
  <c r="VE3" i="3" s="1"/>
  <c r="UW3" i="3"/>
  <c r="US3" i="3"/>
  <c r="UP3" i="3"/>
  <c r="UO3" i="3"/>
  <c r="UN3" i="3"/>
  <c r="UJ3" i="3"/>
  <c r="UI3" i="3"/>
  <c r="UG3" i="3"/>
  <c r="UE3" i="3"/>
  <c r="UC3" i="3"/>
  <c r="TY3" i="3"/>
  <c r="TR3" i="3"/>
  <c r="TT3" i="3" s="1"/>
  <c r="TP3" i="3"/>
  <c r="TM3" i="3"/>
  <c r="TI3" i="3"/>
  <c r="TJ3" i="3" s="1"/>
  <c r="TH3" i="3"/>
  <c r="TF3" i="3"/>
  <c r="TD3" i="3"/>
  <c r="TB3" i="3"/>
  <c r="SX3" i="3"/>
  <c r="SU3" i="3"/>
  <c r="ST3" i="3"/>
  <c r="SS3" i="3"/>
  <c r="SO3" i="3"/>
  <c r="SN3" i="3"/>
  <c r="SL3" i="3"/>
  <c r="SJ3" i="3"/>
  <c r="SH3" i="3"/>
  <c r="RW3" i="3"/>
  <c r="RU3" i="3"/>
  <c r="RR3" i="3"/>
  <c r="RN3" i="3"/>
  <c r="RO3" i="3" s="1"/>
  <c r="RM3" i="3"/>
  <c r="RK3" i="3"/>
  <c r="RI3" i="3"/>
  <c r="RG3" i="3"/>
  <c r="RC3" i="3"/>
  <c r="QZ3" i="3"/>
  <c r="QY3" i="3"/>
  <c r="QX3" i="3"/>
  <c r="QT3" i="3"/>
  <c r="QS3" i="3"/>
  <c r="QQ3" i="3"/>
  <c r="QO3" i="3"/>
  <c r="QM3" i="3"/>
  <c r="QI3" i="3"/>
  <c r="QC3" i="3"/>
  <c r="QB3" i="3"/>
  <c r="QD3" i="3" s="1"/>
  <c r="PY3" i="3"/>
  <c r="PV3" i="3"/>
  <c r="PR3" i="3"/>
  <c r="PS3" i="3" s="1"/>
  <c r="PQ3" i="3"/>
  <c r="PO3" i="3"/>
  <c r="PM3" i="3"/>
  <c r="PK3" i="3"/>
  <c r="PF3" i="3"/>
  <c r="ACT2" i="3"/>
  <c r="AAY2" i="3"/>
  <c r="ZD2" i="3"/>
  <c r="XI2" i="3"/>
  <c r="WK2" i="3"/>
  <c r="WJ2" i="3"/>
  <c r="WI2" i="3"/>
  <c r="WE2" i="3"/>
  <c r="WD2" i="3"/>
  <c r="WB2" i="3"/>
  <c r="VZ2" i="3"/>
  <c r="VX2" i="3"/>
  <c r="VT2" i="3"/>
  <c r="VO2" i="3"/>
  <c r="VM2" i="3"/>
  <c r="VN2" i="3" s="1"/>
  <c r="VK2" i="3"/>
  <c r="VH2" i="3"/>
  <c r="VE2" i="3"/>
  <c r="VD2" i="3"/>
  <c r="VC2" i="3"/>
  <c r="VA2" i="3"/>
  <c r="UY2" i="3"/>
  <c r="UW2" i="3"/>
  <c r="US2" i="3"/>
  <c r="UP2" i="3"/>
  <c r="UO2" i="3"/>
  <c r="UN2" i="3"/>
  <c r="UJ2" i="3"/>
  <c r="UI2" i="3"/>
  <c r="UG2" i="3"/>
  <c r="UE2" i="3"/>
  <c r="UC2" i="3"/>
  <c r="TY2" i="3"/>
  <c r="TT2" i="3"/>
  <c r="TS2" i="3"/>
  <c r="TR2" i="3"/>
  <c r="TP2" i="3"/>
  <c r="TM2" i="3"/>
  <c r="TH2" i="3"/>
  <c r="TF2" i="3"/>
  <c r="TD2" i="3"/>
  <c r="TI2" i="3" s="1"/>
  <c r="TJ2" i="3" s="1"/>
  <c r="TB2" i="3"/>
  <c r="SX2" i="3"/>
  <c r="SU2" i="3"/>
  <c r="ST2" i="3"/>
  <c r="SS2" i="3"/>
  <c r="SO2" i="3"/>
  <c r="SN2" i="3"/>
  <c r="SL2" i="3"/>
  <c r="SJ2" i="3"/>
  <c r="SH2" i="3"/>
  <c r="SD2" i="3"/>
  <c r="RW2" i="3"/>
  <c r="RU2" i="3"/>
  <c r="RR2" i="3"/>
  <c r="RN2" i="3"/>
  <c r="RO2" i="3" s="1"/>
  <c r="RM2" i="3"/>
  <c r="RK2" i="3"/>
  <c r="RI2" i="3"/>
  <c r="RG2" i="3"/>
  <c r="RC2" i="3"/>
  <c r="QZ2" i="3"/>
  <c r="QY2" i="3"/>
  <c r="QX2" i="3"/>
  <c r="QT2" i="3"/>
  <c r="QS2" i="3"/>
  <c r="QQ2" i="3"/>
  <c r="QO2" i="3"/>
  <c r="QM2" i="3"/>
  <c r="QI2" i="3"/>
  <c r="QC2" i="3"/>
  <c r="QB2" i="3"/>
  <c r="QD2" i="3" s="1"/>
  <c r="PY2" i="3"/>
  <c r="PV2" i="3"/>
  <c r="PR2" i="3"/>
  <c r="PS2" i="3" s="1"/>
  <c r="PQ2" i="3"/>
  <c r="PO2" i="3"/>
  <c r="PM2" i="3"/>
  <c r="PK2" i="3"/>
  <c r="PF2" i="3"/>
  <c r="LB80" i="1"/>
  <c r="LA80" i="1"/>
  <c r="KZ80" i="1"/>
  <c r="KV80" i="1"/>
  <c r="KU80" i="1"/>
  <c r="KS80" i="1"/>
  <c r="KQ80" i="1"/>
  <c r="KO80" i="1"/>
  <c r="KK80" i="1"/>
  <c r="KE80" i="1"/>
  <c r="KF80" i="1" s="1"/>
  <c r="KB80" i="1"/>
  <c r="JY80" i="1"/>
  <c r="JT80" i="1"/>
  <c r="JR80" i="1"/>
  <c r="JP80" i="1"/>
  <c r="JU80" i="1" s="1"/>
  <c r="JV80" i="1" s="1"/>
  <c r="JN80" i="1"/>
  <c r="JI80" i="1"/>
  <c r="LB79" i="1"/>
  <c r="LA79" i="1"/>
  <c r="KZ79" i="1"/>
  <c r="KV79" i="1"/>
  <c r="KU79" i="1"/>
  <c r="KS79" i="1"/>
  <c r="KQ79" i="1"/>
  <c r="KO79" i="1"/>
  <c r="KE79" i="1"/>
  <c r="KF79" i="1" s="1"/>
  <c r="KB79" i="1"/>
  <c r="JY79" i="1"/>
  <c r="JU79" i="1"/>
  <c r="JV79" i="1" s="1"/>
  <c r="JT79" i="1"/>
  <c r="JR79" i="1"/>
  <c r="JP79" i="1"/>
  <c r="JN79" i="1"/>
  <c r="JI79" i="1"/>
  <c r="SD78" i="1"/>
  <c r="SC78" i="1"/>
  <c r="SB78" i="1"/>
  <c r="RX78" i="1"/>
  <c r="RW78" i="1"/>
  <c r="RU78" i="1"/>
  <c r="RS78" i="1"/>
  <c r="RQ78" i="1"/>
  <c r="RM78" i="1"/>
  <c r="RG78" i="1"/>
  <c r="RH78" i="1" s="1"/>
  <c r="RE78" i="1"/>
  <c r="RB78" i="1"/>
  <c r="QX78" i="1"/>
  <c r="QY78" i="1" s="1"/>
  <c r="QW78" i="1"/>
  <c r="QU78" i="1"/>
  <c r="QS78" i="1"/>
  <c r="QQ78" i="1"/>
  <c r="QM78" i="1"/>
  <c r="QJ78" i="1"/>
  <c r="QI78" i="1"/>
  <c r="QH78" i="1"/>
  <c r="QD78" i="1"/>
  <c r="QC78" i="1"/>
  <c r="QA78" i="1"/>
  <c r="PY78" i="1"/>
  <c r="PW78" i="1"/>
  <c r="PS78" i="1"/>
  <c r="PM78" i="1"/>
  <c r="PN78" i="1" s="1"/>
  <c r="PK78" i="1"/>
  <c r="PH78" i="1"/>
  <c r="PD78" i="1"/>
  <c r="PE78" i="1" s="1"/>
  <c r="PC78" i="1"/>
  <c r="PA78" i="1"/>
  <c r="OY78" i="1"/>
  <c r="OW78" i="1"/>
  <c r="OS78" i="1"/>
  <c r="OP78" i="1"/>
  <c r="OO78" i="1"/>
  <c r="ON78" i="1"/>
  <c r="OJ78" i="1"/>
  <c r="OI78" i="1"/>
  <c r="OG78" i="1"/>
  <c r="OE78" i="1"/>
  <c r="OC78" i="1"/>
  <c r="NY78" i="1"/>
  <c r="NS78" i="1"/>
  <c r="NT78" i="1" s="1"/>
  <c r="NQ78" i="1"/>
  <c r="NN78" i="1"/>
  <c r="NJ78" i="1"/>
  <c r="NK78" i="1" s="1"/>
  <c r="NI78" i="1"/>
  <c r="NG78" i="1"/>
  <c r="NE78" i="1"/>
  <c r="NC78" i="1"/>
  <c r="MY78" i="1"/>
  <c r="MV78" i="1"/>
  <c r="MU78" i="1"/>
  <c r="MT78" i="1"/>
  <c r="MP78" i="1"/>
  <c r="MO78" i="1"/>
  <c r="MM78" i="1"/>
  <c r="MK78" i="1"/>
  <c r="MI78" i="1"/>
  <c r="ME78" i="1"/>
  <c r="LY78" i="1"/>
  <c r="LZ78" i="1" s="1"/>
  <c r="LW78" i="1"/>
  <c r="LT78" i="1"/>
  <c r="LP78" i="1"/>
  <c r="LQ78" i="1" s="1"/>
  <c r="LO78" i="1"/>
  <c r="LM78" i="1"/>
  <c r="LK78" i="1"/>
  <c r="LI78" i="1"/>
  <c r="LE78" i="1"/>
  <c r="LB78" i="1"/>
  <c r="LA78" i="1"/>
  <c r="KZ78" i="1"/>
  <c r="KV78" i="1"/>
  <c r="KU78" i="1"/>
  <c r="KS78" i="1"/>
  <c r="KQ78" i="1"/>
  <c r="KO78" i="1"/>
  <c r="KK78" i="1"/>
  <c r="KE78" i="1"/>
  <c r="KF78" i="1" s="1"/>
  <c r="KB78" i="1"/>
  <c r="JY78" i="1"/>
  <c r="JU78" i="1"/>
  <c r="JV78" i="1" s="1"/>
  <c r="JT78" i="1"/>
  <c r="JR78" i="1"/>
  <c r="JP78" i="1"/>
  <c r="JN78" i="1"/>
  <c r="JI78" i="1"/>
  <c r="SD77" i="1"/>
  <c r="SC77" i="1"/>
  <c r="SB77" i="1"/>
  <c r="RX77" i="1"/>
  <c r="RW77" i="1"/>
  <c r="RU77" i="1"/>
  <c r="RS77" i="1"/>
  <c r="RQ77" i="1"/>
  <c r="RM77" i="1"/>
  <c r="RG77" i="1"/>
  <c r="RH77" i="1" s="1"/>
  <c r="RE77" i="1"/>
  <c r="RB77" i="1"/>
  <c r="QX77" i="1"/>
  <c r="QY77" i="1" s="1"/>
  <c r="QW77" i="1"/>
  <c r="QU77" i="1"/>
  <c r="QS77" i="1"/>
  <c r="QQ77" i="1"/>
  <c r="QM77" i="1"/>
  <c r="QJ77" i="1"/>
  <c r="QI77" i="1"/>
  <c r="QH77" i="1"/>
  <c r="QD77" i="1"/>
  <c r="QC77" i="1"/>
  <c r="QA77" i="1"/>
  <c r="PY77" i="1"/>
  <c r="PW77" i="1"/>
  <c r="PS77" i="1"/>
  <c r="PM77" i="1"/>
  <c r="PN77" i="1" s="1"/>
  <c r="PK77" i="1"/>
  <c r="PH77" i="1"/>
  <c r="PD77" i="1"/>
  <c r="PE77" i="1" s="1"/>
  <c r="PC77" i="1"/>
  <c r="PA77" i="1"/>
  <c r="OY77" i="1"/>
  <c r="OW77" i="1"/>
  <c r="OS77" i="1"/>
  <c r="OP77" i="1"/>
  <c r="OO77" i="1"/>
  <c r="ON77" i="1"/>
  <c r="OJ77" i="1"/>
  <c r="OI77" i="1"/>
  <c r="OG77" i="1"/>
  <c r="OE77" i="1"/>
  <c r="OC77" i="1"/>
  <c r="NY77" i="1"/>
  <c r="NS77" i="1"/>
  <c r="NT77" i="1" s="1"/>
  <c r="NQ77" i="1"/>
  <c r="NN77" i="1"/>
  <c r="NJ77" i="1"/>
  <c r="NK77" i="1" s="1"/>
  <c r="NI77" i="1"/>
  <c r="NG77" i="1"/>
  <c r="NE77" i="1"/>
  <c r="NC77" i="1"/>
  <c r="MY77" i="1"/>
  <c r="MV77" i="1"/>
  <c r="MU77" i="1"/>
  <c r="MT77" i="1"/>
  <c r="MP77" i="1"/>
  <c r="MO77" i="1"/>
  <c r="MM77" i="1"/>
  <c r="MK77" i="1"/>
  <c r="MI77" i="1"/>
  <c r="ME77" i="1"/>
  <c r="LY77" i="1"/>
  <c r="LZ77" i="1" s="1"/>
  <c r="LW77" i="1"/>
  <c r="LT77" i="1"/>
  <c r="LP77" i="1"/>
  <c r="LQ77" i="1" s="1"/>
  <c r="LO77" i="1"/>
  <c r="LM77" i="1"/>
  <c r="LK77" i="1"/>
  <c r="LI77" i="1"/>
  <c r="LE77" i="1"/>
  <c r="LB77" i="1"/>
  <c r="LA77" i="1"/>
  <c r="KZ77" i="1"/>
  <c r="KV77" i="1"/>
  <c r="KU77" i="1"/>
  <c r="KS77" i="1"/>
  <c r="KQ77" i="1"/>
  <c r="KO77" i="1"/>
  <c r="KK77" i="1"/>
  <c r="KE77" i="1"/>
  <c r="KF77" i="1" s="1"/>
  <c r="KB77" i="1"/>
  <c r="JY77" i="1"/>
  <c r="JU77" i="1"/>
  <c r="JV77" i="1" s="1"/>
  <c r="JT77" i="1"/>
  <c r="JR77" i="1"/>
  <c r="JP77" i="1"/>
  <c r="JN77" i="1"/>
  <c r="JI77" i="1"/>
  <c r="SD76" i="1"/>
  <c r="SC76" i="1"/>
  <c r="SB76" i="1"/>
  <c r="RX76" i="1"/>
  <c r="RW76" i="1"/>
  <c r="RU76" i="1"/>
  <c r="RS76" i="1"/>
  <c r="RQ76" i="1"/>
  <c r="RM76" i="1"/>
  <c r="RG76" i="1"/>
  <c r="RH76" i="1" s="1"/>
  <c r="RE76" i="1"/>
  <c r="RB76" i="1"/>
  <c r="QX76" i="1"/>
  <c r="QY76" i="1" s="1"/>
  <c r="QW76" i="1"/>
  <c r="QU76" i="1"/>
  <c r="QS76" i="1"/>
  <c r="QQ76" i="1"/>
  <c r="QM76" i="1"/>
  <c r="QJ76" i="1"/>
  <c r="QI76" i="1"/>
  <c r="QH76" i="1"/>
  <c r="QD76" i="1"/>
  <c r="QC76" i="1"/>
  <c r="QA76" i="1"/>
  <c r="PY76" i="1"/>
  <c r="PW76" i="1"/>
  <c r="PS76" i="1"/>
  <c r="PM76" i="1"/>
  <c r="PN76" i="1" s="1"/>
  <c r="PK76" i="1"/>
  <c r="PH76" i="1"/>
  <c r="PD76" i="1"/>
  <c r="PE76" i="1" s="1"/>
  <c r="PC76" i="1"/>
  <c r="PA76" i="1"/>
  <c r="OY76" i="1"/>
  <c r="OW76" i="1"/>
  <c r="OS76" i="1"/>
  <c r="OP76" i="1"/>
  <c r="OO76" i="1"/>
  <c r="ON76" i="1"/>
  <c r="OJ76" i="1"/>
  <c r="OI76" i="1"/>
  <c r="OG76" i="1"/>
  <c r="OE76" i="1"/>
  <c r="OC76" i="1"/>
  <c r="NY76" i="1"/>
  <c r="NS76" i="1"/>
  <c r="NT76" i="1" s="1"/>
  <c r="NQ76" i="1"/>
  <c r="NN76" i="1"/>
  <c r="NJ76" i="1"/>
  <c r="NK76" i="1" s="1"/>
  <c r="NI76" i="1"/>
  <c r="NG76" i="1"/>
  <c r="NE76" i="1"/>
  <c r="NC76" i="1"/>
  <c r="MY76" i="1"/>
  <c r="MV76" i="1"/>
  <c r="MU76" i="1"/>
  <c r="MT76" i="1"/>
  <c r="MP76" i="1"/>
  <c r="MO76" i="1"/>
  <c r="MM76" i="1"/>
  <c r="MK76" i="1"/>
  <c r="MI76" i="1"/>
  <c r="ME76" i="1"/>
  <c r="LY76" i="1"/>
  <c r="LZ76" i="1" s="1"/>
  <c r="LW76" i="1"/>
  <c r="LT76" i="1"/>
  <c r="LP76" i="1"/>
  <c r="LQ76" i="1" s="1"/>
  <c r="LO76" i="1"/>
  <c r="LM76" i="1"/>
  <c r="LK76" i="1"/>
  <c r="LI76" i="1"/>
  <c r="LE76" i="1"/>
  <c r="LB76" i="1"/>
  <c r="LA76" i="1"/>
  <c r="KZ76" i="1"/>
  <c r="KV76" i="1"/>
  <c r="KU76" i="1"/>
  <c r="KS76" i="1"/>
  <c r="KQ76" i="1"/>
  <c r="KO76" i="1"/>
  <c r="KK76" i="1"/>
  <c r="KE76" i="1"/>
  <c r="KF76" i="1" s="1"/>
  <c r="KB76" i="1"/>
  <c r="JY76" i="1"/>
  <c r="JU76" i="1"/>
  <c r="JV76" i="1" s="1"/>
  <c r="JT76" i="1"/>
  <c r="JR76" i="1"/>
  <c r="JP76" i="1"/>
  <c r="JN76" i="1"/>
  <c r="JI76" i="1"/>
  <c r="QJ75" i="1"/>
  <c r="QI75" i="1"/>
  <c r="QH75" i="1"/>
  <c r="QD75" i="1"/>
  <c r="QC75" i="1"/>
  <c r="QA75" i="1"/>
  <c r="PY75" i="1"/>
  <c r="PW75" i="1"/>
  <c r="PS75" i="1"/>
  <c r="PM75" i="1"/>
  <c r="PN75" i="1" s="1"/>
  <c r="PK75" i="1"/>
  <c r="PH75" i="1"/>
  <c r="PD75" i="1"/>
  <c r="PE75" i="1" s="1"/>
  <c r="PC75" i="1"/>
  <c r="PA75" i="1"/>
  <c r="OY75" i="1"/>
  <c r="OW75" i="1"/>
  <c r="OS75" i="1"/>
  <c r="OP75" i="1"/>
  <c r="OO75" i="1"/>
  <c r="ON75" i="1"/>
  <c r="OJ75" i="1"/>
  <c r="OI75" i="1"/>
  <c r="OG75" i="1"/>
  <c r="OE75" i="1"/>
  <c r="OC75" i="1"/>
  <c r="NY75" i="1"/>
  <c r="NS75" i="1"/>
  <c r="NT75" i="1" s="1"/>
  <c r="NQ75" i="1"/>
  <c r="NN75" i="1"/>
  <c r="NJ75" i="1"/>
  <c r="NK75" i="1" s="1"/>
  <c r="NI75" i="1"/>
  <c r="NG75" i="1"/>
  <c r="NE75" i="1"/>
  <c r="NC75" i="1"/>
  <c r="MY75" i="1"/>
  <c r="MV75" i="1"/>
  <c r="MU75" i="1"/>
  <c r="MT75" i="1"/>
  <c r="MP75" i="1"/>
  <c r="MO75" i="1"/>
  <c r="MM75" i="1"/>
  <c r="MK75" i="1"/>
  <c r="MI75" i="1"/>
  <c r="ME75" i="1"/>
  <c r="LY75" i="1"/>
  <c r="LZ75" i="1" s="1"/>
  <c r="LW75" i="1"/>
  <c r="LT75" i="1"/>
  <c r="LP75" i="1"/>
  <c r="LQ75" i="1" s="1"/>
  <c r="LO75" i="1"/>
  <c r="LM75" i="1"/>
  <c r="LK75" i="1"/>
  <c r="LI75" i="1"/>
  <c r="LE75" i="1"/>
  <c r="LB75" i="1"/>
  <c r="LA75" i="1"/>
  <c r="KZ75" i="1"/>
  <c r="KV75" i="1"/>
  <c r="KU75" i="1"/>
  <c r="KS75" i="1"/>
  <c r="KQ75" i="1"/>
  <c r="KO75" i="1"/>
  <c r="KK75" i="1"/>
  <c r="KE75" i="1"/>
  <c r="KF75" i="1" s="1"/>
  <c r="KB75" i="1"/>
  <c r="JY75" i="1"/>
  <c r="JU75" i="1"/>
  <c r="JV75" i="1" s="1"/>
  <c r="JT75" i="1"/>
  <c r="JR75" i="1"/>
  <c r="JP75" i="1"/>
  <c r="JN75" i="1"/>
  <c r="JI75" i="1"/>
  <c r="SD74" i="1"/>
  <c r="SC74" i="1"/>
  <c r="SB74" i="1"/>
  <c r="RX74" i="1"/>
  <c r="RW74" i="1"/>
  <c r="RU74" i="1"/>
  <c r="RS74" i="1"/>
  <c r="RQ74" i="1"/>
  <c r="RM74" i="1"/>
  <c r="RG74" i="1"/>
  <c r="RH74" i="1" s="1"/>
  <c r="RE74" i="1"/>
  <c r="RB74" i="1"/>
  <c r="QX74" i="1"/>
  <c r="QY74" i="1" s="1"/>
  <c r="QW74" i="1"/>
  <c r="QU74" i="1"/>
  <c r="QS74" i="1"/>
  <c r="QQ74" i="1"/>
  <c r="QM74" i="1"/>
  <c r="QJ74" i="1"/>
  <c r="QI74" i="1"/>
  <c r="QH74" i="1"/>
  <c r="QD74" i="1"/>
  <c r="QC74" i="1"/>
  <c r="QA74" i="1"/>
  <c r="PY74" i="1"/>
  <c r="PW74" i="1"/>
  <c r="PS74" i="1"/>
  <c r="PM74" i="1"/>
  <c r="PN74" i="1" s="1"/>
  <c r="PK74" i="1"/>
  <c r="PH74" i="1"/>
  <c r="PD74" i="1"/>
  <c r="PE74" i="1" s="1"/>
  <c r="PC74" i="1"/>
  <c r="PA74" i="1"/>
  <c r="OY74" i="1"/>
  <c r="OW74" i="1"/>
  <c r="OS74" i="1"/>
  <c r="OP74" i="1"/>
  <c r="OO74" i="1"/>
  <c r="ON74" i="1"/>
  <c r="OJ74" i="1"/>
  <c r="OI74" i="1"/>
  <c r="OG74" i="1"/>
  <c r="OE74" i="1"/>
  <c r="OC74" i="1"/>
  <c r="NY74" i="1"/>
  <c r="NS74" i="1"/>
  <c r="NT74" i="1" s="1"/>
  <c r="NQ74" i="1"/>
  <c r="NN74" i="1"/>
  <c r="NJ74" i="1"/>
  <c r="NK74" i="1" s="1"/>
  <c r="NI74" i="1"/>
  <c r="NG74" i="1"/>
  <c r="NE74" i="1"/>
  <c r="NC74" i="1"/>
  <c r="MY74" i="1"/>
  <c r="MV74" i="1"/>
  <c r="MU74" i="1"/>
  <c r="MT74" i="1"/>
  <c r="MP74" i="1"/>
  <c r="MO74" i="1"/>
  <c r="MM74" i="1"/>
  <c r="MK74" i="1"/>
  <c r="MI74" i="1"/>
  <c r="ME74" i="1"/>
  <c r="LY74" i="1"/>
  <c r="LZ74" i="1" s="1"/>
  <c r="LW74" i="1"/>
  <c r="LT74" i="1"/>
  <c r="LP74" i="1"/>
  <c r="LQ74" i="1" s="1"/>
  <c r="LO74" i="1"/>
  <c r="LM74" i="1"/>
  <c r="LK74" i="1"/>
  <c r="LI74" i="1"/>
  <c r="LE74" i="1"/>
  <c r="LB74" i="1"/>
  <c r="LA74" i="1"/>
  <c r="KZ74" i="1"/>
  <c r="KV74" i="1"/>
  <c r="KU74" i="1"/>
  <c r="KS74" i="1"/>
  <c r="KQ74" i="1"/>
  <c r="KO74" i="1"/>
  <c r="KK74" i="1"/>
  <c r="KE74" i="1"/>
  <c r="KF74" i="1" s="1"/>
  <c r="KB74" i="1"/>
  <c r="JY74" i="1"/>
  <c r="JU74" i="1"/>
  <c r="JV74" i="1" s="1"/>
  <c r="JT74" i="1"/>
  <c r="JR74" i="1"/>
  <c r="JP74" i="1"/>
  <c r="JN74" i="1"/>
  <c r="JI74" i="1"/>
  <c r="SD73" i="1"/>
  <c r="SC73" i="1"/>
  <c r="SB73" i="1"/>
  <c r="RX73" i="1"/>
  <c r="RW73" i="1"/>
  <c r="RU73" i="1"/>
  <c r="RS73" i="1"/>
  <c r="RQ73" i="1"/>
  <c r="RM73" i="1"/>
  <c r="RG73" i="1"/>
  <c r="RH73" i="1" s="1"/>
  <c r="RE73" i="1"/>
  <c r="RB73" i="1"/>
  <c r="QX73" i="1"/>
  <c r="QY73" i="1" s="1"/>
  <c r="QW73" i="1"/>
  <c r="QU73" i="1"/>
  <c r="QS73" i="1"/>
  <c r="QQ73" i="1"/>
  <c r="QM73" i="1"/>
  <c r="QJ73" i="1"/>
  <c r="QI73" i="1"/>
  <c r="QH73" i="1"/>
  <c r="QD73" i="1"/>
  <c r="QC73" i="1"/>
  <c r="QA73" i="1"/>
  <c r="PY73" i="1"/>
  <c r="PW73" i="1"/>
  <c r="PS73" i="1"/>
  <c r="PM73" i="1"/>
  <c r="PN73" i="1" s="1"/>
  <c r="PK73" i="1"/>
  <c r="PH73" i="1"/>
  <c r="PD73" i="1"/>
  <c r="PE73" i="1" s="1"/>
  <c r="PC73" i="1"/>
  <c r="PA73" i="1"/>
  <c r="OY73" i="1"/>
  <c r="OW73" i="1"/>
  <c r="OS73" i="1"/>
  <c r="OP73" i="1"/>
  <c r="OO73" i="1"/>
  <c r="ON73" i="1"/>
  <c r="OJ73" i="1"/>
  <c r="OI73" i="1"/>
  <c r="OG73" i="1"/>
  <c r="OE73" i="1"/>
  <c r="OC73" i="1"/>
  <c r="NY73" i="1"/>
  <c r="NS73" i="1"/>
  <c r="NT73" i="1" s="1"/>
  <c r="NQ73" i="1"/>
  <c r="NN73" i="1"/>
  <c r="NJ73" i="1"/>
  <c r="NK73" i="1" s="1"/>
  <c r="NI73" i="1"/>
  <c r="NG73" i="1"/>
  <c r="NE73" i="1"/>
  <c r="NC73" i="1"/>
  <c r="MY73" i="1"/>
  <c r="MV73" i="1"/>
  <c r="MU73" i="1"/>
  <c r="MT73" i="1"/>
  <c r="MP73" i="1"/>
  <c r="MO73" i="1"/>
  <c r="MM73" i="1"/>
  <c r="MK73" i="1"/>
  <c r="MI73" i="1"/>
  <c r="ME73" i="1"/>
  <c r="LZ73" i="1"/>
  <c r="LW73" i="1"/>
  <c r="LT73" i="1"/>
  <c r="LO73" i="1"/>
  <c r="LM73" i="1"/>
  <c r="LK73" i="1"/>
  <c r="LP73" i="1" s="1"/>
  <c r="LQ73" i="1" s="1"/>
  <c r="LI73" i="1"/>
  <c r="LE73" i="1"/>
  <c r="LB73" i="1"/>
  <c r="LA73" i="1"/>
  <c r="KZ73" i="1"/>
  <c r="KV73" i="1"/>
  <c r="KU73" i="1"/>
  <c r="KS73" i="1"/>
  <c r="KQ73" i="1"/>
  <c r="KO73" i="1"/>
  <c r="KK73" i="1"/>
  <c r="KF73" i="1"/>
  <c r="KE73" i="1"/>
  <c r="KB73" i="1"/>
  <c r="JY73" i="1"/>
  <c r="JT73" i="1"/>
  <c r="JR73" i="1"/>
  <c r="JP73" i="1"/>
  <c r="JU73" i="1" s="1"/>
  <c r="JV73" i="1" s="1"/>
  <c r="JN73" i="1"/>
  <c r="JI73" i="1"/>
  <c r="SD72" i="1"/>
  <c r="SC72" i="1"/>
  <c r="SB72" i="1"/>
  <c r="RX72" i="1"/>
  <c r="RW72" i="1"/>
  <c r="RU72" i="1"/>
  <c r="RS72" i="1"/>
  <c r="RQ72" i="1"/>
  <c r="RM72" i="1"/>
  <c r="RH72" i="1"/>
  <c r="RG72" i="1"/>
  <c r="RE72" i="1"/>
  <c r="RB72" i="1"/>
  <c r="QW72" i="1"/>
  <c r="QU72" i="1"/>
  <c r="QS72" i="1"/>
  <c r="QX72" i="1" s="1"/>
  <c r="QY72" i="1" s="1"/>
  <c r="QQ72" i="1"/>
  <c r="QM72" i="1"/>
  <c r="QJ72" i="1"/>
  <c r="QI72" i="1"/>
  <c r="QH72" i="1"/>
  <c r="QD72" i="1"/>
  <c r="QC72" i="1"/>
  <c r="QA72" i="1"/>
  <c r="PY72" i="1"/>
  <c r="PW72" i="1"/>
  <c r="PS72" i="1"/>
  <c r="PM72" i="1"/>
  <c r="PN72" i="1" s="1"/>
  <c r="PK72" i="1"/>
  <c r="PH72" i="1"/>
  <c r="PC72" i="1"/>
  <c r="PA72" i="1"/>
  <c r="OY72" i="1"/>
  <c r="PD72" i="1" s="1"/>
  <c r="PE72" i="1" s="1"/>
  <c r="OW72" i="1"/>
  <c r="OS72" i="1"/>
  <c r="OP72" i="1"/>
  <c r="OO72" i="1"/>
  <c r="ON72" i="1"/>
  <c r="OJ72" i="1"/>
  <c r="OI72" i="1"/>
  <c r="OG72" i="1"/>
  <c r="OE72" i="1"/>
  <c r="OC72" i="1"/>
  <c r="NY72" i="1"/>
  <c r="NS72" i="1"/>
  <c r="NT72" i="1" s="1"/>
  <c r="NQ72" i="1"/>
  <c r="NN72" i="1"/>
  <c r="NJ72" i="1"/>
  <c r="NK72" i="1" s="1"/>
  <c r="NI72" i="1"/>
  <c r="NG72" i="1"/>
  <c r="NE72" i="1"/>
  <c r="NC72" i="1"/>
  <c r="MY72" i="1"/>
  <c r="MV72" i="1"/>
  <c r="MU72" i="1"/>
  <c r="MT72" i="1"/>
  <c r="MP72" i="1"/>
  <c r="MO72" i="1"/>
  <c r="MM72" i="1"/>
  <c r="MK72" i="1"/>
  <c r="MI72" i="1"/>
  <c r="ME72" i="1"/>
  <c r="LY72" i="1"/>
  <c r="LZ72" i="1" s="1"/>
  <c r="LW72" i="1"/>
  <c r="LT72" i="1"/>
  <c r="LO72" i="1"/>
  <c r="LM72" i="1"/>
  <c r="LK72" i="1"/>
  <c r="LP72" i="1" s="1"/>
  <c r="LQ72" i="1" s="1"/>
  <c r="LI72" i="1"/>
  <c r="LE72" i="1"/>
  <c r="LB72" i="1"/>
  <c r="LA72" i="1"/>
  <c r="KZ72" i="1"/>
  <c r="KV72" i="1"/>
  <c r="KU72" i="1"/>
  <c r="KS72" i="1"/>
  <c r="KQ72" i="1"/>
  <c r="KO72" i="1"/>
  <c r="KK72" i="1"/>
  <c r="KE72" i="1"/>
  <c r="KF72" i="1" s="1"/>
  <c r="KB72" i="1"/>
  <c r="JY72" i="1"/>
  <c r="JU72" i="1"/>
  <c r="JV72" i="1" s="1"/>
  <c r="JT72" i="1"/>
  <c r="JR72" i="1"/>
  <c r="JP72" i="1"/>
  <c r="JN72" i="1"/>
  <c r="JI72" i="1"/>
  <c r="QC71" i="1"/>
  <c r="QA71" i="1"/>
  <c r="LB71" i="1"/>
  <c r="LA71" i="1"/>
  <c r="KZ71" i="1"/>
  <c r="KV71" i="1"/>
  <c r="KU71" i="1"/>
  <c r="KS71" i="1"/>
  <c r="KQ71" i="1"/>
  <c r="KO71" i="1"/>
  <c r="KK71" i="1"/>
  <c r="KE71" i="1"/>
  <c r="KF71" i="1" s="1"/>
  <c r="KB71" i="1"/>
  <c r="JY71" i="1"/>
  <c r="JT71" i="1"/>
  <c r="JR71" i="1"/>
  <c r="JP71" i="1"/>
  <c r="JU71" i="1" s="1"/>
  <c r="JV71" i="1" s="1"/>
  <c r="JN71" i="1"/>
  <c r="JI71" i="1"/>
  <c r="SD70" i="1"/>
  <c r="SC70" i="1"/>
  <c r="SB70" i="1"/>
  <c r="RX70" i="1"/>
  <c r="RW70" i="1"/>
  <c r="RU70" i="1"/>
  <c r="RS70" i="1"/>
  <c r="RQ70" i="1"/>
  <c r="RM70" i="1"/>
  <c r="RH70" i="1"/>
  <c r="RG70" i="1"/>
  <c r="RE70" i="1"/>
  <c r="RB70" i="1"/>
  <c r="QX70" i="1"/>
  <c r="QY70" i="1" s="1"/>
  <c r="QW70" i="1"/>
  <c r="QU70" i="1"/>
  <c r="QS70" i="1"/>
  <c r="QQ70" i="1"/>
  <c r="QM70" i="1"/>
  <c r="QJ70" i="1"/>
  <c r="QI70" i="1"/>
  <c r="QH70" i="1"/>
  <c r="QD70" i="1"/>
  <c r="QC70" i="1"/>
  <c r="QA70" i="1"/>
  <c r="PY70" i="1"/>
  <c r="PW70" i="1"/>
  <c r="PM70" i="1"/>
  <c r="PN70" i="1" s="1"/>
  <c r="PK70" i="1"/>
  <c r="PH70" i="1"/>
  <c r="PD70" i="1"/>
  <c r="PE70" i="1" s="1"/>
  <c r="PC70" i="1"/>
  <c r="PA70" i="1"/>
  <c r="OY70" i="1"/>
  <c r="OW70" i="1"/>
  <c r="OS70" i="1"/>
  <c r="OP70" i="1"/>
  <c r="OO70" i="1"/>
  <c r="ON70" i="1"/>
  <c r="OJ70" i="1"/>
  <c r="OI70" i="1"/>
  <c r="OG70" i="1"/>
  <c r="OE70" i="1"/>
  <c r="OC70" i="1"/>
  <c r="NY70" i="1"/>
  <c r="NS70" i="1"/>
  <c r="NT70" i="1" s="1"/>
  <c r="NQ70" i="1"/>
  <c r="NN70" i="1"/>
  <c r="NJ70" i="1"/>
  <c r="NK70" i="1" s="1"/>
  <c r="NI70" i="1"/>
  <c r="NG70" i="1"/>
  <c r="NE70" i="1"/>
  <c r="NC70" i="1"/>
  <c r="MY70" i="1"/>
  <c r="MV70" i="1"/>
  <c r="MU70" i="1"/>
  <c r="MT70" i="1"/>
  <c r="MP70" i="1"/>
  <c r="MO70" i="1"/>
  <c r="MM70" i="1"/>
  <c r="MK70" i="1"/>
  <c r="MI70" i="1"/>
  <c r="ME70" i="1"/>
  <c r="LY70" i="1"/>
  <c r="LZ70" i="1" s="1"/>
  <c r="LW70" i="1"/>
  <c r="LT70" i="1"/>
  <c r="LP70" i="1"/>
  <c r="LQ70" i="1" s="1"/>
  <c r="LO70" i="1"/>
  <c r="LM70" i="1"/>
  <c r="LK70" i="1"/>
  <c r="LI70" i="1"/>
  <c r="LE70" i="1"/>
  <c r="LB70" i="1"/>
  <c r="LA70" i="1"/>
  <c r="KZ70" i="1"/>
  <c r="KV70" i="1"/>
  <c r="KU70" i="1"/>
  <c r="KS70" i="1"/>
  <c r="KQ70" i="1"/>
  <c r="KO70" i="1"/>
  <c r="KK70" i="1"/>
  <c r="KE70" i="1"/>
  <c r="KF70" i="1" s="1"/>
  <c r="KB70" i="1"/>
  <c r="JY70" i="1"/>
  <c r="JU70" i="1"/>
  <c r="JV70" i="1" s="1"/>
  <c r="JT70" i="1"/>
  <c r="JR70" i="1"/>
  <c r="JP70" i="1"/>
  <c r="JN70" i="1"/>
  <c r="JI70" i="1"/>
  <c r="SD69" i="1"/>
  <c r="SC69" i="1"/>
  <c r="SB69" i="1"/>
  <c r="RX69" i="1"/>
  <c r="RW69" i="1"/>
  <c r="RU69" i="1"/>
  <c r="RS69" i="1"/>
  <c r="RQ69" i="1"/>
  <c r="RM69" i="1"/>
  <c r="RG69" i="1"/>
  <c r="RH69" i="1" s="1"/>
  <c r="RE69" i="1"/>
  <c r="RB69" i="1"/>
  <c r="QX69" i="1"/>
  <c r="QY69" i="1" s="1"/>
  <c r="QW69" i="1"/>
  <c r="QU69" i="1"/>
  <c r="QS69" i="1"/>
  <c r="QQ69" i="1"/>
  <c r="QM69" i="1"/>
  <c r="QJ69" i="1"/>
  <c r="QI69" i="1"/>
  <c r="QH69" i="1"/>
  <c r="QD69" i="1"/>
  <c r="QC69" i="1"/>
  <c r="QA69" i="1"/>
  <c r="PY69" i="1"/>
  <c r="PW69" i="1"/>
  <c r="PS69" i="1"/>
  <c r="PM69" i="1"/>
  <c r="PN69" i="1" s="1"/>
  <c r="PK69" i="1"/>
  <c r="PH69" i="1"/>
  <c r="PD69" i="1"/>
  <c r="PE69" i="1" s="1"/>
  <c r="PC69" i="1"/>
  <c r="PA69" i="1"/>
  <c r="OY69" i="1"/>
  <c r="OW69" i="1"/>
  <c r="OS69" i="1"/>
  <c r="OP69" i="1"/>
  <c r="OO69" i="1"/>
  <c r="ON69" i="1"/>
  <c r="OJ69" i="1"/>
  <c r="OI69" i="1"/>
  <c r="OG69" i="1"/>
  <c r="OE69" i="1"/>
  <c r="OC69" i="1"/>
  <c r="NY69" i="1"/>
  <c r="NS69" i="1"/>
  <c r="NT69" i="1" s="1"/>
  <c r="NQ69" i="1"/>
  <c r="NN69" i="1"/>
  <c r="NJ69" i="1"/>
  <c r="NK69" i="1" s="1"/>
  <c r="NI69" i="1"/>
  <c r="NG69" i="1"/>
  <c r="NE69" i="1"/>
  <c r="NC69" i="1"/>
  <c r="MY69" i="1"/>
  <c r="MV69" i="1"/>
  <c r="MU69" i="1"/>
  <c r="MT69" i="1"/>
  <c r="MP69" i="1"/>
  <c r="MO69" i="1"/>
  <c r="MM69" i="1"/>
  <c r="MK69" i="1"/>
  <c r="MI69" i="1"/>
  <c r="ME69" i="1"/>
  <c r="LY69" i="1"/>
  <c r="LZ69" i="1" s="1"/>
  <c r="LW69" i="1"/>
  <c r="LT69" i="1"/>
  <c r="LP69" i="1"/>
  <c r="LQ69" i="1" s="1"/>
  <c r="LO69" i="1"/>
  <c r="LM69" i="1"/>
  <c r="LK69" i="1"/>
  <c r="LI69" i="1"/>
  <c r="LE69" i="1"/>
  <c r="LB69" i="1"/>
  <c r="LA69" i="1"/>
  <c r="KZ69" i="1"/>
  <c r="KV69" i="1"/>
  <c r="KU69" i="1"/>
  <c r="KS69" i="1"/>
  <c r="KQ69" i="1"/>
  <c r="KO69" i="1"/>
  <c r="KK69" i="1"/>
  <c r="KE69" i="1"/>
  <c r="KF69" i="1" s="1"/>
  <c r="KB69" i="1"/>
  <c r="JY69" i="1"/>
  <c r="JU69" i="1"/>
  <c r="JV69" i="1" s="1"/>
  <c r="JT69" i="1"/>
  <c r="JR69" i="1"/>
  <c r="JP69" i="1"/>
  <c r="JN69" i="1"/>
  <c r="JI69" i="1"/>
  <c r="SD68" i="1"/>
  <c r="SC68" i="1"/>
  <c r="SB68" i="1"/>
  <c r="RX68" i="1"/>
  <c r="RW68" i="1"/>
  <c r="RU68" i="1"/>
  <c r="RS68" i="1"/>
  <c r="RQ68" i="1"/>
  <c r="RM68" i="1"/>
  <c r="RG68" i="1"/>
  <c r="RH68" i="1" s="1"/>
  <c r="RE68" i="1"/>
  <c r="RB68" i="1"/>
  <c r="QX68" i="1"/>
  <c r="QY68" i="1" s="1"/>
  <c r="QW68" i="1"/>
  <c r="QU68" i="1"/>
  <c r="QS68" i="1"/>
  <c r="QQ68" i="1"/>
  <c r="QM68" i="1"/>
  <c r="QJ68" i="1"/>
  <c r="QI68" i="1"/>
  <c r="QH68" i="1"/>
  <c r="QD68" i="1"/>
  <c r="QC68" i="1"/>
  <c r="QA68" i="1"/>
  <c r="PY68" i="1"/>
  <c r="PW68" i="1"/>
  <c r="PS68" i="1"/>
  <c r="PM68" i="1"/>
  <c r="PN68" i="1" s="1"/>
  <c r="PK68" i="1"/>
  <c r="PH68" i="1"/>
  <c r="PD68" i="1"/>
  <c r="PE68" i="1" s="1"/>
  <c r="PC68" i="1"/>
  <c r="PA68" i="1"/>
  <c r="OY68" i="1"/>
  <c r="OW68" i="1"/>
  <c r="OS68" i="1"/>
  <c r="OP68" i="1"/>
  <c r="OO68" i="1"/>
  <c r="ON68" i="1"/>
  <c r="OJ68" i="1"/>
  <c r="OI68" i="1"/>
  <c r="OG68" i="1"/>
  <c r="OE68" i="1"/>
  <c r="OC68" i="1"/>
  <c r="NY68" i="1"/>
  <c r="NS68" i="1"/>
  <c r="NT68" i="1" s="1"/>
  <c r="NQ68" i="1"/>
  <c r="NN68" i="1"/>
  <c r="NJ68" i="1"/>
  <c r="NK68" i="1" s="1"/>
  <c r="NI68" i="1"/>
  <c r="NG68" i="1"/>
  <c r="NE68" i="1"/>
  <c r="NC68" i="1"/>
  <c r="MY68" i="1"/>
  <c r="MV68" i="1"/>
  <c r="MU68" i="1"/>
  <c r="MT68" i="1"/>
  <c r="MP68" i="1"/>
  <c r="MO68" i="1"/>
  <c r="MM68" i="1"/>
  <c r="MK68" i="1"/>
  <c r="MI68" i="1"/>
  <c r="ME68" i="1"/>
  <c r="LY68" i="1"/>
  <c r="LZ68" i="1" s="1"/>
  <c r="LW68" i="1"/>
  <c r="LT68" i="1"/>
  <c r="LP68" i="1"/>
  <c r="LQ68" i="1" s="1"/>
  <c r="LO68" i="1"/>
  <c r="LM68" i="1"/>
  <c r="LK68" i="1"/>
  <c r="LI68" i="1"/>
  <c r="LE68" i="1"/>
  <c r="LB68" i="1"/>
  <c r="LA68" i="1"/>
  <c r="KZ68" i="1"/>
  <c r="KV68" i="1"/>
  <c r="KU68" i="1"/>
  <c r="KS68" i="1"/>
  <c r="KQ68" i="1"/>
  <c r="KO68" i="1"/>
  <c r="KK68" i="1"/>
  <c r="KE68" i="1"/>
  <c r="KF68" i="1" s="1"/>
  <c r="KB68" i="1"/>
  <c r="JY68" i="1"/>
  <c r="JU68" i="1"/>
  <c r="JV68" i="1" s="1"/>
  <c r="JT68" i="1"/>
  <c r="JR68" i="1"/>
  <c r="JP68" i="1"/>
  <c r="JN68" i="1"/>
  <c r="JI68" i="1"/>
  <c r="SD67" i="1"/>
  <c r="SC67" i="1"/>
  <c r="SB67" i="1"/>
  <c r="RX67" i="1"/>
  <c r="RW67" i="1"/>
  <c r="RU67" i="1"/>
  <c r="RS67" i="1"/>
  <c r="RQ67" i="1"/>
  <c r="RM67" i="1"/>
  <c r="RG67" i="1"/>
  <c r="RH67" i="1" s="1"/>
  <c r="RE67" i="1"/>
  <c r="RB67" i="1"/>
  <c r="QX67" i="1"/>
  <c r="QY67" i="1" s="1"/>
  <c r="QW67" i="1"/>
  <c r="QU67" i="1"/>
  <c r="QS67" i="1"/>
  <c r="QQ67" i="1"/>
  <c r="QM67" i="1"/>
  <c r="QJ67" i="1"/>
  <c r="QI67" i="1"/>
  <c r="QH67" i="1"/>
  <c r="QD67" i="1"/>
  <c r="QC67" i="1"/>
  <c r="QA67" i="1"/>
  <c r="PY67" i="1"/>
  <c r="PW67" i="1"/>
  <c r="PS67" i="1"/>
  <c r="PM67" i="1"/>
  <c r="PN67" i="1" s="1"/>
  <c r="PK67" i="1"/>
  <c r="PH67" i="1"/>
  <c r="PD67" i="1"/>
  <c r="PE67" i="1" s="1"/>
  <c r="PC67" i="1"/>
  <c r="PA67" i="1"/>
  <c r="OY67" i="1"/>
  <c r="OW67" i="1"/>
  <c r="OS67" i="1"/>
  <c r="OP67" i="1"/>
  <c r="OO67" i="1"/>
  <c r="ON67" i="1"/>
  <c r="OJ67" i="1"/>
  <c r="OI67" i="1"/>
  <c r="OG67" i="1"/>
  <c r="OE67" i="1"/>
  <c r="OC67" i="1"/>
  <c r="NY67" i="1"/>
  <c r="NS67" i="1"/>
  <c r="NT67" i="1" s="1"/>
  <c r="NQ67" i="1"/>
  <c r="NN67" i="1"/>
  <c r="NJ67" i="1"/>
  <c r="NK67" i="1" s="1"/>
  <c r="NI67" i="1"/>
  <c r="NG67" i="1"/>
  <c r="NE67" i="1"/>
  <c r="NC67" i="1"/>
  <c r="MY67" i="1"/>
  <c r="MV67" i="1"/>
  <c r="MU67" i="1"/>
  <c r="MT67" i="1"/>
  <c r="MP67" i="1"/>
  <c r="MO67" i="1"/>
  <c r="MM67" i="1"/>
  <c r="MK67" i="1"/>
  <c r="MI67" i="1"/>
  <c r="ME67" i="1"/>
  <c r="LY67" i="1"/>
  <c r="LZ67" i="1" s="1"/>
  <c r="LW67" i="1"/>
  <c r="LT67" i="1"/>
  <c r="LP67" i="1"/>
  <c r="LQ67" i="1" s="1"/>
  <c r="LO67" i="1"/>
  <c r="LM67" i="1"/>
  <c r="LK67" i="1"/>
  <c r="LI67" i="1"/>
  <c r="LE67" i="1"/>
  <c r="LB67" i="1"/>
  <c r="LA67" i="1"/>
  <c r="KZ67" i="1"/>
  <c r="KV67" i="1"/>
  <c r="KU67" i="1"/>
  <c r="KS67" i="1"/>
  <c r="KQ67" i="1"/>
  <c r="KO67" i="1"/>
  <c r="KK67" i="1"/>
  <c r="KE67" i="1"/>
  <c r="KF67" i="1" s="1"/>
  <c r="KB67" i="1"/>
  <c r="JY67" i="1"/>
  <c r="JT67" i="1"/>
  <c r="JR67" i="1"/>
  <c r="JP67" i="1"/>
  <c r="JU67" i="1" s="1"/>
  <c r="JV67" i="1" s="1"/>
  <c r="JN67" i="1"/>
  <c r="JI67" i="1"/>
  <c r="QC66" i="1"/>
  <c r="QA66" i="1"/>
  <c r="LB66" i="1"/>
  <c r="LA66" i="1"/>
  <c r="KZ66" i="1"/>
  <c r="KV66" i="1"/>
  <c r="KU66" i="1"/>
  <c r="KS66" i="1"/>
  <c r="KQ66" i="1"/>
  <c r="KO66" i="1"/>
  <c r="KK66" i="1"/>
  <c r="KF66" i="1"/>
  <c r="KE66" i="1"/>
  <c r="KB66" i="1"/>
  <c r="JY66" i="1"/>
  <c r="JT66" i="1"/>
  <c r="JR66" i="1"/>
  <c r="JP66" i="1"/>
  <c r="JU66" i="1" s="1"/>
  <c r="JV66" i="1" s="1"/>
  <c r="JN66" i="1"/>
  <c r="JI66" i="1"/>
  <c r="QC65" i="1"/>
  <c r="QA65" i="1"/>
  <c r="LB65" i="1"/>
  <c r="LA65" i="1"/>
  <c r="KZ65" i="1"/>
  <c r="KV65" i="1"/>
  <c r="KU65" i="1"/>
  <c r="KS65" i="1"/>
  <c r="KQ65" i="1"/>
  <c r="KO65" i="1"/>
  <c r="KK65" i="1"/>
  <c r="KF65" i="1"/>
  <c r="KE65" i="1"/>
  <c r="KB65" i="1"/>
  <c r="JY65" i="1"/>
  <c r="JT65" i="1"/>
  <c r="JR65" i="1"/>
  <c r="JP65" i="1"/>
  <c r="JU65" i="1" s="1"/>
  <c r="JV65" i="1" s="1"/>
  <c r="JN65" i="1"/>
  <c r="JI65" i="1"/>
  <c r="QC64" i="1"/>
  <c r="QA64" i="1"/>
  <c r="LB64" i="1"/>
  <c r="LA64" i="1"/>
  <c r="KZ64" i="1"/>
  <c r="KQ64" i="1"/>
  <c r="KO64" i="1"/>
  <c r="KB64" i="1"/>
  <c r="JY64" i="1"/>
  <c r="JT64" i="1"/>
  <c r="JR64" i="1"/>
  <c r="JP64" i="1"/>
  <c r="JU64" i="1" s="1"/>
  <c r="JV64" i="1" s="1"/>
  <c r="JN64" i="1"/>
  <c r="JI64" i="1"/>
  <c r="SD63" i="1"/>
  <c r="SC63" i="1"/>
  <c r="SB63" i="1"/>
  <c r="RX63" i="1"/>
  <c r="RW63" i="1"/>
  <c r="RU63" i="1"/>
  <c r="RS63" i="1"/>
  <c r="RQ63" i="1"/>
  <c r="RM63" i="1"/>
  <c r="RH63" i="1"/>
  <c r="RG63" i="1"/>
  <c r="RE63" i="1"/>
  <c r="RB63" i="1"/>
  <c r="QW63" i="1"/>
  <c r="QU63" i="1"/>
  <c r="QS63" i="1"/>
  <c r="QX63" i="1" s="1"/>
  <c r="QY63" i="1" s="1"/>
  <c r="QQ63" i="1"/>
  <c r="QM63" i="1"/>
  <c r="QJ63" i="1"/>
  <c r="QI63" i="1"/>
  <c r="QH63" i="1"/>
  <c r="QD63" i="1"/>
  <c r="QC63" i="1"/>
  <c r="QA63" i="1"/>
  <c r="PY63" i="1"/>
  <c r="PW63" i="1"/>
  <c r="PS63" i="1"/>
  <c r="PN63" i="1"/>
  <c r="PM63" i="1"/>
  <c r="PK63" i="1"/>
  <c r="PH63" i="1"/>
  <c r="PC63" i="1"/>
  <c r="PA63" i="1"/>
  <c r="OY63" i="1"/>
  <c r="PD63" i="1" s="1"/>
  <c r="PE63" i="1" s="1"/>
  <c r="OW63" i="1"/>
  <c r="OS63" i="1"/>
  <c r="OP63" i="1"/>
  <c r="OO63" i="1"/>
  <c r="ON63" i="1"/>
  <c r="OJ63" i="1"/>
  <c r="OI63" i="1"/>
  <c r="OG63" i="1"/>
  <c r="OE63" i="1"/>
  <c r="OC63" i="1"/>
  <c r="NY63" i="1"/>
  <c r="NT63" i="1"/>
  <c r="NS63" i="1"/>
  <c r="NQ63" i="1"/>
  <c r="NN63" i="1"/>
  <c r="NK63" i="1"/>
  <c r="NI63" i="1"/>
  <c r="NG63" i="1"/>
  <c r="NE63" i="1"/>
  <c r="NJ63" i="1" s="1"/>
  <c r="NC63" i="1"/>
  <c r="MY63" i="1"/>
  <c r="MV63" i="1"/>
  <c r="MU63" i="1"/>
  <c r="MT63" i="1"/>
  <c r="MP63" i="1"/>
  <c r="MO63" i="1"/>
  <c r="MM63" i="1"/>
  <c r="MK63" i="1"/>
  <c r="MI63" i="1"/>
  <c r="ME63" i="1"/>
  <c r="LZ63" i="1"/>
  <c r="LY63" i="1"/>
  <c r="LW63" i="1"/>
  <c r="LT63" i="1"/>
  <c r="LO63" i="1"/>
  <c r="LM63" i="1"/>
  <c r="LK63" i="1"/>
  <c r="LP63" i="1" s="1"/>
  <c r="LQ63" i="1" s="1"/>
  <c r="LI63" i="1"/>
  <c r="LE63" i="1"/>
  <c r="LB63" i="1"/>
  <c r="LA63" i="1"/>
  <c r="KZ63" i="1"/>
  <c r="KV63" i="1"/>
  <c r="KU63" i="1"/>
  <c r="KS63" i="1"/>
  <c r="KQ63" i="1"/>
  <c r="KO63" i="1"/>
  <c r="KK63" i="1"/>
  <c r="KF63" i="1"/>
  <c r="KE63" i="1"/>
  <c r="KB63" i="1"/>
  <c r="JY63" i="1"/>
  <c r="JT63" i="1"/>
  <c r="JR63" i="1"/>
  <c r="JP63" i="1"/>
  <c r="JU63" i="1" s="1"/>
  <c r="JV63" i="1" s="1"/>
  <c r="JN63" i="1"/>
  <c r="JI63" i="1"/>
  <c r="QC62" i="1"/>
  <c r="QA62" i="1"/>
  <c r="LB62" i="1"/>
  <c r="LA62" i="1"/>
  <c r="KZ62" i="1"/>
  <c r="KV62" i="1"/>
  <c r="KU62" i="1"/>
  <c r="KS62" i="1"/>
  <c r="KQ62" i="1"/>
  <c r="KO62" i="1"/>
  <c r="KK62" i="1"/>
  <c r="KF62" i="1"/>
  <c r="KE62" i="1"/>
  <c r="KB62" i="1"/>
  <c r="JY62" i="1"/>
  <c r="JT62" i="1"/>
  <c r="JR62" i="1"/>
  <c r="JP62" i="1"/>
  <c r="JU62" i="1" s="1"/>
  <c r="JV62" i="1" s="1"/>
  <c r="JN62" i="1"/>
  <c r="JI62" i="1"/>
  <c r="QC61" i="1"/>
  <c r="QA61" i="1"/>
  <c r="LB61" i="1"/>
  <c r="LA61" i="1"/>
  <c r="KZ61" i="1"/>
  <c r="KV61" i="1"/>
  <c r="KU61" i="1"/>
  <c r="KS61" i="1"/>
  <c r="KQ61" i="1"/>
  <c r="KO61" i="1"/>
  <c r="KK61" i="1"/>
  <c r="KF61" i="1"/>
  <c r="KE61" i="1"/>
  <c r="KB61" i="1"/>
  <c r="JY61" i="1"/>
  <c r="JT61" i="1"/>
  <c r="JR61" i="1"/>
  <c r="JP61" i="1"/>
  <c r="JU61" i="1" s="1"/>
  <c r="JV61" i="1" s="1"/>
  <c r="JN61" i="1"/>
  <c r="JI61" i="1"/>
  <c r="SD60" i="1"/>
  <c r="SC60" i="1"/>
  <c r="SB60" i="1"/>
  <c r="RX60" i="1"/>
  <c r="RW60" i="1"/>
  <c r="RU60" i="1"/>
  <c r="RS60" i="1"/>
  <c r="RQ60" i="1"/>
  <c r="RM60" i="1"/>
  <c r="RH60" i="1"/>
  <c r="RG60" i="1"/>
  <c r="RE60" i="1"/>
  <c r="RB60" i="1"/>
  <c r="QY60" i="1"/>
  <c r="QW60" i="1"/>
  <c r="QU60" i="1"/>
  <c r="QS60" i="1"/>
  <c r="QX60" i="1" s="1"/>
  <c r="QQ60" i="1"/>
  <c r="QM60" i="1"/>
  <c r="QJ60" i="1"/>
  <c r="QI60" i="1"/>
  <c r="QH60" i="1"/>
  <c r="QD60" i="1"/>
  <c r="QC60" i="1"/>
  <c r="QA60" i="1"/>
  <c r="PY60" i="1"/>
  <c r="PW60" i="1"/>
  <c r="PS60" i="1"/>
  <c r="PN60" i="1"/>
  <c r="PM60" i="1"/>
  <c r="PK60" i="1"/>
  <c r="PH60" i="1"/>
  <c r="PC60" i="1"/>
  <c r="PA60" i="1"/>
  <c r="OY60" i="1"/>
  <c r="PD60" i="1" s="1"/>
  <c r="PE60" i="1" s="1"/>
  <c r="OW60" i="1"/>
  <c r="OS60" i="1"/>
  <c r="OP60" i="1"/>
  <c r="OO60" i="1"/>
  <c r="ON60" i="1"/>
  <c r="OJ60" i="1"/>
  <c r="OI60" i="1"/>
  <c r="OG60" i="1"/>
  <c r="OE60" i="1"/>
  <c r="OC60" i="1"/>
  <c r="NY60" i="1"/>
  <c r="NT60" i="1"/>
  <c r="NS60" i="1"/>
  <c r="NQ60" i="1"/>
  <c r="NN60" i="1"/>
  <c r="NI60" i="1"/>
  <c r="NG60" i="1"/>
  <c r="NE60" i="1"/>
  <c r="NJ60" i="1" s="1"/>
  <c r="NK60" i="1" s="1"/>
  <c r="NC60" i="1"/>
  <c r="MY60" i="1"/>
  <c r="MV60" i="1"/>
  <c r="MU60" i="1"/>
  <c r="MT60" i="1"/>
  <c r="MP60" i="1"/>
  <c r="MO60" i="1"/>
  <c r="MM60" i="1"/>
  <c r="MK60" i="1"/>
  <c r="MI60" i="1"/>
  <c r="ME60" i="1"/>
  <c r="LZ60" i="1"/>
  <c r="LY60" i="1"/>
  <c r="LW60" i="1"/>
  <c r="LT60" i="1"/>
  <c r="LO60" i="1"/>
  <c r="LM60" i="1"/>
  <c r="LK60" i="1"/>
  <c r="LP60" i="1" s="1"/>
  <c r="LQ60" i="1" s="1"/>
  <c r="LI60" i="1"/>
  <c r="LE60" i="1"/>
  <c r="LB60" i="1"/>
  <c r="LA60" i="1"/>
  <c r="KZ60" i="1"/>
  <c r="KV60" i="1"/>
  <c r="KU60" i="1"/>
  <c r="KS60" i="1"/>
  <c r="KQ60" i="1"/>
  <c r="KO60" i="1"/>
  <c r="KK60" i="1"/>
  <c r="KF60" i="1"/>
  <c r="KE60" i="1"/>
  <c r="KB60" i="1"/>
  <c r="JY60" i="1"/>
  <c r="JV60" i="1"/>
  <c r="JT60" i="1"/>
  <c r="JR60" i="1"/>
  <c r="JP60" i="1"/>
  <c r="JU60" i="1" s="1"/>
  <c r="JN60" i="1"/>
  <c r="JI60" i="1"/>
  <c r="QJ59" i="1"/>
  <c r="QI59" i="1"/>
  <c r="QH59" i="1"/>
  <c r="QD59" i="1"/>
  <c r="QC59" i="1"/>
  <c r="QA59" i="1"/>
  <c r="PY59" i="1"/>
  <c r="PW59" i="1"/>
  <c r="PS59" i="1"/>
  <c r="PN59" i="1"/>
  <c r="PM59" i="1"/>
  <c r="PK59" i="1"/>
  <c r="PH59" i="1"/>
  <c r="PC59" i="1"/>
  <c r="PA59" i="1"/>
  <c r="OY59" i="1"/>
  <c r="PD59" i="1" s="1"/>
  <c r="PE59" i="1" s="1"/>
  <c r="OW59" i="1"/>
  <c r="OS59" i="1"/>
  <c r="OP59" i="1"/>
  <c r="OO59" i="1"/>
  <c r="ON59" i="1"/>
  <c r="OJ59" i="1"/>
  <c r="OI59" i="1"/>
  <c r="OG59" i="1"/>
  <c r="OE59" i="1"/>
  <c r="OC59" i="1"/>
  <c r="NY59" i="1"/>
  <c r="NT59" i="1"/>
  <c r="NS59" i="1"/>
  <c r="NQ59" i="1"/>
  <c r="NN59" i="1"/>
  <c r="NK59" i="1"/>
  <c r="NI59" i="1"/>
  <c r="NG59" i="1"/>
  <c r="NE59" i="1"/>
  <c r="NJ59" i="1" s="1"/>
  <c r="NC59" i="1"/>
  <c r="MY59" i="1"/>
  <c r="MV59" i="1"/>
  <c r="MU59" i="1"/>
  <c r="MT59" i="1"/>
  <c r="MP59" i="1"/>
  <c r="MO59" i="1"/>
  <c r="MM59" i="1"/>
  <c r="MK59" i="1"/>
  <c r="MI59" i="1"/>
  <c r="ME59" i="1"/>
  <c r="LZ59" i="1"/>
  <c r="LY59" i="1"/>
  <c r="LW59" i="1"/>
  <c r="LT59" i="1"/>
  <c r="LO59" i="1"/>
  <c r="LM59" i="1"/>
  <c r="LK59" i="1"/>
  <c r="LP59" i="1" s="1"/>
  <c r="LQ59" i="1" s="1"/>
  <c r="LI59" i="1"/>
  <c r="LE59" i="1"/>
  <c r="LB59" i="1"/>
  <c r="LA59" i="1"/>
  <c r="KZ59" i="1"/>
  <c r="KV59" i="1"/>
  <c r="KU59" i="1"/>
  <c r="KS59" i="1"/>
  <c r="KQ59" i="1"/>
  <c r="KO59" i="1"/>
  <c r="KK59" i="1"/>
  <c r="KF59" i="1"/>
  <c r="KE59" i="1"/>
  <c r="KB59" i="1"/>
  <c r="JY59" i="1"/>
  <c r="JT59" i="1"/>
  <c r="JR59" i="1"/>
  <c r="JP59" i="1"/>
  <c r="JU59" i="1" s="1"/>
  <c r="JV59" i="1" s="1"/>
  <c r="JN59" i="1"/>
  <c r="JI59" i="1"/>
  <c r="SD58" i="1"/>
  <c r="SC58" i="1"/>
  <c r="SB58" i="1"/>
  <c r="RX58" i="1"/>
  <c r="RW58" i="1"/>
  <c r="RU58" i="1"/>
  <c r="RS58" i="1"/>
  <c r="RQ58" i="1"/>
  <c r="RM58" i="1"/>
  <c r="RH58" i="1"/>
  <c r="RG58" i="1"/>
  <c r="RE58" i="1"/>
  <c r="RB58" i="1"/>
  <c r="QW58" i="1"/>
  <c r="QU58" i="1"/>
  <c r="QS58" i="1"/>
  <c r="QX58" i="1" s="1"/>
  <c r="QY58" i="1" s="1"/>
  <c r="QQ58" i="1"/>
  <c r="QM58" i="1"/>
  <c r="QJ58" i="1"/>
  <c r="QI58" i="1"/>
  <c r="QH58" i="1"/>
  <c r="QD58" i="1"/>
  <c r="QC58" i="1"/>
  <c r="QA58" i="1"/>
  <c r="PY58" i="1"/>
  <c r="PW58" i="1"/>
  <c r="PS58" i="1"/>
  <c r="PN58" i="1"/>
  <c r="PM58" i="1"/>
  <c r="PK58" i="1"/>
  <c r="PH58" i="1"/>
  <c r="PC58" i="1"/>
  <c r="PA58" i="1"/>
  <c r="OY58" i="1"/>
  <c r="PD58" i="1" s="1"/>
  <c r="PE58" i="1" s="1"/>
  <c r="OW58" i="1"/>
  <c r="OS58" i="1"/>
  <c r="OP58" i="1"/>
  <c r="OO58" i="1"/>
  <c r="ON58" i="1"/>
  <c r="OJ58" i="1"/>
  <c r="OI58" i="1"/>
  <c r="OG58" i="1"/>
  <c r="OE58" i="1"/>
  <c r="OC58" i="1"/>
  <c r="NY58" i="1"/>
  <c r="NT58" i="1"/>
  <c r="NS58" i="1"/>
  <c r="NQ58" i="1"/>
  <c r="NN58" i="1"/>
  <c r="NI58" i="1"/>
  <c r="NG58" i="1"/>
  <c r="NE58" i="1"/>
  <c r="NJ58" i="1" s="1"/>
  <c r="NK58" i="1" s="1"/>
  <c r="NC58" i="1"/>
  <c r="MY58" i="1"/>
  <c r="MV58" i="1"/>
  <c r="MU58" i="1"/>
  <c r="MT58" i="1"/>
  <c r="MP58" i="1"/>
  <c r="MO58" i="1"/>
  <c r="MM58" i="1"/>
  <c r="MK58" i="1"/>
  <c r="MI58" i="1"/>
  <c r="ME58" i="1"/>
  <c r="LZ58" i="1"/>
  <c r="LY58" i="1"/>
  <c r="LW58" i="1"/>
  <c r="LT58" i="1"/>
  <c r="LQ58" i="1"/>
  <c r="LO58" i="1"/>
  <c r="LM58" i="1"/>
  <c r="LK58" i="1"/>
  <c r="LP58" i="1" s="1"/>
  <c r="LI58" i="1"/>
  <c r="LE58" i="1"/>
  <c r="LB58" i="1"/>
  <c r="LA58" i="1"/>
  <c r="KZ58" i="1"/>
  <c r="KV58" i="1"/>
  <c r="KU58" i="1"/>
  <c r="KS58" i="1"/>
  <c r="KQ58" i="1"/>
  <c r="KO58" i="1"/>
  <c r="KK58" i="1"/>
  <c r="KF58" i="1"/>
  <c r="KE58" i="1"/>
  <c r="KB58" i="1"/>
  <c r="JY58" i="1"/>
  <c r="JT58" i="1"/>
  <c r="JR58" i="1"/>
  <c r="JP58" i="1"/>
  <c r="JU58" i="1" s="1"/>
  <c r="JV58" i="1" s="1"/>
  <c r="JN58" i="1"/>
  <c r="JI58" i="1"/>
  <c r="QC57" i="1"/>
  <c r="QA57" i="1"/>
  <c r="LB57" i="1"/>
  <c r="LA57" i="1"/>
  <c r="KZ57" i="1"/>
  <c r="KV57" i="1"/>
  <c r="KU57" i="1"/>
  <c r="KS57" i="1"/>
  <c r="KQ57" i="1"/>
  <c r="KO57" i="1"/>
  <c r="KK57" i="1"/>
  <c r="KF57" i="1"/>
  <c r="KE57" i="1"/>
  <c r="KB57" i="1"/>
  <c r="JY57" i="1"/>
  <c r="JV57" i="1"/>
  <c r="JU57" i="1"/>
  <c r="JT57" i="1"/>
  <c r="JR57" i="1"/>
  <c r="JP57" i="1"/>
  <c r="JN57" i="1"/>
  <c r="JI57" i="1"/>
  <c r="SD56" i="1"/>
  <c r="SC56" i="1"/>
  <c r="SB56" i="1"/>
  <c r="RX56" i="1"/>
  <c r="RW56" i="1"/>
  <c r="RU56" i="1"/>
  <c r="RS56" i="1"/>
  <c r="RQ56" i="1"/>
  <c r="RM56" i="1"/>
  <c r="RH56" i="1"/>
  <c r="RG56" i="1"/>
  <c r="RE56" i="1"/>
  <c r="RB56" i="1"/>
  <c r="QW56" i="1"/>
  <c r="QU56" i="1"/>
  <c r="QS56" i="1"/>
  <c r="QX56" i="1" s="1"/>
  <c r="QY56" i="1" s="1"/>
  <c r="QQ56" i="1"/>
  <c r="QM56" i="1"/>
  <c r="QJ56" i="1"/>
  <c r="QI56" i="1"/>
  <c r="QH56" i="1"/>
  <c r="QD56" i="1"/>
  <c r="QC56" i="1"/>
  <c r="QA56" i="1"/>
  <c r="PY56" i="1"/>
  <c r="PW56" i="1"/>
  <c r="PS56" i="1"/>
  <c r="PN56" i="1"/>
  <c r="PM56" i="1"/>
  <c r="PK56" i="1"/>
  <c r="PH56" i="1"/>
  <c r="PE56" i="1"/>
  <c r="PD56" i="1"/>
  <c r="PC56" i="1"/>
  <c r="PA56" i="1"/>
  <c r="OY56" i="1"/>
  <c r="OW56" i="1"/>
  <c r="OS56" i="1"/>
  <c r="OP56" i="1"/>
  <c r="OO56" i="1"/>
  <c r="ON56" i="1"/>
  <c r="OJ56" i="1"/>
  <c r="OI56" i="1"/>
  <c r="OG56" i="1"/>
  <c r="OE56" i="1"/>
  <c r="OC56" i="1"/>
  <c r="NY56" i="1"/>
  <c r="NT56" i="1"/>
  <c r="NS56" i="1"/>
  <c r="NQ56" i="1"/>
  <c r="NN56" i="1"/>
  <c r="NI56" i="1"/>
  <c r="NG56" i="1"/>
  <c r="NE56" i="1"/>
  <c r="NJ56" i="1" s="1"/>
  <c r="NK56" i="1" s="1"/>
  <c r="NC56" i="1"/>
  <c r="MY56" i="1"/>
  <c r="LB56" i="1"/>
  <c r="LA56" i="1"/>
  <c r="KZ56" i="1"/>
  <c r="KV56" i="1"/>
  <c r="KU56" i="1"/>
  <c r="KS56" i="1"/>
  <c r="KQ56" i="1"/>
  <c r="KO56" i="1"/>
  <c r="KK56" i="1"/>
  <c r="KE56" i="1"/>
  <c r="KF56" i="1" s="1"/>
  <c r="KB56" i="1"/>
  <c r="JY56" i="1"/>
  <c r="JV56" i="1"/>
  <c r="JU56" i="1"/>
  <c r="JT56" i="1"/>
  <c r="JR56" i="1"/>
  <c r="JP56" i="1"/>
  <c r="JN56" i="1"/>
  <c r="JI56" i="1"/>
  <c r="SD55" i="1"/>
  <c r="SC55" i="1"/>
  <c r="SB55" i="1"/>
  <c r="RX55" i="1"/>
  <c r="RW55" i="1"/>
  <c r="RU55" i="1"/>
  <c r="RS55" i="1"/>
  <c r="RQ55" i="1"/>
  <c r="RM55" i="1"/>
  <c r="RH55" i="1"/>
  <c r="RG55" i="1"/>
  <c r="RE55" i="1"/>
  <c r="RB55" i="1"/>
  <c r="QW55" i="1"/>
  <c r="QU55" i="1"/>
  <c r="QS55" i="1"/>
  <c r="QX55" i="1" s="1"/>
  <c r="QY55" i="1" s="1"/>
  <c r="QQ55" i="1"/>
  <c r="QM55" i="1"/>
  <c r="QJ55" i="1"/>
  <c r="QI55" i="1"/>
  <c r="QH55" i="1"/>
  <c r="QD55" i="1"/>
  <c r="QC55" i="1"/>
  <c r="QA55" i="1"/>
  <c r="PY55" i="1"/>
  <c r="PW55" i="1"/>
  <c r="PS55" i="1"/>
  <c r="PM55" i="1"/>
  <c r="PN55" i="1" s="1"/>
  <c r="PK55" i="1"/>
  <c r="PH55" i="1"/>
  <c r="PE55" i="1"/>
  <c r="PD55" i="1"/>
  <c r="PC55" i="1"/>
  <c r="PA55" i="1"/>
  <c r="OY55" i="1"/>
  <c r="OW55" i="1"/>
  <c r="OS55" i="1"/>
  <c r="MV55" i="1"/>
  <c r="MU55" i="1"/>
  <c r="MT55" i="1"/>
  <c r="MP55" i="1"/>
  <c r="MO55" i="1"/>
  <c r="MM55" i="1"/>
  <c r="MK55" i="1"/>
  <c r="MI55" i="1"/>
  <c r="ME55" i="1"/>
  <c r="LZ55" i="1"/>
  <c r="LY55" i="1"/>
  <c r="LW55" i="1"/>
  <c r="LT55" i="1"/>
  <c r="LO55" i="1"/>
  <c r="LM55" i="1"/>
  <c r="LK55" i="1"/>
  <c r="LP55" i="1" s="1"/>
  <c r="LQ55" i="1" s="1"/>
  <c r="LI55" i="1"/>
  <c r="LE55" i="1"/>
  <c r="LB55" i="1"/>
  <c r="LA55" i="1"/>
  <c r="KZ55" i="1"/>
  <c r="KV55" i="1"/>
  <c r="KU55" i="1"/>
  <c r="KS55" i="1"/>
  <c r="KQ55" i="1"/>
  <c r="KO55" i="1"/>
  <c r="KK55" i="1"/>
  <c r="KE55" i="1"/>
  <c r="KF55" i="1" s="1"/>
  <c r="KB55" i="1"/>
  <c r="JY55" i="1"/>
  <c r="JV55" i="1"/>
  <c r="JU55" i="1"/>
  <c r="JT55" i="1"/>
  <c r="JR55" i="1"/>
  <c r="JP55" i="1"/>
  <c r="JN55" i="1"/>
  <c r="JI55" i="1"/>
  <c r="SD54" i="1"/>
  <c r="SC54" i="1"/>
  <c r="SB54" i="1"/>
  <c r="RX54" i="1"/>
  <c r="RW54" i="1"/>
  <c r="RU54" i="1"/>
  <c r="RS54" i="1"/>
  <c r="RQ54" i="1"/>
  <c r="RM54" i="1"/>
  <c r="RH54" i="1"/>
  <c r="RG54" i="1"/>
  <c r="RE54" i="1"/>
  <c r="RB54" i="1"/>
  <c r="QW54" i="1"/>
  <c r="QU54" i="1"/>
  <c r="QS54" i="1"/>
  <c r="QX54" i="1" s="1"/>
  <c r="QY54" i="1" s="1"/>
  <c r="QQ54" i="1"/>
  <c r="QM54" i="1"/>
  <c r="QJ54" i="1"/>
  <c r="QI54" i="1"/>
  <c r="QH54" i="1"/>
  <c r="QD54" i="1"/>
  <c r="QC54" i="1"/>
  <c r="QA54" i="1"/>
  <c r="PY54" i="1"/>
  <c r="PW54" i="1"/>
  <c r="PS54" i="1"/>
  <c r="PM54" i="1"/>
  <c r="PN54" i="1" s="1"/>
  <c r="PK54" i="1"/>
  <c r="PH54" i="1"/>
  <c r="PE54" i="1"/>
  <c r="PD54" i="1"/>
  <c r="PC54" i="1"/>
  <c r="PA54" i="1"/>
  <c r="OY54" i="1"/>
  <c r="OW54" i="1"/>
  <c r="OS54" i="1"/>
  <c r="MV54" i="1"/>
  <c r="MU54" i="1"/>
  <c r="MT54" i="1"/>
  <c r="MP54" i="1"/>
  <c r="MO54" i="1"/>
  <c r="MM54" i="1"/>
  <c r="MK54" i="1"/>
  <c r="MI54" i="1"/>
  <c r="ME54" i="1"/>
  <c r="LZ54" i="1"/>
  <c r="LY54" i="1"/>
  <c r="LW54" i="1"/>
  <c r="LT54" i="1"/>
  <c r="LO54" i="1"/>
  <c r="LM54" i="1"/>
  <c r="LK54" i="1"/>
  <c r="LP54" i="1" s="1"/>
  <c r="LQ54" i="1" s="1"/>
  <c r="LI54" i="1"/>
  <c r="LE54" i="1"/>
  <c r="LB54" i="1"/>
  <c r="LA54" i="1"/>
  <c r="KZ54" i="1"/>
  <c r="KV54" i="1"/>
  <c r="KU54" i="1"/>
  <c r="KS54" i="1"/>
  <c r="KQ54" i="1"/>
  <c r="KO54" i="1"/>
  <c r="KK54" i="1"/>
  <c r="KE54" i="1"/>
  <c r="KF54" i="1" s="1"/>
  <c r="KB54" i="1"/>
  <c r="JY54" i="1"/>
  <c r="JV54" i="1"/>
  <c r="JU54" i="1"/>
  <c r="JT54" i="1"/>
  <c r="JR54" i="1"/>
  <c r="JP54" i="1"/>
  <c r="JN54" i="1"/>
  <c r="JI54" i="1"/>
  <c r="LB53" i="1"/>
  <c r="LA53" i="1"/>
  <c r="KZ53" i="1"/>
  <c r="KV53" i="1"/>
  <c r="KU53" i="1"/>
  <c r="KS53" i="1"/>
  <c r="KQ53" i="1"/>
  <c r="KO53" i="1"/>
  <c r="KK53" i="1"/>
  <c r="KF53" i="1"/>
  <c r="KE53" i="1"/>
  <c r="KB53" i="1"/>
  <c r="JY53" i="1"/>
  <c r="JT53" i="1"/>
  <c r="JR53" i="1"/>
  <c r="JP53" i="1"/>
  <c r="JU53" i="1" s="1"/>
  <c r="JV53" i="1" s="1"/>
  <c r="JN53" i="1"/>
  <c r="JI53" i="1"/>
  <c r="LB52" i="1"/>
  <c r="LA52" i="1"/>
  <c r="KZ52" i="1"/>
  <c r="KV52" i="1"/>
  <c r="KU52" i="1"/>
  <c r="KS52" i="1"/>
  <c r="KQ52" i="1"/>
  <c r="KO52" i="1"/>
  <c r="KK52" i="1"/>
  <c r="KE52" i="1"/>
  <c r="KF52" i="1" s="1"/>
  <c r="KB52" i="1"/>
  <c r="JY52" i="1"/>
  <c r="JV52" i="1"/>
  <c r="JU52" i="1"/>
  <c r="JT52" i="1"/>
  <c r="JR52" i="1"/>
  <c r="JP52" i="1"/>
  <c r="JN52" i="1"/>
  <c r="JI52" i="1"/>
  <c r="SD51" i="1"/>
  <c r="SC51" i="1"/>
  <c r="SB51" i="1"/>
  <c r="RX51" i="1"/>
  <c r="RW51" i="1"/>
  <c r="RU51" i="1"/>
  <c r="RS51" i="1"/>
  <c r="RQ51" i="1"/>
  <c r="RM51" i="1"/>
  <c r="RH51" i="1"/>
  <c r="RG51" i="1"/>
  <c r="RE51" i="1"/>
  <c r="RB51" i="1"/>
  <c r="QW51" i="1"/>
  <c r="QU51" i="1"/>
  <c r="QS51" i="1"/>
  <c r="QX51" i="1" s="1"/>
  <c r="QY51" i="1" s="1"/>
  <c r="QQ51" i="1"/>
  <c r="QM51" i="1"/>
  <c r="QJ51" i="1"/>
  <c r="QI51" i="1"/>
  <c r="QH51" i="1"/>
  <c r="QD51" i="1"/>
  <c r="QC51" i="1"/>
  <c r="QA51" i="1"/>
  <c r="PY51" i="1"/>
  <c r="PW51" i="1"/>
  <c r="PS51" i="1"/>
  <c r="PM51" i="1"/>
  <c r="PN51" i="1" s="1"/>
  <c r="PK51" i="1"/>
  <c r="PH51" i="1"/>
  <c r="PE51" i="1"/>
  <c r="PD51" i="1"/>
  <c r="PC51" i="1"/>
  <c r="PA51" i="1"/>
  <c r="OY51" i="1"/>
  <c r="OW51" i="1"/>
  <c r="OS51" i="1"/>
  <c r="MV51" i="1"/>
  <c r="MU51" i="1"/>
  <c r="MT51" i="1"/>
  <c r="MP51" i="1"/>
  <c r="MO51" i="1"/>
  <c r="MM51" i="1"/>
  <c r="MK51" i="1"/>
  <c r="MI51" i="1"/>
  <c r="ME51" i="1"/>
  <c r="LZ51" i="1"/>
  <c r="LY51" i="1"/>
  <c r="LW51" i="1"/>
  <c r="LT51" i="1"/>
  <c r="LO51" i="1"/>
  <c r="LM51" i="1"/>
  <c r="LK51" i="1"/>
  <c r="LP51" i="1" s="1"/>
  <c r="LQ51" i="1" s="1"/>
  <c r="LI51" i="1"/>
  <c r="LE51" i="1"/>
  <c r="LB51" i="1"/>
  <c r="LA51" i="1"/>
  <c r="KZ51" i="1"/>
  <c r="KV51" i="1"/>
  <c r="KU51" i="1"/>
  <c r="KS51" i="1"/>
  <c r="KQ51" i="1"/>
  <c r="KO51" i="1"/>
  <c r="KK51" i="1"/>
  <c r="KE51" i="1"/>
  <c r="KF51" i="1" s="1"/>
  <c r="KB51" i="1"/>
  <c r="JY51" i="1"/>
  <c r="JV51" i="1"/>
  <c r="JU51" i="1"/>
  <c r="JT51" i="1"/>
  <c r="JR51" i="1"/>
  <c r="JP51" i="1"/>
  <c r="JN51" i="1"/>
  <c r="JI51" i="1"/>
  <c r="SD50" i="1"/>
  <c r="SC50" i="1"/>
  <c r="SB50" i="1"/>
  <c r="RX50" i="1"/>
  <c r="RW50" i="1"/>
  <c r="RU50" i="1"/>
  <c r="RS50" i="1"/>
  <c r="RQ50" i="1"/>
  <c r="RM50" i="1"/>
  <c r="RH50" i="1"/>
  <c r="RG50" i="1"/>
  <c r="RE50" i="1"/>
  <c r="RB50" i="1"/>
  <c r="QW50" i="1"/>
  <c r="QU50" i="1"/>
  <c r="QS50" i="1"/>
  <c r="QX50" i="1" s="1"/>
  <c r="QY50" i="1" s="1"/>
  <c r="QQ50" i="1"/>
  <c r="QM50" i="1"/>
  <c r="QJ50" i="1"/>
  <c r="QI50" i="1"/>
  <c r="QH50" i="1"/>
  <c r="QD50" i="1"/>
  <c r="QC50" i="1"/>
  <c r="QA50" i="1"/>
  <c r="PY50" i="1"/>
  <c r="PW50" i="1"/>
  <c r="PS50" i="1"/>
  <c r="PM50" i="1"/>
  <c r="PN50" i="1" s="1"/>
  <c r="PK50" i="1"/>
  <c r="PH50" i="1"/>
  <c r="PE50" i="1"/>
  <c r="PD50" i="1"/>
  <c r="PC50" i="1"/>
  <c r="PA50" i="1"/>
  <c r="OY50" i="1"/>
  <c r="OW50" i="1"/>
  <c r="OS50" i="1"/>
  <c r="OP50" i="1"/>
  <c r="OO50" i="1"/>
  <c r="ON50" i="1"/>
  <c r="OJ50" i="1"/>
  <c r="OI50" i="1"/>
  <c r="OG50" i="1"/>
  <c r="OE50" i="1"/>
  <c r="OC50" i="1"/>
  <c r="NY50" i="1"/>
  <c r="NT50" i="1"/>
  <c r="NS50" i="1"/>
  <c r="NQ50" i="1"/>
  <c r="NN50" i="1"/>
  <c r="NI50" i="1"/>
  <c r="NG50" i="1"/>
  <c r="NE50" i="1"/>
  <c r="NJ50" i="1" s="1"/>
  <c r="NK50" i="1" s="1"/>
  <c r="NC50" i="1"/>
  <c r="MY50" i="1"/>
  <c r="MV50" i="1"/>
  <c r="MU50" i="1"/>
  <c r="MT50" i="1"/>
  <c r="MP50" i="1"/>
  <c r="MO50" i="1"/>
  <c r="MM50" i="1"/>
  <c r="MK50" i="1"/>
  <c r="MI50" i="1"/>
  <c r="ME50" i="1"/>
  <c r="LY50" i="1"/>
  <c r="LZ50" i="1" s="1"/>
  <c r="LW50" i="1"/>
  <c r="LT50" i="1"/>
  <c r="LQ50" i="1"/>
  <c r="LP50" i="1"/>
  <c r="LO50" i="1"/>
  <c r="LM50" i="1"/>
  <c r="LK50" i="1"/>
  <c r="LI50" i="1"/>
  <c r="LE50" i="1"/>
  <c r="LB50" i="1"/>
  <c r="LA50" i="1"/>
  <c r="KZ50" i="1"/>
  <c r="KV50" i="1"/>
  <c r="KU50" i="1"/>
  <c r="KS50" i="1"/>
  <c r="KQ50" i="1"/>
  <c r="KO50" i="1"/>
  <c r="KK50" i="1"/>
  <c r="KF50" i="1"/>
  <c r="KE50" i="1"/>
  <c r="KB50" i="1"/>
  <c r="JY50" i="1"/>
  <c r="JT50" i="1"/>
  <c r="JR50" i="1"/>
  <c r="JP50" i="1"/>
  <c r="JU50" i="1" s="1"/>
  <c r="JV50" i="1" s="1"/>
  <c r="JN50" i="1"/>
  <c r="JI50" i="1"/>
  <c r="SD49" i="1"/>
  <c r="SC49" i="1"/>
  <c r="SB49" i="1"/>
  <c r="RX49" i="1"/>
  <c r="RW49" i="1"/>
  <c r="RU49" i="1"/>
  <c r="RS49" i="1"/>
  <c r="RQ49" i="1"/>
  <c r="RM49" i="1"/>
  <c r="RG49" i="1"/>
  <c r="RH49" i="1" s="1"/>
  <c r="RE49" i="1"/>
  <c r="RB49" i="1"/>
  <c r="QY49" i="1"/>
  <c r="QX49" i="1"/>
  <c r="QW49" i="1"/>
  <c r="QU49" i="1"/>
  <c r="QS49" i="1"/>
  <c r="QQ49" i="1"/>
  <c r="QM49" i="1"/>
  <c r="QJ49" i="1"/>
  <c r="QI49" i="1"/>
  <c r="QH49" i="1"/>
  <c r="QD49" i="1"/>
  <c r="QC49" i="1"/>
  <c r="QA49" i="1"/>
  <c r="PY49" i="1"/>
  <c r="PW49" i="1"/>
  <c r="PS49" i="1"/>
  <c r="PN49" i="1"/>
  <c r="PM49" i="1"/>
  <c r="PK49" i="1"/>
  <c r="PH49" i="1"/>
  <c r="PC49" i="1"/>
  <c r="PA49" i="1"/>
  <c r="OY49" i="1"/>
  <c r="PD49" i="1" s="1"/>
  <c r="PE49" i="1" s="1"/>
  <c r="OW49" i="1"/>
  <c r="OS49" i="1"/>
  <c r="OP49" i="1"/>
  <c r="OO49" i="1"/>
  <c r="ON49" i="1"/>
  <c r="OJ49" i="1"/>
  <c r="OI49" i="1"/>
  <c r="OG49" i="1"/>
  <c r="OE49" i="1"/>
  <c r="OC49" i="1"/>
  <c r="NY49" i="1"/>
  <c r="NS49" i="1"/>
  <c r="NT49" i="1" s="1"/>
  <c r="NQ49" i="1"/>
  <c r="NN49" i="1"/>
  <c r="NK49" i="1"/>
  <c r="NJ49" i="1"/>
  <c r="NI49" i="1"/>
  <c r="NG49" i="1"/>
  <c r="NE49" i="1"/>
  <c r="NC49" i="1"/>
  <c r="MY49" i="1"/>
  <c r="MV49" i="1"/>
  <c r="MU49" i="1"/>
  <c r="MT49" i="1"/>
  <c r="MP49" i="1"/>
  <c r="MO49" i="1"/>
  <c r="MM49" i="1"/>
  <c r="MK49" i="1"/>
  <c r="MI49" i="1"/>
  <c r="ME49" i="1"/>
  <c r="LZ49" i="1"/>
  <c r="LY49" i="1"/>
  <c r="LW49" i="1"/>
  <c r="LT49" i="1"/>
  <c r="LO49" i="1"/>
  <c r="LM49" i="1"/>
  <c r="LK49" i="1"/>
  <c r="LP49" i="1" s="1"/>
  <c r="LQ49" i="1" s="1"/>
  <c r="LI49" i="1"/>
  <c r="LE49" i="1"/>
  <c r="LB49" i="1"/>
  <c r="LA49" i="1"/>
  <c r="KZ49" i="1"/>
  <c r="KV49" i="1"/>
  <c r="KU49" i="1"/>
  <c r="KS49" i="1"/>
  <c r="KQ49" i="1"/>
  <c r="KO49" i="1"/>
  <c r="KK49" i="1"/>
  <c r="KE49" i="1"/>
  <c r="KF49" i="1" s="1"/>
  <c r="KB49" i="1"/>
  <c r="JY49" i="1"/>
  <c r="JV49" i="1"/>
  <c r="JU49" i="1"/>
  <c r="JT49" i="1"/>
  <c r="JR49" i="1"/>
  <c r="JP49" i="1"/>
  <c r="JN49" i="1"/>
  <c r="JI49" i="1"/>
  <c r="SD48" i="1"/>
  <c r="SC48" i="1"/>
  <c r="SB48" i="1"/>
  <c r="RX48" i="1"/>
  <c r="RW48" i="1"/>
  <c r="RU48" i="1"/>
  <c r="RS48" i="1"/>
  <c r="RQ48" i="1"/>
  <c r="RM48" i="1"/>
  <c r="RH48" i="1"/>
  <c r="RG48" i="1"/>
  <c r="RE48" i="1"/>
  <c r="RB48" i="1"/>
  <c r="QW48" i="1"/>
  <c r="QU48" i="1"/>
  <c r="QS48" i="1"/>
  <c r="QX48" i="1" s="1"/>
  <c r="QY48" i="1" s="1"/>
  <c r="QQ48" i="1"/>
  <c r="QM48" i="1"/>
  <c r="QJ48" i="1"/>
  <c r="QI48" i="1"/>
  <c r="QH48" i="1"/>
  <c r="QD48" i="1"/>
  <c r="QC48" i="1"/>
  <c r="QA48" i="1"/>
  <c r="PY48" i="1"/>
  <c r="PW48" i="1"/>
  <c r="PS48" i="1"/>
  <c r="PM48" i="1"/>
  <c r="PN48" i="1" s="1"/>
  <c r="PK48" i="1"/>
  <c r="PH48" i="1"/>
  <c r="PE48" i="1"/>
  <c r="PD48" i="1"/>
  <c r="PC48" i="1"/>
  <c r="PA48" i="1"/>
  <c r="OY48" i="1"/>
  <c r="OW48" i="1"/>
  <c r="OS48" i="1"/>
  <c r="OP48" i="1"/>
  <c r="OO48" i="1"/>
  <c r="ON48" i="1"/>
  <c r="OJ48" i="1"/>
  <c r="OI48" i="1"/>
  <c r="OG48" i="1"/>
  <c r="OE48" i="1"/>
  <c r="OC48" i="1"/>
  <c r="NY48" i="1"/>
  <c r="NT48" i="1"/>
  <c r="NS48" i="1"/>
  <c r="NQ48" i="1"/>
  <c r="NN48" i="1"/>
  <c r="NI48" i="1"/>
  <c r="NG48" i="1"/>
  <c r="NE48" i="1"/>
  <c r="NJ48" i="1" s="1"/>
  <c r="NK48" i="1" s="1"/>
  <c r="NC48" i="1"/>
  <c r="MY48" i="1"/>
  <c r="MV48" i="1"/>
  <c r="MU48" i="1"/>
  <c r="MT48" i="1"/>
  <c r="MP48" i="1"/>
  <c r="MO48" i="1"/>
  <c r="MM48" i="1"/>
  <c r="MK48" i="1"/>
  <c r="MI48" i="1"/>
  <c r="ME48" i="1"/>
  <c r="LY48" i="1"/>
  <c r="LZ48" i="1" s="1"/>
  <c r="LW48" i="1"/>
  <c r="LT48" i="1"/>
  <c r="LQ48" i="1"/>
  <c r="LP48" i="1"/>
  <c r="LO48" i="1"/>
  <c r="LM48" i="1"/>
  <c r="LK48" i="1"/>
  <c r="LI48" i="1"/>
  <c r="LE48" i="1"/>
  <c r="LB48" i="1"/>
  <c r="LA48" i="1"/>
  <c r="KZ48" i="1"/>
  <c r="KV48" i="1"/>
  <c r="KU48" i="1"/>
  <c r="KS48" i="1"/>
  <c r="KQ48" i="1"/>
  <c r="KO48" i="1"/>
  <c r="KK48" i="1"/>
  <c r="KF48" i="1"/>
  <c r="KE48" i="1"/>
  <c r="KB48" i="1"/>
  <c r="JY48" i="1"/>
  <c r="JT48" i="1"/>
  <c r="JR48" i="1"/>
  <c r="JP48" i="1"/>
  <c r="JU48" i="1" s="1"/>
  <c r="JV48" i="1" s="1"/>
  <c r="JN48" i="1"/>
  <c r="JI48" i="1"/>
  <c r="SD47" i="1"/>
  <c r="SC47" i="1"/>
  <c r="SB47" i="1"/>
  <c r="RX47" i="1"/>
  <c r="RW47" i="1"/>
  <c r="RU47" i="1"/>
  <c r="RS47" i="1"/>
  <c r="RQ47" i="1"/>
  <c r="RM47" i="1"/>
  <c r="RG47" i="1"/>
  <c r="RH47" i="1" s="1"/>
  <c r="RE47" i="1"/>
  <c r="RB47" i="1"/>
  <c r="QY47" i="1"/>
  <c r="QX47" i="1"/>
  <c r="QW47" i="1"/>
  <c r="QU47" i="1"/>
  <c r="QS47" i="1"/>
  <c r="QQ47" i="1"/>
  <c r="QM47" i="1"/>
  <c r="QJ47" i="1"/>
  <c r="QI47" i="1"/>
  <c r="QH47" i="1"/>
  <c r="QD47" i="1"/>
  <c r="QC47" i="1"/>
  <c r="QA47" i="1"/>
  <c r="PY47" i="1"/>
  <c r="PW47" i="1"/>
  <c r="PS47" i="1"/>
  <c r="PN47" i="1"/>
  <c r="PM47" i="1"/>
  <c r="PK47" i="1"/>
  <c r="PH47" i="1"/>
  <c r="PC47" i="1"/>
  <c r="PA47" i="1"/>
  <c r="OY47" i="1"/>
  <c r="PD47" i="1" s="1"/>
  <c r="PE47" i="1" s="1"/>
  <c r="OW47" i="1"/>
  <c r="OS47" i="1"/>
  <c r="OP47" i="1"/>
  <c r="OO47" i="1"/>
  <c r="ON47" i="1"/>
  <c r="OJ47" i="1"/>
  <c r="OI47" i="1"/>
  <c r="OG47" i="1"/>
  <c r="OE47" i="1"/>
  <c r="OC47" i="1"/>
  <c r="NY47" i="1"/>
  <c r="NS47" i="1"/>
  <c r="NT47" i="1" s="1"/>
  <c r="NQ47" i="1"/>
  <c r="NN47" i="1"/>
  <c r="NK47" i="1"/>
  <c r="NJ47" i="1"/>
  <c r="NI47" i="1"/>
  <c r="NG47" i="1"/>
  <c r="NE47" i="1"/>
  <c r="NC47" i="1"/>
  <c r="MY47" i="1"/>
  <c r="MV47" i="1"/>
  <c r="MU47" i="1"/>
  <c r="MT47" i="1"/>
  <c r="MP47" i="1"/>
  <c r="MO47" i="1"/>
  <c r="MM47" i="1"/>
  <c r="MK47" i="1"/>
  <c r="MI47" i="1"/>
  <c r="ME47" i="1"/>
  <c r="LZ47" i="1"/>
  <c r="LY47" i="1"/>
  <c r="LW47" i="1"/>
  <c r="LT47" i="1"/>
  <c r="LO47" i="1"/>
  <c r="LM47" i="1"/>
  <c r="LK47" i="1"/>
  <c r="LP47" i="1" s="1"/>
  <c r="LQ47" i="1" s="1"/>
  <c r="LI47" i="1"/>
  <c r="LE47" i="1"/>
  <c r="LB47" i="1"/>
  <c r="LA47" i="1"/>
  <c r="KZ47" i="1"/>
  <c r="KV47" i="1"/>
  <c r="KU47" i="1"/>
  <c r="KS47" i="1"/>
  <c r="KQ47" i="1"/>
  <c r="KO47" i="1"/>
  <c r="KK47" i="1"/>
  <c r="KE47" i="1"/>
  <c r="KF47" i="1" s="1"/>
  <c r="KB47" i="1"/>
  <c r="JY47" i="1"/>
  <c r="JV47" i="1"/>
  <c r="JU47" i="1"/>
  <c r="JT47" i="1"/>
  <c r="JR47" i="1"/>
  <c r="JP47" i="1"/>
  <c r="JN47" i="1"/>
  <c r="JI47" i="1"/>
  <c r="SD46" i="1"/>
  <c r="SC46" i="1"/>
  <c r="SB46" i="1"/>
  <c r="RX46" i="1"/>
  <c r="RW46" i="1"/>
  <c r="RU46" i="1"/>
  <c r="RS46" i="1"/>
  <c r="RQ46" i="1"/>
  <c r="RM46" i="1"/>
  <c r="RH46" i="1"/>
  <c r="RG46" i="1"/>
  <c r="RE46" i="1"/>
  <c r="RB46" i="1"/>
  <c r="QW46" i="1"/>
  <c r="QU46" i="1"/>
  <c r="QS46" i="1"/>
  <c r="QX46" i="1" s="1"/>
  <c r="QY46" i="1" s="1"/>
  <c r="QQ46" i="1"/>
  <c r="QM46" i="1"/>
  <c r="QJ46" i="1"/>
  <c r="QI46" i="1"/>
  <c r="QH46" i="1"/>
  <c r="QD46" i="1"/>
  <c r="QC46" i="1"/>
  <c r="QA46" i="1"/>
  <c r="PY46" i="1"/>
  <c r="PW46" i="1"/>
  <c r="PS46" i="1"/>
  <c r="PM46" i="1"/>
  <c r="PN46" i="1" s="1"/>
  <c r="PK46" i="1"/>
  <c r="PH46" i="1"/>
  <c r="PE46" i="1"/>
  <c r="PD46" i="1"/>
  <c r="PC46" i="1"/>
  <c r="PA46" i="1"/>
  <c r="OY46" i="1"/>
  <c r="OW46" i="1"/>
  <c r="OS46" i="1"/>
  <c r="OP46" i="1"/>
  <c r="OO46" i="1"/>
  <c r="ON46" i="1"/>
  <c r="OJ46" i="1"/>
  <c r="OI46" i="1"/>
  <c r="OG46" i="1"/>
  <c r="OE46" i="1"/>
  <c r="OC46" i="1"/>
  <c r="NY46" i="1"/>
  <c r="NT46" i="1"/>
  <c r="NS46" i="1"/>
  <c r="NQ46" i="1"/>
  <c r="NN46" i="1"/>
  <c r="NI46" i="1"/>
  <c r="NG46" i="1"/>
  <c r="NE46" i="1"/>
  <c r="NJ46" i="1" s="1"/>
  <c r="NK46" i="1" s="1"/>
  <c r="NC46" i="1"/>
  <c r="MY46" i="1"/>
  <c r="MV46" i="1"/>
  <c r="MU46" i="1"/>
  <c r="MT46" i="1"/>
  <c r="MP46" i="1"/>
  <c r="MO46" i="1"/>
  <c r="MM46" i="1"/>
  <c r="MK46" i="1"/>
  <c r="MI46" i="1"/>
  <c r="ME46" i="1"/>
  <c r="LY46" i="1"/>
  <c r="LZ46" i="1" s="1"/>
  <c r="LW46" i="1"/>
  <c r="LT46" i="1"/>
  <c r="LQ46" i="1"/>
  <c r="LP46" i="1"/>
  <c r="LO46" i="1"/>
  <c r="LM46" i="1"/>
  <c r="LK46" i="1"/>
  <c r="LI46" i="1"/>
  <c r="LE46" i="1"/>
  <c r="LB46" i="1"/>
  <c r="LA46" i="1"/>
  <c r="KZ46" i="1"/>
  <c r="KV46" i="1"/>
  <c r="KU46" i="1"/>
  <c r="KS46" i="1"/>
  <c r="KQ46" i="1"/>
  <c r="KO46" i="1"/>
  <c r="KK46" i="1"/>
  <c r="KF46" i="1"/>
  <c r="KE46" i="1"/>
  <c r="KB46" i="1"/>
  <c r="JY46" i="1"/>
  <c r="JT46" i="1"/>
  <c r="JR46" i="1"/>
  <c r="JP46" i="1"/>
  <c r="JU46" i="1" s="1"/>
  <c r="JV46" i="1" s="1"/>
  <c r="JN46" i="1"/>
  <c r="JI46" i="1"/>
  <c r="SD45" i="1"/>
  <c r="SC45" i="1"/>
  <c r="SB45" i="1"/>
  <c r="RX45" i="1"/>
  <c r="RW45" i="1"/>
  <c r="RU45" i="1"/>
  <c r="RS45" i="1"/>
  <c r="RQ45" i="1"/>
  <c r="RM45" i="1"/>
  <c r="RG45" i="1"/>
  <c r="RH45" i="1" s="1"/>
  <c r="RE45" i="1"/>
  <c r="RB45" i="1"/>
  <c r="QY45" i="1"/>
  <c r="QX45" i="1"/>
  <c r="QW45" i="1"/>
  <c r="QU45" i="1"/>
  <c r="QS45" i="1"/>
  <c r="QQ45" i="1"/>
  <c r="QM45" i="1"/>
  <c r="QJ45" i="1"/>
  <c r="QI45" i="1"/>
  <c r="QH45" i="1"/>
  <c r="QD45" i="1"/>
  <c r="QC45" i="1"/>
  <c r="QA45" i="1"/>
  <c r="PY45" i="1"/>
  <c r="PW45" i="1"/>
  <c r="PS45" i="1"/>
  <c r="PN45" i="1"/>
  <c r="PM45" i="1"/>
  <c r="PK45" i="1"/>
  <c r="PH45" i="1"/>
  <c r="PC45" i="1"/>
  <c r="PA45" i="1"/>
  <c r="OY45" i="1"/>
  <c r="PD45" i="1" s="1"/>
  <c r="PE45" i="1" s="1"/>
  <c r="OW45" i="1"/>
  <c r="OS45" i="1"/>
  <c r="OP45" i="1"/>
  <c r="OO45" i="1"/>
  <c r="ON45" i="1"/>
  <c r="OJ45" i="1"/>
  <c r="OI45" i="1"/>
  <c r="OG45" i="1"/>
  <c r="OE45" i="1"/>
  <c r="OC45" i="1"/>
  <c r="NY45" i="1"/>
  <c r="NT45" i="1"/>
  <c r="NS45" i="1"/>
  <c r="NQ45" i="1"/>
  <c r="NN45" i="1"/>
  <c r="NK45" i="1"/>
  <c r="NJ45" i="1"/>
  <c r="NI45" i="1"/>
  <c r="NG45" i="1"/>
  <c r="NE45" i="1"/>
  <c r="NC45" i="1"/>
  <c r="MY45" i="1"/>
  <c r="MV45" i="1"/>
  <c r="MU45" i="1"/>
  <c r="MT45" i="1"/>
  <c r="MP45" i="1"/>
  <c r="MO45" i="1"/>
  <c r="MM45" i="1"/>
  <c r="MK45" i="1"/>
  <c r="MI45" i="1"/>
  <c r="ME45" i="1"/>
  <c r="LZ45" i="1"/>
  <c r="LY45" i="1"/>
  <c r="LW45" i="1"/>
  <c r="LT45" i="1"/>
  <c r="LO45" i="1"/>
  <c r="LM45" i="1"/>
  <c r="LK45" i="1"/>
  <c r="LP45" i="1" s="1"/>
  <c r="LQ45" i="1" s="1"/>
  <c r="LI45" i="1"/>
  <c r="LE45" i="1"/>
  <c r="LB45" i="1"/>
  <c r="LA45" i="1"/>
  <c r="KZ45" i="1"/>
  <c r="KU45" i="1"/>
  <c r="KS45" i="1"/>
  <c r="KQ45" i="1"/>
  <c r="KO45" i="1"/>
  <c r="KK45" i="1"/>
  <c r="KE45" i="1"/>
  <c r="KF45" i="1" s="1"/>
  <c r="KB45" i="1"/>
  <c r="JY45" i="1"/>
  <c r="JU45" i="1"/>
  <c r="JV45" i="1" s="1"/>
  <c r="JT45" i="1"/>
  <c r="JR45" i="1"/>
  <c r="JP45" i="1"/>
  <c r="JN45" i="1"/>
  <c r="JI45" i="1"/>
  <c r="SD44" i="1"/>
  <c r="SC44" i="1"/>
  <c r="SB44" i="1"/>
  <c r="RX44" i="1"/>
  <c r="RW44" i="1"/>
  <c r="RU44" i="1"/>
  <c r="RS44" i="1"/>
  <c r="RQ44" i="1"/>
  <c r="RM44" i="1"/>
  <c r="RG44" i="1"/>
  <c r="RH44" i="1" s="1"/>
  <c r="RE44" i="1"/>
  <c r="RB44" i="1"/>
  <c r="QX44" i="1"/>
  <c r="QY44" i="1" s="1"/>
  <c r="QW44" i="1"/>
  <c r="QU44" i="1"/>
  <c r="QS44" i="1"/>
  <c r="QQ44" i="1"/>
  <c r="QM44" i="1"/>
  <c r="QJ44" i="1"/>
  <c r="QI44" i="1"/>
  <c r="QH44" i="1"/>
  <c r="QD44" i="1"/>
  <c r="QC44" i="1"/>
  <c r="QA44" i="1"/>
  <c r="PY44" i="1"/>
  <c r="PW44" i="1"/>
  <c r="PS44" i="1"/>
  <c r="PM44" i="1"/>
  <c r="PN44" i="1" s="1"/>
  <c r="PK44" i="1"/>
  <c r="PH44" i="1"/>
  <c r="PD44" i="1"/>
  <c r="PE44" i="1" s="1"/>
  <c r="PC44" i="1"/>
  <c r="PA44" i="1"/>
  <c r="OY44" i="1"/>
  <c r="OW44" i="1"/>
  <c r="OS44" i="1"/>
  <c r="OP44" i="1"/>
  <c r="OO44" i="1"/>
  <c r="ON44" i="1"/>
  <c r="OJ44" i="1"/>
  <c r="OI44" i="1"/>
  <c r="OG44" i="1"/>
  <c r="OE44" i="1"/>
  <c r="OC44" i="1"/>
  <c r="NY44" i="1"/>
  <c r="NS44" i="1"/>
  <c r="NT44" i="1" s="1"/>
  <c r="NQ44" i="1"/>
  <c r="NN44" i="1"/>
  <c r="NJ44" i="1"/>
  <c r="NK44" i="1" s="1"/>
  <c r="NI44" i="1"/>
  <c r="NG44" i="1"/>
  <c r="NE44" i="1"/>
  <c r="NC44" i="1"/>
  <c r="MY44" i="1"/>
  <c r="MV44" i="1"/>
  <c r="MU44" i="1"/>
  <c r="MT44" i="1"/>
  <c r="MP44" i="1"/>
  <c r="MO44" i="1"/>
  <c r="MM44" i="1"/>
  <c r="MK44" i="1"/>
  <c r="MI44" i="1"/>
  <c r="ME44" i="1"/>
  <c r="LY44" i="1"/>
  <c r="LZ44" i="1" s="1"/>
  <c r="LW44" i="1"/>
  <c r="LT44" i="1"/>
  <c r="LP44" i="1"/>
  <c r="LQ44" i="1" s="1"/>
  <c r="LO44" i="1"/>
  <c r="LM44" i="1"/>
  <c r="LK44" i="1"/>
  <c r="LI44" i="1"/>
  <c r="LE44" i="1"/>
  <c r="LB44" i="1"/>
  <c r="LA44" i="1"/>
  <c r="KZ44" i="1"/>
  <c r="KV44" i="1"/>
  <c r="KU44" i="1"/>
  <c r="KS44" i="1"/>
  <c r="KQ44" i="1"/>
  <c r="KO44" i="1"/>
  <c r="KK44" i="1"/>
  <c r="KE44" i="1"/>
  <c r="KF44" i="1" s="1"/>
  <c r="KB44" i="1"/>
  <c r="JY44" i="1"/>
  <c r="JU44" i="1"/>
  <c r="JV44" i="1" s="1"/>
  <c r="JT44" i="1"/>
  <c r="JR44" i="1"/>
  <c r="JP44" i="1"/>
  <c r="JN44" i="1"/>
  <c r="JI44" i="1"/>
  <c r="SD43" i="1"/>
  <c r="SC43" i="1"/>
  <c r="SB43" i="1"/>
  <c r="RX43" i="1"/>
  <c r="RW43" i="1"/>
  <c r="RU43" i="1"/>
  <c r="RS43" i="1"/>
  <c r="RQ43" i="1"/>
  <c r="RM43" i="1"/>
  <c r="RG43" i="1"/>
  <c r="RH43" i="1" s="1"/>
  <c r="RE43" i="1"/>
  <c r="RB43" i="1"/>
  <c r="QX43" i="1"/>
  <c r="QY43" i="1" s="1"/>
  <c r="QW43" i="1"/>
  <c r="QU43" i="1"/>
  <c r="QS43" i="1"/>
  <c r="QQ43" i="1"/>
  <c r="QM43" i="1"/>
  <c r="QJ43" i="1"/>
  <c r="QI43" i="1"/>
  <c r="QH43" i="1"/>
  <c r="QD43" i="1"/>
  <c r="QC43" i="1"/>
  <c r="QA43" i="1"/>
  <c r="PY43" i="1"/>
  <c r="PW43" i="1"/>
  <c r="PS43" i="1"/>
  <c r="PM43" i="1"/>
  <c r="PN43" i="1" s="1"/>
  <c r="PK43" i="1"/>
  <c r="PH43" i="1"/>
  <c r="PD43" i="1"/>
  <c r="PE43" i="1" s="1"/>
  <c r="PC43" i="1"/>
  <c r="PA43" i="1"/>
  <c r="OY43" i="1"/>
  <c r="OW43" i="1"/>
  <c r="OS43" i="1"/>
  <c r="OP43" i="1"/>
  <c r="OO43" i="1"/>
  <c r="ON43" i="1"/>
  <c r="OJ43" i="1"/>
  <c r="OI43" i="1"/>
  <c r="OG43" i="1"/>
  <c r="OE43" i="1"/>
  <c r="OC43" i="1"/>
  <c r="NY43" i="1"/>
  <c r="NS43" i="1"/>
  <c r="NT43" i="1" s="1"/>
  <c r="NQ43" i="1"/>
  <c r="NN43" i="1"/>
  <c r="NJ43" i="1"/>
  <c r="NK43" i="1" s="1"/>
  <c r="NI43" i="1"/>
  <c r="NG43" i="1"/>
  <c r="NE43" i="1"/>
  <c r="NC43" i="1"/>
  <c r="MY43" i="1"/>
  <c r="MV43" i="1"/>
  <c r="MU43" i="1"/>
  <c r="MT43" i="1"/>
  <c r="MP43" i="1"/>
  <c r="MO43" i="1"/>
  <c r="MM43" i="1"/>
  <c r="MK43" i="1"/>
  <c r="MI43" i="1"/>
  <c r="ME43" i="1"/>
  <c r="LY43" i="1"/>
  <c r="LZ43" i="1" s="1"/>
  <c r="LW43" i="1"/>
  <c r="LT43" i="1"/>
  <c r="LP43" i="1"/>
  <c r="LQ43" i="1" s="1"/>
  <c r="LO43" i="1"/>
  <c r="LM43" i="1"/>
  <c r="LK43" i="1"/>
  <c r="LI43" i="1"/>
  <c r="LE43" i="1"/>
  <c r="LB43" i="1"/>
  <c r="LA43" i="1"/>
  <c r="KZ43" i="1"/>
  <c r="KV43" i="1"/>
  <c r="KU43" i="1"/>
  <c r="KS43" i="1"/>
  <c r="KQ43" i="1"/>
  <c r="KO43" i="1"/>
  <c r="KK43" i="1"/>
  <c r="KB43" i="1"/>
  <c r="JY43" i="1"/>
  <c r="JU43" i="1"/>
  <c r="JV43" i="1" s="1"/>
  <c r="JT43" i="1"/>
  <c r="JR43" i="1"/>
  <c r="JP43" i="1"/>
  <c r="JN43" i="1"/>
  <c r="JI43" i="1"/>
  <c r="QC42" i="1"/>
  <c r="QA42" i="1"/>
  <c r="QC41" i="1"/>
  <c r="QA41" i="1"/>
  <c r="SD40" i="1"/>
  <c r="SC40" i="1"/>
  <c r="SB40" i="1"/>
  <c r="RX40" i="1"/>
  <c r="RW40" i="1"/>
  <c r="RU40" i="1"/>
  <c r="RS40" i="1"/>
  <c r="RQ40" i="1"/>
  <c r="RM40" i="1"/>
  <c r="RG40" i="1"/>
  <c r="RH40" i="1" s="1"/>
  <c r="RE40" i="1"/>
  <c r="RB40" i="1"/>
  <c r="QX40" i="1"/>
  <c r="QY40" i="1" s="1"/>
  <c r="QW40" i="1"/>
  <c r="QU40" i="1"/>
  <c r="QS40" i="1"/>
  <c r="QQ40" i="1"/>
  <c r="QM40" i="1"/>
  <c r="QJ40" i="1"/>
  <c r="QI40" i="1"/>
  <c r="QH40" i="1"/>
  <c r="QD40" i="1"/>
  <c r="QC40" i="1"/>
  <c r="QA40" i="1"/>
  <c r="PY40" i="1"/>
  <c r="PW40" i="1"/>
  <c r="PS40" i="1"/>
  <c r="PM40" i="1"/>
  <c r="PN40" i="1" s="1"/>
  <c r="PK40" i="1"/>
  <c r="PH40" i="1"/>
  <c r="PD40" i="1"/>
  <c r="PE40" i="1" s="1"/>
  <c r="PC40" i="1"/>
  <c r="PA40" i="1"/>
  <c r="OY40" i="1"/>
  <c r="OW40" i="1"/>
  <c r="OS40" i="1"/>
  <c r="OP40" i="1"/>
  <c r="OO40" i="1"/>
  <c r="ON40" i="1"/>
  <c r="OJ40" i="1"/>
  <c r="OI40" i="1"/>
  <c r="OG40" i="1"/>
  <c r="OE40" i="1"/>
  <c r="OC40" i="1"/>
  <c r="NY40" i="1"/>
  <c r="NS40" i="1"/>
  <c r="NT40" i="1" s="1"/>
  <c r="NQ40" i="1"/>
  <c r="NN40" i="1"/>
  <c r="NJ40" i="1"/>
  <c r="NK40" i="1" s="1"/>
  <c r="NI40" i="1"/>
  <c r="NG40" i="1"/>
  <c r="NE40" i="1"/>
  <c r="NC40" i="1"/>
  <c r="MY40" i="1"/>
  <c r="MV40" i="1"/>
  <c r="MU40" i="1"/>
  <c r="MT40" i="1"/>
  <c r="MP40" i="1"/>
  <c r="MO40" i="1"/>
  <c r="MM40" i="1"/>
  <c r="MK40" i="1"/>
  <c r="MI40" i="1"/>
  <c r="ME40" i="1"/>
  <c r="LY40" i="1"/>
  <c r="LZ40" i="1" s="1"/>
  <c r="LW40" i="1"/>
  <c r="LT40" i="1"/>
  <c r="LP40" i="1"/>
  <c r="LQ40" i="1" s="1"/>
  <c r="LO40" i="1"/>
  <c r="LM40" i="1"/>
  <c r="LK40" i="1"/>
  <c r="LI40" i="1"/>
  <c r="LE40" i="1"/>
  <c r="LB40" i="1"/>
  <c r="LA40" i="1"/>
  <c r="KZ40" i="1"/>
  <c r="KV40" i="1"/>
  <c r="KU40" i="1"/>
  <c r="KS40" i="1"/>
  <c r="KQ40" i="1"/>
  <c r="KO40" i="1"/>
  <c r="KK40" i="1"/>
  <c r="KE40" i="1"/>
  <c r="KF40" i="1" s="1"/>
  <c r="KB40" i="1"/>
  <c r="JY40" i="1"/>
  <c r="JU40" i="1"/>
  <c r="JV40" i="1" s="1"/>
  <c r="JT40" i="1"/>
  <c r="JR40" i="1"/>
  <c r="JP40" i="1"/>
  <c r="JN40" i="1"/>
  <c r="JI40" i="1"/>
  <c r="SD39" i="1"/>
  <c r="SC39" i="1"/>
  <c r="SB39" i="1"/>
  <c r="RX39" i="1"/>
  <c r="RW39" i="1"/>
  <c r="RU39" i="1"/>
  <c r="RS39" i="1"/>
  <c r="RQ39" i="1"/>
  <c r="RM39" i="1"/>
  <c r="RG39" i="1"/>
  <c r="RH39" i="1" s="1"/>
  <c r="RE39" i="1"/>
  <c r="RB39" i="1"/>
  <c r="QX39" i="1"/>
  <c r="QY39" i="1" s="1"/>
  <c r="QW39" i="1"/>
  <c r="QU39" i="1"/>
  <c r="QS39" i="1"/>
  <c r="QQ39" i="1"/>
  <c r="QM39" i="1"/>
  <c r="QJ39" i="1"/>
  <c r="QI39" i="1"/>
  <c r="QH39" i="1"/>
  <c r="QD39" i="1"/>
  <c r="QC39" i="1"/>
  <c r="QA39" i="1"/>
  <c r="PY39" i="1"/>
  <c r="PW39" i="1"/>
  <c r="PS39" i="1"/>
  <c r="PM39" i="1"/>
  <c r="PN39" i="1" s="1"/>
  <c r="PK39" i="1"/>
  <c r="PH39" i="1"/>
  <c r="PD39" i="1"/>
  <c r="PE39" i="1" s="1"/>
  <c r="PC39" i="1"/>
  <c r="PA39" i="1"/>
  <c r="OY39" i="1"/>
  <c r="OW39" i="1"/>
  <c r="OS39" i="1"/>
  <c r="OP39" i="1"/>
  <c r="OO39" i="1"/>
  <c r="ON39" i="1"/>
  <c r="OJ39" i="1"/>
  <c r="OI39" i="1"/>
  <c r="OG39" i="1"/>
  <c r="OE39" i="1"/>
  <c r="OC39" i="1"/>
  <c r="NY39" i="1"/>
  <c r="NS39" i="1"/>
  <c r="NT39" i="1" s="1"/>
  <c r="NQ39" i="1"/>
  <c r="NN39" i="1"/>
  <c r="NJ39" i="1"/>
  <c r="NK39" i="1" s="1"/>
  <c r="NI39" i="1"/>
  <c r="NG39" i="1"/>
  <c r="NE39" i="1"/>
  <c r="NC39" i="1"/>
  <c r="MY39" i="1"/>
  <c r="MV39" i="1"/>
  <c r="MU39" i="1"/>
  <c r="MT39" i="1"/>
  <c r="MP39" i="1"/>
  <c r="MO39" i="1"/>
  <c r="MM39" i="1"/>
  <c r="MK39" i="1"/>
  <c r="MI39" i="1"/>
  <c r="ME39" i="1"/>
  <c r="LY39" i="1"/>
  <c r="LZ39" i="1" s="1"/>
  <c r="LW39" i="1"/>
  <c r="LT39" i="1"/>
  <c r="LP39" i="1"/>
  <c r="LQ39" i="1" s="1"/>
  <c r="LO39" i="1"/>
  <c r="LM39" i="1"/>
  <c r="LK39" i="1"/>
  <c r="LI39" i="1"/>
  <c r="LE39" i="1"/>
  <c r="LB39" i="1"/>
  <c r="LA39" i="1"/>
  <c r="KZ39" i="1"/>
  <c r="KV39" i="1"/>
  <c r="KU39" i="1"/>
  <c r="KS39" i="1"/>
  <c r="KQ39" i="1"/>
  <c r="KO39" i="1"/>
  <c r="KK39" i="1"/>
  <c r="KE39" i="1"/>
  <c r="KF39" i="1" s="1"/>
  <c r="KB39" i="1"/>
  <c r="JY39" i="1"/>
  <c r="JU39" i="1"/>
  <c r="JV39" i="1" s="1"/>
  <c r="JT39" i="1"/>
  <c r="JR39" i="1"/>
  <c r="JP39" i="1"/>
  <c r="JN39" i="1"/>
  <c r="JI39" i="1"/>
  <c r="SD38" i="1"/>
  <c r="SC38" i="1"/>
  <c r="SB38" i="1"/>
  <c r="RX38" i="1"/>
  <c r="RW38" i="1"/>
  <c r="RU38" i="1"/>
  <c r="RS38" i="1"/>
  <c r="RQ38" i="1"/>
  <c r="RM38" i="1"/>
  <c r="RG38" i="1"/>
  <c r="RH38" i="1" s="1"/>
  <c r="RE38" i="1"/>
  <c r="RB38" i="1"/>
  <c r="QX38" i="1"/>
  <c r="QY38" i="1" s="1"/>
  <c r="QW38" i="1"/>
  <c r="QU38" i="1"/>
  <c r="QS38" i="1"/>
  <c r="QQ38" i="1"/>
  <c r="QM38" i="1"/>
  <c r="QJ38" i="1"/>
  <c r="QI38" i="1"/>
  <c r="QH38" i="1"/>
  <c r="QD38" i="1"/>
  <c r="QC38" i="1"/>
  <c r="QA38" i="1"/>
  <c r="PY38" i="1"/>
  <c r="PW38" i="1"/>
  <c r="PS38" i="1"/>
  <c r="PM38" i="1"/>
  <c r="PN38" i="1" s="1"/>
  <c r="PK38" i="1"/>
  <c r="PH38" i="1"/>
  <c r="PD38" i="1"/>
  <c r="PE38" i="1" s="1"/>
  <c r="PC38" i="1"/>
  <c r="PA38" i="1"/>
  <c r="OY38" i="1"/>
  <c r="OW38" i="1"/>
  <c r="OS38" i="1"/>
  <c r="OP38" i="1"/>
  <c r="OO38" i="1"/>
  <c r="ON38" i="1"/>
  <c r="OJ38" i="1"/>
  <c r="OI38" i="1"/>
  <c r="OG38" i="1"/>
  <c r="OE38" i="1"/>
  <c r="OC38" i="1"/>
  <c r="NY38" i="1"/>
  <c r="NS38" i="1"/>
  <c r="NT38" i="1" s="1"/>
  <c r="NQ38" i="1"/>
  <c r="NN38" i="1"/>
  <c r="NJ38" i="1"/>
  <c r="NK38" i="1" s="1"/>
  <c r="NI38" i="1"/>
  <c r="NG38" i="1"/>
  <c r="NE38" i="1"/>
  <c r="NC38" i="1"/>
  <c r="MY38" i="1"/>
  <c r="LB38" i="1"/>
  <c r="LA38" i="1"/>
  <c r="KZ38" i="1"/>
  <c r="KV38" i="1"/>
  <c r="KU38" i="1"/>
  <c r="KS38" i="1"/>
  <c r="KQ38" i="1"/>
  <c r="KO38" i="1"/>
  <c r="KK38" i="1"/>
  <c r="KE38" i="1"/>
  <c r="KF38" i="1" s="1"/>
  <c r="KB38" i="1"/>
  <c r="JY38" i="1"/>
  <c r="JU38" i="1"/>
  <c r="JV38" i="1" s="1"/>
  <c r="JT38" i="1"/>
  <c r="JR38" i="1"/>
  <c r="JP38" i="1"/>
  <c r="JN38" i="1"/>
  <c r="JI38" i="1"/>
  <c r="SD37" i="1"/>
  <c r="SC37" i="1"/>
  <c r="SB37" i="1"/>
  <c r="RX37" i="1"/>
  <c r="RW37" i="1"/>
  <c r="RU37" i="1"/>
  <c r="RS37" i="1"/>
  <c r="RQ37" i="1"/>
  <c r="RM37" i="1"/>
  <c r="RG37" i="1"/>
  <c r="RH37" i="1" s="1"/>
  <c r="RE37" i="1"/>
  <c r="RB37" i="1"/>
  <c r="QX37" i="1"/>
  <c r="QY37" i="1" s="1"/>
  <c r="QW37" i="1"/>
  <c r="QU37" i="1"/>
  <c r="QS37" i="1"/>
  <c r="QQ37" i="1"/>
  <c r="QM37" i="1"/>
  <c r="QJ37" i="1"/>
  <c r="QI37" i="1"/>
  <c r="QH37" i="1"/>
  <c r="QD37" i="1"/>
  <c r="QC37" i="1"/>
  <c r="QA37" i="1"/>
  <c r="PY37" i="1"/>
  <c r="PW37" i="1"/>
  <c r="PS37" i="1"/>
  <c r="PM37" i="1"/>
  <c r="PN37" i="1" s="1"/>
  <c r="PK37" i="1"/>
  <c r="PH37" i="1"/>
  <c r="PD37" i="1"/>
  <c r="PE37" i="1" s="1"/>
  <c r="PC37" i="1"/>
  <c r="PA37" i="1"/>
  <c r="OY37" i="1"/>
  <c r="OW37" i="1"/>
  <c r="OS37" i="1"/>
  <c r="OP37" i="1"/>
  <c r="OO37" i="1"/>
  <c r="ON37" i="1"/>
  <c r="OJ37" i="1"/>
  <c r="OI37" i="1"/>
  <c r="OG37" i="1"/>
  <c r="OE37" i="1"/>
  <c r="OC37" i="1"/>
  <c r="NY37" i="1"/>
  <c r="NS37" i="1"/>
  <c r="NT37" i="1" s="1"/>
  <c r="NQ37" i="1"/>
  <c r="NN37" i="1"/>
  <c r="NJ37" i="1"/>
  <c r="NK37" i="1" s="1"/>
  <c r="NI37" i="1"/>
  <c r="NG37" i="1"/>
  <c r="NE37" i="1"/>
  <c r="NC37" i="1"/>
  <c r="MY37" i="1"/>
  <c r="MV37" i="1"/>
  <c r="MU37" i="1"/>
  <c r="MT37" i="1"/>
  <c r="MP37" i="1"/>
  <c r="MO37" i="1"/>
  <c r="MM37" i="1"/>
  <c r="MK37" i="1"/>
  <c r="MI37" i="1"/>
  <c r="ME37" i="1"/>
  <c r="LY37" i="1"/>
  <c r="LZ37" i="1" s="1"/>
  <c r="LW37" i="1"/>
  <c r="LT37" i="1"/>
  <c r="LP37" i="1"/>
  <c r="LQ37" i="1" s="1"/>
  <c r="LO37" i="1"/>
  <c r="LM37" i="1"/>
  <c r="LK37" i="1"/>
  <c r="LI37" i="1"/>
  <c r="LE37" i="1"/>
  <c r="LB37" i="1"/>
  <c r="LA37" i="1"/>
  <c r="KZ37" i="1"/>
  <c r="KV37" i="1"/>
  <c r="KU37" i="1"/>
  <c r="KS37" i="1"/>
  <c r="KQ37" i="1"/>
  <c r="KO37" i="1"/>
  <c r="KK37" i="1"/>
  <c r="KE37" i="1"/>
  <c r="KF37" i="1" s="1"/>
  <c r="KB37" i="1"/>
  <c r="JY37" i="1"/>
  <c r="JU37" i="1"/>
  <c r="JV37" i="1" s="1"/>
  <c r="JT37" i="1"/>
  <c r="JR37" i="1"/>
  <c r="JP37" i="1"/>
  <c r="JN37" i="1"/>
  <c r="JI37" i="1"/>
  <c r="SD36" i="1"/>
  <c r="SC36" i="1"/>
  <c r="SB36" i="1"/>
  <c r="RX36" i="1"/>
  <c r="RW36" i="1"/>
  <c r="RU36" i="1"/>
  <c r="RS36" i="1"/>
  <c r="RQ36" i="1"/>
  <c r="RM36" i="1"/>
  <c r="RG36" i="1"/>
  <c r="RH36" i="1" s="1"/>
  <c r="RE36" i="1"/>
  <c r="RB36" i="1"/>
  <c r="QX36" i="1"/>
  <c r="QY36" i="1" s="1"/>
  <c r="QW36" i="1"/>
  <c r="QU36" i="1"/>
  <c r="QS36" i="1"/>
  <c r="QQ36" i="1"/>
  <c r="QM36" i="1"/>
  <c r="QJ36" i="1"/>
  <c r="QI36" i="1"/>
  <c r="QH36" i="1"/>
  <c r="QD36" i="1"/>
  <c r="QC36" i="1"/>
  <c r="QA36" i="1"/>
  <c r="PY36" i="1"/>
  <c r="PW36" i="1"/>
  <c r="PS36" i="1"/>
  <c r="PM36" i="1"/>
  <c r="PN36" i="1" s="1"/>
  <c r="PK36" i="1"/>
  <c r="PH36" i="1"/>
  <c r="PD36" i="1"/>
  <c r="PE36" i="1" s="1"/>
  <c r="PC36" i="1"/>
  <c r="PA36" i="1"/>
  <c r="OY36" i="1"/>
  <c r="OW36" i="1"/>
  <c r="OS36" i="1"/>
  <c r="OP36" i="1"/>
  <c r="OO36" i="1"/>
  <c r="ON36" i="1"/>
  <c r="OJ36" i="1"/>
  <c r="OI36" i="1"/>
  <c r="OG36" i="1"/>
  <c r="OE36" i="1"/>
  <c r="OC36" i="1"/>
  <c r="NY36" i="1"/>
  <c r="NS36" i="1"/>
  <c r="NT36" i="1" s="1"/>
  <c r="NQ36" i="1"/>
  <c r="NN36" i="1"/>
  <c r="NJ36" i="1"/>
  <c r="NK36" i="1" s="1"/>
  <c r="NI36" i="1"/>
  <c r="NG36" i="1"/>
  <c r="NE36" i="1"/>
  <c r="NC36" i="1"/>
  <c r="MY36" i="1"/>
  <c r="MV36" i="1"/>
  <c r="MU36" i="1"/>
  <c r="MT36" i="1"/>
  <c r="MP36" i="1"/>
  <c r="MO36" i="1"/>
  <c r="MM36" i="1"/>
  <c r="MK36" i="1"/>
  <c r="MI36" i="1"/>
  <c r="ME36" i="1"/>
  <c r="LY36" i="1"/>
  <c r="LZ36" i="1" s="1"/>
  <c r="LW36" i="1"/>
  <c r="LT36" i="1"/>
  <c r="LP36" i="1"/>
  <c r="LQ36" i="1" s="1"/>
  <c r="LO36" i="1"/>
  <c r="LM36" i="1"/>
  <c r="LK36" i="1"/>
  <c r="LI36" i="1"/>
  <c r="LE36" i="1"/>
  <c r="LB36" i="1"/>
  <c r="LA36" i="1"/>
  <c r="KZ36" i="1"/>
  <c r="KV36" i="1"/>
  <c r="KU36" i="1"/>
  <c r="KS36" i="1"/>
  <c r="KQ36" i="1"/>
  <c r="KO36" i="1"/>
  <c r="KK36" i="1"/>
  <c r="KE36" i="1"/>
  <c r="KF36" i="1" s="1"/>
  <c r="KB36" i="1"/>
  <c r="JY36" i="1"/>
  <c r="JU36" i="1"/>
  <c r="JV36" i="1" s="1"/>
  <c r="JT36" i="1"/>
  <c r="JR36" i="1"/>
  <c r="JP36" i="1"/>
  <c r="JN36" i="1"/>
  <c r="JI36" i="1"/>
  <c r="SD35" i="1"/>
  <c r="SC35" i="1"/>
  <c r="SB35" i="1"/>
  <c r="RX35" i="1"/>
  <c r="RW35" i="1"/>
  <c r="RU35" i="1"/>
  <c r="RS35" i="1"/>
  <c r="RQ35" i="1"/>
  <c r="RM35" i="1"/>
  <c r="RG35" i="1"/>
  <c r="RH35" i="1" s="1"/>
  <c r="RE35" i="1"/>
  <c r="RB35" i="1"/>
  <c r="QX35" i="1"/>
  <c r="QY35" i="1" s="1"/>
  <c r="QW35" i="1"/>
  <c r="QU35" i="1"/>
  <c r="QS35" i="1"/>
  <c r="QQ35" i="1"/>
  <c r="QM35" i="1"/>
  <c r="QJ35" i="1"/>
  <c r="QI35" i="1"/>
  <c r="QH35" i="1"/>
  <c r="QD35" i="1"/>
  <c r="QC35" i="1"/>
  <c r="QA35" i="1"/>
  <c r="PY35" i="1"/>
  <c r="PW35" i="1"/>
  <c r="PS35" i="1"/>
  <c r="PM35" i="1"/>
  <c r="PN35" i="1" s="1"/>
  <c r="PK35" i="1"/>
  <c r="PH35" i="1"/>
  <c r="PD35" i="1"/>
  <c r="PE35" i="1" s="1"/>
  <c r="PC35" i="1"/>
  <c r="PA35" i="1"/>
  <c r="OY35" i="1"/>
  <c r="OW35" i="1"/>
  <c r="OS35" i="1"/>
  <c r="OP35" i="1"/>
  <c r="OO35" i="1"/>
  <c r="ON35" i="1"/>
  <c r="OJ35" i="1"/>
  <c r="OI35" i="1"/>
  <c r="OG35" i="1"/>
  <c r="OE35" i="1"/>
  <c r="OC35" i="1"/>
  <c r="NY35" i="1"/>
  <c r="NS35" i="1"/>
  <c r="NT35" i="1" s="1"/>
  <c r="NQ35" i="1"/>
  <c r="NN35" i="1"/>
  <c r="NJ35" i="1"/>
  <c r="NK35" i="1" s="1"/>
  <c r="NI35" i="1"/>
  <c r="NG35" i="1"/>
  <c r="NE35" i="1"/>
  <c r="NC35" i="1"/>
  <c r="MY35" i="1"/>
  <c r="MV35" i="1"/>
  <c r="MU35" i="1"/>
  <c r="MT35" i="1"/>
  <c r="MP35" i="1"/>
  <c r="MO35" i="1"/>
  <c r="MM35" i="1"/>
  <c r="MK35" i="1"/>
  <c r="MI35" i="1"/>
  <c r="ME35" i="1"/>
  <c r="LY35" i="1"/>
  <c r="LZ35" i="1" s="1"/>
  <c r="LW35" i="1"/>
  <c r="LT35" i="1"/>
  <c r="LP35" i="1"/>
  <c r="LQ35" i="1" s="1"/>
  <c r="LO35" i="1"/>
  <c r="LM35" i="1"/>
  <c r="LK35" i="1"/>
  <c r="LI35" i="1"/>
  <c r="LE35" i="1"/>
  <c r="LB35" i="1"/>
  <c r="LA35" i="1"/>
  <c r="KZ35" i="1"/>
  <c r="KV35" i="1"/>
  <c r="KU35" i="1"/>
  <c r="KS35" i="1"/>
  <c r="KQ35" i="1"/>
  <c r="KO35" i="1"/>
  <c r="KK35" i="1"/>
  <c r="KE35" i="1"/>
  <c r="KF35" i="1" s="1"/>
  <c r="KB35" i="1"/>
  <c r="JY35" i="1"/>
  <c r="JU35" i="1"/>
  <c r="JV35" i="1" s="1"/>
  <c r="JT35" i="1"/>
  <c r="JR35" i="1"/>
  <c r="JP35" i="1"/>
  <c r="JN35" i="1"/>
  <c r="JI35" i="1"/>
  <c r="SD34" i="1"/>
  <c r="SC34" i="1"/>
  <c r="SB34" i="1"/>
  <c r="RX34" i="1"/>
  <c r="RW34" i="1"/>
  <c r="RU34" i="1"/>
  <c r="RS34" i="1"/>
  <c r="RQ34" i="1"/>
  <c r="RM34" i="1"/>
  <c r="RG34" i="1"/>
  <c r="RH34" i="1" s="1"/>
  <c r="RE34" i="1"/>
  <c r="RB34" i="1"/>
  <c r="QX34" i="1"/>
  <c r="QY34" i="1" s="1"/>
  <c r="QW34" i="1"/>
  <c r="QU34" i="1"/>
  <c r="QS34" i="1"/>
  <c r="QQ34" i="1"/>
  <c r="QM34" i="1"/>
  <c r="QJ34" i="1"/>
  <c r="QI34" i="1"/>
  <c r="QH34" i="1"/>
  <c r="QD34" i="1"/>
  <c r="QC34" i="1"/>
  <c r="QA34" i="1"/>
  <c r="PY34" i="1"/>
  <c r="PW34" i="1"/>
  <c r="PS34" i="1"/>
  <c r="PM34" i="1"/>
  <c r="PN34" i="1" s="1"/>
  <c r="PK34" i="1"/>
  <c r="PH34" i="1"/>
  <c r="PD34" i="1"/>
  <c r="PE34" i="1" s="1"/>
  <c r="PC34" i="1"/>
  <c r="PA34" i="1"/>
  <c r="OY34" i="1"/>
  <c r="OW34" i="1"/>
  <c r="OS34" i="1"/>
  <c r="OP34" i="1"/>
  <c r="OO34" i="1"/>
  <c r="ON34" i="1"/>
  <c r="OJ34" i="1"/>
  <c r="OI34" i="1"/>
  <c r="OG34" i="1"/>
  <c r="OE34" i="1"/>
  <c r="OC34" i="1"/>
  <c r="NY34" i="1"/>
  <c r="NS34" i="1"/>
  <c r="NT34" i="1" s="1"/>
  <c r="NQ34" i="1"/>
  <c r="NN34" i="1"/>
  <c r="NJ34" i="1"/>
  <c r="NK34" i="1" s="1"/>
  <c r="NI34" i="1"/>
  <c r="NG34" i="1"/>
  <c r="NE34" i="1"/>
  <c r="NC34" i="1"/>
  <c r="MY34" i="1"/>
  <c r="MV34" i="1"/>
  <c r="MU34" i="1"/>
  <c r="MT34" i="1"/>
  <c r="MP34" i="1"/>
  <c r="MO34" i="1"/>
  <c r="MM34" i="1"/>
  <c r="MK34" i="1"/>
  <c r="MI34" i="1"/>
  <c r="ME34" i="1"/>
  <c r="LY34" i="1"/>
  <c r="LZ34" i="1" s="1"/>
  <c r="LW34" i="1"/>
  <c r="LT34" i="1"/>
  <c r="LP34" i="1"/>
  <c r="LQ34" i="1" s="1"/>
  <c r="LO34" i="1"/>
  <c r="LM34" i="1"/>
  <c r="LK34" i="1"/>
  <c r="LI34" i="1"/>
  <c r="LE34" i="1"/>
  <c r="LB34" i="1"/>
  <c r="LA34" i="1"/>
  <c r="KZ34" i="1"/>
  <c r="KV34" i="1"/>
  <c r="KU34" i="1"/>
  <c r="KS34" i="1"/>
  <c r="KQ34" i="1"/>
  <c r="KO34" i="1"/>
  <c r="KK34" i="1"/>
  <c r="KE34" i="1"/>
  <c r="KF34" i="1" s="1"/>
  <c r="KB34" i="1"/>
  <c r="JY34" i="1"/>
  <c r="JU34" i="1"/>
  <c r="JV34" i="1" s="1"/>
  <c r="JT34" i="1"/>
  <c r="JR34" i="1"/>
  <c r="JP34" i="1"/>
  <c r="JN34" i="1"/>
  <c r="JI34" i="1"/>
  <c r="SD33" i="1"/>
  <c r="SC33" i="1"/>
  <c r="SB33" i="1"/>
  <c r="RX33" i="1"/>
  <c r="RW33" i="1"/>
  <c r="RU33" i="1"/>
  <c r="RS33" i="1"/>
  <c r="RQ33" i="1"/>
  <c r="RM33" i="1"/>
  <c r="RG33" i="1"/>
  <c r="RH33" i="1" s="1"/>
  <c r="RE33" i="1"/>
  <c r="RB33" i="1"/>
  <c r="QX33" i="1"/>
  <c r="QY33" i="1" s="1"/>
  <c r="QW33" i="1"/>
  <c r="QU33" i="1"/>
  <c r="QS33" i="1"/>
  <c r="QQ33" i="1"/>
  <c r="QM33" i="1"/>
  <c r="QJ33" i="1"/>
  <c r="QI33" i="1"/>
  <c r="QH33" i="1"/>
  <c r="QD33" i="1"/>
  <c r="QC33" i="1"/>
  <c r="QA33" i="1"/>
  <c r="PY33" i="1"/>
  <c r="PW33" i="1"/>
  <c r="PS33" i="1"/>
  <c r="PM33" i="1"/>
  <c r="PN33" i="1" s="1"/>
  <c r="PK33" i="1"/>
  <c r="PH33" i="1"/>
  <c r="PD33" i="1"/>
  <c r="PE33" i="1" s="1"/>
  <c r="PC33" i="1"/>
  <c r="PA33" i="1"/>
  <c r="OY33" i="1"/>
  <c r="OW33" i="1"/>
  <c r="OS33" i="1"/>
  <c r="OP33" i="1"/>
  <c r="OO33" i="1"/>
  <c r="ON33" i="1"/>
  <c r="OJ33" i="1"/>
  <c r="OI33" i="1"/>
  <c r="OG33" i="1"/>
  <c r="OE33" i="1"/>
  <c r="OC33" i="1"/>
  <c r="NY33" i="1"/>
  <c r="NS33" i="1"/>
  <c r="NT33" i="1" s="1"/>
  <c r="NQ33" i="1"/>
  <c r="NN33" i="1"/>
  <c r="NJ33" i="1"/>
  <c r="NK33" i="1" s="1"/>
  <c r="NI33" i="1"/>
  <c r="NG33" i="1"/>
  <c r="NE33" i="1"/>
  <c r="NC33" i="1"/>
  <c r="MY33" i="1"/>
  <c r="MV33" i="1"/>
  <c r="MU33" i="1"/>
  <c r="MT33" i="1"/>
  <c r="MP33" i="1"/>
  <c r="MO33" i="1"/>
  <c r="MM33" i="1"/>
  <c r="MK33" i="1"/>
  <c r="MI33" i="1"/>
  <c r="ME33" i="1"/>
  <c r="LY33" i="1"/>
  <c r="LZ33" i="1" s="1"/>
  <c r="LW33" i="1"/>
  <c r="LT33" i="1"/>
  <c r="LP33" i="1"/>
  <c r="LQ33" i="1" s="1"/>
  <c r="LO33" i="1"/>
  <c r="LM33" i="1"/>
  <c r="LK33" i="1"/>
  <c r="LI33" i="1"/>
  <c r="LE33" i="1"/>
  <c r="LB33" i="1"/>
  <c r="LA33" i="1"/>
  <c r="KZ33" i="1"/>
  <c r="KV33" i="1"/>
  <c r="KU33" i="1"/>
  <c r="KS33" i="1"/>
  <c r="KQ33" i="1"/>
  <c r="KO33" i="1"/>
  <c r="KK33" i="1"/>
  <c r="KE33" i="1"/>
  <c r="KF33" i="1" s="1"/>
  <c r="KB33" i="1"/>
  <c r="JY33" i="1"/>
  <c r="JU33" i="1"/>
  <c r="JV33" i="1" s="1"/>
  <c r="JT33" i="1"/>
  <c r="JR33" i="1"/>
  <c r="JP33" i="1"/>
  <c r="JN33" i="1"/>
  <c r="JI33" i="1"/>
  <c r="SD32" i="1"/>
  <c r="SC32" i="1"/>
  <c r="SB32" i="1"/>
  <c r="RX32" i="1"/>
  <c r="RW32" i="1"/>
  <c r="RU32" i="1"/>
  <c r="RS32" i="1"/>
  <c r="RQ32" i="1"/>
  <c r="RM32" i="1"/>
  <c r="RG32" i="1"/>
  <c r="RH32" i="1" s="1"/>
  <c r="RE32" i="1"/>
  <c r="RB32" i="1"/>
  <c r="QX32" i="1"/>
  <c r="QY32" i="1" s="1"/>
  <c r="QW32" i="1"/>
  <c r="QU32" i="1"/>
  <c r="QS32" i="1"/>
  <c r="QQ32" i="1"/>
  <c r="QM32" i="1"/>
  <c r="QJ32" i="1"/>
  <c r="QI32" i="1"/>
  <c r="QH32" i="1"/>
  <c r="QD32" i="1"/>
  <c r="QC32" i="1"/>
  <c r="QA32" i="1"/>
  <c r="PY32" i="1"/>
  <c r="PW32" i="1"/>
  <c r="PS32" i="1"/>
  <c r="PM32" i="1"/>
  <c r="PN32" i="1" s="1"/>
  <c r="PK32" i="1"/>
  <c r="PH32" i="1"/>
  <c r="PD32" i="1"/>
  <c r="PE32" i="1" s="1"/>
  <c r="PC32" i="1"/>
  <c r="PA32" i="1"/>
  <c r="OY32" i="1"/>
  <c r="OW32" i="1"/>
  <c r="OS32" i="1"/>
  <c r="OP32" i="1"/>
  <c r="OO32" i="1"/>
  <c r="ON32" i="1"/>
  <c r="OJ32" i="1"/>
  <c r="OI32" i="1"/>
  <c r="OG32" i="1"/>
  <c r="OE32" i="1"/>
  <c r="OC32" i="1"/>
  <c r="NY32" i="1"/>
  <c r="NS32" i="1"/>
  <c r="NT32" i="1" s="1"/>
  <c r="NQ32" i="1"/>
  <c r="NN32" i="1"/>
  <c r="NJ32" i="1"/>
  <c r="NK32" i="1" s="1"/>
  <c r="NI32" i="1"/>
  <c r="NG32" i="1"/>
  <c r="NE32" i="1"/>
  <c r="NC32" i="1"/>
  <c r="MY32" i="1"/>
  <c r="MV32" i="1"/>
  <c r="MU32" i="1"/>
  <c r="MT32" i="1"/>
  <c r="MK32" i="1"/>
  <c r="MI32" i="1"/>
  <c r="ME32" i="1"/>
  <c r="LW32" i="1"/>
  <c r="LT32" i="1"/>
  <c r="LQ32" i="1"/>
  <c r="LP32" i="1"/>
  <c r="LO32" i="1"/>
  <c r="LM32" i="1"/>
  <c r="LK32" i="1"/>
  <c r="LI32" i="1"/>
  <c r="LE32" i="1"/>
  <c r="LB32" i="1"/>
  <c r="LA32" i="1"/>
  <c r="KZ32" i="1"/>
  <c r="KV32" i="1"/>
  <c r="KU32" i="1"/>
  <c r="KS32" i="1"/>
  <c r="KQ32" i="1"/>
  <c r="KO32" i="1"/>
  <c r="KK32" i="1"/>
  <c r="KF32" i="1"/>
  <c r="KE32" i="1"/>
  <c r="KB32" i="1"/>
  <c r="JY32" i="1"/>
  <c r="JT32" i="1"/>
  <c r="JR32" i="1"/>
  <c r="JP32" i="1"/>
  <c r="JU32" i="1" s="1"/>
  <c r="JV32" i="1" s="1"/>
  <c r="JN32" i="1"/>
  <c r="JI32" i="1"/>
  <c r="LB31" i="1"/>
  <c r="LA31" i="1"/>
  <c r="KZ31" i="1"/>
  <c r="KV31" i="1"/>
  <c r="KU31" i="1"/>
  <c r="KS31" i="1"/>
  <c r="KQ31" i="1"/>
  <c r="KO31" i="1"/>
  <c r="KK31" i="1"/>
  <c r="KF31" i="1"/>
  <c r="KE31" i="1"/>
  <c r="KB31" i="1"/>
  <c r="JY31" i="1"/>
  <c r="JV31" i="1"/>
  <c r="JU31" i="1"/>
  <c r="JT31" i="1"/>
  <c r="JR31" i="1"/>
  <c r="JP31" i="1"/>
  <c r="JN31" i="1"/>
  <c r="JI31" i="1"/>
  <c r="SD30" i="1"/>
  <c r="SC30" i="1"/>
  <c r="SB30" i="1"/>
  <c r="RX30" i="1"/>
  <c r="RW30" i="1"/>
  <c r="RU30" i="1"/>
  <c r="RS30" i="1"/>
  <c r="RQ30" i="1"/>
  <c r="RM30" i="1"/>
  <c r="RH30" i="1"/>
  <c r="RG30" i="1"/>
  <c r="RE30" i="1"/>
  <c r="RB30" i="1"/>
  <c r="QW30" i="1"/>
  <c r="QU30" i="1"/>
  <c r="QS30" i="1"/>
  <c r="QX30" i="1" s="1"/>
  <c r="QY30" i="1" s="1"/>
  <c r="QQ30" i="1"/>
  <c r="QM30" i="1"/>
  <c r="QJ30" i="1"/>
  <c r="QI30" i="1"/>
  <c r="QH30" i="1"/>
  <c r="QD30" i="1"/>
  <c r="QC30" i="1"/>
  <c r="QA30" i="1"/>
  <c r="PY30" i="1"/>
  <c r="PW30" i="1"/>
  <c r="PS30" i="1"/>
  <c r="PN30" i="1"/>
  <c r="PM30" i="1"/>
  <c r="PK30" i="1"/>
  <c r="PH30" i="1"/>
  <c r="PE30" i="1"/>
  <c r="PD30" i="1"/>
  <c r="PC30" i="1"/>
  <c r="PA30" i="1"/>
  <c r="OY30" i="1"/>
  <c r="OW30" i="1"/>
  <c r="OS30" i="1"/>
  <c r="OP30" i="1"/>
  <c r="OO30" i="1"/>
  <c r="ON30" i="1"/>
  <c r="OJ30" i="1"/>
  <c r="OI30" i="1"/>
  <c r="OG30" i="1"/>
  <c r="OE30" i="1"/>
  <c r="OC30" i="1"/>
  <c r="NY30" i="1"/>
  <c r="NT30" i="1"/>
  <c r="NS30" i="1"/>
  <c r="NQ30" i="1"/>
  <c r="NN30" i="1"/>
  <c r="NI30" i="1"/>
  <c r="NG30" i="1"/>
  <c r="NE30" i="1"/>
  <c r="NJ30" i="1" s="1"/>
  <c r="NK30" i="1" s="1"/>
  <c r="NC30" i="1"/>
  <c r="MY30" i="1"/>
  <c r="MV30" i="1"/>
  <c r="MU30" i="1"/>
  <c r="MT30" i="1"/>
  <c r="MP30" i="1"/>
  <c r="MO30" i="1"/>
  <c r="MM30" i="1"/>
  <c r="MK30" i="1"/>
  <c r="MI30" i="1"/>
  <c r="ME30" i="1"/>
  <c r="LZ30" i="1"/>
  <c r="LY30" i="1"/>
  <c r="LW30" i="1"/>
  <c r="LT30" i="1"/>
  <c r="LQ30" i="1"/>
  <c r="LP30" i="1"/>
  <c r="LO30" i="1"/>
  <c r="LM30" i="1"/>
  <c r="LK30" i="1"/>
  <c r="LI30" i="1"/>
  <c r="LE30" i="1"/>
  <c r="LB30" i="1"/>
  <c r="LA30" i="1"/>
  <c r="KZ30" i="1"/>
  <c r="KV30" i="1"/>
  <c r="KU30" i="1"/>
  <c r="KS30" i="1"/>
  <c r="KQ30" i="1"/>
  <c r="KO30" i="1"/>
  <c r="KK30" i="1"/>
  <c r="KF30" i="1"/>
  <c r="KE30" i="1"/>
  <c r="KB30" i="1"/>
  <c r="JY30" i="1"/>
  <c r="JT30" i="1"/>
  <c r="JR30" i="1"/>
  <c r="JP30" i="1"/>
  <c r="JU30" i="1" s="1"/>
  <c r="JV30" i="1" s="1"/>
  <c r="JN30" i="1"/>
  <c r="JI30" i="1"/>
  <c r="LB29" i="1"/>
  <c r="LA29" i="1"/>
  <c r="KZ29" i="1"/>
  <c r="KQ29" i="1"/>
  <c r="KO29" i="1"/>
  <c r="KK29" i="1"/>
  <c r="KE29" i="1"/>
  <c r="KF29" i="1" s="1"/>
  <c r="KB29" i="1"/>
  <c r="JY29" i="1"/>
  <c r="JU29" i="1"/>
  <c r="JV29" i="1" s="1"/>
  <c r="JT29" i="1"/>
  <c r="JR29" i="1"/>
  <c r="JP29" i="1"/>
  <c r="JN29" i="1"/>
  <c r="JI29" i="1"/>
  <c r="LB28" i="1"/>
  <c r="LA28" i="1"/>
  <c r="KZ28" i="1"/>
  <c r="KQ28" i="1"/>
  <c r="KO28" i="1"/>
  <c r="KK28" i="1"/>
  <c r="KF28" i="1"/>
  <c r="KE28" i="1"/>
  <c r="KB28" i="1"/>
  <c r="JY28" i="1"/>
  <c r="JT28" i="1"/>
  <c r="JR28" i="1"/>
  <c r="JP28" i="1"/>
  <c r="JU28" i="1" s="1"/>
  <c r="JV28" i="1" s="1"/>
  <c r="JN28" i="1"/>
  <c r="JI28" i="1"/>
  <c r="LB27" i="1"/>
  <c r="LA27" i="1"/>
  <c r="KZ27" i="1"/>
  <c r="KV27" i="1"/>
  <c r="KU27" i="1"/>
  <c r="KS27" i="1"/>
  <c r="KQ27" i="1"/>
  <c r="KO27" i="1"/>
  <c r="KK27" i="1"/>
  <c r="KF27" i="1"/>
  <c r="KE27" i="1"/>
  <c r="KB27" i="1"/>
  <c r="JY27" i="1"/>
  <c r="JV27" i="1"/>
  <c r="JT27" i="1"/>
  <c r="JR27" i="1"/>
  <c r="JP27" i="1"/>
  <c r="JU27" i="1" s="1"/>
  <c r="JN27" i="1"/>
  <c r="JI27" i="1"/>
  <c r="SD26" i="1"/>
  <c r="SC26" i="1"/>
  <c r="SB26" i="1"/>
  <c r="RX26" i="1"/>
  <c r="RW26" i="1"/>
  <c r="RU26" i="1"/>
  <c r="RS26" i="1"/>
  <c r="RQ26" i="1"/>
  <c r="RM26" i="1"/>
  <c r="RH26" i="1"/>
  <c r="RG26" i="1"/>
  <c r="RE26" i="1"/>
  <c r="RB26" i="1"/>
  <c r="QY26" i="1"/>
  <c r="QW26" i="1"/>
  <c r="QU26" i="1"/>
  <c r="QS26" i="1"/>
  <c r="QX26" i="1" s="1"/>
  <c r="QQ26" i="1"/>
  <c r="QM26" i="1"/>
  <c r="QJ26" i="1"/>
  <c r="QI26" i="1"/>
  <c r="QH26" i="1"/>
  <c r="QD26" i="1"/>
  <c r="QC26" i="1"/>
  <c r="QA26" i="1"/>
  <c r="PY26" i="1"/>
  <c r="PW26" i="1"/>
  <c r="PS26" i="1"/>
  <c r="PN26" i="1"/>
  <c r="PM26" i="1"/>
  <c r="PK26" i="1"/>
  <c r="PH26" i="1"/>
  <c r="PC26" i="1"/>
  <c r="PA26" i="1"/>
  <c r="OY26" i="1"/>
  <c r="PD26" i="1" s="1"/>
  <c r="PE26" i="1" s="1"/>
  <c r="OW26" i="1"/>
  <c r="OS26" i="1"/>
  <c r="OP26" i="1"/>
  <c r="OO26" i="1"/>
  <c r="ON26" i="1"/>
  <c r="OJ26" i="1"/>
  <c r="OI26" i="1"/>
  <c r="OG26" i="1"/>
  <c r="OE26" i="1"/>
  <c r="OC26" i="1"/>
  <c r="NY26" i="1"/>
  <c r="NT26" i="1"/>
  <c r="NS26" i="1"/>
  <c r="NQ26" i="1"/>
  <c r="NN26" i="1"/>
  <c r="NK26" i="1"/>
  <c r="NI26" i="1"/>
  <c r="NG26" i="1"/>
  <c r="NE26" i="1"/>
  <c r="NJ26" i="1" s="1"/>
  <c r="NC26" i="1"/>
  <c r="MY26" i="1"/>
  <c r="MV26" i="1"/>
  <c r="MU26" i="1"/>
  <c r="MT26" i="1"/>
  <c r="MP26" i="1"/>
  <c r="MO26" i="1"/>
  <c r="MM26" i="1"/>
  <c r="MK26" i="1"/>
  <c r="MI26" i="1"/>
  <c r="ME26" i="1"/>
  <c r="LZ26" i="1"/>
  <c r="LY26" i="1"/>
  <c r="LW26" i="1"/>
  <c r="LT26" i="1"/>
  <c r="LO26" i="1"/>
  <c r="LM26" i="1"/>
  <c r="LK26" i="1"/>
  <c r="LP26" i="1" s="1"/>
  <c r="LQ26" i="1" s="1"/>
  <c r="LI26" i="1"/>
  <c r="LE26" i="1"/>
  <c r="LB26" i="1"/>
  <c r="LA26" i="1"/>
  <c r="KZ26" i="1"/>
  <c r="KV26" i="1"/>
  <c r="KU26" i="1"/>
  <c r="KS26" i="1"/>
  <c r="KQ26" i="1"/>
  <c r="KO26" i="1"/>
  <c r="KK26" i="1"/>
  <c r="KF26" i="1"/>
  <c r="KE26" i="1"/>
  <c r="JY26" i="1"/>
  <c r="JU26" i="1"/>
  <c r="JV26" i="1" s="1"/>
  <c r="JT26" i="1"/>
  <c r="JR26" i="1"/>
  <c r="JP26" i="1"/>
  <c r="JN26" i="1"/>
  <c r="JI26" i="1"/>
  <c r="OP25" i="1"/>
  <c r="OO25" i="1"/>
  <c r="ON25" i="1"/>
  <c r="OJ25" i="1"/>
  <c r="OI25" i="1"/>
  <c r="OG25" i="1"/>
  <c r="OE25" i="1"/>
  <c r="OC25" i="1"/>
  <c r="MV25" i="1"/>
  <c r="MU25" i="1"/>
  <c r="MT25" i="1"/>
  <c r="MP25" i="1"/>
  <c r="MO25" i="1"/>
  <c r="MM25" i="1"/>
  <c r="MK25" i="1"/>
  <c r="MI25" i="1"/>
  <c r="ME25" i="1"/>
  <c r="LY25" i="1"/>
  <c r="LZ25" i="1" s="1"/>
  <c r="LW25" i="1"/>
  <c r="LT25" i="1"/>
  <c r="LP25" i="1"/>
  <c r="LQ25" i="1" s="1"/>
  <c r="LO25" i="1"/>
  <c r="LM25" i="1"/>
  <c r="LK25" i="1"/>
  <c r="LI25" i="1"/>
  <c r="LE25" i="1"/>
  <c r="LB25" i="1"/>
  <c r="LA25" i="1"/>
  <c r="KZ25" i="1"/>
  <c r="KV25" i="1"/>
  <c r="KU25" i="1"/>
  <c r="KS25" i="1"/>
  <c r="KQ25" i="1"/>
  <c r="KO25" i="1"/>
  <c r="KK25" i="1"/>
  <c r="KE25" i="1"/>
  <c r="KF25" i="1" s="1"/>
  <c r="KB25" i="1"/>
  <c r="JY25" i="1"/>
  <c r="JU25" i="1"/>
  <c r="JV25" i="1" s="1"/>
  <c r="JT25" i="1"/>
  <c r="JR25" i="1"/>
  <c r="JP25" i="1"/>
  <c r="JN25" i="1"/>
  <c r="JI25" i="1"/>
  <c r="SD24" i="1"/>
  <c r="SC24" i="1"/>
  <c r="SB24" i="1"/>
  <c r="RX24" i="1"/>
  <c r="RW24" i="1"/>
  <c r="RU24" i="1"/>
  <c r="RS24" i="1"/>
  <c r="RQ24" i="1"/>
  <c r="RM24" i="1"/>
  <c r="RG24" i="1"/>
  <c r="RH24" i="1" s="1"/>
  <c r="RE24" i="1"/>
  <c r="RB24" i="1"/>
  <c r="QX24" i="1"/>
  <c r="QY24" i="1" s="1"/>
  <c r="QW24" i="1"/>
  <c r="QU24" i="1"/>
  <c r="QS24" i="1"/>
  <c r="QQ24" i="1"/>
  <c r="QM24" i="1"/>
  <c r="QJ24" i="1"/>
  <c r="QI24" i="1"/>
  <c r="QH24" i="1"/>
  <c r="QD24" i="1"/>
  <c r="QC24" i="1"/>
  <c r="QA24" i="1"/>
  <c r="PY24" i="1"/>
  <c r="PW24" i="1"/>
  <c r="PS24" i="1"/>
  <c r="PN24" i="1"/>
  <c r="PM24" i="1"/>
  <c r="PK24" i="1"/>
  <c r="PH24" i="1"/>
  <c r="PC24" i="1"/>
  <c r="PA24" i="1"/>
  <c r="OY24" i="1"/>
  <c r="PD24" i="1" s="1"/>
  <c r="PE24" i="1" s="1"/>
  <c r="OW24" i="1"/>
  <c r="OS24" i="1"/>
  <c r="OP24" i="1"/>
  <c r="OO24" i="1"/>
  <c r="ON24" i="1"/>
  <c r="OJ24" i="1"/>
  <c r="OI24" i="1"/>
  <c r="OG24" i="1"/>
  <c r="OE24" i="1"/>
  <c r="OC24" i="1"/>
  <c r="NY24" i="1"/>
  <c r="NS24" i="1"/>
  <c r="NT24" i="1" s="1"/>
  <c r="NQ24" i="1"/>
  <c r="NN24" i="1"/>
  <c r="NJ24" i="1"/>
  <c r="NK24" i="1" s="1"/>
  <c r="NI24" i="1"/>
  <c r="NG24" i="1"/>
  <c r="NE24" i="1"/>
  <c r="NC24" i="1"/>
  <c r="MY24" i="1"/>
  <c r="MV24" i="1"/>
  <c r="MU24" i="1"/>
  <c r="MT24" i="1"/>
  <c r="MP24" i="1"/>
  <c r="MO24" i="1"/>
  <c r="MM24" i="1"/>
  <c r="MK24" i="1"/>
  <c r="MI24" i="1"/>
  <c r="ME24" i="1"/>
  <c r="LY24" i="1"/>
  <c r="LZ24" i="1" s="1"/>
  <c r="LW24" i="1"/>
  <c r="LT24" i="1"/>
  <c r="LO24" i="1"/>
  <c r="LM24" i="1"/>
  <c r="LK24" i="1"/>
  <c r="LP24" i="1" s="1"/>
  <c r="LQ24" i="1" s="1"/>
  <c r="LI24" i="1"/>
  <c r="LE24" i="1"/>
  <c r="LB24" i="1"/>
  <c r="LA24" i="1"/>
  <c r="KZ24" i="1"/>
  <c r="KV24" i="1"/>
  <c r="KU24" i="1"/>
  <c r="KS24" i="1"/>
  <c r="KQ24" i="1"/>
  <c r="KO24" i="1"/>
  <c r="KK24" i="1"/>
  <c r="KE24" i="1"/>
  <c r="KF24" i="1" s="1"/>
  <c r="KB24" i="1"/>
  <c r="JY24" i="1"/>
  <c r="JU24" i="1"/>
  <c r="JV24" i="1" s="1"/>
  <c r="JT24" i="1"/>
  <c r="JR24" i="1"/>
  <c r="JP24" i="1"/>
  <c r="JN24" i="1"/>
  <c r="JI24" i="1"/>
  <c r="SD23" i="1"/>
  <c r="SC23" i="1"/>
  <c r="SB23" i="1"/>
  <c r="RX23" i="1"/>
  <c r="RW23" i="1"/>
  <c r="RU23" i="1"/>
  <c r="RS23" i="1"/>
  <c r="RQ23" i="1"/>
  <c r="RM23" i="1"/>
  <c r="RG23" i="1"/>
  <c r="RH23" i="1" s="1"/>
  <c r="RE23" i="1"/>
  <c r="RB23" i="1"/>
  <c r="QW23" i="1"/>
  <c r="QU23" i="1"/>
  <c r="QS23" i="1"/>
  <c r="QX23" i="1" s="1"/>
  <c r="QY23" i="1" s="1"/>
  <c r="QQ23" i="1"/>
  <c r="QM23" i="1"/>
  <c r="QJ23" i="1"/>
  <c r="QI23" i="1"/>
  <c r="QH23" i="1"/>
  <c r="PY23" i="1"/>
  <c r="PW23" i="1"/>
  <c r="PS23" i="1"/>
  <c r="PK23" i="1"/>
  <c r="PH23" i="1"/>
  <c r="PE23" i="1"/>
  <c r="PD23" i="1"/>
  <c r="PC23" i="1"/>
  <c r="PA23" i="1"/>
  <c r="OY23" i="1"/>
  <c r="OW23" i="1"/>
  <c r="OS23" i="1"/>
  <c r="OP23" i="1"/>
  <c r="OO23" i="1"/>
  <c r="ON23" i="1"/>
  <c r="OJ23" i="1"/>
  <c r="OI23" i="1"/>
  <c r="OG23" i="1"/>
  <c r="OE23" i="1"/>
  <c r="OC23" i="1"/>
  <c r="NS23" i="1"/>
  <c r="NT23" i="1" s="1"/>
  <c r="NQ23" i="1"/>
  <c r="NN23" i="1"/>
  <c r="NI23" i="1"/>
  <c r="NG23" i="1"/>
  <c r="NE23" i="1"/>
  <c r="NJ23" i="1" s="1"/>
  <c r="NK23" i="1" s="1"/>
  <c r="NC23" i="1"/>
  <c r="MY23" i="1"/>
  <c r="MV23" i="1"/>
  <c r="MU23" i="1"/>
  <c r="MT23" i="1"/>
  <c r="MP23" i="1"/>
  <c r="MO23" i="1"/>
  <c r="MM23" i="1"/>
  <c r="MK23" i="1"/>
  <c r="MI23" i="1"/>
  <c r="ME23" i="1"/>
  <c r="LZ23" i="1"/>
  <c r="LY23" i="1"/>
  <c r="LW23" i="1"/>
  <c r="LT23" i="1"/>
  <c r="LP23" i="1"/>
  <c r="LQ23" i="1" s="1"/>
  <c r="LO23" i="1"/>
  <c r="LM23" i="1"/>
  <c r="LK23" i="1"/>
  <c r="LI23" i="1"/>
  <c r="LE23" i="1"/>
  <c r="LB23" i="1"/>
  <c r="LA23" i="1"/>
  <c r="KZ23" i="1"/>
  <c r="KV23" i="1"/>
  <c r="KU23" i="1"/>
  <c r="KS23" i="1"/>
  <c r="KQ23" i="1"/>
  <c r="KO23" i="1"/>
  <c r="KK23" i="1"/>
  <c r="KE23" i="1"/>
  <c r="KF23" i="1" s="1"/>
  <c r="KB23" i="1"/>
  <c r="JY23" i="1"/>
  <c r="JT23" i="1"/>
  <c r="JR23" i="1"/>
  <c r="JP23" i="1"/>
  <c r="JU23" i="1" s="1"/>
  <c r="JV23" i="1" s="1"/>
  <c r="JN23" i="1"/>
  <c r="JI23" i="1"/>
  <c r="QJ22" i="1"/>
  <c r="QI22" i="1"/>
  <c r="QH22" i="1"/>
  <c r="QD22" i="1"/>
  <c r="QC22" i="1"/>
  <c r="QA22" i="1"/>
  <c r="PY22" i="1"/>
  <c r="PW22" i="1"/>
  <c r="PS22" i="1"/>
  <c r="PN22" i="1"/>
  <c r="PM22" i="1"/>
  <c r="PK22" i="1"/>
  <c r="PH22" i="1"/>
  <c r="PD22" i="1"/>
  <c r="PE22" i="1" s="1"/>
  <c r="PC22" i="1"/>
  <c r="PA22" i="1"/>
  <c r="OY22" i="1"/>
  <c r="OW22" i="1"/>
  <c r="OS22" i="1"/>
  <c r="OP22" i="1"/>
  <c r="OO22" i="1"/>
  <c r="ON22" i="1"/>
  <c r="OJ22" i="1"/>
  <c r="OI22" i="1"/>
  <c r="OG22" i="1"/>
  <c r="OE22" i="1"/>
  <c r="OC22" i="1"/>
  <c r="NY22" i="1"/>
  <c r="NS22" i="1"/>
  <c r="NT22" i="1" s="1"/>
  <c r="NQ22" i="1"/>
  <c r="NN22" i="1"/>
  <c r="NI22" i="1"/>
  <c r="NG22" i="1"/>
  <c r="NE22" i="1"/>
  <c r="NJ22" i="1" s="1"/>
  <c r="NK22" i="1" s="1"/>
  <c r="NC22" i="1"/>
  <c r="MY22" i="1"/>
  <c r="LB22" i="1"/>
  <c r="LA22" i="1"/>
  <c r="KZ22" i="1"/>
  <c r="KV22" i="1"/>
  <c r="KU22" i="1"/>
  <c r="KS22" i="1"/>
  <c r="KQ22" i="1"/>
  <c r="KO22" i="1"/>
  <c r="KK22" i="1"/>
  <c r="KF22" i="1"/>
  <c r="KE22" i="1"/>
  <c r="KB22" i="1"/>
  <c r="JY22" i="1"/>
  <c r="JU22" i="1"/>
  <c r="JV22" i="1" s="1"/>
  <c r="JT22" i="1"/>
  <c r="JR22" i="1"/>
  <c r="JP22" i="1"/>
  <c r="JN22" i="1"/>
  <c r="JI22" i="1"/>
  <c r="SD21" i="1"/>
  <c r="SC21" i="1"/>
  <c r="SB21" i="1"/>
  <c r="RX21" i="1"/>
  <c r="RW21" i="1"/>
  <c r="RU21" i="1"/>
  <c r="RS21" i="1"/>
  <c r="RQ21" i="1"/>
  <c r="RM21" i="1"/>
  <c r="RG21" i="1"/>
  <c r="RH21" i="1" s="1"/>
  <c r="RE21" i="1"/>
  <c r="RB21" i="1"/>
  <c r="QW21" i="1"/>
  <c r="QU21" i="1"/>
  <c r="QS21" i="1"/>
  <c r="QX21" i="1" s="1"/>
  <c r="QY21" i="1" s="1"/>
  <c r="QQ21" i="1"/>
  <c r="QM21" i="1"/>
  <c r="QJ21" i="1"/>
  <c r="QI21" i="1"/>
  <c r="QH21" i="1"/>
  <c r="QD21" i="1"/>
  <c r="QC21" i="1"/>
  <c r="QA21" i="1"/>
  <c r="PY21" i="1"/>
  <c r="PW21" i="1"/>
  <c r="PS21" i="1"/>
  <c r="PN21" i="1"/>
  <c r="PM21" i="1"/>
  <c r="PH21" i="1"/>
  <c r="PD21" i="1"/>
  <c r="PE21" i="1" s="1"/>
  <c r="PC21" i="1"/>
  <c r="PA21" i="1"/>
  <c r="OY21" i="1"/>
  <c r="OW21" i="1"/>
  <c r="OS21" i="1"/>
  <c r="OP21" i="1"/>
  <c r="OO21" i="1"/>
  <c r="ON21" i="1"/>
  <c r="OJ21" i="1"/>
  <c r="OI21" i="1"/>
  <c r="OG21" i="1"/>
  <c r="OE21" i="1"/>
  <c r="OC21" i="1"/>
  <c r="NY21" i="1"/>
  <c r="NS21" i="1"/>
  <c r="NT21" i="1" s="1"/>
  <c r="NQ21" i="1"/>
  <c r="NN21" i="1"/>
  <c r="NI21" i="1"/>
  <c r="NG21" i="1"/>
  <c r="NE21" i="1"/>
  <c r="NJ21" i="1" s="1"/>
  <c r="NK21" i="1" s="1"/>
  <c r="NC21" i="1"/>
  <c r="MY21" i="1"/>
  <c r="MV21" i="1"/>
  <c r="MU21" i="1"/>
  <c r="MT21" i="1"/>
  <c r="MP21" i="1"/>
  <c r="MO21" i="1"/>
  <c r="MM21" i="1"/>
  <c r="MK21" i="1"/>
  <c r="MI21" i="1"/>
  <c r="ME21" i="1"/>
  <c r="LY21" i="1"/>
  <c r="LZ21" i="1" s="1"/>
  <c r="LW21" i="1"/>
  <c r="LT21" i="1"/>
  <c r="LP21" i="1"/>
  <c r="LQ21" i="1" s="1"/>
  <c r="LO21" i="1"/>
  <c r="LM21" i="1"/>
  <c r="LK21" i="1"/>
  <c r="LI21" i="1"/>
  <c r="LE21" i="1"/>
  <c r="LB21" i="1"/>
  <c r="LA21" i="1"/>
  <c r="KZ21" i="1"/>
  <c r="KV21" i="1"/>
  <c r="KU21" i="1"/>
  <c r="KS21" i="1"/>
  <c r="KQ21" i="1"/>
  <c r="KO21" i="1"/>
  <c r="KK21" i="1"/>
  <c r="KE21" i="1"/>
  <c r="KF21" i="1" s="1"/>
  <c r="KB21" i="1"/>
  <c r="JY21" i="1"/>
  <c r="JT21" i="1"/>
  <c r="JR21" i="1"/>
  <c r="JP21" i="1"/>
  <c r="JU21" i="1" s="1"/>
  <c r="JV21" i="1" s="1"/>
  <c r="JN21" i="1"/>
  <c r="JI21" i="1"/>
  <c r="SD20" i="1"/>
  <c r="SC20" i="1"/>
  <c r="SB20" i="1"/>
  <c r="RX20" i="1"/>
  <c r="RW20" i="1"/>
  <c r="RU20" i="1"/>
  <c r="RS20" i="1"/>
  <c r="RQ20" i="1"/>
  <c r="RM20" i="1"/>
  <c r="RG20" i="1"/>
  <c r="RH20" i="1" s="1"/>
  <c r="RE20" i="1"/>
  <c r="RB20" i="1"/>
  <c r="QX20" i="1"/>
  <c r="QY20" i="1" s="1"/>
  <c r="QW20" i="1"/>
  <c r="QU20" i="1"/>
  <c r="QS20" i="1"/>
  <c r="QQ20" i="1"/>
  <c r="QM20" i="1"/>
  <c r="QJ20" i="1"/>
  <c r="QI20" i="1"/>
  <c r="QH20" i="1"/>
  <c r="QD20" i="1"/>
  <c r="QC20" i="1"/>
  <c r="QA20" i="1"/>
  <c r="PY20" i="1"/>
  <c r="PW20" i="1"/>
  <c r="PS20" i="1"/>
  <c r="PM20" i="1"/>
  <c r="PN20" i="1" s="1"/>
  <c r="PK20" i="1"/>
  <c r="PH20" i="1"/>
  <c r="PC20" i="1"/>
  <c r="PA20" i="1"/>
  <c r="OY20" i="1"/>
  <c r="PD20" i="1" s="1"/>
  <c r="PE20" i="1" s="1"/>
  <c r="OW20" i="1"/>
  <c r="OS20" i="1"/>
  <c r="OP20" i="1"/>
  <c r="OO20" i="1"/>
  <c r="ON20" i="1"/>
  <c r="OJ20" i="1"/>
  <c r="OI20" i="1"/>
  <c r="OG20" i="1"/>
  <c r="OE20" i="1"/>
  <c r="OC20" i="1"/>
  <c r="NY20" i="1"/>
  <c r="NS20" i="1"/>
  <c r="NT20" i="1" s="1"/>
  <c r="NQ20" i="1"/>
  <c r="NN20" i="1"/>
  <c r="NJ20" i="1"/>
  <c r="NK20" i="1" s="1"/>
  <c r="NI20" i="1"/>
  <c r="NG20" i="1"/>
  <c r="NE20" i="1"/>
  <c r="NC20" i="1"/>
  <c r="MY20" i="1"/>
  <c r="MV20" i="1"/>
  <c r="MU20" i="1"/>
  <c r="MT20" i="1"/>
  <c r="MP20" i="1"/>
  <c r="MO20" i="1"/>
  <c r="MM20" i="1"/>
  <c r="MK20" i="1"/>
  <c r="MI20" i="1"/>
  <c r="ME20" i="1"/>
  <c r="LY20" i="1"/>
  <c r="LZ20" i="1" s="1"/>
  <c r="LW20" i="1"/>
  <c r="LT20" i="1"/>
  <c r="LO20" i="1"/>
  <c r="LM20" i="1"/>
  <c r="LK20" i="1"/>
  <c r="LP20" i="1" s="1"/>
  <c r="LQ20" i="1" s="1"/>
  <c r="LI20" i="1"/>
  <c r="LE20" i="1"/>
  <c r="LB20" i="1"/>
  <c r="LA20" i="1"/>
  <c r="KZ20" i="1"/>
  <c r="KV20" i="1"/>
  <c r="KU20" i="1"/>
  <c r="KS20" i="1"/>
  <c r="KQ20" i="1"/>
  <c r="KO20" i="1"/>
  <c r="KK20" i="1"/>
  <c r="KE20" i="1"/>
  <c r="KF20" i="1" s="1"/>
  <c r="JY20" i="1"/>
  <c r="JU20" i="1"/>
  <c r="JV20" i="1" s="1"/>
  <c r="JT20" i="1"/>
  <c r="JR20" i="1"/>
  <c r="JP20" i="1"/>
  <c r="JN20" i="1"/>
  <c r="JI20" i="1"/>
  <c r="SD19" i="1"/>
  <c r="SC19" i="1"/>
  <c r="SB19" i="1"/>
  <c r="RX19" i="1"/>
  <c r="RW19" i="1"/>
  <c r="RU19" i="1"/>
  <c r="RS19" i="1"/>
  <c r="RQ19" i="1"/>
  <c r="RM19" i="1"/>
  <c r="RG19" i="1"/>
  <c r="RH19" i="1" s="1"/>
  <c r="RE19" i="1"/>
  <c r="RB19" i="1"/>
  <c r="QW19" i="1"/>
  <c r="QU19" i="1"/>
  <c r="QS19" i="1"/>
  <c r="QX19" i="1" s="1"/>
  <c r="QY19" i="1" s="1"/>
  <c r="QQ19" i="1"/>
  <c r="QM19" i="1"/>
  <c r="QJ19" i="1"/>
  <c r="QI19" i="1"/>
  <c r="QH19" i="1"/>
  <c r="QD19" i="1"/>
  <c r="QC19" i="1"/>
  <c r="QA19" i="1"/>
  <c r="PY19" i="1"/>
  <c r="PW19" i="1"/>
  <c r="PS19" i="1"/>
  <c r="PN19" i="1"/>
  <c r="PM19" i="1"/>
  <c r="PK19" i="1"/>
  <c r="PH19" i="1"/>
  <c r="PD19" i="1"/>
  <c r="PE19" i="1" s="1"/>
  <c r="PC19" i="1"/>
  <c r="PA19" i="1"/>
  <c r="OY19" i="1"/>
  <c r="OW19" i="1"/>
  <c r="OS19" i="1"/>
  <c r="OP19" i="1"/>
  <c r="OO19" i="1"/>
  <c r="ON19" i="1"/>
  <c r="OJ19" i="1"/>
  <c r="OI19" i="1"/>
  <c r="OG19" i="1"/>
  <c r="OE19" i="1"/>
  <c r="OC19" i="1"/>
  <c r="NY19" i="1"/>
  <c r="NS19" i="1"/>
  <c r="NT19" i="1" s="1"/>
  <c r="NQ19" i="1"/>
  <c r="NN19" i="1"/>
  <c r="NI19" i="1"/>
  <c r="NG19" i="1"/>
  <c r="NE19" i="1"/>
  <c r="NJ19" i="1" s="1"/>
  <c r="NK19" i="1" s="1"/>
  <c r="NC19" i="1"/>
  <c r="MY19" i="1"/>
  <c r="MV19" i="1"/>
  <c r="MU19" i="1"/>
  <c r="MT19" i="1"/>
  <c r="MP19" i="1"/>
  <c r="MO19" i="1"/>
  <c r="MM19" i="1"/>
  <c r="MK19" i="1"/>
  <c r="MI19" i="1"/>
  <c r="ME19" i="1"/>
  <c r="LZ19" i="1"/>
  <c r="LY19" i="1"/>
  <c r="LW19" i="1"/>
  <c r="LT19" i="1"/>
  <c r="LP19" i="1"/>
  <c r="LQ19" i="1" s="1"/>
  <c r="LO19" i="1"/>
  <c r="LM19" i="1"/>
  <c r="LK19" i="1"/>
  <c r="LI19" i="1"/>
  <c r="LE19" i="1"/>
  <c r="LB19" i="1"/>
  <c r="LA19" i="1"/>
  <c r="KZ19" i="1"/>
  <c r="KV19" i="1"/>
  <c r="KU19" i="1"/>
  <c r="KS19" i="1"/>
  <c r="KQ19" i="1"/>
  <c r="KO19" i="1"/>
  <c r="KK19" i="1"/>
  <c r="KE19" i="1"/>
  <c r="KF19" i="1" s="1"/>
  <c r="KB19" i="1"/>
  <c r="JY19" i="1"/>
  <c r="JT19" i="1"/>
  <c r="JR19" i="1"/>
  <c r="JP19" i="1"/>
  <c r="JU19" i="1" s="1"/>
  <c r="JV19" i="1" s="1"/>
  <c r="JN19" i="1"/>
  <c r="JI19" i="1"/>
  <c r="QJ18" i="1"/>
  <c r="QI18" i="1"/>
  <c r="QH18" i="1"/>
  <c r="QD18" i="1"/>
  <c r="QC18" i="1"/>
  <c r="QA18" i="1"/>
  <c r="PY18" i="1"/>
  <c r="PW18" i="1"/>
  <c r="PN18" i="1"/>
  <c r="PM18" i="1"/>
  <c r="PK18" i="1"/>
  <c r="PH18" i="1"/>
  <c r="PC18" i="1"/>
  <c r="PA18" i="1"/>
  <c r="OY18" i="1"/>
  <c r="PD18" i="1" s="1"/>
  <c r="PE18" i="1" s="1"/>
  <c r="OW18" i="1"/>
  <c r="OS18" i="1"/>
  <c r="OP18" i="1"/>
  <c r="OO18" i="1"/>
  <c r="ON18" i="1"/>
  <c r="OJ18" i="1"/>
  <c r="OI18" i="1"/>
  <c r="OG18" i="1"/>
  <c r="OE18" i="1"/>
  <c r="OC18" i="1"/>
  <c r="NY18" i="1"/>
  <c r="NS18" i="1"/>
  <c r="NT18" i="1" s="1"/>
  <c r="NQ18" i="1"/>
  <c r="NN18" i="1"/>
  <c r="NK18" i="1"/>
  <c r="NJ18" i="1"/>
  <c r="NI18" i="1"/>
  <c r="NG18" i="1"/>
  <c r="NE18" i="1"/>
  <c r="NC18" i="1"/>
  <c r="MY18" i="1"/>
  <c r="MV18" i="1"/>
  <c r="MU18" i="1"/>
  <c r="MT18" i="1"/>
  <c r="MP18" i="1"/>
  <c r="MO18" i="1"/>
  <c r="MM18" i="1"/>
  <c r="MK18" i="1"/>
  <c r="MI18" i="1"/>
  <c r="ME18" i="1"/>
  <c r="LW18" i="1"/>
  <c r="LT18" i="1"/>
  <c r="LO18" i="1"/>
  <c r="LM18" i="1"/>
  <c r="LK18" i="1"/>
  <c r="LP18" i="1" s="1"/>
  <c r="LQ18" i="1" s="1"/>
  <c r="LI18" i="1"/>
  <c r="LE18" i="1"/>
  <c r="LB18" i="1"/>
  <c r="LA18" i="1"/>
  <c r="KZ18" i="1"/>
  <c r="KV18" i="1"/>
  <c r="KU18" i="1"/>
  <c r="KS18" i="1"/>
  <c r="KQ18" i="1"/>
  <c r="KO18" i="1"/>
  <c r="KK18" i="1"/>
  <c r="KE18" i="1"/>
  <c r="KF18" i="1" s="1"/>
  <c r="KB18" i="1"/>
  <c r="JY18" i="1"/>
  <c r="JU18" i="1"/>
  <c r="JV18" i="1" s="1"/>
  <c r="JT18" i="1"/>
  <c r="JR18" i="1"/>
  <c r="JP18" i="1"/>
  <c r="JN18" i="1"/>
  <c r="JI18" i="1"/>
  <c r="SD17" i="1"/>
  <c r="SC17" i="1"/>
  <c r="SB17" i="1"/>
  <c r="RX17" i="1"/>
  <c r="RW17" i="1"/>
  <c r="RU17" i="1"/>
  <c r="RS17" i="1"/>
  <c r="RQ17" i="1"/>
  <c r="RM17" i="1"/>
  <c r="RG17" i="1"/>
  <c r="RH17" i="1" s="1"/>
  <c r="RE17" i="1"/>
  <c r="RB17" i="1"/>
  <c r="QW17" i="1"/>
  <c r="QU17" i="1"/>
  <c r="QS17" i="1"/>
  <c r="QX17" i="1" s="1"/>
  <c r="QY17" i="1" s="1"/>
  <c r="QQ17" i="1"/>
  <c r="QM17" i="1"/>
  <c r="QJ17" i="1"/>
  <c r="QI17" i="1"/>
  <c r="QH17" i="1"/>
  <c r="QD17" i="1"/>
  <c r="QC17" i="1"/>
  <c r="QA17" i="1"/>
  <c r="PY17" i="1"/>
  <c r="PW17" i="1"/>
  <c r="PS17" i="1"/>
  <c r="PM17" i="1"/>
  <c r="PN17" i="1" s="1"/>
  <c r="PK17" i="1"/>
  <c r="PH17" i="1"/>
  <c r="PD17" i="1"/>
  <c r="PE17" i="1" s="1"/>
  <c r="PC17" i="1"/>
  <c r="PA17" i="1"/>
  <c r="OY17" i="1"/>
  <c r="OW17" i="1"/>
  <c r="OS17" i="1"/>
  <c r="OP17" i="1"/>
  <c r="OO17" i="1"/>
  <c r="ON17" i="1"/>
  <c r="OJ17" i="1"/>
  <c r="OI17" i="1"/>
  <c r="OG17" i="1"/>
  <c r="OE17" i="1"/>
  <c r="OC17" i="1"/>
  <c r="NY17" i="1"/>
  <c r="NS17" i="1"/>
  <c r="NT17" i="1" s="1"/>
  <c r="NQ17" i="1"/>
  <c r="NN17" i="1"/>
  <c r="NI17" i="1"/>
  <c r="NG17" i="1"/>
  <c r="NE17" i="1"/>
  <c r="NJ17" i="1" s="1"/>
  <c r="NK17" i="1" s="1"/>
  <c r="NC17" i="1"/>
  <c r="MY17" i="1"/>
  <c r="MV17" i="1"/>
  <c r="MU17" i="1"/>
  <c r="MT17" i="1"/>
  <c r="MP17" i="1"/>
  <c r="MO17" i="1"/>
  <c r="MM17" i="1"/>
  <c r="MK17" i="1"/>
  <c r="MI17" i="1"/>
  <c r="ME17" i="1"/>
  <c r="LY17" i="1"/>
  <c r="LZ17" i="1" s="1"/>
  <c r="LW17" i="1"/>
  <c r="LT17" i="1"/>
  <c r="LP17" i="1"/>
  <c r="LQ17" i="1" s="1"/>
  <c r="LO17" i="1"/>
  <c r="LM17" i="1"/>
  <c r="LK17" i="1"/>
  <c r="LI17" i="1"/>
  <c r="LE17" i="1"/>
  <c r="LB17" i="1"/>
  <c r="LA17" i="1"/>
  <c r="KZ17" i="1"/>
  <c r="KV17" i="1"/>
  <c r="KU17" i="1"/>
  <c r="KS17" i="1"/>
  <c r="KQ17" i="1"/>
  <c r="KO17" i="1"/>
  <c r="KK17" i="1"/>
  <c r="KE17" i="1"/>
  <c r="KF17" i="1" s="1"/>
  <c r="KB17" i="1"/>
  <c r="JY17" i="1"/>
  <c r="JT17" i="1"/>
  <c r="JR17" i="1"/>
  <c r="JP17" i="1"/>
  <c r="JU17" i="1" s="1"/>
  <c r="JV17" i="1" s="1"/>
  <c r="JN17" i="1"/>
  <c r="JI17" i="1"/>
  <c r="SD16" i="1"/>
  <c r="SC16" i="1"/>
  <c r="SB16" i="1"/>
  <c r="RX16" i="1"/>
  <c r="RW16" i="1"/>
  <c r="RU16" i="1"/>
  <c r="RS16" i="1"/>
  <c r="RQ16" i="1"/>
  <c r="RM16" i="1"/>
  <c r="RG16" i="1"/>
  <c r="RH16" i="1" s="1"/>
  <c r="RE16" i="1"/>
  <c r="RB16" i="1"/>
  <c r="QX16" i="1"/>
  <c r="QY16" i="1" s="1"/>
  <c r="QW16" i="1"/>
  <c r="QU16" i="1"/>
  <c r="QS16" i="1"/>
  <c r="QQ16" i="1"/>
  <c r="QM16" i="1"/>
  <c r="QJ16" i="1"/>
  <c r="QI16" i="1"/>
  <c r="QH16" i="1"/>
  <c r="QD16" i="1"/>
  <c r="QC16" i="1"/>
  <c r="QA16" i="1"/>
  <c r="PY16" i="1"/>
  <c r="PW16" i="1"/>
  <c r="PS16" i="1"/>
  <c r="PM16" i="1"/>
  <c r="PN16" i="1" s="1"/>
  <c r="PK16" i="1"/>
  <c r="PH16" i="1"/>
  <c r="PC16" i="1"/>
  <c r="PA16" i="1"/>
  <c r="OY16" i="1"/>
  <c r="PD16" i="1" s="1"/>
  <c r="PE16" i="1" s="1"/>
  <c r="OW16" i="1"/>
  <c r="OS16" i="1"/>
  <c r="OP16" i="1"/>
  <c r="OO16" i="1"/>
  <c r="ON16" i="1"/>
  <c r="OJ16" i="1"/>
  <c r="OI16" i="1"/>
  <c r="OG16" i="1"/>
  <c r="OE16" i="1"/>
  <c r="OC16" i="1"/>
  <c r="NY16" i="1"/>
  <c r="NS16" i="1"/>
  <c r="NT16" i="1" s="1"/>
  <c r="NQ16" i="1"/>
  <c r="NN16" i="1"/>
  <c r="NJ16" i="1"/>
  <c r="NK16" i="1" s="1"/>
  <c r="NI16" i="1"/>
  <c r="NG16" i="1"/>
  <c r="NE16" i="1"/>
  <c r="NC16" i="1"/>
  <c r="MY16" i="1"/>
  <c r="MV16" i="1"/>
  <c r="MU16" i="1"/>
  <c r="MT16" i="1"/>
  <c r="MP16" i="1"/>
  <c r="MO16" i="1"/>
  <c r="MM16" i="1"/>
  <c r="MK16" i="1"/>
  <c r="MI16" i="1"/>
  <c r="ME16" i="1"/>
  <c r="LY16" i="1"/>
  <c r="LZ16" i="1" s="1"/>
  <c r="LW16" i="1"/>
  <c r="LT16" i="1"/>
  <c r="LO16" i="1"/>
  <c r="LM16" i="1"/>
  <c r="LK16" i="1"/>
  <c r="LP16" i="1" s="1"/>
  <c r="LQ16" i="1" s="1"/>
  <c r="LI16" i="1"/>
  <c r="LE16" i="1"/>
  <c r="LB16" i="1"/>
  <c r="LA16" i="1"/>
  <c r="KZ16" i="1"/>
  <c r="KV16" i="1"/>
  <c r="KU16" i="1"/>
  <c r="KS16" i="1"/>
  <c r="KQ16" i="1"/>
  <c r="KO16" i="1"/>
  <c r="KK16" i="1"/>
  <c r="KE16" i="1"/>
  <c r="KF16" i="1" s="1"/>
  <c r="KB16" i="1"/>
  <c r="JY16" i="1"/>
  <c r="JU16" i="1"/>
  <c r="JV16" i="1" s="1"/>
  <c r="JT16" i="1"/>
  <c r="JR16" i="1"/>
  <c r="JP16" i="1"/>
  <c r="JN16" i="1"/>
  <c r="JI16" i="1"/>
  <c r="SD15" i="1"/>
  <c r="SC15" i="1"/>
  <c r="SB15" i="1"/>
  <c r="RX15" i="1"/>
  <c r="RW15" i="1"/>
  <c r="RU15" i="1"/>
  <c r="RS15" i="1"/>
  <c r="RQ15" i="1"/>
  <c r="RM15" i="1"/>
  <c r="RG15" i="1"/>
  <c r="RH15" i="1" s="1"/>
  <c r="RE15" i="1"/>
  <c r="RB15" i="1"/>
  <c r="QW15" i="1"/>
  <c r="QU15" i="1"/>
  <c r="QS15" i="1"/>
  <c r="QX15" i="1" s="1"/>
  <c r="QY15" i="1" s="1"/>
  <c r="QQ15" i="1"/>
  <c r="QM15" i="1"/>
  <c r="QJ15" i="1"/>
  <c r="QI15" i="1"/>
  <c r="QH15" i="1"/>
  <c r="QD15" i="1"/>
  <c r="QC15" i="1"/>
  <c r="QA15" i="1"/>
  <c r="PY15" i="1"/>
  <c r="PW15" i="1"/>
  <c r="PS15" i="1"/>
  <c r="PM15" i="1"/>
  <c r="PN15" i="1" s="1"/>
  <c r="PK15" i="1"/>
  <c r="PH15" i="1"/>
  <c r="PD15" i="1"/>
  <c r="PE15" i="1" s="1"/>
  <c r="PC15" i="1"/>
  <c r="PA15" i="1"/>
  <c r="OY15" i="1"/>
  <c r="OW15" i="1"/>
  <c r="OS15" i="1"/>
  <c r="OP15" i="1"/>
  <c r="OO15" i="1"/>
  <c r="ON15" i="1"/>
  <c r="OJ15" i="1"/>
  <c r="OI15" i="1"/>
  <c r="OG15" i="1"/>
  <c r="OE15" i="1"/>
  <c r="OC15" i="1"/>
  <c r="NY15" i="1"/>
  <c r="NS15" i="1"/>
  <c r="NT15" i="1" s="1"/>
  <c r="NQ15" i="1"/>
  <c r="NN15" i="1"/>
  <c r="NI15" i="1"/>
  <c r="NG15" i="1"/>
  <c r="NE15" i="1"/>
  <c r="NJ15" i="1" s="1"/>
  <c r="NK15" i="1" s="1"/>
  <c r="NC15" i="1"/>
  <c r="MY15" i="1"/>
  <c r="MV15" i="1"/>
  <c r="MU15" i="1"/>
  <c r="MT15" i="1"/>
  <c r="MP15" i="1"/>
  <c r="MO15" i="1"/>
  <c r="MM15" i="1"/>
  <c r="MK15" i="1"/>
  <c r="MI15" i="1"/>
  <c r="ME15" i="1"/>
  <c r="LY15" i="1"/>
  <c r="LZ15" i="1" s="1"/>
  <c r="LW15" i="1"/>
  <c r="LT15" i="1"/>
  <c r="LP15" i="1"/>
  <c r="LQ15" i="1" s="1"/>
  <c r="LO15" i="1"/>
  <c r="LM15" i="1"/>
  <c r="LK15" i="1"/>
  <c r="LI15" i="1"/>
  <c r="LE15" i="1"/>
  <c r="LB15" i="1"/>
  <c r="LA15" i="1"/>
  <c r="KZ15" i="1"/>
  <c r="KV15" i="1"/>
  <c r="KU15" i="1"/>
  <c r="KS15" i="1"/>
  <c r="KQ15" i="1"/>
  <c r="KO15" i="1"/>
  <c r="KK15" i="1"/>
  <c r="KE15" i="1"/>
  <c r="KF15" i="1" s="1"/>
  <c r="KB15" i="1"/>
  <c r="JY15" i="1"/>
  <c r="JT15" i="1"/>
  <c r="JR15" i="1"/>
  <c r="JP15" i="1"/>
  <c r="JU15" i="1" s="1"/>
  <c r="JV15" i="1" s="1"/>
  <c r="JN15" i="1"/>
  <c r="JI15" i="1"/>
  <c r="SD14" i="1"/>
  <c r="SC14" i="1"/>
  <c r="SB14" i="1"/>
  <c r="RX14" i="1"/>
  <c r="RW14" i="1"/>
  <c r="RU14" i="1"/>
  <c r="RS14" i="1"/>
  <c r="RQ14" i="1"/>
  <c r="RM14" i="1"/>
  <c r="RG14" i="1"/>
  <c r="RH14" i="1" s="1"/>
  <c r="RE14" i="1"/>
  <c r="RB14" i="1"/>
  <c r="QX14" i="1"/>
  <c r="QY14" i="1" s="1"/>
  <c r="QW14" i="1"/>
  <c r="QU14" i="1"/>
  <c r="QS14" i="1"/>
  <c r="QQ14" i="1"/>
  <c r="QM14" i="1"/>
  <c r="QJ14" i="1"/>
  <c r="QI14" i="1"/>
  <c r="QH14" i="1"/>
  <c r="QD14" i="1"/>
  <c r="QC14" i="1"/>
  <c r="QA14" i="1"/>
  <c r="PY14" i="1"/>
  <c r="PW14" i="1"/>
  <c r="PS14" i="1"/>
  <c r="PM14" i="1"/>
  <c r="PN14" i="1" s="1"/>
  <c r="PK14" i="1"/>
  <c r="PH14" i="1"/>
  <c r="PC14" i="1"/>
  <c r="PA14" i="1"/>
  <c r="OY14" i="1"/>
  <c r="PD14" i="1" s="1"/>
  <c r="PE14" i="1" s="1"/>
  <c r="OW14" i="1"/>
  <c r="OS14" i="1"/>
  <c r="OP14" i="1"/>
  <c r="OO14" i="1"/>
  <c r="ON14" i="1"/>
  <c r="OJ14" i="1"/>
  <c r="OI14" i="1"/>
  <c r="OG14" i="1"/>
  <c r="OE14" i="1"/>
  <c r="OC14" i="1"/>
  <c r="NY14" i="1"/>
  <c r="NS14" i="1"/>
  <c r="NT14" i="1" s="1"/>
  <c r="NQ14" i="1"/>
  <c r="NN14" i="1"/>
  <c r="NJ14" i="1"/>
  <c r="NK14" i="1" s="1"/>
  <c r="NI14" i="1"/>
  <c r="NG14" i="1"/>
  <c r="NE14" i="1"/>
  <c r="NC14" i="1"/>
  <c r="MY14" i="1"/>
  <c r="MV14" i="1"/>
  <c r="MU14" i="1"/>
  <c r="MT14" i="1"/>
  <c r="MP14" i="1"/>
  <c r="MO14" i="1"/>
  <c r="MM14" i="1"/>
  <c r="MK14" i="1"/>
  <c r="MI14" i="1"/>
  <c r="ME14" i="1"/>
  <c r="LY14" i="1"/>
  <c r="LZ14" i="1" s="1"/>
  <c r="LW14" i="1"/>
  <c r="LT14" i="1"/>
  <c r="LO14" i="1"/>
  <c r="LM14" i="1"/>
  <c r="LK14" i="1"/>
  <c r="LP14" i="1" s="1"/>
  <c r="LQ14" i="1" s="1"/>
  <c r="LI14" i="1"/>
  <c r="LE14" i="1"/>
  <c r="LB14" i="1"/>
  <c r="LA14" i="1"/>
  <c r="KZ14" i="1"/>
  <c r="KV14" i="1"/>
  <c r="KU14" i="1"/>
  <c r="KS14" i="1"/>
  <c r="KQ14" i="1"/>
  <c r="KO14" i="1"/>
  <c r="KK14" i="1"/>
  <c r="KE14" i="1"/>
  <c r="KF14" i="1" s="1"/>
  <c r="KB14" i="1"/>
  <c r="JY14" i="1"/>
  <c r="JU14" i="1"/>
  <c r="JV14" i="1" s="1"/>
  <c r="JT14" i="1"/>
  <c r="JR14" i="1"/>
  <c r="JP14" i="1"/>
  <c r="JN14" i="1"/>
  <c r="JI14" i="1"/>
  <c r="QJ13" i="1"/>
  <c r="QI13" i="1"/>
  <c r="QH13" i="1"/>
  <c r="QD13" i="1"/>
  <c r="QC13" i="1"/>
  <c r="QA13" i="1"/>
  <c r="PY13" i="1"/>
  <c r="PW13" i="1"/>
  <c r="PS13" i="1"/>
  <c r="PM13" i="1"/>
  <c r="PN13" i="1" s="1"/>
  <c r="PK13" i="1"/>
  <c r="PH13" i="1"/>
  <c r="PC13" i="1"/>
  <c r="PA13" i="1"/>
  <c r="OY13" i="1"/>
  <c r="PD13" i="1" s="1"/>
  <c r="PE13" i="1" s="1"/>
  <c r="OW13" i="1"/>
  <c r="OS13" i="1"/>
  <c r="OP13" i="1"/>
  <c r="OO13" i="1"/>
  <c r="ON13" i="1"/>
  <c r="OJ13" i="1"/>
  <c r="OI13" i="1"/>
  <c r="OG13" i="1"/>
  <c r="OE13" i="1"/>
  <c r="OC13" i="1"/>
  <c r="NY13" i="1"/>
  <c r="NS13" i="1"/>
  <c r="NT13" i="1" s="1"/>
  <c r="NQ13" i="1"/>
  <c r="NN13" i="1"/>
  <c r="NJ13" i="1"/>
  <c r="NK13" i="1" s="1"/>
  <c r="NI13" i="1"/>
  <c r="NG13" i="1"/>
  <c r="NE13" i="1"/>
  <c r="NC13" i="1"/>
  <c r="MY13" i="1"/>
  <c r="MV13" i="1"/>
  <c r="MU13" i="1"/>
  <c r="MT13" i="1"/>
  <c r="MP13" i="1"/>
  <c r="MO13" i="1"/>
  <c r="MM13" i="1"/>
  <c r="MK13" i="1"/>
  <c r="MI13" i="1"/>
  <c r="ME13" i="1"/>
  <c r="LY13" i="1"/>
  <c r="LZ13" i="1" s="1"/>
  <c r="LW13" i="1"/>
  <c r="LT13" i="1"/>
  <c r="LO13" i="1"/>
  <c r="LM13" i="1"/>
  <c r="LK13" i="1"/>
  <c r="LP13" i="1" s="1"/>
  <c r="LQ13" i="1" s="1"/>
  <c r="LI13" i="1"/>
  <c r="LE13" i="1"/>
  <c r="LB13" i="1"/>
  <c r="LA13" i="1"/>
  <c r="KZ13" i="1"/>
  <c r="KV13" i="1"/>
  <c r="KU13" i="1"/>
  <c r="KS13" i="1"/>
  <c r="KQ13" i="1"/>
  <c r="KO13" i="1"/>
  <c r="KK13" i="1"/>
  <c r="KE13" i="1"/>
  <c r="KF13" i="1" s="1"/>
  <c r="KB13" i="1"/>
  <c r="JY13" i="1"/>
  <c r="JU13" i="1"/>
  <c r="JV13" i="1" s="1"/>
  <c r="JT13" i="1"/>
  <c r="JR13" i="1"/>
  <c r="JP13" i="1"/>
  <c r="JN13" i="1"/>
  <c r="JI13" i="1"/>
  <c r="SD12" i="1"/>
  <c r="SC12" i="1"/>
  <c r="SB12" i="1"/>
  <c r="RX12" i="1"/>
  <c r="RW12" i="1"/>
  <c r="RU12" i="1"/>
  <c r="RS12" i="1"/>
  <c r="RQ12" i="1"/>
  <c r="RM12" i="1"/>
  <c r="RG12" i="1"/>
  <c r="RH12" i="1" s="1"/>
  <c r="RE12" i="1"/>
  <c r="RB12" i="1"/>
  <c r="QW12" i="1"/>
  <c r="QU12" i="1"/>
  <c r="QS12" i="1"/>
  <c r="QX12" i="1" s="1"/>
  <c r="QY12" i="1" s="1"/>
  <c r="QQ12" i="1"/>
  <c r="QM12" i="1"/>
  <c r="QJ12" i="1"/>
  <c r="QI12" i="1"/>
  <c r="QH12" i="1"/>
  <c r="QD12" i="1"/>
  <c r="QC12" i="1"/>
  <c r="QA12" i="1"/>
  <c r="PY12" i="1"/>
  <c r="PW12" i="1"/>
  <c r="PS12" i="1"/>
  <c r="PK12" i="1"/>
  <c r="PH12" i="1"/>
  <c r="PC12" i="1"/>
  <c r="PA12" i="1"/>
  <c r="OY12" i="1"/>
  <c r="PD12" i="1" s="1"/>
  <c r="PE12" i="1" s="1"/>
  <c r="OW12" i="1"/>
  <c r="OS12" i="1"/>
  <c r="OP12" i="1"/>
  <c r="OO12" i="1"/>
  <c r="ON12" i="1"/>
  <c r="OJ12" i="1"/>
  <c r="OI12" i="1"/>
  <c r="OG12" i="1"/>
  <c r="OE12" i="1"/>
  <c r="OC12" i="1"/>
  <c r="NY12" i="1"/>
  <c r="NS12" i="1"/>
  <c r="NT12" i="1" s="1"/>
  <c r="NQ12" i="1"/>
  <c r="NN12" i="1"/>
  <c r="NK12" i="1"/>
  <c r="NJ12" i="1"/>
  <c r="NI12" i="1"/>
  <c r="NG12" i="1"/>
  <c r="NE12" i="1"/>
  <c r="NC12" i="1"/>
  <c r="MY12" i="1"/>
  <c r="MV12" i="1"/>
  <c r="MU12" i="1"/>
  <c r="MT12" i="1"/>
  <c r="MP12" i="1"/>
  <c r="MO12" i="1"/>
  <c r="MM12" i="1"/>
  <c r="MK12" i="1"/>
  <c r="MI12" i="1"/>
  <c r="ME12" i="1"/>
  <c r="LZ12" i="1"/>
  <c r="LY12" i="1"/>
  <c r="LW12" i="1"/>
  <c r="LT12" i="1"/>
  <c r="LO12" i="1"/>
  <c r="LM12" i="1"/>
  <c r="LK12" i="1"/>
  <c r="LP12" i="1" s="1"/>
  <c r="LQ12" i="1" s="1"/>
  <c r="LI12" i="1"/>
  <c r="LE12" i="1"/>
  <c r="LB12" i="1"/>
  <c r="LA12" i="1"/>
  <c r="KZ12" i="1"/>
  <c r="KV12" i="1"/>
  <c r="KU12" i="1"/>
  <c r="KS12" i="1"/>
  <c r="KQ12" i="1"/>
  <c r="KO12" i="1"/>
  <c r="KK12" i="1"/>
  <c r="KE12" i="1"/>
  <c r="KF12" i="1" s="1"/>
  <c r="KB12" i="1"/>
  <c r="JY12" i="1"/>
  <c r="JV12" i="1"/>
  <c r="JU12" i="1"/>
  <c r="JT12" i="1"/>
  <c r="JR12" i="1"/>
  <c r="JP12" i="1"/>
  <c r="JN12" i="1"/>
  <c r="JI12" i="1"/>
  <c r="SD11" i="1"/>
  <c r="SC11" i="1"/>
  <c r="SB11" i="1"/>
  <c r="RX11" i="1"/>
  <c r="RW11" i="1"/>
  <c r="RU11" i="1"/>
  <c r="RS11" i="1"/>
  <c r="RQ11" i="1"/>
  <c r="RM11" i="1"/>
  <c r="RH11" i="1"/>
  <c r="RG11" i="1"/>
  <c r="RE11" i="1"/>
  <c r="RB11" i="1"/>
  <c r="QW11" i="1"/>
  <c r="QU11" i="1"/>
  <c r="QS11" i="1"/>
  <c r="QX11" i="1" s="1"/>
  <c r="QY11" i="1" s="1"/>
  <c r="QQ11" i="1"/>
  <c r="QM11" i="1"/>
  <c r="QJ11" i="1"/>
  <c r="QI11" i="1"/>
  <c r="QH11" i="1"/>
  <c r="QD11" i="1"/>
  <c r="QC11" i="1"/>
  <c r="QA11" i="1"/>
  <c r="PY11" i="1"/>
  <c r="PW11" i="1"/>
  <c r="PS11" i="1"/>
  <c r="PM11" i="1"/>
  <c r="PN11" i="1" s="1"/>
  <c r="PK11" i="1"/>
  <c r="PH11" i="1"/>
  <c r="PE11" i="1"/>
  <c r="PD11" i="1"/>
  <c r="PC11" i="1"/>
  <c r="PA11" i="1"/>
  <c r="OY11" i="1"/>
  <c r="OW11" i="1"/>
  <c r="OS11" i="1"/>
  <c r="OP11" i="1"/>
  <c r="OO11" i="1"/>
  <c r="ON11" i="1"/>
  <c r="OJ11" i="1"/>
  <c r="OI11" i="1"/>
  <c r="OG11" i="1"/>
  <c r="OE11" i="1"/>
  <c r="OC11" i="1"/>
  <c r="NY11" i="1"/>
  <c r="NT11" i="1"/>
  <c r="NS11" i="1"/>
  <c r="NQ11" i="1"/>
  <c r="NN11" i="1"/>
  <c r="NI11" i="1"/>
  <c r="NG11" i="1"/>
  <c r="NE11" i="1"/>
  <c r="NJ11" i="1" s="1"/>
  <c r="NK11" i="1" s="1"/>
  <c r="NC11" i="1"/>
  <c r="MY11" i="1"/>
  <c r="MV11" i="1"/>
  <c r="MU11" i="1"/>
  <c r="MT11" i="1"/>
  <c r="MP11" i="1"/>
  <c r="MO11" i="1"/>
  <c r="MM11" i="1"/>
  <c r="MK11" i="1"/>
  <c r="MI11" i="1"/>
  <c r="ME11" i="1"/>
  <c r="LY11" i="1"/>
  <c r="LZ11" i="1" s="1"/>
  <c r="LW11" i="1"/>
  <c r="LT11" i="1"/>
  <c r="LQ11" i="1"/>
  <c r="LP11" i="1"/>
  <c r="LO11" i="1"/>
  <c r="LM11" i="1"/>
  <c r="LK11" i="1"/>
  <c r="LI11" i="1"/>
  <c r="LE11" i="1"/>
  <c r="LB11" i="1"/>
  <c r="LA11" i="1"/>
  <c r="KZ11" i="1"/>
  <c r="KV11" i="1"/>
  <c r="KU11" i="1"/>
  <c r="KS11" i="1"/>
  <c r="KQ11" i="1"/>
  <c r="KO11" i="1"/>
  <c r="KE11" i="1"/>
  <c r="KF11" i="1" s="1"/>
  <c r="KB11" i="1"/>
  <c r="JY11" i="1"/>
  <c r="JT11" i="1"/>
  <c r="JR11" i="1"/>
  <c r="JP11" i="1"/>
  <c r="JU11" i="1" s="1"/>
  <c r="JV11" i="1" s="1"/>
  <c r="JN11" i="1"/>
  <c r="JI11" i="1"/>
  <c r="SD10" i="1"/>
  <c r="SC10" i="1"/>
  <c r="SB10" i="1"/>
  <c r="RX10" i="1"/>
  <c r="RW10" i="1"/>
  <c r="RU10" i="1"/>
  <c r="RS10" i="1"/>
  <c r="RQ10" i="1"/>
  <c r="RM10" i="1"/>
  <c r="RH10" i="1"/>
  <c r="RG10" i="1"/>
  <c r="RE10" i="1"/>
  <c r="RB10" i="1"/>
  <c r="QX10" i="1"/>
  <c r="QY10" i="1" s="1"/>
  <c r="QW10" i="1"/>
  <c r="QU10" i="1"/>
  <c r="QS10" i="1"/>
  <c r="QQ10" i="1"/>
  <c r="QM10" i="1"/>
  <c r="QJ10" i="1"/>
  <c r="QI10" i="1"/>
  <c r="QH10" i="1"/>
  <c r="QD10" i="1"/>
  <c r="QC10" i="1"/>
  <c r="QA10" i="1"/>
  <c r="PY10" i="1"/>
  <c r="PW10" i="1"/>
  <c r="PS10" i="1"/>
  <c r="PM10" i="1"/>
  <c r="PN10" i="1" s="1"/>
  <c r="PK10" i="1"/>
  <c r="PH10" i="1"/>
  <c r="PC10" i="1"/>
  <c r="PA10" i="1"/>
  <c r="OY10" i="1"/>
  <c r="PD10" i="1" s="1"/>
  <c r="PE10" i="1" s="1"/>
  <c r="OW10" i="1"/>
  <c r="OS10" i="1"/>
  <c r="OP10" i="1"/>
  <c r="OO10" i="1"/>
  <c r="ON10" i="1"/>
  <c r="OJ10" i="1"/>
  <c r="OI10" i="1"/>
  <c r="OG10" i="1"/>
  <c r="OE10" i="1"/>
  <c r="OC10" i="1"/>
  <c r="NY10" i="1"/>
  <c r="NT10" i="1"/>
  <c r="NS10" i="1"/>
  <c r="NQ10" i="1"/>
  <c r="NN10" i="1"/>
  <c r="NJ10" i="1"/>
  <c r="NK10" i="1" s="1"/>
  <c r="NI10" i="1"/>
  <c r="NG10" i="1"/>
  <c r="NE10" i="1"/>
  <c r="NC10" i="1"/>
  <c r="MY10" i="1"/>
  <c r="MV10" i="1"/>
  <c r="MU10" i="1"/>
  <c r="MT10" i="1"/>
  <c r="MP10" i="1"/>
  <c r="MO10" i="1"/>
  <c r="MM10" i="1"/>
  <c r="MK10" i="1"/>
  <c r="MI10" i="1"/>
  <c r="ME10" i="1"/>
  <c r="LY10" i="1"/>
  <c r="LZ10" i="1" s="1"/>
  <c r="LW10" i="1"/>
  <c r="LT10" i="1"/>
  <c r="LO10" i="1"/>
  <c r="LM10" i="1"/>
  <c r="LK10" i="1"/>
  <c r="LP10" i="1" s="1"/>
  <c r="LQ10" i="1" s="1"/>
  <c r="LI10" i="1"/>
  <c r="LE10" i="1"/>
  <c r="LB10" i="1"/>
  <c r="LA10" i="1"/>
  <c r="KZ10" i="1"/>
  <c r="KV10" i="1"/>
  <c r="KU10" i="1"/>
  <c r="KS10" i="1"/>
  <c r="KQ10" i="1"/>
  <c r="KO10" i="1"/>
  <c r="KK10" i="1"/>
  <c r="KF10" i="1"/>
  <c r="KE10" i="1"/>
  <c r="KB10" i="1"/>
  <c r="JY10" i="1"/>
  <c r="JU10" i="1"/>
  <c r="JV10" i="1" s="1"/>
  <c r="JT10" i="1"/>
  <c r="JR10" i="1"/>
  <c r="JP10" i="1"/>
  <c r="JN10" i="1"/>
  <c r="JI10" i="1"/>
  <c r="SD9" i="1"/>
  <c r="SC9" i="1"/>
  <c r="SB9" i="1"/>
  <c r="RX9" i="1"/>
  <c r="RW9" i="1"/>
  <c r="RU9" i="1"/>
  <c r="RS9" i="1"/>
  <c r="RQ9" i="1"/>
  <c r="RM9" i="1"/>
  <c r="RG9" i="1"/>
  <c r="RH9" i="1" s="1"/>
  <c r="RE9" i="1"/>
  <c r="RB9" i="1"/>
  <c r="QW9" i="1"/>
  <c r="QU9" i="1"/>
  <c r="QS9" i="1"/>
  <c r="QX9" i="1" s="1"/>
  <c r="QY9" i="1" s="1"/>
  <c r="QQ9" i="1"/>
  <c r="QM9" i="1"/>
  <c r="QJ9" i="1"/>
  <c r="QI9" i="1"/>
  <c r="QH9" i="1"/>
  <c r="QD9" i="1"/>
  <c r="QC9" i="1"/>
  <c r="QA9" i="1"/>
  <c r="PY9" i="1"/>
  <c r="PW9" i="1"/>
  <c r="PS9" i="1"/>
  <c r="PN9" i="1"/>
  <c r="PM9" i="1"/>
  <c r="PK9" i="1"/>
  <c r="PH9" i="1"/>
  <c r="PD9" i="1"/>
  <c r="PE9" i="1" s="1"/>
  <c r="PC9" i="1"/>
  <c r="PA9" i="1"/>
  <c r="OY9" i="1"/>
  <c r="OW9" i="1"/>
  <c r="OS9" i="1"/>
  <c r="OP9" i="1"/>
  <c r="OO9" i="1"/>
  <c r="ON9" i="1"/>
  <c r="OJ9" i="1"/>
  <c r="OI9" i="1"/>
  <c r="OG9" i="1"/>
  <c r="OE9" i="1"/>
  <c r="OC9" i="1"/>
  <c r="NY9" i="1"/>
  <c r="NS9" i="1"/>
  <c r="NT9" i="1" s="1"/>
  <c r="NQ9" i="1"/>
  <c r="NN9" i="1"/>
  <c r="NI9" i="1"/>
  <c r="NG9" i="1"/>
  <c r="NE9" i="1"/>
  <c r="NJ9" i="1" s="1"/>
  <c r="NK9" i="1" s="1"/>
  <c r="NC9" i="1"/>
  <c r="MY9" i="1"/>
  <c r="MV9" i="1"/>
  <c r="MU9" i="1"/>
  <c r="MT9" i="1"/>
  <c r="MP9" i="1"/>
  <c r="MO9" i="1"/>
  <c r="MM9" i="1"/>
  <c r="MK9" i="1"/>
  <c r="MI9" i="1"/>
  <c r="ME9" i="1"/>
  <c r="LZ9" i="1"/>
  <c r="LY9" i="1"/>
  <c r="LW9" i="1"/>
  <c r="LT9" i="1"/>
  <c r="LP9" i="1"/>
  <c r="LQ9" i="1" s="1"/>
  <c r="LO9" i="1"/>
  <c r="LM9" i="1"/>
  <c r="LK9" i="1"/>
  <c r="LI9" i="1"/>
  <c r="LE9" i="1"/>
  <c r="LB9" i="1"/>
  <c r="LA9" i="1"/>
  <c r="KZ9" i="1"/>
  <c r="KV9" i="1"/>
  <c r="KU9" i="1"/>
  <c r="KS9" i="1"/>
  <c r="KQ9" i="1"/>
  <c r="KO9" i="1"/>
  <c r="KK9" i="1"/>
  <c r="KE9" i="1"/>
  <c r="KF9" i="1" s="1"/>
  <c r="KB9" i="1"/>
  <c r="JY9" i="1"/>
  <c r="JT9" i="1"/>
  <c r="JR9" i="1"/>
  <c r="JP9" i="1"/>
  <c r="JU9" i="1" s="1"/>
  <c r="JV9" i="1" s="1"/>
  <c r="JN9" i="1"/>
  <c r="JI9" i="1"/>
  <c r="LB8" i="1"/>
  <c r="LA8" i="1"/>
  <c r="KZ8" i="1"/>
  <c r="KV8" i="1"/>
  <c r="KU8" i="1"/>
  <c r="KS8" i="1"/>
  <c r="KQ8" i="1"/>
  <c r="KO8" i="1"/>
  <c r="KE8" i="1"/>
  <c r="KF8" i="1" s="1"/>
  <c r="KB8" i="1"/>
  <c r="JY8" i="1"/>
  <c r="JU8" i="1"/>
  <c r="JV8" i="1" s="1"/>
  <c r="JT8" i="1"/>
  <c r="JR8" i="1"/>
  <c r="JP8" i="1"/>
  <c r="JN8" i="1"/>
  <c r="JI8" i="1"/>
  <c r="SD7" i="1"/>
  <c r="SC7" i="1"/>
  <c r="SB7" i="1"/>
  <c r="RX7" i="1"/>
  <c r="RW7" i="1"/>
  <c r="RU7" i="1"/>
  <c r="RS7" i="1"/>
  <c r="RQ7" i="1"/>
  <c r="RM7" i="1"/>
  <c r="RG7" i="1"/>
  <c r="RH7" i="1" s="1"/>
  <c r="RE7" i="1"/>
  <c r="RB7" i="1"/>
  <c r="QW7" i="1"/>
  <c r="QU7" i="1"/>
  <c r="QS7" i="1"/>
  <c r="QX7" i="1" s="1"/>
  <c r="QY7" i="1" s="1"/>
  <c r="QQ7" i="1"/>
  <c r="QM7" i="1"/>
  <c r="QJ7" i="1"/>
  <c r="QI7" i="1"/>
  <c r="QH7" i="1"/>
  <c r="QD7" i="1"/>
  <c r="QC7" i="1"/>
  <c r="QA7" i="1"/>
  <c r="PY7" i="1"/>
  <c r="PW7" i="1"/>
  <c r="PS7" i="1"/>
  <c r="PM7" i="1"/>
  <c r="PN7" i="1" s="1"/>
  <c r="PK7" i="1"/>
  <c r="PH7" i="1"/>
  <c r="PD7" i="1"/>
  <c r="PE7" i="1" s="1"/>
  <c r="PC7" i="1"/>
  <c r="PA7" i="1"/>
  <c r="OY7" i="1"/>
  <c r="OW7" i="1"/>
  <c r="OS7" i="1"/>
  <c r="OP7" i="1"/>
  <c r="OO7" i="1"/>
  <c r="ON7" i="1"/>
  <c r="OJ7" i="1"/>
  <c r="OI7" i="1"/>
  <c r="OG7" i="1"/>
  <c r="OE7" i="1"/>
  <c r="OC7" i="1"/>
  <c r="NY7" i="1"/>
  <c r="NQ7" i="1"/>
  <c r="NN7" i="1"/>
  <c r="NK7" i="1"/>
  <c r="NJ7" i="1"/>
  <c r="NI7" i="1"/>
  <c r="NG7" i="1"/>
  <c r="NE7" i="1"/>
  <c r="NC7" i="1"/>
  <c r="MY7" i="1"/>
  <c r="MV7" i="1"/>
  <c r="MU7" i="1"/>
  <c r="MT7" i="1"/>
  <c r="MP7" i="1"/>
  <c r="MO7" i="1"/>
  <c r="MM7" i="1"/>
  <c r="MK7" i="1"/>
  <c r="MI7" i="1"/>
  <c r="ME7" i="1"/>
  <c r="LZ7" i="1"/>
  <c r="LY7" i="1"/>
  <c r="LW7" i="1"/>
  <c r="LT7" i="1"/>
  <c r="LO7" i="1"/>
  <c r="LM7" i="1"/>
  <c r="LK7" i="1"/>
  <c r="LP7" i="1" s="1"/>
  <c r="LQ7" i="1" s="1"/>
  <c r="LI7" i="1"/>
  <c r="LE7" i="1"/>
  <c r="LB7" i="1"/>
  <c r="LA7" i="1"/>
  <c r="KZ7" i="1"/>
  <c r="KV7" i="1"/>
  <c r="KU7" i="1"/>
  <c r="KS7" i="1"/>
  <c r="KQ7" i="1"/>
  <c r="KO7" i="1"/>
  <c r="KK7" i="1"/>
  <c r="KE7" i="1"/>
  <c r="KF7" i="1" s="1"/>
  <c r="KB7" i="1"/>
  <c r="JY7" i="1"/>
  <c r="JV7" i="1"/>
  <c r="JU7" i="1"/>
  <c r="JT7" i="1"/>
  <c r="JR7" i="1"/>
  <c r="JP7" i="1"/>
  <c r="JN7" i="1"/>
  <c r="JI7" i="1"/>
  <c r="SD6" i="1"/>
  <c r="SC6" i="1"/>
  <c r="SB6" i="1"/>
  <c r="RX6" i="1"/>
  <c r="RW6" i="1"/>
  <c r="RU6" i="1"/>
  <c r="RS6" i="1"/>
  <c r="RQ6" i="1"/>
  <c r="RM6" i="1"/>
  <c r="RH6" i="1"/>
  <c r="RG6" i="1"/>
  <c r="RE6" i="1"/>
  <c r="RB6" i="1"/>
  <c r="QW6" i="1"/>
  <c r="QU6" i="1"/>
  <c r="QS6" i="1"/>
  <c r="QX6" i="1" s="1"/>
  <c r="QY6" i="1" s="1"/>
  <c r="QQ6" i="1"/>
  <c r="QM6" i="1"/>
  <c r="QJ6" i="1"/>
  <c r="QI6" i="1"/>
  <c r="QH6" i="1"/>
  <c r="QD6" i="1"/>
  <c r="QC6" i="1"/>
  <c r="QA6" i="1"/>
  <c r="PY6" i="1"/>
  <c r="PW6" i="1"/>
  <c r="PS6" i="1"/>
  <c r="PM6" i="1"/>
  <c r="PN6" i="1" s="1"/>
  <c r="PK6" i="1"/>
  <c r="PH6" i="1"/>
  <c r="PE6" i="1"/>
  <c r="PD6" i="1"/>
  <c r="PC6" i="1"/>
  <c r="PA6" i="1"/>
  <c r="OY6" i="1"/>
  <c r="OW6" i="1"/>
  <c r="OS6" i="1"/>
  <c r="OP6" i="1"/>
  <c r="OO6" i="1"/>
  <c r="ON6" i="1"/>
  <c r="OJ6" i="1"/>
  <c r="OI6" i="1"/>
  <c r="OG6" i="1"/>
  <c r="OE6" i="1"/>
  <c r="OC6" i="1"/>
  <c r="NY6" i="1"/>
  <c r="NT6" i="1"/>
  <c r="NS6" i="1"/>
  <c r="NQ6" i="1"/>
  <c r="NN6" i="1"/>
  <c r="NI6" i="1"/>
  <c r="NG6" i="1"/>
  <c r="NE6" i="1"/>
  <c r="NJ6" i="1" s="1"/>
  <c r="NK6" i="1" s="1"/>
  <c r="NC6" i="1"/>
  <c r="MY6" i="1"/>
  <c r="MV6" i="1"/>
  <c r="MU6" i="1"/>
  <c r="MT6" i="1"/>
  <c r="MP6" i="1"/>
  <c r="MO6" i="1"/>
  <c r="MM6" i="1"/>
  <c r="MK6" i="1"/>
  <c r="MI6" i="1"/>
  <c r="ME6" i="1"/>
  <c r="LY6" i="1"/>
  <c r="LZ6" i="1" s="1"/>
  <c r="LW6" i="1"/>
  <c r="LT6" i="1"/>
  <c r="LQ6" i="1"/>
  <c r="LP6" i="1"/>
  <c r="LO6" i="1"/>
  <c r="LM6" i="1"/>
  <c r="LK6" i="1"/>
  <c r="LI6" i="1"/>
  <c r="LE6" i="1"/>
  <c r="LB6" i="1"/>
  <c r="LA6" i="1"/>
  <c r="KZ6" i="1"/>
  <c r="KV6" i="1"/>
  <c r="KU6" i="1"/>
  <c r="KS6" i="1"/>
  <c r="KQ6" i="1"/>
  <c r="KO6" i="1"/>
  <c r="KK6" i="1"/>
  <c r="KF6" i="1"/>
  <c r="KE6" i="1"/>
  <c r="KB6" i="1"/>
  <c r="JY6" i="1"/>
  <c r="JT6" i="1"/>
  <c r="JR6" i="1"/>
  <c r="JP6" i="1"/>
  <c r="JU6" i="1" s="1"/>
  <c r="JV6" i="1" s="1"/>
  <c r="JN6" i="1"/>
  <c r="JI6" i="1"/>
  <c r="SD5" i="1"/>
  <c r="SC5" i="1"/>
  <c r="SB5" i="1"/>
  <c r="RX5" i="1"/>
  <c r="RW5" i="1"/>
  <c r="RU5" i="1"/>
  <c r="RS5" i="1"/>
  <c r="RQ5" i="1"/>
  <c r="RM5" i="1"/>
  <c r="RG5" i="1"/>
  <c r="RH5" i="1" s="1"/>
  <c r="RE5" i="1"/>
  <c r="RB5" i="1"/>
  <c r="QY5" i="1"/>
  <c r="QX5" i="1"/>
  <c r="QW5" i="1"/>
  <c r="QU5" i="1"/>
  <c r="QS5" i="1"/>
  <c r="QQ5" i="1"/>
  <c r="QM5" i="1"/>
  <c r="QJ5" i="1"/>
  <c r="QI5" i="1"/>
  <c r="QH5" i="1"/>
  <c r="QD5" i="1"/>
  <c r="QC5" i="1"/>
  <c r="QA5" i="1"/>
  <c r="PY5" i="1"/>
  <c r="PW5" i="1"/>
  <c r="PS5" i="1"/>
  <c r="PN5" i="1"/>
  <c r="PM5" i="1"/>
  <c r="PK5" i="1"/>
  <c r="PH5" i="1"/>
  <c r="PC5" i="1"/>
  <c r="PA5" i="1"/>
  <c r="OY5" i="1"/>
  <c r="PD5" i="1" s="1"/>
  <c r="PE5" i="1" s="1"/>
  <c r="OW5" i="1"/>
  <c r="OS5" i="1"/>
  <c r="OP5" i="1"/>
  <c r="OO5" i="1"/>
  <c r="ON5" i="1"/>
  <c r="OJ5" i="1"/>
  <c r="OI5" i="1"/>
  <c r="OG5" i="1"/>
  <c r="OE5" i="1"/>
  <c r="OC5" i="1"/>
  <c r="NY5" i="1"/>
  <c r="NS5" i="1"/>
  <c r="NT5" i="1" s="1"/>
  <c r="NQ5" i="1"/>
  <c r="NN5" i="1"/>
  <c r="NK5" i="1"/>
  <c r="NJ5" i="1"/>
  <c r="NI5" i="1"/>
  <c r="NG5" i="1"/>
  <c r="NE5" i="1"/>
  <c r="NC5" i="1"/>
  <c r="MY5" i="1"/>
  <c r="MV5" i="1"/>
  <c r="MU5" i="1"/>
  <c r="MT5" i="1"/>
  <c r="MP5" i="1"/>
  <c r="MO5" i="1"/>
  <c r="MM5" i="1"/>
  <c r="MK5" i="1"/>
  <c r="MI5" i="1"/>
  <c r="ME5" i="1"/>
  <c r="LZ5" i="1"/>
  <c r="LY5" i="1"/>
  <c r="LW5" i="1"/>
  <c r="LT5" i="1"/>
  <c r="LO5" i="1"/>
  <c r="LM5" i="1"/>
  <c r="LK5" i="1"/>
  <c r="LP5" i="1" s="1"/>
  <c r="LQ5" i="1" s="1"/>
  <c r="LI5" i="1"/>
  <c r="LE5" i="1"/>
  <c r="LB5" i="1"/>
  <c r="LA5" i="1"/>
  <c r="KZ5" i="1"/>
  <c r="KV5" i="1"/>
  <c r="KU5" i="1"/>
  <c r="KS5" i="1"/>
  <c r="KQ5" i="1"/>
  <c r="KO5" i="1"/>
  <c r="KK5" i="1"/>
  <c r="KE5" i="1"/>
  <c r="KF5" i="1" s="1"/>
  <c r="JY5" i="1"/>
  <c r="JU5" i="1"/>
  <c r="JV5" i="1" s="1"/>
  <c r="JT5" i="1"/>
  <c r="JR5" i="1"/>
  <c r="JP5" i="1"/>
  <c r="JN5" i="1"/>
  <c r="JI5" i="1"/>
  <c r="SD4" i="1"/>
  <c r="SC4" i="1"/>
  <c r="SB4" i="1"/>
  <c r="RX4" i="1"/>
  <c r="RW4" i="1"/>
  <c r="RU4" i="1"/>
  <c r="RS4" i="1"/>
  <c r="RQ4" i="1"/>
  <c r="RM4" i="1"/>
  <c r="RG4" i="1"/>
  <c r="RH4" i="1" s="1"/>
  <c r="RE4" i="1"/>
  <c r="RB4" i="1"/>
  <c r="QW4" i="1"/>
  <c r="QU4" i="1"/>
  <c r="QS4" i="1"/>
  <c r="QX4" i="1" s="1"/>
  <c r="QY4" i="1" s="1"/>
  <c r="QQ4" i="1"/>
  <c r="QM4" i="1"/>
  <c r="QJ4" i="1"/>
  <c r="QI4" i="1"/>
  <c r="QH4" i="1"/>
  <c r="QD4" i="1"/>
  <c r="QC4" i="1"/>
  <c r="QA4" i="1"/>
  <c r="PY4" i="1"/>
  <c r="PW4" i="1"/>
  <c r="PS4" i="1"/>
  <c r="PN4" i="1"/>
  <c r="PM4" i="1"/>
  <c r="PK4" i="1"/>
  <c r="PH4" i="1"/>
  <c r="PD4" i="1"/>
  <c r="PE4" i="1" s="1"/>
  <c r="PC4" i="1"/>
  <c r="PA4" i="1"/>
  <c r="OY4" i="1"/>
  <c r="OW4" i="1"/>
  <c r="OS4" i="1"/>
  <c r="OP4" i="1"/>
  <c r="OO4" i="1"/>
  <c r="ON4" i="1"/>
  <c r="OJ4" i="1"/>
  <c r="OI4" i="1"/>
  <c r="OG4" i="1"/>
  <c r="OE4" i="1"/>
  <c r="OC4" i="1"/>
  <c r="NY4" i="1"/>
  <c r="NS4" i="1"/>
  <c r="NT4" i="1" s="1"/>
  <c r="NQ4" i="1"/>
  <c r="NN4" i="1"/>
  <c r="NI4" i="1"/>
  <c r="NG4" i="1"/>
  <c r="NE4" i="1"/>
  <c r="NJ4" i="1" s="1"/>
  <c r="NK4" i="1" s="1"/>
  <c r="NC4" i="1"/>
  <c r="MY4" i="1"/>
  <c r="MV4" i="1"/>
  <c r="MU4" i="1"/>
  <c r="MT4" i="1"/>
  <c r="MP4" i="1"/>
  <c r="MO4" i="1"/>
  <c r="MM4" i="1"/>
  <c r="MK4" i="1"/>
  <c r="MI4" i="1"/>
  <c r="ME4" i="1"/>
  <c r="LZ4" i="1"/>
  <c r="LY4" i="1"/>
  <c r="LW4" i="1"/>
  <c r="LT4" i="1"/>
  <c r="LP4" i="1"/>
  <c r="LQ4" i="1" s="1"/>
  <c r="LO4" i="1"/>
  <c r="LM4" i="1"/>
  <c r="LK4" i="1"/>
  <c r="LI4" i="1"/>
  <c r="LE4" i="1"/>
  <c r="LB4" i="1"/>
  <c r="LA4" i="1"/>
  <c r="KZ4" i="1"/>
  <c r="KV4" i="1"/>
  <c r="KU4" i="1"/>
  <c r="KS4" i="1"/>
  <c r="KQ4" i="1"/>
  <c r="KO4" i="1"/>
  <c r="KK4" i="1"/>
  <c r="KE4" i="1"/>
  <c r="KF4" i="1" s="1"/>
  <c r="KB4" i="1"/>
  <c r="JY4" i="1"/>
  <c r="JT4" i="1"/>
  <c r="JR4" i="1"/>
  <c r="JP4" i="1"/>
  <c r="JU4" i="1" s="1"/>
  <c r="JV4" i="1" s="1"/>
  <c r="JN4" i="1"/>
  <c r="JI4" i="1"/>
  <c r="SD3" i="1"/>
  <c r="SC3" i="1"/>
  <c r="SB3" i="1"/>
  <c r="RX3" i="1"/>
  <c r="RW3" i="1"/>
  <c r="RU3" i="1"/>
  <c r="RS3" i="1"/>
  <c r="RQ3" i="1"/>
  <c r="RM3" i="1"/>
  <c r="RH3" i="1"/>
  <c r="RG3" i="1"/>
  <c r="RE3" i="1"/>
  <c r="RB3" i="1"/>
  <c r="QX3" i="1"/>
  <c r="QY3" i="1" s="1"/>
  <c r="QW3" i="1"/>
  <c r="QU3" i="1"/>
  <c r="QS3" i="1"/>
  <c r="QQ3" i="1"/>
  <c r="QM3" i="1"/>
  <c r="NE3" i="1"/>
  <c r="MY3" i="1"/>
  <c r="MV3" i="1"/>
  <c r="MU3" i="1"/>
  <c r="MT3" i="1"/>
  <c r="MM3" i="1"/>
  <c r="MK3" i="1"/>
  <c r="MI3" i="1"/>
  <c r="ME3" i="1"/>
  <c r="LY3" i="1"/>
  <c r="LZ3" i="1" s="1"/>
  <c r="LW3" i="1"/>
  <c r="LT3" i="1"/>
  <c r="LO3" i="1"/>
  <c r="LM3" i="1"/>
  <c r="LK3" i="1"/>
  <c r="LP3" i="1" s="1"/>
  <c r="LQ3" i="1" s="1"/>
  <c r="LI3" i="1"/>
  <c r="LE3" i="1"/>
  <c r="LB3" i="1"/>
  <c r="LA3" i="1"/>
  <c r="KZ3" i="1"/>
  <c r="KV3" i="1"/>
  <c r="KU3" i="1"/>
  <c r="KS3" i="1"/>
  <c r="KQ3" i="1"/>
  <c r="KO3" i="1"/>
  <c r="KK3" i="1"/>
  <c r="KF3" i="1"/>
  <c r="KE3" i="1"/>
  <c r="KB3" i="1"/>
  <c r="JY3" i="1"/>
  <c r="JU3" i="1"/>
  <c r="JV3" i="1" s="1"/>
  <c r="JT3" i="1"/>
  <c r="JR3" i="1"/>
  <c r="JP3" i="1"/>
  <c r="JN3" i="1"/>
  <c r="JI3" i="1"/>
  <c r="SD2" i="1"/>
  <c r="SC2" i="1"/>
  <c r="SB2" i="1"/>
  <c r="RX2" i="1"/>
  <c r="RW2" i="1"/>
  <c r="RU2" i="1"/>
  <c r="RS2" i="1"/>
  <c r="RQ2" i="1"/>
  <c r="RM2" i="1"/>
  <c r="RG2" i="1"/>
  <c r="RH2" i="1" s="1"/>
  <c r="RE2" i="1"/>
  <c r="RB2" i="1"/>
  <c r="QW2" i="1"/>
  <c r="QU2" i="1"/>
  <c r="QS2" i="1"/>
  <c r="QX2" i="1" s="1"/>
  <c r="QY2" i="1" s="1"/>
  <c r="QQ2" i="1"/>
  <c r="QM2" i="1"/>
  <c r="QJ2" i="1"/>
  <c r="QI2" i="1"/>
  <c r="QH2" i="1"/>
  <c r="QC2" i="1"/>
  <c r="QA2" i="1"/>
  <c r="PY2" i="1"/>
  <c r="PW2" i="1"/>
  <c r="PS2" i="1"/>
  <c r="PM2" i="1"/>
  <c r="PN2" i="1" s="1"/>
  <c r="PK2" i="1"/>
  <c r="PH2" i="1"/>
  <c r="PD2" i="1"/>
  <c r="PE2" i="1" s="1"/>
  <c r="PC2" i="1"/>
  <c r="PA2" i="1"/>
  <c r="OY2" i="1"/>
  <c r="OW2" i="1"/>
  <c r="OS2" i="1"/>
  <c r="OP2" i="1"/>
  <c r="OO2" i="1"/>
  <c r="ON2" i="1"/>
  <c r="OJ2" i="1"/>
  <c r="OI2" i="1"/>
  <c r="OG2" i="1"/>
  <c r="OE2" i="1"/>
  <c r="OC2" i="1"/>
  <c r="NY2" i="1"/>
  <c r="NS2" i="1"/>
  <c r="NT2" i="1" s="1"/>
  <c r="NQ2" i="1"/>
  <c r="NN2" i="1"/>
  <c r="NI2" i="1"/>
  <c r="NG2" i="1"/>
  <c r="NE2" i="1"/>
  <c r="NJ2" i="1" s="1"/>
  <c r="NK2" i="1" s="1"/>
  <c r="NC2" i="1"/>
  <c r="MY2" i="1"/>
  <c r="MV2" i="1"/>
  <c r="MU2" i="1"/>
  <c r="MT2" i="1"/>
  <c r="MP2" i="1"/>
  <c r="MO2" i="1"/>
  <c r="MM2" i="1"/>
  <c r="MK2" i="1"/>
  <c r="MI2" i="1"/>
  <c r="ME2" i="1"/>
  <c r="LY2" i="1"/>
  <c r="LZ2" i="1" s="1"/>
  <c r="LW2" i="1"/>
  <c r="LT2" i="1"/>
  <c r="LP2" i="1"/>
  <c r="LQ2" i="1" s="1"/>
  <c r="LO2" i="1"/>
  <c r="LM2" i="1"/>
  <c r="LK2" i="1"/>
  <c r="LI2" i="1"/>
  <c r="LE2" i="1"/>
  <c r="LB2" i="1"/>
  <c r="LA2" i="1"/>
  <c r="KZ2" i="1"/>
  <c r="KV2" i="1"/>
  <c r="KU2" i="1"/>
  <c r="KS2" i="1"/>
  <c r="KQ2" i="1"/>
  <c r="KO2" i="1"/>
  <c r="KK2" i="1"/>
  <c r="KE2" i="1"/>
  <c r="KF2" i="1" s="1"/>
  <c r="KB2" i="1"/>
  <c r="JY2" i="1"/>
  <c r="JT2" i="1"/>
  <c r="JR2" i="1"/>
  <c r="JP2" i="1"/>
  <c r="JU2" i="1" s="1"/>
  <c r="JV2" i="1" s="1"/>
  <c r="JN2" i="1"/>
  <c r="JI2" i="1"/>
  <c r="RY9" i="3" l="1"/>
  <c r="RX9" i="3"/>
  <c r="RY8" i="3"/>
  <c r="RX8" i="3"/>
  <c r="RY7" i="3"/>
  <c r="RX7" i="3"/>
  <c r="RX4" i="3"/>
  <c r="RY2" i="3"/>
  <c r="RX2" i="3"/>
  <c r="QD11" i="3"/>
  <c r="QC11" i="3"/>
  <c r="RY3" i="3"/>
  <c r="RX3" i="3"/>
  <c r="VN21" i="3"/>
  <c r="TS12" i="3"/>
  <c r="TS13" i="3"/>
  <c r="RX14" i="3"/>
  <c r="RX15" i="3"/>
  <c r="RX17" i="3"/>
  <c r="TS18" i="3"/>
  <c r="TS11" i="3"/>
  <c r="TS3" i="3"/>
  <c r="TS4" i="3"/>
  <c r="VN5" i="3"/>
  <c r="QC6" i="3"/>
  <c r="TS7" i="3"/>
  <c r="TS8" i="3"/>
  <c r="TS9" i="3"/>
  <c r="TS10" i="3"/>
  <c r="RX12" i="3"/>
  <c r="RX13" i="3"/>
  <c r="QC14" i="3"/>
  <c r="QC15" i="3"/>
  <c r="RX18" i="3"/>
  <c r="RX19" i="3"/>
  <c r="TS20" i="3"/>
</calcChain>
</file>

<file path=xl/sharedStrings.xml><?xml version="1.0" encoding="utf-8"?>
<sst xmlns="http://schemas.openxmlformats.org/spreadsheetml/2006/main" count="5840" uniqueCount="1249">
  <si>
    <t>CODE_SUJET</t>
  </si>
  <si>
    <t>COURSE</t>
  </si>
  <si>
    <t>AGE</t>
  </si>
  <si>
    <t>POIDS_INC</t>
  </si>
  <si>
    <t>TAILLE</t>
  </si>
  <si>
    <t>EXP_TRAIL</t>
  </si>
  <si>
    <t>TRAINING</t>
  </si>
  <si>
    <t>CL_SCRA</t>
  </si>
  <si>
    <t>TOT_SCRA</t>
  </si>
  <si>
    <t>CL_SEH</t>
  </si>
  <si>
    <t>TOT_SEH</t>
  </si>
  <si>
    <t>CL_SEF</t>
  </si>
  <si>
    <t>TOT_SEF</t>
  </si>
  <si>
    <t>CL_V1H</t>
  </si>
  <si>
    <t>TOT_V1H</t>
  </si>
  <si>
    <t>CL_V1F</t>
  </si>
  <si>
    <t>TOT_V1F</t>
  </si>
  <si>
    <t>CL_V2H</t>
  </si>
  <si>
    <t>TOT_V2H</t>
  </si>
  <si>
    <t>CL_V2F</t>
  </si>
  <si>
    <t>TOT_V2F</t>
  </si>
  <si>
    <t>DDC</t>
  </si>
  <si>
    <t>HDA</t>
  </si>
  <si>
    <t>PF_DOUBLET_100HZ_PRE</t>
  </si>
  <si>
    <t>PF_DOUBLET_100HZ_POST</t>
  </si>
  <si>
    <t>PF_DOUBLET_100HZ_D_2</t>
  </si>
  <si>
    <t>PF_DOUBLET_100HZ_D_5</t>
  </si>
  <si>
    <t>PF_DOUBLET_100HZ_D_10</t>
  </si>
  <si>
    <t>PF_DOUBLET_10HZ_PRE</t>
  </si>
  <si>
    <t>PF_DOUBLET_10HZ_POST</t>
  </si>
  <si>
    <t>PF_DOUBLET_10HZ_D_2</t>
  </si>
  <si>
    <t>PF_DOUBLET_10HZ_D_5</t>
  </si>
  <si>
    <t>PF_DOUBLET_10HZ_D_10</t>
  </si>
  <si>
    <t>PF_FORCE_RATIO10:100_PRE</t>
  </si>
  <si>
    <t>PF_FORCE_RATIO10:100_POST</t>
  </si>
  <si>
    <t>PF_FORCE_RATIO10:100_D_2</t>
  </si>
  <si>
    <t>PF_FORCE_RATIO10:100_D_5</t>
  </si>
  <si>
    <t>PF_FORCE_RATIO10:100_D_10</t>
  </si>
  <si>
    <t>PF_MVC_NO_STIM_PRE</t>
  </si>
  <si>
    <t>PF_MVC_NO_STIM_POST</t>
  </si>
  <si>
    <t>PF_MVC_NO_STIM_D_2</t>
  </si>
  <si>
    <t>PF_MVC_NO_STIM_D_5</t>
  </si>
  <si>
    <t>PF_MVC_NO_STIM_D_10</t>
  </si>
  <si>
    <t>PF_SINGLE_TW_PRE</t>
  </si>
  <si>
    <t>PF_SINGLE_TW_POST</t>
  </si>
  <si>
    <t>PF_SINGLE_TW_D_2</t>
  </si>
  <si>
    <t>PF_SINGLE_TW_D_5</t>
  </si>
  <si>
    <t>PF_SINGLE_TW_D_10</t>
  </si>
  <si>
    <t>PF_VA_PRE</t>
  </si>
  <si>
    <t>PF_VA_POST</t>
  </si>
  <si>
    <t>PF_VA_D_2</t>
  </si>
  <si>
    <t>PF_VA_D_5</t>
  </si>
  <si>
    <t>PF_VA_D_10</t>
  </si>
  <si>
    <t>KE_DOUBLET_100HZ_PRE</t>
  </si>
  <si>
    <t>KE_DOUBLET_100HZ_POST</t>
  </si>
  <si>
    <t>KE_DOUBLET_100HZ_D_2</t>
  </si>
  <si>
    <t>KE_DOUBLET_100HZ_D_5</t>
  </si>
  <si>
    <t>KE_DOUBLET_100HZ_D_10</t>
  </si>
  <si>
    <t>KE_DOUBLET_10HZ_PRE</t>
  </si>
  <si>
    <t>KE_DOUBLET_10HZ_POST</t>
  </si>
  <si>
    <t>KE_DOUBLET_10HZ_D_2</t>
  </si>
  <si>
    <t>KE_DOUBLET_10HZ_D_5</t>
  </si>
  <si>
    <t>KE_DOUBLET_10HZ_D_10</t>
  </si>
  <si>
    <t>KE_RATIO10:100_PRE</t>
  </si>
  <si>
    <t>KE_RATIO10:100_POST</t>
  </si>
  <si>
    <t>KE_RATIO10:100_D_2</t>
  </si>
  <si>
    <t>KE_RATIO10:100_D_5</t>
  </si>
  <si>
    <t>KE_RATIO10:100_D_10</t>
  </si>
  <si>
    <t>KE_MVC_NO_STIM_PRE</t>
  </si>
  <si>
    <t>KE_MVC_NO_STIM_POST</t>
  </si>
  <si>
    <t>KE_MVC_NO_STIM_D_2</t>
  </si>
  <si>
    <t>KE_MVC_NO_STIM_D_5</t>
  </si>
  <si>
    <t>KE_MVC_NO_STIM_D_10</t>
  </si>
  <si>
    <t>KE_SINGLE_TW_PRE</t>
  </si>
  <si>
    <t>KE_SINGLE_TW_POST</t>
  </si>
  <si>
    <t>KE_SINGLE_TW_D_2</t>
  </si>
  <si>
    <t>KE_SINGLE_TW_D_5</t>
  </si>
  <si>
    <t>KE_SINGLE_TW_D_10</t>
  </si>
  <si>
    <t>KE_VA_PRE</t>
  </si>
  <si>
    <t>KE_VA_POST</t>
  </si>
  <si>
    <t>KE_VA_D_2</t>
  </si>
  <si>
    <t>KE_VA_D_5</t>
  </si>
  <si>
    <t>KE_VA_D_10</t>
  </si>
  <si>
    <t>RR_COUCHE_PRE</t>
  </si>
  <si>
    <t>SDNN_COUCHE_PRE</t>
  </si>
  <si>
    <t>HR_COUCHE_PRE</t>
  </si>
  <si>
    <t>RMSSD_COUCHE_PRE</t>
  </si>
  <si>
    <t>PNN50_COUCHE_PRE</t>
  </si>
  <si>
    <t>LF_COUCHE_PRE</t>
  </si>
  <si>
    <t>HF_COUCHE_PRE</t>
  </si>
  <si>
    <t>LFHF_COUCHE_PRE</t>
  </si>
  <si>
    <t>DUREE_TEST_COUCHE_PRE</t>
  </si>
  <si>
    <t>RR_DEBOUT_PRE</t>
  </si>
  <si>
    <t>SDNN_DEBOUT_PRE</t>
  </si>
  <si>
    <t>HR_DEBOUT_PRE</t>
  </si>
  <si>
    <t>RMSSD_DEBOUT_PRE</t>
  </si>
  <si>
    <t>PNN50_DEBOUT_PRE</t>
  </si>
  <si>
    <t>LF_DEBOUT_PRE</t>
  </si>
  <si>
    <t>HF_DEBOUT_PRE</t>
  </si>
  <si>
    <t>LFHF_DEBOUT_PRE</t>
  </si>
  <si>
    <t>DUREE_TEST_DEBOUT_PRE</t>
  </si>
  <si>
    <t>RR_COUCHE_POST</t>
  </si>
  <si>
    <t>SDNN_COUCHE_POST</t>
  </si>
  <si>
    <t>HR_COUCHE_POST</t>
  </si>
  <si>
    <t>RMSSD_COUCHE_POST</t>
  </si>
  <si>
    <t>PNN50_COUCHE_POST</t>
  </si>
  <si>
    <t>LF_COUCHE_POST</t>
  </si>
  <si>
    <t>HF_COUCHE_POST</t>
  </si>
  <si>
    <t>LFHF_COUCHE_POST</t>
  </si>
  <si>
    <t>DUREE_TEST_COUCHE_POST</t>
  </si>
  <si>
    <t>RR_DEBOUT_POST</t>
  </si>
  <si>
    <t>SDNN_DEBOUT_POST</t>
  </si>
  <si>
    <t>HR_DEBOUT_POST</t>
  </si>
  <si>
    <t>RMSSD_DEBOUT_POST</t>
  </si>
  <si>
    <t>PNN50_DEBOUT_POST</t>
  </si>
  <si>
    <t>LF_DEBOUT_POST</t>
  </si>
  <si>
    <t>HF_DEBOUT_POST</t>
  </si>
  <si>
    <t>LFHF_DEBOUT_POST</t>
  </si>
  <si>
    <t>DUREE_TEST_DEBOUT_POST</t>
  </si>
  <si>
    <t>RR_COUCHE_D_2</t>
  </si>
  <si>
    <t>SDNN_COUCHE_D_2</t>
  </si>
  <si>
    <t>HR_COUCHE_D_2</t>
  </si>
  <si>
    <t>RMSSD_COUCHE_D_2</t>
  </si>
  <si>
    <t>PNN50_COUCHE_D_2</t>
  </si>
  <si>
    <t>LF_COUCHE_D_2</t>
  </si>
  <si>
    <t>HF_COUCHE_D_2</t>
  </si>
  <si>
    <t>LFHF_COUCHE_D_2</t>
  </si>
  <si>
    <t>DUREE_TEST_COUCHE_D_2</t>
  </si>
  <si>
    <t>RR_DEBOUT_D_2</t>
  </si>
  <si>
    <t>SDNN_DEBOUT_D_2</t>
  </si>
  <si>
    <t>HR_DEBOUT_D_2</t>
  </si>
  <si>
    <t>RMSSD_DEBOUT_D_2</t>
  </si>
  <si>
    <t>PNN50_DEBOUT_D_2</t>
  </si>
  <si>
    <t>LF_DEBOUT_D_2</t>
  </si>
  <si>
    <t>HF_DEBOUT_D_2</t>
  </si>
  <si>
    <t>LFHF_DEBOUT_D_2</t>
  </si>
  <si>
    <t>DUREE_TEST_DEBOUT_D_2</t>
  </si>
  <si>
    <t>RR_COUCHE_D5</t>
  </si>
  <si>
    <t>SDNN_COUCHE_D5</t>
  </si>
  <si>
    <t>HR_COUCHE_D5</t>
  </si>
  <si>
    <t>RMSSD_COUCHE_D5</t>
  </si>
  <si>
    <t>PNN50_COUCHE_D5</t>
  </si>
  <si>
    <t>LF_COUCHE_D5</t>
  </si>
  <si>
    <t>HF_COUCHE_D5</t>
  </si>
  <si>
    <t>LFHF_COUCHE_D5</t>
  </si>
  <si>
    <t>DUREE_TEST_COUCHE_D5</t>
  </si>
  <si>
    <t>RR_DEBOUT_D5</t>
  </si>
  <si>
    <t>SDNN_DEBOUT_D5</t>
  </si>
  <si>
    <t>HR_DEBOUT_D5</t>
  </si>
  <si>
    <t>RMSSD_DEBOUT_D5</t>
  </si>
  <si>
    <t>PNN50_DEBOUT_D5</t>
  </si>
  <si>
    <t>LF_DEBOUT_D5</t>
  </si>
  <si>
    <t>HF_DEBOUT_D5</t>
  </si>
  <si>
    <t>LFHF_DEBOUT_D5</t>
  </si>
  <si>
    <t>DUREE_TEST_DEBOUT_D5</t>
  </si>
  <si>
    <t>RR_COUCHE_D10</t>
  </si>
  <si>
    <t>SDNN_COUCHE_D10</t>
  </si>
  <si>
    <t>HR_COUCHE_D10</t>
  </si>
  <si>
    <t>RMSSD_COUCHE_D10</t>
  </si>
  <si>
    <t>PNN50_COUCHE_D10</t>
  </si>
  <si>
    <t>LF_COUCHE_D10</t>
  </si>
  <si>
    <t>HF_COUCHE_D10</t>
  </si>
  <si>
    <t>LFHF_COUCHE_D10</t>
  </si>
  <si>
    <t>DUREE_TEST_COUCHE_D10</t>
  </si>
  <si>
    <t>RR_DEBOUT_D10</t>
  </si>
  <si>
    <t>SDNN_DEBOUT_D10</t>
  </si>
  <si>
    <t>HR_DEBOUT_D10</t>
  </si>
  <si>
    <t>RMSSD_DEBOUT_D10</t>
  </si>
  <si>
    <t>PNN50_DEBOUT_D10</t>
  </si>
  <si>
    <t>LF_DEBOUT_D10</t>
  </si>
  <si>
    <t>HF_DEBOUT_D10</t>
  </si>
  <si>
    <t>LFHF_DEBOUT_D10</t>
  </si>
  <si>
    <t>DUREE_TEST_DEBOUT_D10</t>
  </si>
  <si>
    <t>LACT_PRE</t>
  </si>
  <si>
    <t>LACT_POST</t>
  </si>
  <si>
    <t>LACT_D_2</t>
  </si>
  <si>
    <t>LACT_D_5</t>
  </si>
  <si>
    <t>LACT_D_10</t>
  </si>
  <si>
    <t>GLY_PRE</t>
  </si>
  <si>
    <t>GLY_POST</t>
  </si>
  <si>
    <t>GLY_D_2</t>
  </si>
  <si>
    <t>GLY_D_5</t>
  </si>
  <si>
    <t>GLY_D_10</t>
  </si>
  <si>
    <t>POIDS_PRE</t>
  </si>
  <si>
    <t>POIDS_POST</t>
  </si>
  <si>
    <t>POIDS_D_2</t>
  </si>
  <si>
    <t>POIDS_D_5</t>
  </si>
  <si>
    <t>P0IDS_D_10</t>
  </si>
  <si>
    <t>PM_PRE</t>
  </si>
  <si>
    <t>PM_POST</t>
  </si>
  <si>
    <t>PM_D_2</t>
  </si>
  <si>
    <t>PM_D_5</t>
  </si>
  <si>
    <t>PM_D_10</t>
  </si>
  <si>
    <t>DC_PRE</t>
  </si>
  <si>
    <t>DC_POST</t>
  </si>
  <si>
    <t>DC_D_2</t>
  </si>
  <si>
    <t>DC_D_5</t>
  </si>
  <si>
    <t>DC_D_10</t>
  </si>
  <si>
    <t>DM_PRE</t>
  </si>
  <si>
    <t>DM_POST</t>
  </si>
  <si>
    <t>DM_D_2</t>
  </si>
  <si>
    <t>DM_D_5</t>
  </si>
  <si>
    <t>DM_D_10</t>
  </si>
  <si>
    <t>FG_PRE</t>
  </si>
  <si>
    <t>FG_POST</t>
  </si>
  <si>
    <t>FG_D_2</t>
  </si>
  <si>
    <t>FG_D_5</t>
  </si>
  <si>
    <t>FG_D_10</t>
  </si>
  <si>
    <t>TG_PRE</t>
  </si>
  <si>
    <t>TG_POST</t>
  </si>
  <si>
    <t>TG_D_2</t>
  </si>
  <si>
    <t>TG_D_5</t>
  </si>
  <si>
    <t>TG_D_10</t>
  </si>
  <si>
    <t>start_time_PRE</t>
  </si>
  <si>
    <t>stop_time_PRE</t>
  </si>
  <si>
    <t>sleep_duration_PRE</t>
  </si>
  <si>
    <t>SO_duration_PRE</t>
  </si>
  <si>
    <t>light_duration_PRE</t>
  </si>
  <si>
    <t>n3_duration_PRE</t>
  </si>
  <si>
    <t>rem_duration_PRE</t>
  </si>
  <si>
    <t>waso_PRE</t>
  </si>
  <si>
    <t>number_awakenings_PRE</t>
  </si>
  <si>
    <t>position_changes_PRE</t>
  </si>
  <si>
    <t>mean_heart_rate_PRE</t>
  </si>
  <si>
    <t>mean_respiration_CPM_PRE</t>
  </si>
  <si>
    <t>stim_count_PRE</t>
  </si>
  <si>
    <t>start_time_POST4</t>
  </si>
  <si>
    <t>stop_time_POST4</t>
  </si>
  <si>
    <t>sleep_duration_POST4</t>
  </si>
  <si>
    <t>SO_duration_POST4</t>
  </si>
  <si>
    <t>light_duration_POST4</t>
  </si>
  <si>
    <t>n3_duration_POST4</t>
  </si>
  <si>
    <t>rem_duration_POST4</t>
  </si>
  <si>
    <t>waso_POST4</t>
  </si>
  <si>
    <t>number_awakenings_POST4</t>
  </si>
  <si>
    <t>position_changes_POST4</t>
  </si>
  <si>
    <t>mean_heart_rate_POST4</t>
  </si>
  <si>
    <t>mean_respiration_CPM_POST4</t>
  </si>
  <si>
    <t>stim_count_POST4</t>
  </si>
  <si>
    <t>start_time_D1</t>
  </si>
  <si>
    <t>stop_time_D1</t>
  </si>
  <si>
    <t>sleep_duration_D1</t>
  </si>
  <si>
    <t>SO_duration_D1</t>
  </si>
  <si>
    <t>light_duration_D1</t>
  </si>
  <si>
    <t>n3_duration_D1</t>
  </si>
  <si>
    <t>rem_duration_D1</t>
  </si>
  <si>
    <t>waso_D1</t>
  </si>
  <si>
    <t>number_awakenings_D1</t>
  </si>
  <si>
    <t>position_changes_D1</t>
  </si>
  <si>
    <t>mean_heart_rate_D1</t>
  </si>
  <si>
    <t>mean_respiration_CPM_D1</t>
  </si>
  <si>
    <t>stim_count_D1</t>
  </si>
  <si>
    <t>start_time_D2</t>
  </si>
  <si>
    <t>stop_time_D2</t>
  </si>
  <si>
    <t>sleep_duration_D2</t>
  </si>
  <si>
    <t>SO_duration_D2</t>
  </si>
  <si>
    <t>light_duration_D2</t>
  </si>
  <si>
    <t>n3_duration_D2</t>
  </si>
  <si>
    <t>rem_duration_D2</t>
  </si>
  <si>
    <t>waso_D2</t>
  </si>
  <si>
    <t>number_awakenings_D2</t>
  </si>
  <si>
    <t>position_changes_D2</t>
  </si>
  <si>
    <t>mean_heart_rate_D2</t>
  </si>
  <si>
    <t>mean_respiration_CPM_D2</t>
  </si>
  <si>
    <t>stim_count_D2</t>
  </si>
  <si>
    <t>PAS_PRE</t>
  </si>
  <si>
    <t>PAD_PRE</t>
  </si>
  <si>
    <t>PAM_PRE</t>
  </si>
  <si>
    <t>SC</t>
  </si>
  <si>
    <t>FC_PRE</t>
  </si>
  <si>
    <t>S_PRE</t>
  </si>
  <si>
    <t>DTDVG_PRE</t>
  </si>
  <si>
    <t>DTDVGI_PRE</t>
  </si>
  <si>
    <t>PP_PRE</t>
  </si>
  <si>
    <t>calcul</t>
  </si>
  <si>
    <t>DTS_PRE</t>
  </si>
  <si>
    <t>FR_PRE</t>
  </si>
  <si>
    <t>FE_PRE</t>
  </si>
  <si>
    <t>H/R_PRE</t>
  </si>
  <si>
    <t>MVG_PRE</t>
  </si>
  <si>
    <t>MVGI_PRE</t>
  </si>
  <si>
    <t>E_PRE</t>
  </si>
  <si>
    <t>A_PRE</t>
  </si>
  <si>
    <t>E/A_PRE</t>
  </si>
  <si>
    <t>TDM_PRE</t>
  </si>
  <si>
    <t>Ea_PRE</t>
  </si>
  <si>
    <t>E/Ea_PRE</t>
  </si>
  <si>
    <t>ITV Ao_PRE</t>
  </si>
  <si>
    <t>CC VG_PRE</t>
  </si>
  <si>
    <t>Qc_PRE</t>
  </si>
  <si>
    <t>IC_PRE</t>
  </si>
  <si>
    <t>ITV_PULM_PRE</t>
  </si>
  <si>
    <t>PAPMAX_PRE</t>
  </si>
  <si>
    <t>Et_PRE</t>
  </si>
  <si>
    <t>At_PRE</t>
  </si>
  <si>
    <t>TD_PRE</t>
  </si>
  <si>
    <t>St_PRE</t>
  </si>
  <si>
    <t>VOL_OG_PRE</t>
  </si>
  <si>
    <t>VOL_OGI_PRE</t>
  </si>
  <si>
    <t>VOL_OD_PRE</t>
  </si>
  <si>
    <t>VOL_ODI_PRE</t>
  </si>
  <si>
    <t>VTDVG_PRE</t>
  </si>
  <si>
    <t>VTDVGI_PRE</t>
  </si>
  <si>
    <t>VTSVG_PRE</t>
  </si>
  <si>
    <t>VTSVGI_PRE</t>
  </si>
  <si>
    <t>VES_PRE</t>
  </si>
  <si>
    <t>FE2D_PRE</t>
  </si>
  <si>
    <t>STD_PRE</t>
  </si>
  <si>
    <t>STS_PRE</t>
  </si>
  <si>
    <t>STDi_PRE</t>
  </si>
  <si>
    <t>STSi_PRE</t>
  </si>
  <si>
    <t>FRVD_PRE</t>
  </si>
  <si>
    <t>PAS_POST</t>
  </si>
  <si>
    <t>PAD_POST</t>
  </si>
  <si>
    <t>PAM_POST</t>
  </si>
  <si>
    <t>FC_POST</t>
  </si>
  <si>
    <t>S_POST</t>
  </si>
  <si>
    <t>DTDVG_POST</t>
  </si>
  <si>
    <t>DTDVGI_POST</t>
  </si>
  <si>
    <t>PP_POST</t>
  </si>
  <si>
    <t>DTS_POST</t>
  </si>
  <si>
    <t>FR_POST</t>
  </si>
  <si>
    <t>FE_POST</t>
  </si>
  <si>
    <t>H/R_POST</t>
  </si>
  <si>
    <t>MVG_POST</t>
  </si>
  <si>
    <t>MVGI_POST</t>
  </si>
  <si>
    <t>E_POST</t>
  </si>
  <si>
    <t>A_POST</t>
  </si>
  <si>
    <t>E/A_POST</t>
  </si>
  <si>
    <t>TDM_POST</t>
  </si>
  <si>
    <t>Ea_POST</t>
  </si>
  <si>
    <t>E/Ea_POST</t>
  </si>
  <si>
    <t>ITV Ao_POST</t>
  </si>
  <si>
    <t>Qc_POST</t>
  </si>
  <si>
    <t>IC_POST</t>
  </si>
  <si>
    <t>ITVPUL_POST</t>
  </si>
  <si>
    <t>PAPS_POST</t>
  </si>
  <si>
    <t>Et_POST</t>
  </si>
  <si>
    <t>At_POST</t>
  </si>
  <si>
    <t>TD_POST</t>
  </si>
  <si>
    <t>St_POST</t>
  </si>
  <si>
    <t>VOLOG_POST</t>
  </si>
  <si>
    <t>VOLOGI_POST</t>
  </si>
  <si>
    <t>VOLOD_POST</t>
  </si>
  <si>
    <t>VOLODI_POST</t>
  </si>
  <si>
    <t>VTDVG_POST</t>
  </si>
  <si>
    <t>VTDVGI_POST</t>
  </si>
  <si>
    <t>VTSVG_POST</t>
  </si>
  <si>
    <t>VTSVGI_POST</t>
  </si>
  <si>
    <t>VES_POST</t>
  </si>
  <si>
    <t>FE2D_POST</t>
  </si>
  <si>
    <t>STD_POST</t>
  </si>
  <si>
    <t>STS_POST</t>
  </si>
  <si>
    <t>STDi_POST</t>
  </si>
  <si>
    <t>STSi_POST</t>
  </si>
  <si>
    <t>FRVD_POST</t>
  </si>
  <si>
    <t>PAS_D_2</t>
  </si>
  <si>
    <t>PAD_D_2</t>
  </si>
  <si>
    <t>PAM_D_2</t>
  </si>
  <si>
    <t>FC_D_2</t>
  </si>
  <si>
    <t>S_D_2</t>
  </si>
  <si>
    <t>DTDVG_D_2</t>
  </si>
  <si>
    <t>DTDVGI_D_2</t>
  </si>
  <si>
    <t>PP_D_2</t>
  </si>
  <si>
    <t>DTS_D_2</t>
  </si>
  <si>
    <t>FR_D_2</t>
  </si>
  <si>
    <t>FE_D_2</t>
  </si>
  <si>
    <t>H/R_D_2</t>
  </si>
  <si>
    <t>MVG_D_2</t>
  </si>
  <si>
    <t>MVGI_D_2</t>
  </si>
  <si>
    <t>E_D_2</t>
  </si>
  <si>
    <t>A_D_2</t>
  </si>
  <si>
    <t>E/A_D_2</t>
  </si>
  <si>
    <t>TDM_D_2</t>
  </si>
  <si>
    <t>Ea_D_2</t>
  </si>
  <si>
    <t>E/Ea_D_2</t>
  </si>
  <si>
    <t>ITV Ao_D_2</t>
  </si>
  <si>
    <t>Qc_D_2</t>
  </si>
  <si>
    <t>IC_D_2</t>
  </si>
  <si>
    <t>ITVPUL_D_2</t>
  </si>
  <si>
    <t>PAPS_D_2</t>
  </si>
  <si>
    <t>Et_D_2</t>
  </si>
  <si>
    <t>At_D_2</t>
  </si>
  <si>
    <t>TD_D_2</t>
  </si>
  <si>
    <t>St_D_2</t>
  </si>
  <si>
    <t>VOLOG_D_2</t>
  </si>
  <si>
    <t>VOLOGI_D_2</t>
  </si>
  <si>
    <t>VOLOD_D_2</t>
  </si>
  <si>
    <t>VOLODI_D_2</t>
  </si>
  <si>
    <t>VTDVG_D_2</t>
  </si>
  <si>
    <t>VTDVGI_D_2</t>
  </si>
  <si>
    <t>VTSVG_D_2</t>
  </si>
  <si>
    <t>VTSVGI_D_2</t>
  </si>
  <si>
    <t>VES_D_2</t>
  </si>
  <si>
    <t>FE2D_D_2</t>
  </si>
  <si>
    <t>STD_D_2</t>
  </si>
  <si>
    <t>STS_D_2</t>
  </si>
  <si>
    <t>STDi_D_2</t>
  </si>
  <si>
    <t>STSi_D_2</t>
  </si>
  <si>
    <t>FRVD_D_2</t>
  </si>
  <si>
    <t>PAS_D_5</t>
  </si>
  <si>
    <t>PAD_D_5</t>
  </si>
  <si>
    <t>PAM_D_5</t>
  </si>
  <si>
    <t>FC_D_5</t>
  </si>
  <si>
    <t>S_D_5</t>
  </si>
  <si>
    <t>DTDVG_D_5</t>
  </si>
  <si>
    <t>DTDVGI_D_5</t>
  </si>
  <si>
    <t>PP_D_5</t>
  </si>
  <si>
    <t>DTS_D_5</t>
  </si>
  <si>
    <t>FR_D_5</t>
  </si>
  <si>
    <t>FE_D_5</t>
  </si>
  <si>
    <t>H/R_D_5</t>
  </si>
  <si>
    <t>MVG_D_5</t>
  </si>
  <si>
    <t>MVGI_D_5</t>
  </si>
  <si>
    <t>E_D_5</t>
  </si>
  <si>
    <t>A_D_5</t>
  </si>
  <si>
    <t>E/A_D_5</t>
  </si>
  <si>
    <t>TDM_D_5</t>
  </si>
  <si>
    <t>Ea_D_5</t>
  </si>
  <si>
    <t>E/Ea_D_5</t>
  </si>
  <si>
    <t>ITV Ao_D_5</t>
  </si>
  <si>
    <t>Qc_D_5</t>
  </si>
  <si>
    <t>IC_D_5</t>
  </si>
  <si>
    <t>ITVPUL_D_5</t>
  </si>
  <si>
    <t>PAPS_D_5</t>
  </si>
  <si>
    <t>Et_D_5</t>
  </si>
  <si>
    <t>At_D_5</t>
  </si>
  <si>
    <t>TD_D_5</t>
  </si>
  <si>
    <t>St_D_5</t>
  </si>
  <si>
    <t>VOLOG_D_5</t>
  </si>
  <si>
    <t>VOLOGI_D_5</t>
  </si>
  <si>
    <t>VOLOD_D_5</t>
  </si>
  <si>
    <t>VOLODI_D_5</t>
  </si>
  <si>
    <t>VTDVG_D_5</t>
  </si>
  <si>
    <t>VTDVGI_D_5</t>
  </si>
  <si>
    <t>VTSVG_D_5</t>
  </si>
  <si>
    <t>VTSVGI_D_5</t>
  </si>
  <si>
    <t>VES_D_5</t>
  </si>
  <si>
    <t>FE2D_D_5</t>
  </si>
  <si>
    <t>STD_D_5</t>
  </si>
  <si>
    <t>STS_D_5</t>
  </si>
  <si>
    <t>STDi_D_5</t>
  </si>
  <si>
    <t>STSi_D_5</t>
  </si>
  <si>
    <t>FRVD_D_5</t>
  </si>
  <si>
    <t>PAS_D_10</t>
  </si>
  <si>
    <t>PAD_D_10</t>
  </si>
  <si>
    <t>PAM_D_10</t>
  </si>
  <si>
    <t>FC_D_10</t>
  </si>
  <si>
    <t>S_D_10</t>
  </si>
  <si>
    <t>DTDVG_D_10</t>
  </si>
  <si>
    <t>DTDVGI_D_10</t>
  </si>
  <si>
    <t>PP_D_10</t>
  </si>
  <si>
    <t>DTS_D_10</t>
  </si>
  <si>
    <t>FR_D_10</t>
  </si>
  <si>
    <t>FE_D_10</t>
  </si>
  <si>
    <t>H/R_D_10</t>
  </si>
  <si>
    <t>MVG_D_10</t>
  </si>
  <si>
    <t>MVGI_D_10</t>
  </si>
  <si>
    <t>E_D_10</t>
  </si>
  <si>
    <t>A_D_10</t>
  </si>
  <si>
    <t>E/A_D_10</t>
  </si>
  <si>
    <t>TDM_D_10</t>
  </si>
  <si>
    <t>Ea_D_10</t>
  </si>
  <si>
    <t>E/Ea_D_10</t>
  </si>
  <si>
    <t>ITV Ao_D_10</t>
  </si>
  <si>
    <t>Qc_D_10</t>
  </si>
  <si>
    <t>IC_D_10</t>
  </si>
  <si>
    <t>ITVPUL_D_10</t>
  </si>
  <si>
    <t>PAPS_D_10</t>
  </si>
  <si>
    <t>Et_D_10</t>
  </si>
  <si>
    <t>At_D_10</t>
  </si>
  <si>
    <t>TD_D_10</t>
  </si>
  <si>
    <t>St_D_10</t>
  </si>
  <si>
    <t>VOLOG_D_10</t>
  </si>
  <si>
    <t>VOLOGI_D_10</t>
  </si>
  <si>
    <t>VOLOD_D_10</t>
  </si>
  <si>
    <t>VOLODI_D_10</t>
  </si>
  <si>
    <t>VTDVG_D_10</t>
  </si>
  <si>
    <t>VTDVGI_D_10</t>
  </si>
  <si>
    <t>VTSVG_D_10</t>
  </si>
  <si>
    <t>VTSVGI_D_10</t>
  </si>
  <si>
    <t>VES_D_10</t>
  </si>
  <si>
    <t>FE2D_D_10</t>
  </si>
  <si>
    <t>STD_D_10</t>
  </si>
  <si>
    <t>STS_D_10</t>
  </si>
  <si>
    <t>STDi_D_10</t>
  </si>
  <si>
    <t>STSi_D_10</t>
  </si>
  <si>
    <t>FRVD_D_10</t>
  </si>
  <si>
    <t>AMJE41</t>
  </si>
  <si>
    <t>BELA77</t>
  </si>
  <si>
    <t>BLLI42</t>
  </si>
  <si>
    <t>BOAN44</t>
  </si>
  <si>
    <t>CAJE22</t>
  </si>
  <si>
    <t>GODA23</t>
  </si>
  <si>
    <t>LALO51</t>
  </si>
  <si>
    <t>MEJE46</t>
  </si>
  <si>
    <t>MOMI6</t>
  </si>
  <si>
    <t>d</t>
  </si>
  <si>
    <t>MOQU74</t>
  </si>
  <si>
    <t>POFR81</t>
  </si>
  <si>
    <t>SEFL43</t>
  </si>
  <si>
    <t>BESE38</t>
  </si>
  <si>
    <t>4_40</t>
  </si>
  <si>
    <t>2018-08-22T22:56:33</t>
  </si>
  <si>
    <t>2018-08-23T06:02:05</t>
  </si>
  <si>
    <t>None</t>
  </si>
  <si>
    <t>2018-08-26T23:18:03</t>
  </si>
  <si>
    <t>2018-08-27T08:37:40</t>
  </si>
  <si>
    <t>2018-08-27T23:17:33</t>
  </si>
  <si>
    <t>2018-08-28T06:54:19</t>
  </si>
  <si>
    <t>2018-08-28T22:52:19</t>
  </si>
  <si>
    <t>2018-08-29T08:03:07</t>
  </si>
  <si>
    <t>BLVI55</t>
  </si>
  <si>
    <t>2018-08-22T23:44:59</t>
  </si>
  <si>
    <t>2018-08-23T05:49:24</t>
  </si>
  <si>
    <t>2018-08-26T23:47:46</t>
  </si>
  <si>
    <t>2018-08-27T07:13:58</t>
  </si>
  <si>
    <t>2018-08-28T00:17:10</t>
  </si>
  <si>
    <t>2018-08-28T06:45:05</t>
  </si>
  <si>
    <t>2018-08-29T00:20:29</t>
  </si>
  <si>
    <t>2018-08-29T06:54:52</t>
  </si>
  <si>
    <t>CHCH37</t>
  </si>
  <si>
    <t>2018-08-22T21:46:49</t>
  </si>
  <si>
    <t>2018-08-23T04:59:32</t>
  </si>
  <si>
    <t xml:space="preserve">None
</t>
  </si>
  <si>
    <t>2018-08-26T23:43:56</t>
  </si>
  <si>
    <t>2018-08-27T08:26:54</t>
  </si>
  <si>
    <t>2018-08-28T00:41:24</t>
  </si>
  <si>
    <t>2018-08-28T07:51:01</t>
  </si>
  <si>
    <t>2018-08-29T01:41:12</t>
  </si>
  <si>
    <t>2018-08-29T06:19:40</t>
  </si>
  <si>
    <t>COBE2</t>
  </si>
  <si>
    <t>2018-08-22T21:14:59</t>
  </si>
  <si>
    <t>2018-08-23T04:58:26</t>
  </si>
  <si>
    <t>2018-08-26T22:05:11</t>
  </si>
  <si>
    <t>2018-08-27T06:25:44</t>
  </si>
  <si>
    <t>2018-08-27T22:04:27</t>
  </si>
  <si>
    <t>2018-08-28T06:29:55</t>
  </si>
  <si>
    <t>2018-08-29T00:59:11</t>
  </si>
  <si>
    <t>2018-08-29T07:00:01</t>
  </si>
  <si>
    <t>COAL59</t>
  </si>
  <si>
    <t>2018-08-22T21:20:09</t>
  </si>
  <si>
    <t>2018-08-23T04:30:27</t>
  </si>
  <si>
    <t>2018-08-26T22:46:57</t>
  </si>
  <si>
    <t>2018-08-27T07:04:54</t>
  </si>
  <si>
    <t>2018-08-27T22:58:11</t>
  </si>
  <si>
    <t>2018-08-28T04:58:08</t>
  </si>
  <si>
    <t>2018-08-29T00:27:10</t>
  </si>
  <si>
    <t>2018-08-29T09:00:06</t>
  </si>
  <si>
    <t>DEMA72</t>
  </si>
  <si>
    <t>2018-08-22T22:25:22</t>
  </si>
  <si>
    <t>2018-08-23T05:53:39</t>
  </si>
  <si>
    <t>2018-08-27T00:45:49</t>
  </si>
  <si>
    <t>2018-08-27T07:04:13</t>
  </si>
  <si>
    <t>2018-08-27T22:52:04</t>
  </si>
  <si>
    <t>2018-08-28T07:34:00</t>
  </si>
  <si>
    <t>2018-08-28T22:47:02</t>
  </si>
  <si>
    <t>2018-08-29T07:38:17</t>
  </si>
  <si>
    <t>FAMA66</t>
  </si>
  <si>
    <t>2018-08-22T22:12:35</t>
  </si>
  <si>
    <t>2018-08-23T05:55:39</t>
  </si>
  <si>
    <t>2018-08-26T21:36:58</t>
  </si>
  <si>
    <t>2018-08-27T05:05:49</t>
  </si>
  <si>
    <t>2018-08-27T21:51:15</t>
  </si>
  <si>
    <t>2018-08-28T08:05:43</t>
  </si>
  <si>
    <t>2018-08-28T22:46:08</t>
  </si>
  <si>
    <t>2018-08-29T03:51:37</t>
  </si>
  <si>
    <t>FRVI68</t>
  </si>
  <si>
    <t>2018-08-22T23:37:55</t>
  </si>
  <si>
    <t>2018-08-23T05:13:49</t>
  </si>
  <si>
    <t>2018-08-26T23:10:01</t>
  </si>
  <si>
    <t>2018-08-27T07:45:02</t>
  </si>
  <si>
    <t>2018-08-27T23:08:14</t>
  </si>
  <si>
    <t>2018-08-28T08:19:12</t>
  </si>
  <si>
    <t>2018-08-28T23:49:22</t>
  </si>
  <si>
    <t>2018-08-29T07:27:07</t>
  </si>
  <si>
    <t>GARE45</t>
  </si>
  <si>
    <t>2018-08-22T21:16:37</t>
  </si>
  <si>
    <t>2018-08-23T06:02:42</t>
  </si>
  <si>
    <t>2018-08-26T20:11:43</t>
  </si>
  <si>
    <t>2018-08-27T08:12:21</t>
  </si>
  <si>
    <t>2018-08-27T23:06:49</t>
  </si>
  <si>
    <t>2018-08-28T07:03:46</t>
  </si>
  <si>
    <t>2018-08-28T22:30:56</t>
  </si>
  <si>
    <t>2018-08-29T06:32:24</t>
  </si>
  <si>
    <t>GURE53</t>
  </si>
  <si>
    <t>2018-08-22T21:50:09</t>
  </si>
  <si>
    <t>2018-08-23T05:49:46</t>
  </si>
  <si>
    <t>2018-08-26T23:01:43</t>
  </si>
  <si>
    <t>2018-08-27T06:59:46</t>
  </si>
  <si>
    <t>2018-08-27T23:14:04</t>
  </si>
  <si>
    <t>2018-08-28T06:46:49</t>
  </si>
  <si>
    <t>2018-08-28T22:11:38</t>
  </si>
  <si>
    <t>2018-08-29T07:00:00</t>
  </si>
  <si>
    <t>JEAN71</t>
  </si>
  <si>
    <t>2018-08-22T23:03:49</t>
  </si>
  <si>
    <t>2018-08-23T06:00:56</t>
  </si>
  <si>
    <t>2018-08-26T22:49:30</t>
  </si>
  <si>
    <t>2018-08-27T07:40:00</t>
  </si>
  <si>
    <t>2018-08-28T00:03:51</t>
  </si>
  <si>
    <t>2018-08-28T07:18:31</t>
  </si>
  <si>
    <t>2018-08-28T22:53:48</t>
  </si>
  <si>
    <t>2018-08-29T06:58:56</t>
  </si>
  <si>
    <t>LATO50</t>
  </si>
  <si>
    <t>2018-08-22T22:10:15</t>
  </si>
  <si>
    <t>2018-08-23T05:52:06</t>
  </si>
  <si>
    <t>2018-08-26T23:07:08</t>
  </si>
  <si>
    <t>2018-08-27T06:56:36</t>
  </si>
  <si>
    <t>2018-08-28T22:32:07</t>
  </si>
  <si>
    <t>2018-08-29T07:33:47</t>
  </si>
  <si>
    <t>LACE36</t>
  </si>
  <si>
    <t>2018-08-22T20:20:40</t>
  </si>
  <si>
    <t>2018-08-23T01:57:28</t>
  </si>
  <si>
    <t>2018-08-26T20:47:48</t>
  </si>
  <si>
    <t>2018-08-27T04:14:05</t>
  </si>
  <si>
    <t>2018-08-27T22:20:40</t>
  </si>
  <si>
    <t>2018-08-28T04:55:43</t>
  </si>
  <si>
    <t>2018-08-28T18:43:27</t>
  </si>
  <si>
    <t>2018-08-29T03:40:41</t>
  </si>
  <si>
    <t>MAAR34</t>
  </si>
  <si>
    <t>MARO40</t>
  </si>
  <si>
    <t>PEMI54</t>
  </si>
  <si>
    <t>POAR69</t>
  </si>
  <si>
    <t>2018-08-22T20:30:28</t>
  </si>
  <si>
    <t>2018-08-23T04:49:32</t>
  </si>
  <si>
    <t>2018-08-27T00:09:47</t>
  </si>
  <si>
    <t>2018-08-27T07:51:55</t>
  </si>
  <si>
    <t>2018-08-27T23:00:22+02:00</t>
  </si>
  <si>
    <t>2018-08-28T07:18:33+02:00</t>
  </si>
  <si>
    <t>2018-08-28T23:14:01</t>
  </si>
  <si>
    <t>2018-08-29T07:30:02</t>
  </si>
  <si>
    <t>QUVI5</t>
  </si>
  <si>
    <t>SCFA52</t>
  </si>
  <si>
    <t>2018-08-22T20:29:24</t>
  </si>
  <si>
    <t>2018-08-23T03:35:29</t>
  </si>
  <si>
    <t>2018-08-26T20:09:53</t>
  </si>
  <si>
    <t>2018-08-27T05:55:36</t>
  </si>
  <si>
    <t>2018-08-27T20:18:18</t>
  </si>
  <si>
    <t>2018-08-28T04:04:34</t>
  </si>
  <si>
    <t>2018-08-28T20:17:43</t>
  </si>
  <si>
    <t>2018-08-29T04:12:53</t>
  </si>
  <si>
    <t>VAOL26</t>
  </si>
  <si>
    <t>2018-08-22T21:28:21</t>
  </si>
  <si>
    <t>2018-08-23T03:00:50</t>
  </si>
  <si>
    <t>2018-08-26T21:43:38</t>
  </si>
  <si>
    <t>2018-08-27T05:29:56</t>
  </si>
  <si>
    <t>2018-08-27T21:20:04</t>
  </si>
  <si>
    <t>2018-08-28T05:07:20</t>
  </si>
  <si>
    <t>2018-08-28T22:28:03</t>
  </si>
  <si>
    <t>2018-08-29T04:35:06</t>
  </si>
  <si>
    <t>ACRE75</t>
  </si>
  <si>
    <t>BAMA12</t>
  </si>
  <si>
    <t>BAPI39</t>
  </si>
  <si>
    <t>CACL10</t>
  </si>
  <si>
    <t>CIJE58</t>
  </si>
  <si>
    <t>DEDA1</t>
  </si>
  <si>
    <t>DOLA18</t>
  </si>
  <si>
    <t>DUNA31</t>
  </si>
  <si>
    <t>DUST73</t>
  </si>
  <si>
    <t>ESFR29</t>
  </si>
  <si>
    <t>LEFL21</t>
  </si>
  <si>
    <t>MIJE33</t>
  </si>
  <si>
    <t>PEAL4</t>
  </si>
  <si>
    <t>PEMY9</t>
  </si>
  <si>
    <t>POMA3</t>
  </si>
  <si>
    <t>SALU32</t>
  </si>
  <si>
    <t>SEET11</t>
  </si>
  <si>
    <t>UVCA83</t>
  </si>
  <si>
    <t>AFDU56</t>
  </si>
  <si>
    <t>ARNI78</t>
  </si>
  <si>
    <t>BAYA64</t>
  </si>
  <si>
    <t>BATH20</t>
  </si>
  <si>
    <t>BEFR25</t>
  </si>
  <si>
    <t>BECH62</t>
  </si>
  <si>
    <t>BOCY76</t>
  </si>
  <si>
    <t>CHYA48</t>
  </si>
  <si>
    <t>CUPH82</t>
  </si>
  <si>
    <t>DUSE7</t>
  </si>
  <si>
    <t>GAER79</t>
  </si>
  <si>
    <t>GADE67</t>
  </si>
  <si>
    <t>GALA19</t>
  </si>
  <si>
    <t>GAFA17</t>
  </si>
  <si>
    <t>GRRO61</t>
  </si>
  <si>
    <t>GUPA35</t>
  </si>
  <si>
    <t>GUDA24</t>
  </si>
  <si>
    <t>LELA15</t>
  </si>
  <si>
    <t>MAST16</t>
  </si>
  <si>
    <t>PEPA70</t>
  </si>
  <si>
    <t>PIMA13</t>
  </si>
  <si>
    <t>POST14</t>
  </si>
  <si>
    <t>POPI57</t>
  </si>
  <si>
    <t>POMA80</t>
  </si>
  <si>
    <t>POBE49</t>
  </si>
  <si>
    <t>RIJE65</t>
  </si>
  <si>
    <t>SESE27</t>
  </si>
  <si>
    <t>VIJU30</t>
  </si>
  <si>
    <t>VAMA8</t>
  </si>
  <si>
    <t>PF_DOUBLET_100HZ_POST1</t>
  </si>
  <si>
    <t>PF_DOUBLET_100HZ_POST2</t>
  </si>
  <si>
    <t>PF_DOUBLET_100HZ_POST3</t>
  </si>
  <si>
    <t>PF_DOUBLET_100HZ_POST4</t>
  </si>
  <si>
    <t>PF_DOUBLET_10HZ_POST1</t>
  </si>
  <si>
    <t>PF_DOUBLET_10HZ_POST2</t>
  </si>
  <si>
    <t>PF_DOUBLET_10HZ_POST3</t>
  </si>
  <si>
    <t>PF_DOUBLET_10HZ_POST4</t>
  </si>
  <si>
    <t>PF_RATIO10:100_PRE</t>
  </si>
  <si>
    <t>PF_RATIO10:100_POST1</t>
  </si>
  <si>
    <t>PF_RATIO10:100_POST2</t>
  </si>
  <si>
    <t>PF_RATIO10:100_POST3</t>
  </si>
  <si>
    <t>PF_RATIO10:100_POST4</t>
  </si>
  <si>
    <t>PF_RATIO10:100_D_2</t>
  </si>
  <si>
    <t>PF_RATIO10:100_D_5</t>
  </si>
  <si>
    <t>PF_RATIO10:100_D_10</t>
  </si>
  <si>
    <t>PF_MVC_NO_STIM_POST1</t>
  </si>
  <si>
    <t>PF_MVC_NO_STIM_POST2</t>
  </si>
  <si>
    <t>PF_MVC_NO_STIM_POST3</t>
  </si>
  <si>
    <t>PF_MVC_NO_STIM_POST4</t>
  </si>
  <si>
    <t>PF_SINGLE_TW_POST1</t>
  </si>
  <si>
    <t>PF_SINGLE_TW_POST2</t>
  </si>
  <si>
    <t>PF_SINGLE_TW_POST3</t>
  </si>
  <si>
    <t>PF_SINGLE_TW_POST4</t>
  </si>
  <si>
    <t>PF_VA_POST1</t>
  </si>
  <si>
    <t>PF_VA_POST2</t>
  </si>
  <si>
    <t>PF_VA_POST3</t>
  </si>
  <si>
    <t>PF_VA_POST4</t>
  </si>
  <si>
    <t>KE_DOUBLET_100HZ_POST1</t>
  </si>
  <si>
    <t>KE_DOUBLET_100HZ_POST2</t>
  </si>
  <si>
    <t>KE_DOUBLET_100HZ_POST3</t>
  </si>
  <si>
    <t>KE_DOUBLET_100HZ_POST4</t>
  </si>
  <si>
    <t>KE_DOUBLET_10HZ_POST1</t>
  </si>
  <si>
    <t>KE_DOUBLET_10HZ_POST2</t>
  </si>
  <si>
    <t>KE_DOUBLET_10HZ_POST3</t>
  </si>
  <si>
    <t>KE_DOUBLET_10HZ_POST4</t>
  </si>
  <si>
    <t>KE_RATIO10:100_POST1</t>
  </si>
  <si>
    <t>KE_RATIO10:100_POST2</t>
  </si>
  <si>
    <t>KE_RATIO10:100_POST3</t>
  </si>
  <si>
    <t>KE_RATIO10:100_POST4</t>
  </si>
  <si>
    <t>KE_MVC_NO_STIM_POST1</t>
  </si>
  <si>
    <t>KE_MVC_NO_STIM_POST2</t>
  </si>
  <si>
    <t>KE_MVC_NO_STIM_POST3</t>
  </si>
  <si>
    <t>KE_MVC_NO_STIM_POST4</t>
  </si>
  <si>
    <t>KE_SINGLE_TW_POST1</t>
  </si>
  <si>
    <t>KE_SINGLE_TW_POST2</t>
  </si>
  <si>
    <t>KE_SINGLE_TW_POST3</t>
  </si>
  <si>
    <t>KE_SINGLE_TW_POST4</t>
  </si>
  <si>
    <t>KE_VA_POST1</t>
  </si>
  <si>
    <t>KE_VA_POST2</t>
  </si>
  <si>
    <t>KE_VA_POST3</t>
  </si>
  <si>
    <t>KE_VA_POST4</t>
  </si>
  <si>
    <t>RR_COUCHE_POST1</t>
  </si>
  <si>
    <t>SDNN_COUCHE_POST1</t>
  </si>
  <si>
    <t>HR_COUCHE_POST1</t>
  </si>
  <si>
    <t>RMSSD_COUCHE_POST1</t>
  </si>
  <si>
    <t>PNN50_COUCHE_POST1</t>
  </si>
  <si>
    <t>LF_COUCHE_POST1</t>
  </si>
  <si>
    <t>HF_COUCHE_POST1</t>
  </si>
  <si>
    <t>LFHF_COUCHE_POST1</t>
  </si>
  <si>
    <t>DUREE_TEST_COUCHE_POST1</t>
  </si>
  <si>
    <t>RR_DEBOUT_POST1</t>
  </si>
  <si>
    <t>SDNN_DEBOUT_POST1</t>
  </si>
  <si>
    <t>HR_DEBOUT_POST1</t>
  </si>
  <si>
    <t>RMSSD_DEBOUT_POST1</t>
  </si>
  <si>
    <t>PNN50_DEBOUT_POST1</t>
  </si>
  <si>
    <t>LF_DEBOUT_POST1</t>
  </si>
  <si>
    <t>HF_DEBOUT_POST1</t>
  </si>
  <si>
    <t>LFHF_DEBOUT_POST1</t>
  </si>
  <si>
    <t>DUREE_TEST_DEBOUT_POST1</t>
  </si>
  <si>
    <t>RR_COUCHE_POST2</t>
  </si>
  <si>
    <t>SDNN_COUCHE_POST2</t>
  </si>
  <si>
    <t>HR_COUCHE_POST2</t>
  </si>
  <si>
    <t>RMSSD_COUCHE_POST2</t>
  </si>
  <si>
    <t>PNN50_COUCHE_POST2</t>
  </si>
  <si>
    <t>LF_COUCHE_POST2</t>
  </si>
  <si>
    <t>HF_COUCHE_POST2</t>
  </si>
  <si>
    <t>LFHF_COUCHE_POST2</t>
  </si>
  <si>
    <t>DUREE_TEST_COUCHE_POST2</t>
  </si>
  <si>
    <t>RR_DEBOUT_POST2</t>
  </si>
  <si>
    <t>SDNN_DEBOUT_POST2</t>
  </si>
  <si>
    <t>HR_DEBOUT_POST2</t>
  </si>
  <si>
    <t>RMSSD_DEBOUT_POST2</t>
  </si>
  <si>
    <t>PNN50_DEBOUT_POST2</t>
  </si>
  <si>
    <t>LF_DEBOUT_POST2</t>
  </si>
  <si>
    <t>HF_DEBOUT_POST2</t>
  </si>
  <si>
    <t>LFHF_DEBOUT_POST2</t>
  </si>
  <si>
    <t>DUREE_TEST_DEBOUT_POST2</t>
  </si>
  <si>
    <t>RR_COUCHE_POST3</t>
  </si>
  <si>
    <t>SDNN_COUCHE_POST3</t>
  </si>
  <si>
    <t>HR_COUCHE_POST3</t>
  </si>
  <si>
    <t>RMSSD_COUCHE_POST3</t>
  </si>
  <si>
    <t>PNN50_COUCHE_POST3</t>
  </si>
  <si>
    <t>LF_COUCHE_POST3</t>
  </si>
  <si>
    <t>HF_COUCHE_POST3</t>
  </si>
  <si>
    <t>LFHF_COUCHE_POST3</t>
  </si>
  <si>
    <t>DUREE_TEST_COUCHE_POST3</t>
  </si>
  <si>
    <t>RR_DEBOUT_POST3</t>
  </si>
  <si>
    <t>SDNN_DEBOUT_POST3</t>
  </si>
  <si>
    <t>HR_DEBOUT_POST3</t>
  </si>
  <si>
    <t>RMSSD_DEBOUT_POST3</t>
  </si>
  <si>
    <t>PNN50_DEBOUT_POST3</t>
  </si>
  <si>
    <t>LF_DEBOUT_POST3</t>
  </si>
  <si>
    <t>HF_DEBOUT_POST3</t>
  </si>
  <si>
    <t>LFHF_DEBOUT_POST3</t>
  </si>
  <si>
    <t>DUREE_TEST_DEBOUT_POST3</t>
  </si>
  <si>
    <t>RR_COUCHE_POST4</t>
  </si>
  <si>
    <t>SDNN_COUCHE_POST4</t>
  </si>
  <si>
    <t>HR_COUCHE_POST4</t>
  </si>
  <si>
    <t>RMSSD_COUCHE_POST4</t>
  </si>
  <si>
    <t>PNN50_COUCHE_POST4</t>
  </si>
  <si>
    <t>LF_COUCHE_POST4</t>
  </si>
  <si>
    <t>HF_COUCHE_POST4</t>
  </si>
  <si>
    <t>LFHF_COUCHE_POST4</t>
  </si>
  <si>
    <t>DUREE_TEST_COUCHE_POST4</t>
  </si>
  <si>
    <t>RR_DEBOUT_POST4</t>
  </si>
  <si>
    <t>SDNN_DEBOUT_POST4</t>
  </si>
  <si>
    <t>HR_DEBOUT_POST4</t>
  </si>
  <si>
    <t>RMSSD_DEBOUT_POST4</t>
  </si>
  <si>
    <t>PNN50_DEBOUT_POST4</t>
  </si>
  <si>
    <t>LF_DEBOUT_POST4</t>
  </si>
  <si>
    <t>HF_DEBOUT_POST4</t>
  </si>
  <si>
    <t>LFHF_DEBOUT_POST4</t>
  </si>
  <si>
    <t>DUREE_TEST_DEBOUT_POST4</t>
  </si>
  <si>
    <t>LACT_POST1</t>
  </si>
  <si>
    <t>LACT_POST2</t>
  </si>
  <si>
    <t>LACT_POST3</t>
  </si>
  <si>
    <t>LACT_POST4</t>
  </si>
  <si>
    <t>GLY_POST1</t>
  </si>
  <si>
    <t>GLY_POST2</t>
  </si>
  <si>
    <t>GLY_POST3</t>
  </si>
  <si>
    <t>GLY_POST4</t>
  </si>
  <si>
    <t>POIDS_POST1</t>
  </si>
  <si>
    <t>POIDS_POST2</t>
  </si>
  <si>
    <t>POIDS_POST3</t>
  </si>
  <si>
    <t>POIDS_POST4</t>
  </si>
  <si>
    <t>PM_POST1</t>
  </si>
  <si>
    <t>PM_POST2</t>
  </si>
  <si>
    <t>PM_POST3</t>
  </si>
  <si>
    <t>PM_POST4</t>
  </si>
  <si>
    <t>DC_POST1</t>
  </si>
  <si>
    <t>DC_POST2</t>
  </si>
  <si>
    <t>DC_POST3</t>
  </si>
  <si>
    <t>DC_POST4</t>
  </si>
  <si>
    <t>DM_POST1</t>
  </si>
  <si>
    <t>DM_POST2</t>
  </si>
  <si>
    <t>DM_POST3</t>
  </si>
  <si>
    <t>DM_POST4</t>
  </si>
  <si>
    <t>FG_POST1</t>
  </si>
  <si>
    <t>FG_POST2</t>
  </si>
  <si>
    <t>FG_POST3</t>
  </si>
  <si>
    <t>FG_POST4</t>
  </si>
  <si>
    <t>TG_POST1</t>
  </si>
  <si>
    <t>TG_POST2</t>
  </si>
  <si>
    <t>TG_POST3</t>
  </si>
  <si>
    <t>TG_POST4</t>
  </si>
  <si>
    <t>start_time_POST1</t>
  </si>
  <si>
    <t>stop_time_POST1</t>
  </si>
  <si>
    <t>sleep_duration_POST1</t>
  </si>
  <si>
    <t>SO_duration_POST1</t>
  </si>
  <si>
    <t>light_duration_POST1</t>
  </si>
  <si>
    <t>n3_duration_POST1</t>
  </si>
  <si>
    <t>rem_duration_POST1</t>
  </si>
  <si>
    <t>waso_POST1</t>
  </si>
  <si>
    <t>number_awakenings_POST1</t>
  </si>
  <si>
    <t>position_changes_POST1</t>
  </si>
  <si>
    <t>mean_heart_rate_POST1</t>
  </si>
  <si>
    <t>mean_respiration_CPM_POST1</t>
  </si>
  <si>
    <t>stim_count_POST1</t>
  </si>
  <si>
    <t>start_time_POST2</t>
  </si>
  <si>
    <t>stop_time_POST2</t>
  </si>
  <si>
    <t>sleep_duration_POST2</t>
  </si>
  <si>
    <t>SO_duration_POST2</t>
  </si>
  <si>
    <t>light_duration_POST2</t>
  </si>
  <si>
    <t>n3_duration_POST2</t>
  </si>
  <si>
    <t>rem_duration_POST2</t>
  </si>
  <si>
    <t>waso_POST2</t>
  </si>
  <si>
    <t>number_awakenings_POST2</t>
  </si>
  <si>
    <t>position_changes_POST2</t>
  </si>
  <si>
    <t>mean_heart_rate_POST2</t>
  </si>
  <si>
    <t>mean_respiration_CPM_POST2</t>
  </si>
  <si>
    <t>stim_count_POST2</t>
  </si>
  <si>
    <t>start_time_POST3</t>
  </si>
  <si>
    <t>stop_time_POST3</t>
  </si>
  <si>
    <t>sleep_duration_POST3</t>
  </si>
  <si>
    <t>SO_duration_POST3</t>
  </si>
  <si>
    <t>light_duration_POST3</t>
  </si>
  <si>
    <t>n3_duration_POST3</t>
  </si>
  <si>
    <t>rem_duration_POST3</t>
  </si>
  <si>
    <t>waso_POST3</t>
  </si>
  <si>
    <t>number_awakenings_POST3</t>
  </si>
  <si>
    <t>position_changes_POST3</t>
  </si>
  <si>
    <t>mean_heart_rate_POST3</t>
  </si>
  <si>
    <t>mean_respiration_CPM_POST3</t>
  </si>
  <si>
    <t>stim_count_POST3</t>
  </si>
  <si>
    <t>VES_TM_PRE</t>
  </si>
  <si>
    <t>VES_TM_POST</t>
  </si>
  <si>
    <t>PAS_POST_2</t>
  </si>
  <si>
    <t>PAD_POST_2</t>
  </si>
  <si>
    <t>PAM_POST_2</t>
  </si>
  <si>
    <t>FC_POST_2</t>
  </si>
  <si>
    <t>S_POST_2</t>
  </si>
  <si>
    <t>DTDVG_POST_2</t>
  </si>
  <si>
    <t>DTDVGI_POST_2</t>
  </si>
  <si>
    <t>PP_POST_2</t>
  </si>
  <si>
    <t>DTS_POST_2</t>
  </si>
  <si>
    <t>FR_POST_2</t>
  </si>
  <si>
    <t>FE_POST_2</t>
  </si>
  <si>
    <t>H/R_POST_2</t>
  </si>
  <si>
    <t>MVGI_POST_2</t>
  </si>
  <si>
    <t>E_POST_2</t>
  </si>
  <si>
    <t>A_POST_2</t>
  </si>
  <si>
    <t>E/A_POST_2</t>
  </si>
  <si>
    <t>TDM_POST_2</t>
  </si>
  <si>
    <t>Ea_POST_2</t>
  </si>
  <si>
    <t>E/Ea_POST_2</t>
  </si>
  <si>
    <t>ITV Ao_POST_2</t>
  </si>
  <si>
    <t>Qc_POST_2</t>
  </si>
  <si>
    <t>VES_TM_POST_2</t>
  </si>
  <si>
    <t>IC_POST_2</t>
  </si>
  <si>
    <t>ITVPUL_POST_2</t>
  </si>
  <si>
    <t>PAPS_POST_2</t>
  </si>
  <si>
    <t>Et_POST_2</t>
  </si>
  <si>
    <t>At_POST_2</t>
  </si>
  <si>
    <t>TD_POST_2</t>
  </si>
  <si>
    <t>St_POST_2</t>
  </si>
  <si>
    <t>VOLOG_POST_2</t>
  </si>
  <si>
    <t>VOLOGI_POST_2</t>
  </si>
  <si>
    <t>VOLOD_POST_2</t>
  </si>
  <si>
    <t>VOLODI_POST_2</t>
  </si>
  <si>
    <t>VTDVG_POST_2</t>
  </si>
  <si>
    <t>VTDVGI_POST_2</t>
  </si>
  <si>
    <t>VTSVG_POST_2</t>
  </si>
  <si>
    <t>VTSVGI_POST_2</t>
  </si>
  <si>
    <t>VES_POST_2</t>
  </si>
  <si>
    <t>FE2D_POST_2</t>
  </si>
  <si>
    <t>STD_POST_2</t>
  </si>
  <si>
    <t>STS_POST_2</t>
  </si>
  <si>
    <t>STDi_POST_2</t>
  </si>
  <si>
    <t>STSi_POST_2</t>
  </si>
  <si>
    <t>FRVD_POST_2</t>
  </si>
  <si>
    <t>PAS_POST_3</t>
  </si>
  <si>
    <t>PAD_POST_3</t>
  </si>
  <si>
    <t>PAM_POST_3</t>
  </si>
  <si>
    <t>FC_POST_3</t>
  </si>
  <si>
    <t>S_POST_3</t>
  </si>
  <si>
    <t>DTDVG_POST_3</t>
  </si>
  <si>
    <t>DTDVGI_POST_3</t>
  </si>
  <si>
    <t>PP_POST_3</t>
  </si>
  <si>
    <t>DTS_POST_3</t>
  </si>
  <si>
    <t>FR_POST_3</t>
  </si>
  <si>
    <t>FE_POST_3</t>
  </si>
  <si>
    <t>H/R_POST_3</t>
  </si>
  <si>
    <t>MVG_POST_3</t>
  </si>
  <si>
    <t>MVGI_POST_3</t>
  </si>
  <si>
    <t>E_POST_3</t>
  </si>
  <si>
    <t>A_POST_3</t>
  </si>
  <si>
    <t>E/A_POST_3</t>
  </si>
  <si>
    <t>TDM_POST_3</t>
  </si>
  <si>
    <t>Ea_POST_3</t>
  </si>
  <si>
    <t>E/Ea_POST_3</t>
  </si>
  <si>
    <t>ITV Ao_POST_3</t>
  </si>
  <si>
    <t>Qc_POST_3</t>
  </si>
  <si>
    <t>VES_TM_POST_3</t>
  </si>
  <si>
    <t>IC_POST_3</t>
  </si>
  <si>
    <t>ITVPUL_POST_3</t>
  </si>
  <si>
    <t>PAPS_POST_3</t>
  </si>
  <si>
    <t>Et_POST_3</t>
  </si>
  <si>
    <t>At_POST_3</t>
  </si>
  <si>
    <t>TD_POST_3</t>
  </si>
  <si>
    <t>St_POST_3</t>
  </si>
  <si>
    <t>VOLOG_POST_3</t>
  </si>
  <si>
    <t>VOLOGI_POST_3</t>
  </si>
  <si>
    <t>VOLOD_POST_3</t>
  </si>
  <si>
    <t>VOLODI_POST_3</t>
  </si>
  <si>
    <t>VTDVG_POST_3</t>
  </si>
  <si>
    <t>VTDVGI_POST_3</t>
  </si>
  <si>
    <t>VTSVG_POST_3</t>
  </si>
  <si>
    <t>VTSVGI_POST_3</t>
  </si>
  <si>
    <t>VES_POST_3</t>
  </si>
  <si>
    <t>FE2D_POST_3</t>
  </si>
  <si>
    <t>STD_POST_3</t>
  </si>
  <si>
    <t>STS_POST_3</t>
  </si>
  <si>
    <t>STDi_POST_3</t>
  </si>
  <si>
    <t>STSi_POST_3</t>
  </si>
  <si>
    <t>FRVD_POST_3</t>
  </si>
  <si>
    <t>PAS_POST_4</t>
  </si>
  <si>
    <t>PAD_POST_4</t>
  </si>
  <si>
    <t>PAM_POST_4</t>
  </si>
  <si>
    <t>FC_POST_4</t>
  </si>
  <si>
    <t>S_POST_4</t>
  </si>
  <si>
    <t>DTDVG_POST_4</t>
  </si>
  <si>
    <t>DTDVGI_POST_4</t>
  </si>
  <si>
    <t>PP_POST_4</t>
  </si>
  <si>
    <t>DTS_POST_4</t>
  </si>
  <si>
    <t>FR_POST_4</t>
  </si>
  <si>
    <t>FE_POST_4</t>
  </si>
  <si>
    <t>H/R_POST_4</t>
  </si>
  <si>
    <t>MVG_POST_4</t>
  </si>
  <si>
    <t>MVGI_POST_4</t>
  </si>
  <si>
    <t>E_POST_4</t>
  </si>
  <si>
    <t>A_POST_4</t>
  </si>
  <si>
    <t>E/A_POST_4</t>
  </si>
  <si>
    <t>TDM_POST_4</t>
  </si>
  <si>
    <t>Ea_POST_4</t>
  </si>
  <si>
    <t>E/Ea_POST_4</t>
  </si>
  <si>
    <t>ITV Ao_POST_4</t>
  </si>
  <si>
    <t>Qc_POST_4</t>
  </si>
  <si>
    <t>VES_TM_POST_4</t>
  </si>
  <si>
    <t>IC_POST_4</t>
  </si>
  <si>
    <t>ITVPUL_POST_4</t>
  </si>
  <si>
    <t>PAPS_POST_4</t>
  </si>
  <si>
    <t>Et_POST_4</t>
  </si>
  <si>
    <t>At_POST_4</t>
  </si>
  <si>
    <t>TD_POST_4</t>
  </si>
  <si>
    <t>St_POST_4</t>
  </si>
  <si>
    <t>VOLOG_POST_4</t>
  </si>
  <si>
    <t>VOLOGI_POST_4</t>
  </si>
  <si>
    <t>VOLOD_POST_4</t>
  </si>
  <si>
    <t>VOLODI_POST_4</t>
  </si>
  <si>
    <t>VTDVG_POST_4</t>
  </si>
  <si>
    <t>VTDVGI_POST_4</t>
  </si>
  <si>
    <t>VTSVG_POST_4</t>
  </si>
  <si>
    <t>VTSVGI_POST_4</t>
  </si>
  <si>
    <t>VES_POST_4</t>
  </si>
  <si>
    <t>FE2D_POST_4</t>
  </si>
  <si>
    <t>STD_POST_4</t>
  </si>
  <si>
    <t>STS_POST_4</t>
  </si>
  <si>
    <t>STDi_POST_4</t>
  </si>
  <si>
    <t>STSi_POST_4</t>
  </si>
  <si>
    <t>FRVD_POST_4</t>
  </si>
  <si>
    <t>VES_TM_D_2</t>
  </si>
  <si>
    <t>VES_TM_D_5</t>
  </si>
  <si>
    <t>VES_TM_D_10</t>
  </si>
  <si>
    <t>2018-08-23T21:21:24</t>
  </si>
  <si>
    <t>2018-08-24T05:13:26</t>
  </si>
  <si>
    <t>2018-08-24T21:15:41</t>
  </si>
  <si>
    <t>2018-08-25T06:01:50</t>
  </si>
  <si>
    <t>2018-08-25T21:13:56</t>
  </si>
  <si>
    <t>2018-08-26T05:06:32</t>
  </si>
  <si>
    <t>2018-08-23T23:13:44</t>
  </si>
  <si>
    <t>2018-08-24T04:54:02</t>
  </si>
  <si>
    <t>2018-08-24T23:22:43</t>
  </si>
  <si>
    <t>2018-08-25T05:35:24</t>
  </si>
  <si>
    <t>2018-08-25T23:29:00</t>
  </si>
  <si>
    <t>2018-08-26T05:14:00</t>
  </si>
  <si>
    <t>2018-08-23T22:05:45</t>
  </si>
  <si>
    <t>2018-08-24T04:28:09</t>
  </si>
  <si>
    <t>2018-08-24T22:39:26</t>
  </si>
  <si>
    <t>2018-08-25T02:59:22</t>
  </si>
  <si>
    <t>2018-08-25T22:46:31</t>
  </si>
  <si>
    <t>2018-08-26T04:58:48</t>
  </si>
  <si>
    <t>2018-08-23T22:02:22</t>
  </si>
  <si>
    <t>2018-08-24T04:45:02</t>
  </si>
  <si>
    <t>2018-08-24T21:40:25</t>
  </si>
  <si>
    <t>2018-08-25T05:00:11</t>
  </si>
  <si>
    <t>2018-08-25T21:22:01</t>
  </si>
  <si>
    <t>2018-08-26T04:50:22</t>
  </si>
  <si>
    <t>2018-08-23T22:31:04</t>
  </si>
  <si>
    <t>2018-08-24T02:59:45</t>
  </si>
  <si>
    <t>2018-08-25T00:36:41</t>
  </si>
  <si>
    <t>2018-08-25T02:59:58</t>
  </si>
  <si>
    <t>2018-08-25T23:42:59</t>
  </si>
  <si>
    <t>2018-08-26T03:31:03</t>
  </si>
  <si>
    <t>2018-08-23T21:50:23</t>
  </si>
  <si>
    <t>2018-08-24T05:09:03</t>
  </si>
  <si>
    <t>2018-08-24T22:49:43</t>
  </si>
  <si>
    <t>2018-08-25T01:35:53</t>
  </si>
  <si>
    <t>2018-08-25T22:45:03</t>
  </si>
  <si>
    <t>2018-08-26T05:13:30</t>
  </si>
  <si>
    <t>2018-08-24T00:03:56</t>
  </si>
  <si>
    <t>2018-08-24T05:01:35</t>
  </si>
  <si>
    <t>2018-08-24T23:15:23</t>
  </si>
  <si>
    <t>2018-08-25T06:02:29</t>
  </si>
  <si>
    <t>2018-08-25T22:40:31</t>
  </si>
  <si>
    <t>2018-08-26T05:06:22</t>
  </si>
  <si>
    <t>2018-08-23T22:43:24</t>
  </si>
  <si>
    <t>2018-08-24T04:30:26</t>
  </si>
  <si>
    <t>2018-08-24T22:41:40</t>
  </si>
  <si>
    <t>2018-08-25T04:38:41</t>
  </si>
  <si>
    <t>2018-08-25T22:44:32</t>
  </si>
  <si>
    <t>2018-08-26T03:45:49</t>
  </si>
  <si>
    <t>2018-08-23T20:18:41</t>
  </si>
  <si>
    <t>2018-08-24T05:18:12</t>
  </si>
  <si>
    <t>2018-08-24T20:27:04</t>
  </si>
  <si>
    <t>2018-08-25T06:01:31</t>
  </si>
  <si>
    <t>2018-08-25T20:01:28</t>
  </si>
  <si>
    <t>2018-08-26T05:17:21</t>
  </si>
  <si>
    <t>2018-08-23T21:56:22</t>
  </si>
  <si>
    <t>2018-08-24T05:01:39</t>
  </si>
  <si>
    <t>2018-08-24T22:52:12</t>
  </si>
  <si>
    <t>2018-08-25T05:56:57</t>
  </si>
  <si>
    <t>2018-08-25T22:18:46</t>
  </si>
  <si>
    <t>2018-08-26T04:55:56</t>
  </si>
  <si>
    <t>2018-08-23T23:01:25</t>
  </si>
  <si>
    <t>2018-08-24T04:00:58</t>
  </si>
  <si>
    <t>2018-08-24T22:48:43</t>
  </si>
  <si>
    <t>2018-08-25T04:30:37</t>
  </si>
  <si>
    <t>2018-08-25T22:29:12</t>
  </si>
  <si>
    <t>2018-08-26T03:58:00</t>
  </si>
  <si>
    <t>2018-08-23T21:24:55</t>
  </si>
  <si>
    <t>2018-08-24T04:52:47</t>
  </si>
  <si>
    <t>2018-08-24T22:13:09</t>
  </si>
  <si>
    <t>2018-08-25T04:54:28</t>
  </si>
  <si>
    <t>2018-08-23T19:55:44</t>
  </si>
  <si>
    <t>2018-08-24T00:57:28</t>
  </si>
  <si>
    <t>2018-08-24T21:39:46</t>
  </si>
  <si>
    <t>2018-08-25T01:32:39</t>
  </si>
  <si>
    <t>2018-08-25T21:23:57</t>
  </si>
  <si>
    <t>2018-08-26T01:49:42</t>
  </si>
  <si>
    <t>2018-08-23T20:45:08</t>
  </si>
  <si>
    <t>2018-08-24T03:58:03</t>
  </si>
  <si>
    <t>2018-08-24T22:22:50</t>
  </si>
  <si>
    <t>2018-08-25T05:39:02</t>
  </si>
  <si>
    <t>2018-08-25T22:09:46</t>
  </si>
  <si>
    <t>2018-08-26T05:34:12</t>
  </si>
  <si>
    <t>2018-08-23T20:13:05</t>
  </si>
  <si>
    <t>2018-08-24T02:41:58</t>
  </si>
  <si>
    <t>2018-08-24T20:18:41</t>
  </si>
  <si>
    <t>2018-08-25T03:17:21</t>
  </si>
  <si>
    <t>2018-08-25T20:08:09</t>
  </si>
  <si>
    <t>2018-08-26T02:25:01</t>
  </si>
  <si>
    <t>2018-08-23T20:03:27</t>
  </si>
  <si>
    <t>2018-08-24T02:25:59</t>
  </si>
  <si>
    <t>2018-08-24T20:57:56</t>
  </si>
  <si>
    <t>2018-08-25T01:56:16</t>
  </si>
  <si>
    <t>2018-08-25T20:18:41</t>
  </si>
  <si>
    <t>2018-08-26T02:42:33</t>
  </si>
  <si>
    <t>Lexique</t>
  </si>
  <si>
    <t>Abréviation</t>
  </si>
  <si>
    <t>Signification</t>
  </si>
  <si>
    <t>Unité de mesure</t>
  </si>
  <si>
    <t>Age</t>
  </si>
  <si>
    <t>années</t>
  </si>
  <si>
    <t>Poids visite d'inclusion</t>
  </si>
  <si>
    <t>kg</t>
  </si>
  <si>
    <t>Taille</t>
  </si>
  <si>
    <t>cm</t>
  </si>
  <si>
    <t>Expérience du trail</t>
  </si>
  <si>
    <t>Entrainement</t>
  </si>
  <si>
    <t>2=moins de 3 ans/ 4=plus de 3 ans</t>
  </si>
  <si>
    <t>Classement scratch</t>
  </si>
  <si>
    <t>Total scratch</t>
  </si>
  <si>
    <t>Classement sénior homme</t>
  </si>
  <si>
    <t>Total senior homme</t>
  </si>
  <si>
    <t>Classement senior femme</t>
  </si>
  <si>
    <t>Total senior femme</t>
  </si>
  <si>
    <t>Classement vétéran homme 1</t>
  </si>
  <si>
    <t>Total vétéran 1</t>
  </si>
  <si>
    <t>Classement vétéran femme 1</t>
  </si>
  <si>
    <t>Total vétéran femme 1</t>
  </si>
  <si>
    <t>Classement vétéran homme 2</t>
  </si>
  <si>
    <t>Total vétéran homme 2</t>
  </si>
  <si>
    <t>Classement vétéran femme 2</t>
  </si>
  <si>
    <t>Total  vétéran femme 2</t>
  </si>
  <si>
    <t>Durée de course</t>
  </si>
  <si>
    <t>minutes</t>
  </si>
  <si>
    <t>Heure d'arrivée</t>
  </si>
  <si>
    <t>heure</t>
  </si>
  <si>
    <t>Force des fléchisseurs plantaires en réponse à une double stimulation électrique à 100Hz</t>
  </si>
  <si>
    <t>Newton</t>
  </si>
  <si>
    <t>Force des fléchisseurs plantaires en réponse à une double stimulation électrique à 10Hz</t>
  </si>
  <si>
    <t>PF_FORCE_STIM1_PRE</t>
  </si>
  <si>
    <t>Force des fléchisseurs plantaires en réponse à une stimulation électrique simple</t>
  </si>
  <si>
    <t>PF_FORCE_STIM1_POST</t>
  </si>
  <si>
    <t>PF_FORCE_STIM1_D_2</t>
  </si>
  <si>
    <t>PF_FORCE_STIM1_D_5</t>
  </si>
  <si>
    <t>PF_FORCE_STIM1_D_10</t>
  </si>
  <si>
    <t>Ratio des doublets à 10 et 100Hz pour les fléchisseurs plantaires</t>
  </si>
  <si>
    <t>ratio</t>
  </si>
  <si>
    <t>PF_RATIO10:100_POST</t>
  </si>
  <si>
    <t>Force des fléchisseurs plantaires en réponse à une contractuion maximale volontaire</t>
  </si>
  <si>
    <t>Force des fléchisseurs plantaires en réponse à une stimulation électrique unique</t>
  </si>
  <si>
    <t>Niveau d'activation volontaire maximale des fléchisseurs plantaires</t>
  </si>
  <si>
    <t>%</t>
  </si>
  <si>
    <t>Force des extenseurs du genou en réponse à une double stimulation électrique à 100Hz</t>
  </si>
  <si>
    <t>Force des extenseurs du genou en réponse à une double stimulation électrique à 10Hz</t>
  </si>
  <si>
    <t>Ratio des doublets à 10 et 100Hz pour les extenseurs du genou</t>
  </si>
  <si>
    <t>Force des extenseurs du genou en réponse à une contractuion maximale volontaire</t>
  </si>
  <si>
    <t>Force des extenseurs du genou en réponse à une stimulation électrique unique</t>
  </si>
  <si>
    <t>Niveau d'activation volontaire maximale des extenseurs du genou</t>
  </si>
  <si>
    <t>Lactatémie   pré course</t>
  </si>
  <si>
    <t>mmol/l</t>
  </si>
  <si>
    <t>Lactatémie   post course</t>
  </si>
  <si>
    <t>Lactatémie   2 jours post course</t>
  </si>
  <si>
    <t>Lactatémie   5 jours post course</t>
  </si>
  <si>
    <t>Lactatémie   10 jours post course</t>
  </si>
  <si>
    <t>Glycémie pré course</t>
  </si>
  <si>
    <t>mg/dl</t>
  </si>
  <si>
    <t>Glycémie post course</t>
  </si>
  <si>
    <t>Glycémie 2 jours post course</t>
  </si>
  <si>
    <t>Glycémie 5 jours post course</t>
  </si>
  <si>
    <t>Glycémie 10 jours post course</t>
  </si>
  <si>
    <t>Poids pré course</t>
  </si>
  <si>
    <t>Poids post course</t>
  </si>
  <si>
    <t>Poids 2 jours post course</t>
  </si>
  <si>
    <t>Poids 5 jours post course</t>
  </si>
  <si>
    <t>Poids 10 jours post course</t>
  </si>
  <si>
    <t>Pourcentage masse grasse pré course</t>
  </si>
  <si>
    <t>Pourcentage</t>
  </si>
  <si>
    <t>Pourcentage masse grasse post course</t>
  </si>
  <si>
    <t>Pourcentage masse grasse 2 jours post course</t>
  </si>
  <si>
    <t>Pourcentage masse grasse 5 jours post course</t>
  </si>
  <si>
    <t>Pourcentage masse grasse 10 jours post course</t>
  </si>
  <si>
    <t>Douleur cuisse pré course</t>
  </si>
  <si>
    <t>Echelle 0-10</t>
  </si>
  <si>
    <t>Douleur cuisse post course</t>
  </si>
  <si>
    <t>Douleur cuisse 2 jours post course</t>
  </si>
  <si>
    <t>Douleur cuisse 5 jours post course</t>
  </si>
  <si>
    <t>Douleur cuisse 10 jours post course</t>
  </si>
  <si>
    <t>Douleur mollet pré course</t>
  </si>
  <si>
    <t>Douleur mollet post course</t>
  </si>
  <si>
    <t>Douleur mollet  2 jours post course</t>
  </si>
  <si>
    <t>Douleur mollet  5 jours post course</t>
  </si>
  <si>
    <t>Douleur mollet  10 jours post course</t>
  </si>
  <si>
    <t>Fatigue générale pré course</t>
  </si>
  <si>
    <t>Fatigue générale post course</t>
  </si>
  <si>
    <t>Fatigue générale 2 jours post course</t>
  </si>
  <si>
    <t>Fatigue générale 5 jours post course</t>
  </si>
  <si>
    <t>Fatigue générale 10 jours post course</t>
  </si>
  <si>
    <t>Trouble gastro-intestinaux pré course</t>
  </si>
  <si>
    <t>Trouble gastro-intestinaux  post course</t>
  </si>
  <si>
    <t>Trouble gastro-intestinaux  2 jours post course</t>
  </si>
  <si>
    <t>Trouble gastro-intestinaux  5 jours post course</t>
  </si>
  <si>
    <t>Trouble gastro-intestinaux 10 jours post course</t>
  </si>
  <si>
    <t>Donnée manquante</t>
  </si>
  <si>
    <t>Abandon</t>
  </si>
  <si>
    <t>Pas de participation à cette course</t>
  </si>
  <si>
    <t>Scoring EEG des stades du sommeil non fiable</t>
  </si>
  <si>
    <t>PAS D'IT EXPLOITABLE</t>
  </si>
  <si>
    <t>absent</t>
  </si>
  <si>
    <t>PAS DE MESURE FAITE</t>
  </si>
  <si>
    <t>2CAV TROP MAUVAISE COUPE</t>
  </si>
  <si>
    <t>DTI NON FAIT</t>
  </si>
  <si>
    <t>non rentrée</t>
  </si>
  <si>
    <t>NON REALISE</t>
  </si>
  <si>
    <t>pas de mesure</t>
  </si>
  <si>
    <t>PAS d'IT EXPLOITABLE</t>
  </si>
  <si>
    <t>PAS DE MESURE</t>
  </si>
  <si>
    <t xml:space="preserve">pas de mesure </t>
  </si>
  <si>
    <t>Pas de DTI</t>
  </si>
  <si>
    <t>aucune écho</t>
  </si>
  <si>
    <t>pas d'IT exploitable</t>
  </si>
  <si>
    <t>TIMESTAMP_POST</t>
  </si>
  <si>
    <t>TIMESTAMP_PRE</t>
  </si>
  <si>
    <t>TIMESTAMP_D_2</t>
  </si>
  <si>
    <t>TIMESTAMP_D_10</t>
  </si>
  <si>
    <t>TIMESTAMP_POST_1</t>
  </si>
  <si>
    <t>TIMESTAMP_POST_2</t>
  </si>
  <si>
    <t>TIMESTAMP_POST_3</t>
  </si>
  <si>
    <t>TIMESTAMP_POST_4</t>
  </si>
  <si>
    <t>TIMESTAMP_D_5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</si>
</sst>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General"/>
    <numFmt numFmtId="165" formatCode="#,##0.00\ [$€-40C];[Red]\-#,##0.00\ [$€-40C]"/>
    <numFmt numFmtId="166" formatCode="h\:mm;@"/>
  </numFmts>
  <fonts count="22">
    <font>
      <sz val="11"/>
      <color rgb="FF000000"/>
      <name val="Arial1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Arial11"/>
      <charset val="1"/>
    </font>
    <font>
      <b/>
      <i/>
      <sz val="16"/>
      <color rgb="FF000000"/>
      <name val="Arial1"/>
      <charset val="1"/>
    </font>
    <font>
      <sz val="11"/>
      <color rgb="FF000000"/>
      <name val="Arial11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Arial1"/>
      <charset val="1"/>
    </font>
    <font>
      <b/>
      <i/>
      <u/>
      <sz val="11"/>
      <color rgb="FF000000"/>
      <name val="Arial11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Arial1"/>
      <charset val="1"/>
    </font>
    <font>
      <sz val="16"/>
      <color rgb="FF000000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Roboto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1"/>
      <charset val="1"/>
    </font>
    <font>
      <sz val="16"/>
      <color rgb="FF00B050"/>
      <name val="Calibri"/>
      <family val="2"/>
      <charset val="1"/>
    </font>
    <font>
      <b/>
      <sz val="16"/>
      <color rgb="FF00B050"/>
      <name val="Calibri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164" fontId="3" fillId="0" borderId="0" applyBorder="0" applyProtection="0">
      <alignment horizontal="center"/>
    </xf>
    <xf numFmtId="164" fontId="4" fillId="0" borderId="0" applyBorder="0" applyProtection="0">
      <alignment horizontal="center"/>
    </xf>
    <xf numFmtId="0" fontId="3" fillId="0" borderId="0" applyBorder="0" applyProtection="0">
      <alignment horizontal="center"/>
    </xf>
    <xf numFmtId="0" fontId="4" fillId="0" borderId="0" applyBorder="0" applyProtection="0">
      <alignment horizontal="center"/>
    </xf>
    <xf numFmtId="0" fontId="4" fillId="0" borderId="0" applyBorder="0" applyProtection="0">
      <alignment horizontal="center" textRotation="90"/>
    </xf>
    <xf numFmtId="164" fontId="4" fillId="0" borderId="0" applyBorder="0" applyProtection="0">
      <alignment horizontal="center" textRotation="90"/>
    </xf>
    <xf numFmtId="164" fontId="3" fillId="0" borderId="0" applyBorder="0" applyProtection="0">
      <alignment horizontal="center" textRotation="90"/>
    </xf>
    <xf numFmtId="0" fontId="3" fillId="0" borderId="0" applyBorder="0" applyProtection="0">
      <alignment horizontal="center" textRotation="90"/>
    </xf>
    <xf numFmtId="164" fontId="17" fillId="0" borderId="0" applyBorder="0" applyProtection="0"/>
    <xf numFmtId="164" fontId="5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5" fillId="0" borderId="0" applyBorder="0" applyProtection="0"/>
    <xf numFmtId="0" fontId="6" fillId="0" borderId="0" applyBorder="0" applyProtection="0"/>
    <xf numFmtId="164" fontId="7" fillId="0" borderId="0" applyBorder="0" applyProtection="0"/>
    <xf numFmtId="164" fontId="8" fillId="0" borderId="0" applyBorder="0" applyProtection="0"/>
    <xf numFmtId="0" fontId="8" fillId="0" borderId="0" applyBorder="0" applyProtection="0"/>
    <xf numFmtId="0" fontId="7" fillId="0" borderId="0" applyBorder="0" applyProtection="0"/>
    <xf numFmtId="165" fontId="7" fillId="0" borderId="0" applyBorder="0" applyProtection="0"/>
    <xf numFmtId="165" fontId="7" fillId="0" borderId="0" applyBorder="0" applyProtection="0"/>
    <xf numFmtId="165" fontId="8" fillId="0" borderId="0" applyBorder="0" applyProtection="0"/>
    <xf numFmtId="165" fontId="8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6" fillId="0" borderId="0" applyBorder="0" applyProtection="0"/>
    <xf numFmtId="0" fontId="2" fillId="0" borderId="0"/>
    <xf numFmtId="0" fontId="1" fillId="0" borderId="0"/>
    <xf numFmtId="0" fontId="17" fillId="0" borderId="0"/>
  </cellStyleXfs>
  <cellXfs count="141">
    <xf numFmtId="0" fontId="0" fillId="0" borderId="0" xfId="0"/>
    <xf numFmtId="164" fontId="10" fillId="0" borderId="0" xfId="27" applyFont="1" applyBorder="1" applyAlignment="1" applyProtection="1"/>
    <xf numFmtId="166" fontId="10" fillId="0" borderId="0" xfId="27" applyNumberFormat="1" applyFont="1" applyBorder="1" applyAlignment="1" applyProtection="1"/>
    <xf numFmtId="0" fontId="11" fillId="0" borderId="0" xfId="0" applyFont="1"/>
    <xf numFmtId="164" fontId="12" fillId="0" borderId="1" xfId="27" applyFont="1" applyBorder="1" applyAlignment="1" applyProtection="1">
      <alignment horizontal="center" vertical="center"/>
    </xf>
    <xf numFmtId="164" fontId="12" fillId="0" borderId="2" xfId="27" applyFont="1" applyBorder="1" applyAlignment="1" applyProtection="1">
      <alignment horizontal="center" vertical="center"/>
    </xf>
    <xf numFmtId="164" fontId="12" fillId="0" borderId="2" xfId="28" applyFont="1" applyBorder="1" applyAlignment="1" applyProtection="1">
      <alignment horizontal="center" vertical="center"/>
    </xf>
    <xf numFmtId="166" fontId="12" fillId="0" borderId="2" xfId="17" applyNumberFormat="1" applyFont="1" applyBorder="1" applyAlignment="1" applyProtection="1">
      <alignment horizontal="center" vertical="center"/>
    </xf>
    <xf numFmtId="0" fontId="12" fillId="0" borderId="2" xfId="0" applyFont="1" applyBorder="1"/>
    <xf numFmtId="0" fontId="12" fillId="0" borderId="2" xfId="18" applyFont="1" applyBorder="1" applyAlignment="1" applyProtection="1">
      <alignment horizontal="right"/>
    </xf>
    <xf numFmtId="164" fontId="12" fillId="0" borderId="2" xfId="27" applyFont="1" applyBorder="1" applyAlignment="1" applyProtection="1">
      <alignment horizontal="center"/>
    </xf>
    <xf numFmtId="164" fontId="12" fillId="0" borderId="3" xfId="27" applyFont="1" applyBorder="1" applyAlignment="1" applyProtection="1">
      <alignment horizontal="center"/>
    </xf>
    <xf numFmtId="164" fontId="10" fillId="0" borderId="2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right"/>
    </xf>
    <xf numFmtId="164" fontId="12" fillId="0" borderId="0" xfId="28" applyFont="1" applyBorder="1" applyAlignment="1" applyProtection="1">
      <alignment horizontal="center"/>
    </xf>
    <xf numFmtId="164" fontId="12" fillId="0" borderId="0" xfId="28" applyFont="1" applyBorder="1" applyAlignment="1" applyProtection="1">
      <alignment horizontal="right"/>
    </xf>
    <xf numFmtId="166" fontId="12" fillId="0" borderId="0" xfId="17" applyNumberFormat="1" applyFont="1" applyBorder="1" applyAlignment="1" applyProtection="1">
      <alignment horizontal="right"/>
    </xf>
    <xf numFmtId="0" fontId="12" fillId="0" borderId="0" xfId="0" applyFont="1"/>
    <xf numFmtId="0" fontId="12" fillId="0" borderId="0" xfId="17" applyFont="1" applyBorder="1" applyAlignment="1" applyProtection="1">
      <alignment horizontal="right"/>
    </xf>
    <xf numFmtId="0" fontId="12" fillId="0" borderId="0" xfId="0" applyFont="1" applyAlignment="1">
      <alignment horizontal="right"/>
    </xf>
    <xf numFmtId="164" fontId="12" fillId="0" borderId="5" xfId="27" applyFont="1" applyBorder="1" applyAlignment="1" applyProtection="1">
      <alignment horizontal="right"/>
    </xf>
    <xf numFmtId="0" fontId="10" fillId="0" borderId="0" xfId="27" applyNumberFormat="1" applyFont="1" applyBorder="1" applyAlignment="1" applyProtection="1"/>
    <xf numFmtId="164" fontId="10" fillId="2" borderId="0" xfId="27" applyFont="1" applyFill="1" applyBorder="1" applyAlignment="1" applyProtection="1"/>
    <xf numFmtId="164" fontId="12" fillId="0" borderId="0" xfId="27" applyFont="1" applyBorder="1" applyAlignment="1" applyProtection="1"/>
    <xf numFmtId="164" fontId="12" fillId="0" borderId="0" xfId="28" applyFont="1" applyBorder="1" applyAlignment="1" applyProtection="1">
      <alignment horizontal="right"/>
    </xf>
    <xf numFmtId="0" fontId="12" fillId="0" borderId="0" xfId="17" applyFont="1" applyBorder="1" applyAlignment="1" applyProtection="1">
      <alignment horizontal="center"/>
    </xf>
    <xf numFmtId="164" fontId="12" fillId="0" borderId="0" xfId="28" applyFont="1" applyBorder="1" applyAlignment="1" applyProtection="1">
      <alignment horizontal="right" vertical="center"/>
    </xf>
    <xf numFmtId="0" fontId="13" fillId="0" borderId="0" xfId="0" applyFont="1" applyAlignment="1">
      <alignment horizontal="center" vertical="center"/>
    </xf>
    <xf numFmtId="21" fontId="13" fillId="0" borderId="0" xfId="0" applyNumberFormat="1" applyFont="1" applyAlignment="1">
      <alignment horizontal="center" vertical="center"/>
    </xf>
    <xf numFmtId="164" fontId="12" fillId="0" borderId="0" xfId="10" applyFont="1" applyBorder="1" applyAlignment="1" applyProtection="1">
      <alignment horizontal="center"/>
    </xf>
    <xf numFmtId="166" fontId="12" fillId="0" borderId="0" xfId="28" applyNumberFormat="1" applyFont="1" applyBorder="1" applyAlignment="1" applyProtection="1">
      <alignment horizontal="right"/>
    </xf>
    <xf numFmtId="0" fontId="13" fillId="3" borderId="0" xfId="0" applyFont="1" applyFill="1" applyAlignment="1">
      <alignment horizontal="center" vertical="center"/>
    </xf>
    <xf numFmtId="21" fontId="13" fillId="3" borderId="0" xfId="0" applyNumberFormat="1" applyFont="1" applyFill="1" applyAlignment="1">
      <alignment horizontal="center" vertical="center"/>
    </xf>
    <xf numFmtId="0" fontId="12" fillId="0" borderId="0" xfId="16" applyFont="1" applyBorder="1" applyAlignment="1" applyProtection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21" fontId="13" fillId="0" borderId="0" xfId="0" applyNumberFormat="1" applyFont="1" applyAlignment="1">
      <alignment horizontal="center"/>
    </xf>
    <xf numFmtId="0" fontId="13" fillId="0" borderId="0" xfId="0" applyFont="1" applyAlignment="1"/>
    <xf numFmtId="21" fontId="14" fillId="4" borderId="0" xfId="0" applyNumberFormat="1" applyFont="1" applyFill="1" applyAlignment="1"/>
    <xf numFmtId="0" fontId="13" fillId="0" borderId="0" xfId="0" applyFont="1" applyAlignment="1">
      <alignment horizontal="right"/>
    </xf>
    <xf numFmtId="21" fontId="13" fillId="0" borderId="0" xfId="0" applyNumberFormat="1" applyFont="1" applyAlignment="1">
      <alignment horizontal="right" vertical="center"/>
    </xf>
    <xf numFmtId="164" fontId="12" fillId="0" borderId="5" xfId="27" applyFont="1" applyBorder="1" applyAlignment="1" applyProtection="1"/>
    <xf numFmtId="0" fontId="14" fillId="4" borderId="0" xfId="0" applyFont="1" applyFill="1" applyAlignment="1"/>
    <xf numFmtId="0" fontId="14" fillId="4" borderId="0" xfId="0" applyFont="1" applyFill="1" applyAlignment="1">
      <alignment horizontal="right"/>
    </xf>
    <xf numFmtId="21" fontId="12" fillId="4" borderId="0" xfId="0" applyNumberFormat="1" applyFont="1" applyFill="1" applyAlignment="1">
      <alignment horizontal="right"/>
    </xf>
    <xf numFmtId="0" fontId="12" fillId="0" borderId="0" xfId="14" applyFont="1" applyBorder="1" applyAlignment="1" applyProtection="1">
      <alignment horizontal="center"/>
    </xf>
    <xf numFmtId="0" fontId="12" fillId="0" borderId="0" xfId="12" applyFont="1" applyBorder="1" applyAlignment="1" applyProtection="1">
      <alignment horizontal="center"/>
    </xf>
    <xf numFmtId="164" fontId="12" fillId="0" borderId="6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center"/>
    </xf>
    <xf numFmtId="164" fontId="12" fillId="0" borderId="7" xfId="28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right"/>
    </xf>
    <xf numFmtId="0" fontId="12" fillId="0" borderId="7" xfId="0" applyFont="1" applyBorder="1" applyAlignment="1">
      <alignment horizontal="right"/>
    </xf>
    <xf numFmtId="164" fontId="12" fillId="0" borderId="8" xfId="27" applyFont="1" applyBorder="1" applyAlignment="1" applyProtection="1">
      <alignment horizontal="right"/>
    </xf>
    <xf numFmtId="0" fontId="11" fillId="0" borderId="0" xfId="0" applyFont="1" applyAlignment="1">
      <alignment horizontal="center"/>
    </xf>
    <xf numFmtId="164" fontId="10" fillId="0" borderId="4" xfId="27" applyFont="1" applyBorder="1" applyAlignment="1" applyProtection="1"/>
    <xf numFmtId="164" fontId="10" fillId="0" borderId="0" xfId="27" applyFont="1" applyBorder="1" applyAlignment="1" applyProtection="1">
      <alignment vertical="center"/>
    </xf>
    <xf numFmtId="164" fontId="12" fillId="0" borderId="1" xfId="27" applyFont="1" applyBorder="1" applyAlignment="1" applyProtection="1">
      <alignment horizontal="right" vertical="center"/>
    </xf>
    <xf numFmtId="164" fontId="12" fillId="0" borderId="2" xfId="27" applyFont="1" applyBorder="1" applyAlignment="1" applyProtection="1">
      <alignment horizontal="right" vertical="center"/>
    </xf>
    <xf numFmtId="164" fontId="12" fillId="0" borderId="2" xfId="28" applyFont="1" applyBorder="1" applyAlignment="1" applyProtection="1">
      <alignment horizontal="right" vertical="center"/>
    </xf>
    <xf numFmtId="166" fontId="12" fillId="0" borderId="2" xfId="28" applyNumberFormat="1" applyFont="1" applyBorder="1" applyAlignment="1" applyProtection="1">
      <alignment horizontal="right" vertical="center"/>
    </xf>
    <xf numFmtId="0" fontId="12" fillId="0" borderId="2" xfId="0" applyFont="1" applyBorder="1" applyAlignment="1">
      <alignment horizontal="right"/>
    </xf>
    <xf numFmtId="164" fontId="10" fillId="0" borderId="2" xfId="27" applyFont="1" applyBorder="1" applyAlignment="1" applyProtection="1">
      <alignment horizontal="right"/>
    </xf>
    <xf numFmtId="164" fontId="10" fillId="0" borderId="3" xfId="27" applyFont="1" applyBorder="1" applyAlignment="1" applyProtection="1">
      <alignment horizontal="right"/>
    </xf>
    <xf numFmtId="164" fontId="10" fillId="0" borderId="2" xfId="27" applyFont="1" applyBorder="1" applyAlignment="1" applyProtection="1"/>
    <xf numFmtId="164" fontId="12" fillId="0" borderId="4" xfId="27" applyFont="1" applyBorder="1" applyAlignment="1" applyProtection="1">
      <alignment horizontal="right"/>
    </xf>
    <xf numFmtId="0" fontId="12" fillId="0" borderId="0" xfId="0" applyFont="1" applyAlignment="1">
      <alignment horizontal="right"/>
    </xf>
    <xf numFmtId="164" fontId="10" fillId="0" borderId="0" xfId="27" applyFont="1" applyBorder="1" applyAlignment="1" applyProtection="1">
      <alignment horizontal="right"/>
    </xf>
    <xf numFmtId="164" fontId="10" fillId="0" borderId="5" xfId="27" applyFont="1" applyBorder="1" applyAlignment="1" applyProtection="1">
      <alignment horizontal="right"/>
    </xf>
    <xf numFmtId="164" fontId="12" fillId="0" borderId="0" xfId="10" applyFont="1" applyBorder="1" applyAlignment="1" applyProtection="1">
      <alignment horizontal="right"/>
    </xf>
    <xf numFmtId="0" fontId="12" fillId="0" borderId="0" xfId="16" applyFont="1" applyBorder="1" applyAlignment="1" applyProtection="1">
      <alignment horizontal="right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horizontal="right"/>
    </xf>
    <xf numFmtId="164" fontId="12" fillId="0" borderId="6" xfId="27" applyFont="1" applyBorder="1" applyAlignment="1" applyProtection="1">
      <alignment horizontal="right"/>
    </xf>
    <xf numFmtId="164" fontId="12" fillId="0" borderId="7" xfId="28" applyFont="1" applyBorder="1" applyAlignment="1" applyProtection="1">
      <alignment horizontal="right" vertical="center"/>
    </xf>
    <xf numFmtId="166" fontId="12" fillId="0" borderId="7" xfId="28" applyNumberFormat="1" applyFont="1" applyBorder="1" applyAlignment="1" applyProtection="1">
      <alignment horizontal="right"/>
    </xf>
    <xf numFmtId="0" fontId="12" fillId="0" borderId="7" xfId="0" applyFont="1" applyBorder="1" applyAlignment="1">
      <alignment horizontal="right"/>
    </xf>
    <xf numFmtId="164" fontId="10" fillId="0" borderId="7" xfId="27" applyFont="1" applyBorder="1" applyAlignment="1" applyProtection="1">
      <alignment horizontal="right"/>
    </xf>
    <xf numFmtId="164" fontId="10" fillId="0" borderId="8" xfId="27" applyFont="1" applyBorder="1" applyAlignment="1" applyProtection="1">
      <alignment horizontal="right"/>
    </xf>
    <xf numFmtId="0" fontId="10" fillId="0" borderId="0" xfId="18" applyFont="1" applyBorder="1" applyAlignment="1" applyProtection="1">
      <alignment horizontal="center"/>
    </xf>
    <xf numFmtId="0" fontId="10" fillId="0" borderId="0" xfId="18" applyFont="1" applyBorder="1" applyAlignment="1" applyProtection="1"/>
    <xf numFmtId="164" fontId="10" fillId="0" borderId="0" xfId="29" applyFont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4" fontId="15" fillId="0" borderId="0" xfId="27" applyFont="1" applyBorder="1" applyAlignment="1" applyProtection="1">
      <alignment vertical="center"/>
    </xf>
    <xf numFmtId="164" fontId="15" fillId="0" borderId="1" xfId="27" applyFont="1" applyBorder="1" applyAlignment="1" applyProtection="1">
      <alignment horizontal="center" vertical="center"/>
    </xf>
    <xf numFmtId="164" fontId="15" fillId="0" borderId="2" xfId="27" applyFont="1" applyBorder="1" applyAlignment="1" applyProtection="1">
      <alignment horizontal="center"/>
    </xf>
    <xf numFmtId="164" fontId="15" fillId="0" borderId="3" xfId="27" applyFont="1" applyBorder="1" applyAlignment="1" applyProtection="1">
      <alignment horizontal="center"/>
    </xf>
    <xf numFmtId="164" fontId="9" fillId="0" borderId="4" xfId="27" applyFont="1" applyBorder="1" applyAlignment="1" applyProtection="1">
      <alignment horizontal="center" vertical="center"/>
    </xf>
    <xf numFmtId="164" fontId="9" fillId="0" borderId="0" xfId="27" applyFont="1" applyBorder="1" applyAlignment="1" applyProtection="1">
      <alignment horizontal="center"/>
    </xf>
    <xf numFmtId="164" fontId="9" fillId="0" borderId="5" xfId="27" applyFont="1" applyBorder="1" applyAlignment="1" applyProtection="1">
      <alignment horizontal="center"/>
    </xf>
    <xf numFmtId="164" fontId="9" fillId="0" borderId="4" xfId="28" applyFont="1" applyBorder="1" applyAlignment="1" applyProtection="1">
      <alignment horizontal="center" vertical="center"/>
    </xf>
    <xf numFmtId="0" fontId="5" fillId="0" borderId="4" xfId="17" applyFont="1" applyBorder="1" applyAlignment="1" applyProtection="1">
      <alignment horizontal="center" vertical="center"/>
    </xf>
    <xf numFmtId="0" fontId="0" fillId="0" borderId="4" xfId="0" applyFont="1" applyBorder="1"/>
    <xf numFmtId="164" fontId="9" fillId="0" borderId="0" xfId="27" applyFont="1" applyBorder="1" applyAlignment="1" applyProtection="1"/>
    <xf numFmtId="0" fontId="16" fillId="0" borderId="2" xfId="0" applyFont="1" applyBorder="1"/>
    <xf numFmtId="0" fontId="16" fillId="0" borderId="0" xfId="0" applyFont="1" applyBorder="1"/>
    <xf numFmtId="164" fontId="9" fillId="0" borderId="5" xfId="27" applyFont="1" applyBorder="1" applyAlignment="1" applyProtection="1"/>
    <xf numFmtId="164" fontId="9" fillId="0" borderId="4" xfId="27" applyFont="1" applyBorder="1" applyAlignment="1" applyProtection="1">
      <alignment horizontal="left"/>
    </xf>
    <xf numFmtId="164" fontId="9" fillId="0" borderId="6" xfId="27" applyFont="1" applyBorder="1" applyAlignment="1" applyProtection="1">
      <alignment horizontal="left"/>
    </xf>
    <xf numFmtId="164" fontId="9" fillId="0" borderId="7" xfId="27" applyFont="1" applyBorder="1" applyAlignment="1" applyProtection="1">
      <alignment horizontal="center"/>
    </xf>
    <xf numFmtId="164" fontId="9" fillId="0" borderId="8" xfId="27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6" fontId="0" fillId="0" borderId="0" xfId="0" applyNumberFormat="1"/>
    <xf numFmtId="164" fontId="12" fillId="0" borderId="1" xfId="27" applyFont="1" applyBorder="1" applyAlignment="1" applyProtection="1">
      <alignment horizontal="center" vertic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9" fillId="5" borderId="0" xfId="27" applyFont="1" applyFill="1" applyBorder="1" applyProtection="1"/>
    <xf numFmtId="164" fontId="18" fillId="5" borderId="0" xfId="27" applyFont="1" applyFill="1" applyBorder="1" applyProtection="1"/>
    <xf numFmtId="14" fontId="0" fillId="0" borderId="0" xfId="0" applyNumberFormat="1"/>
    <xf numFmtId="164" fontId="12" fillId="0" borderId="0" xfId="27" applyFont="1" applyBorder="1" applyAlignment="1" applyProtection="1">
      <alignment horizontal="center" vertical="center"/>
    </xf>
    <xf numFmtId="17" fontId="0" fillId="0" borderId="0" xfId="0" applyNumberFormat="1"/>
    <xf numFmtId="164" fontId="12" fillId="0" borderId="0" xfId="27" applyFont="1" applyBorder="1" applyAlignment="1" applyProtection="1">
      <alignment horizontal="center"/>
    </xf>
    <xf numFmtId="164" fontId="12" fillId="0" borderId="0" xfId="27" applyFont="1" applyBorder="1" applyAlignment="1" applyProtection="1">
      <alignment horizontal="center"/>
    </xf>
    <xf numFmtId="164" fontId="12" fillId="0" borderId="4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2" fillId="0" borderId="6" xfId="27" applyFont="1" applyBorder="1" applyAlignment="1" applyProtection="1">
      <alignment horizontal="center"/>
    </xf>
    <xf numFmtId="164" fontId="12" fillId="0" borderId="7" xfId="27" applyFont="1" applyBorder="1" applyAlignment="1" applyProtection="1">
      <alignment horizontal="center"/>
    </xf>
    <xf numFmtId="164" fontId="19" fillId="5" borderId="0" xfId="27" applyFont="1" applyFill="1" applyBorder="1" applyProtection="1"/>
    <xf numFmtId="0" fontId="20" fillId="0" borderId="0" xfId="31" applyFont="1" applyAlignment="1">
      <alignment horizontal="center"/>
    </xf>
    <xf numFmtId="164" fontId="12" fillId="0" borderId="0" xfId="27" applyFont="1" applyBorder="1" applyAlignment="1" applyProtection="1">
      <alignment horizontal="center"/>
    </xf>
    <xf numFmtId="164" fontId="10" fillId="0" borderId="0" xfId="27" applyFont="1" applyBorder="1" applyProtection="1"/>
    <xf numFmtId="0" fontId="10" fillId="0" borderId="0" xfId="27" applyNumberFormat="1" applyFont="1" applyBorder="1" applyProtection="1"/>
    <xf numFmtId="164" fontId="12" fillId="0" borderId="2" xfId="27" applyFont="1" applyBorder="1" applyAlignment="1" applyProtection="1">
      <alignment horizontal="center" vertical="center"/>
    </xf>
    <xf numFmtId="164" fontId="12" fillId="0" borderId="7" xfId="27" applyFont="1" applyBorder="1" applyAlignment="1" applyProtection="1">
      <alignment horizontal="center"/>
    </xf>
    <xf numFmtId="164" fontId="19" fillId="5" borderId="0" xfId="27" applyFont="1" applyFill="1" applyBorder="1" applyProtection="1"/>
    <xf numFmtId="164" fontId="18" fillId="5" borderId="0" xfId="27" applyFont="1" applyFill="1" applyBorder="1" applyProtection="1"/>
    <xf numFmtId="0" fontId="19" fillId="5" borderId="0" xfId="27" applyNumberFormat="1" applyFont="1" applyFill="1" applyBorder="1" applyProtection="1"/>
    <xf numFmtId="0" fontId="21" fillId="0" borderId="0" xfId="31" applyFont="1" applyAlignment="1">
      <alignment horizontal="center"/>
    </xf>
    <xf numFmtId="0" fontId="1" fillId="0" borderId="0" xfId="31"/>
    <xf numFmtId="14" fontId="1" fillId="0" borderId="0" xfId="31" applyNumberFormat="1"/>
    <xf numFmtId="22" fontId="0" fillId="0" borderId="0" xfId="0" applyNumberFormat="1"/>
    <xf numFmtId="22" fontId="1" fillId="0" borderId="0" xfId="31" applyNumberFormat="1"/>
  </cellXfs>
  <cellStyles count="33">
    <cellStyle name="Excel Built-in Normal" xfId="27" xr:uid="{00000000-0005-0000-0000-000020000000}"/>
    <cellStyle name="Excel Built-in Normal 2" xfId="28" xr:uid="{00000000-0005-0000-0000-000021000000}"/>
    <cellStyle name="Excel Built-in Normal 3" xfId="29" xr:uid="{00000000-0005-0000-0000-000022000000}"/>
    <cellStyle name="Heading 1" xfId="5" xr:uid="{00000000-0005-0000-0000-00000A000000}"/>
    <cellStyle name="Heading 1 2" xfId="1" xr:uid="{00000000-0005-0000-0000-000006000000}"/>
    <cellStyle name="Heading 1 4" xfId="2" xr:uid="{00000000-0005-0000-0000-000007000000}"/>
    <cellStyle name="Heading 2 5" xfId="3" xr:uid="{00000000-0005-0000-0000-000008000000}"/>
    <cellStyle name="Heading 3" xfId="4" xr:uid="{00000000-0005-0000-0000-000009000000}"/>
    <cellStyle name="Heading1 1" xfId="6" xr:uid="{00000000-0005-0000-0000-00000B000000}"/>
    <cellStyle name="Heading1 1 2" xfId="7" xr:uid="{00000000-0005-0000-0000-00000C000000}"/>
    <cellStyle name="Heading1 2" xfId="8" xr:uid="{00000000-0005-0000-0000-00000D000000}"/>
    <cellStyle name="Normal" xfId="0" builtinId="0"/>
    <cellStyle name="Normal 2" xfId="9" xr:uid="{00000000-0005-0000-0000-00000E000000}"/>
    <cellStyle name="Normal 2 2" xfId="10" xr:uid="{00000000-0005-0000-0000-00000F000000}"/>
    <cellStyle name="Normal 3" xfId="11" xr:uid="{00000000-0005-0000-0000-000010000000}"/>
    <cellStyle name="Normal 3 2" xfId="12" xr:uid="{00000000-0005-0000-0000-000011000000}"/>
    <cellStyle name="Normal 4" xfId="13" xr:uid="{00000000-0005-0000-0000-000012000000}"/>
    <cellStyle name="Normal 4 2" xfId="14" xr:uid="{00000000-0005-0000-0000-000013000000}"/>
    <cellStyle name="Normal 5" xfId="15" xr:uid="{00000000-0005-0000-0000-000014000000}"/>
    <cellStyle name="Normal 5 2" xfId="16" xr:uid="{00000000-0005-0000-0000-000015000000}"/>
    <cellStyle name="Normal 6" xfId="17" xr:uid="{00000000-0005-0000-0000-000016000000}"/>
    <cellStyle name="Normal 7" xfId="18" xr:uid="{00000000-0005-0000-0000-000017000000}"/>
    <cellStyle name="Normal 8" xfId="30" xr:uid="{35B6EDAB-6194-4929-97C2-51019912BEE9}"/>
    <cellStyle name="Normal 8 2" xfId="32" xr:uid="{1D8B4156-0CCA-418C-8E8C-B1729741E0D0}"/>
    <cellStyle name="Normal 9" xfId="31" xr:uid="{506568A2-8318-40EB-8C13-EC1A56B9FEE8}"/>
    <cellStyle name="Result 1" xfId="19" xr:uid="{00000000-0005-0000-0000-000018000000}"/>
    <cellStyle name="Result 1 2" xfId="20" xr:uid="{00000000-0005-0000-0000-000019000000}"/>
    <cellStyle name="Result 2" xfId="21" xr:uid="{00000000-0005-0000-0000-00001A000000}"/>
    <cellStyle name="Result 6" xfId="22" xr:uid="{00000000-0005-0000-0000-00001B000000}"/>
    <cellStyle name="Result2" xfId="23" xr:uid="{00000000-0005-0000-0000-00001C000000}"/>
    <cellStyle name="Result2 1" xfId="24" xr:uid="{00000000-0005-0000-0000-00001D000000}"/>
    <cellStyle name="Result2 1 2" xfId="25" xr:uid="{00000000-0005-0000-0000-00001E000000}"/>
    <cellStyle name="Result2 2" xfId="26" xr:uid="{00000000-0005-0000-0000-00001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9"/>
  <sheetViews>
    <sheetView zoomScale="70" zoomScaleNormal="70" workbookViewId="0">
      <pane xSplit="22464" topLeftCell="JM1"/>
      <selection activeCell="C1" sqref="C1:W1048576"/>
      <selection pane="topRight" activeCell="JM1" sqref="JM1"/>
    </sheetView>
  </sheetViews>
  <sheetFormatPr baseColWidth="10" defaultColWidth="10.69921875" defaultRowHeight="21"/>
  <cols>
    <col min="1" max="1" width="13.19921875" style="1" customWidth="1"/>
    <col min="2" max="2" width="10.69921875" style="1"/>
    <col min="3" max="3" width="7.09765625" style="1" bestFit="1" customWidth="1"/>
    <col min="4" max="4" width="16.3984375" style="1" bestFit="1" customWidth="1"/>
    <col min="5" max="5" width="10.69921875" style="1" bestFit="1" customWidth="1"/>
    <col min="6" max="6" width="16.5" style="1" bestFit="1" customWidth="1"/>
    <col min="7" max="7" width="9.19921875" style="1" customWidth="1"/>
    <col min="8" max="22" width="10.69921875" style="1"/>
    <col min="23" max="23" width="10.69921875" style="2"/>
    <col min="24" max="24" width="26.5" style="1" customWidth="1"/>
    <col min="25" max="25" width="30.5" style="1" customWidth="1"/>
    <col min="26" max="27" width="25.796875" style="1" customWidth="1"/>
    <col min="28" max="28" width="27" style="1" customWidth="1"/>
    <col min="29" max="29" width="25.296875" style="1" customWidth="1"/>
    <col min="30" max="31" width="29.19921875" style="1" customWidth="1"/>
    <col min="32" max="32" width="24.796875" style="1" customWidth="1"/>
    <col min="33" max="33" width="25.796875" style="1" customWidth="1"/>
    <col min="34" max="34" width="22.19921875" style="1" customWidth="1"/>
    <col min="35" max="35" width="23.296875" style="1" customWidth="1"/>
    <col min="36" max="37" width="21.69921875" style="1" customWidth="1"/>
    <col min="38" max="38" width="22.69921875" style="1" customWidth="1"/>
    <col min="39" max="39" width="22.19921875" style="1" customWidth="1"/>
    <col min="40" max="40" width="23.296875" style="1" customWidth="1"/>
    <col min="41" max="42" width="21.69921875" style="1" customWidth="1"/>
    <col min="43" max="43" width="22.69921875" style="1" customWidth="1"/>
    <col min="44" max="44" width="21.796875" style="1" customWidth="1"/>
    <col min="45" max="45" width="23.19921875" style="1" customWidth="1"/>
    <col min="46" max="47" width="21.296875" style="1" customWidth="1"/>
    <col min="48" max="48" width="22.296875" style="1" customWidth="1"/>
    <col min="49" max="49" width="12.296875" style="1" customWidth="1"/>
    <col min="50" max="50" width="12.69921875" style="1" customWidth="1"/>
    <col min="51" max="52" width="10.69921875" style="1"/>
    <col min="53" max="53" width="12.296875" style="1" customWidth="1"/>
    <col min="54" max="54" width="26.69921875" style="1" customWidth="1"/>
    <col min="55" max="55" width="27.796875" style="1" customWidth="1"/>
    <col min="56" max="57" width="26" style="1" customWidth="1"/>
    <col min="58" max="58" width="29.5" style="1" customWidth="1"/>
    <col min="59" max="59" width="25.5" style="1" customWidth="1"/>
    <col min="60" max="60" width="26.796875" style="1" customWidth="1"/>
    <col min="61" max="62" width="25" style="1" customWidth="1"/>
    <col min="63" max="63" width="26" style="1" customWidth="1"/>
    <col min="64" max="64" width="22.19921875" style="1" customWidth="1"/>
    <col min="65" max="65" width="23.5" style="1" customWidth="1"/>
    <col min="66" max="67" width="21.69921875" style="1" customWidth="1"/>
    <col min="68" max="68" width="22.69921875" style="1" customWidth="1"/>
    <col min="69" max="69" width="22.19921875" style="1" customWidth="1"/>
    <col min="70" max="70" width="23.5" style="1" customWidth="1"/>
    <col min="71" max="72" width="21.69921875" style="1" customWidth="1"/>
    <col min="73" max="73" width="22.69921875" style="1" customWidth="1"/>
    <col min="74" max="74" width="22" style="1" customWidth="1"/>
    <col min="75" max="75" width="23.19921875" style="1" customWidth="1"/>
    <col min="76" max="77" width="21.5" style="1" customWidth="1"/>
    <col min="78" max="78" width="22.5" style="1" customWidth="1"/>
    <col min="79" max="79" width="12.296875" style="1" customWidth="1"/>
    <col min="80" max="80" width="12.69921875" style="1" customWidth="1"/>
    <col min="81" max="82" width="10.69921875" style="1"/>
    <col min="83" max="83" width="12.296875" style="1" customWidth="1"/>
    <col min="84" max="84" width="17.69921875" style="1" customWidth="1"/>
    <col min="85" max="85" width="20" style="1" customWidth="1"/>
    <col min="86" max="86" width="17.5" style="1" customWidth="1"/>
    <col min="87" max="87" width="21.69921875" style="1" customWidth="1"/>
    <col min="88" max="88" width="20.69921875" style="1" customWidth="1"/>
    <col min="89" max="89" width="17" style="1" customWidth="1"/>
    <col min="90" max="90" width="17.19921875" style="1" customWidth="1"/>
    <col min="91" max="91" width="19.296875" style="1" customWidth="1"/>
    <col min="92" max="92" width="27.296875" style="1" customWidth="1"/>
    <col min="93" max="93" width="17.296875" style="1" customWidth="1"/>
    <col min="94" max="94" width="19.69921875" style="1" customWidth="1"/>
    <col min="95" max="95" width="17.19921875" style="1" customWidth="1"/>
    <col min="96" max="96" width="21.296875" style="1" customWidth="1"/>
    <col min="97" max="97" width="20.296875" style="1" customWidth="1"/>
    <col min="98" max="98" width="16.69921875" style="1" customWidth="1"/>
    <col min="99" max="99" width="17" style="1" customWidth="1"/>
    <col min="100" max="100" width="19.19921875" style="1" customWidth="1"/>
    <col min="101" max="101" width="27.19921875" style="1" customWidth="1"/>
    <col min="102" max="102" width="19.796875" style="1" customWidth="1"/>
    <col min="103" max="103" width="22.296875" style="1" customWidth="1"/>
    <col min="104" max="104" width="19.69921875" style="1" customWidth="1"/>
    <col min="105" max="105" width="23.796875" style="1" customWidth="1"/>
    <col min="106" max="106" width="23" style="1" customWidth="1"/>
    <col min="107" max="107" width="19.19921875" style="1" customWidth="1"/>
    <col min="108" max="108" width="19.5" style="1" customWidth="1"/>
    <col min="109" max="109" width="20.69921875" style="1" customWidth="1"/>
    <col min="110" max="110" width="28.69921875" style="1" customWidth="1"/>
    <col min="111" max="111" width="19.69921875" style="1" customWidth="1"/>
    <col min="112" max="112" width="21.19921875" style="1" customWidth="1"/>
    <col min="113" max="113" width="18.5" style="1" customWidth="1"/>
    <col min="114" max="114" width="22.69921875" style="1" customWidth="1"/>
    <col min="115" max="115" width="21.69921875" style="1" customWidth="1"/>
    <col min="116" max="116" width="18" style="1" customWidth="1"/>
    <col min="117" max="117" width="18.19921875" style="1" customWidth="1"/>
    <col min="118" max="118" width="20.296875" style="1" customWidth="1"/>
    <col min="119" max="119" width="28.296875" style="1" customWidth="1"/>
    <col min="120" max="120" width="17.19921875" style="1" customWidth="1"/>
    <col min="121" max="121" width="19.5" style="1" customWidth="1"/>
    <col min="122" max="122" width="17" style="1" customWidth="1"/>
    <col min="123" max="123" width="21.19921875" style="1" customWidth="1"/>
    <col min="124" max="124" width="20.19921875" style="1" customWidth="1"/>
    <col min="125" max="125" width="16.5" style="1" customWidth="1"/>
    <col min="126" max="126" width="16.69921875" style="1" customWidth="1"/>
    <col min="127" max="127" width="18.796875" style="1" customWidth="1"/>
    <col min="128" max="128" width="26.796875" style="1" customWidth="1"/>
    <col min="129" max="129" width="16.796875" style="1" customWidth="1"/>
    <col min="130" max="130" width="19.19921875" style="1" customWidth="1"/>
    <col min="131" max="131" width="16.69921875" style="1" customWidth="1"/>
    <col min="132" max="132" width="20.69921875" style="1" customWidth="1"/>
    <col min="133" max="133" width="19.796875" style="1" customWidth="1"/>
    <col min="134" max="134" width="16.19921875" style="1" customWidth="1"/>
    <col min="135" max="135" width="16.5" style="1" customWidth="1"/>
    <col min="136" max="136" width="18.69921875" style="1" customWidth="1"/>
    <col min="137" max="137" width="26.69921875" style="1" customWidth="1"/>
    <col min="138" max="138" width="16.19921875" style="1" customWidth="1"/>
    <col min="139" max="139" width="18.5" style="1" customWidth="1"/>
    <col min="140" max="140" width="16" style="1" customWidth="1"/>
    <col min="141" max="141" width="20" style="1" customWidth="1"/>
    <col min="142" max="142" width="19.19921875" style="1" customWidth="1"/>
    <col min="143" max="143" width="14.19921875" style="1" customWidth="1"/>
    <col min="144" max="144" width="15.69921875" style="1" customWidth="1"/>
    <col min="145" max="145" width="17.796875" style="1" customWidth="1"/>
    <col min="146" max="146" width="25.69921875" style="1" customWidth="1"/>
    <col min="147" max="147" width="15.69921875" style="1" customWidth="1"/>
    <col min="148" max="148" width="18.19921875" style="1" customWidth="1"/>
    <col min="149" max="149" width="15.69921875" style="1" customWidth="1"/>
    <col min="150" max="150" width="19.69921875" style="1" customWidth="1"/>
    <col min="151" max="151" width="18.796875" style="1" customWidth="1"/>
    <col min="152" max="152" width="15.19921875" style="1" customWidth="1"/>
    <col min="153" max="153" width="14.19921875" style="1" customWidth="1"/>
    <col min="154" max="154" width="17.69921875" style="1" customWidth="1"/>
    <col min="155" max="155" width="25.5" style="1" customWidth="1"/>
    <col min="156" max="156" width="17.19921875" style="1" customWidth="1"/>
    <col min="157" max="157" width="19.5" style="1" customWidth="1"/>
    <col min="158" max="158" width="17" style="1" customWidth="1"/>
    <col min="159" max="159" width="21.19921875" style="1" customWidth="1"/>
    <col min="160" max="160" width="20.19921875" style="1" customWidth="1"/>
    <col min="161" max="161" width="16.5" style="1" customWidth="1"/>
    <col min="162" max="162" width="16.69921875" style="1" customWidth="1"/>
    <col min="163" max="163" width="18.796875" style="1" customWidth="1"/>
    <col min="164" max="164" width="26.796875" style="1" customWidth="1"/>
    <col min="165" max="165" width="16.796875" style="1" customWidth="1"/>
    <col min="166" max="166" width="19.19921875" style="1" customWidth="1"/>
    <col min="167" max="167" width="16.69921875" style="1" customWidth="1"/>
    <col min="168" max="168" width="20.69921875" style="1" customWidth="1"/>
    <col min="169" max="169" width="19.796875" style="1" customWidth="1"/>
    <col min="170" max="170" width="16.19921875" style="1" customWidth="1"/>
    <col min="171" max="171" width="16.5" style="1" customWidth="1"/>
    <col min="172" max="172" width="18.69921875" style="1" customWidth="1"/>
    <col min="173" max="173" width="26.69921875" style="1" customWidth="1"/>
    <col min="174" max="266" width="10.69921875" style="1"/>
    <col min="267" max="498" width="20.69921875" style="1" customWidth="1"/>
    <col min="499" max="1018" width="10.69921875" style="1"/>
    <col min="1019" max="1024" width="11" style="3" customWidth="1"/>
  </cols>
  <sheetData>
    <row r="1" spans="1:5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  <c r="FR1" s="10" t="s">
        <v>173</v>
      </c>
      <c r="FS1" s="10" t="s">
        <v>174</v>
      </c>
      <c r="FT1" s="10" t="s">
        <v>175</v>
      </c>
      <c r="FU1" s="10" t="s">
        <v>176</v>
      </c>
      <c r="FV1" s="10" t="s">
        <v>177</v>
      </c>
      <c r="FW1" s="10" t="s">
        <v>178</v>
      </c>
      <c r="FX1" s="10" t="s">
        <v>179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10" t="s">
        <v>185</v>
      </c>
      <c r="GE1" s="10" t="s">
        <v>186</v>
      </c>
      <c r="GF1" s="10" t="s">
        <v>187</v>
      </c>
      <c r="GG1" s="10" t="s">
        <v>188</v>
      </c>
      <c r="GH1" s="10" t="s">
        <v>189</v>
      </c>
      <c r="GI1" s="10" t="s">
        <v>190</v>
      </c>
      <c r="GJ1" s="10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10" t="s">
        <v>202</v>
      </c>
      <c r="GV1" s="10" t="s">
        <v>203</v>
      </c>
      <c r="GW1" s="10" t="s">
        <v>204</v>
      </c>
      <c r="GX1" s="10" t="s">
        <v>205</v>
      </c>
      <c r="GY1" s="10" t="s">
        <v>206</v>
      </c>
      <c r="GZ1" s="10" t="s">
        <v>207</v>
      </c>
      <c r="HA1" s="10" t="s">
        <v>208</v>
      </c>
      <c r="HB1" s="10" t="s">
        <v>209</v>
      </c>
      <c r="HC1" s="10" t="s">
        <v>210</v>
      </c>
      <c r="HD1" s="10" t="s">
        <v>211</v>
      </c>
      <c r="HE1" s="11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2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2" t="s">
        <v>260</v>
      </c>
      <c r="JB1" s="12" t="s">
        <v>261</v>
      </c>
      <c r="JC1" s="12" t="s">
        <v>262</v>
      </c>
      <c r="JD1" s="12" t="s">
        <v>263</v>
      </c>
      <c r="JE1" s="12" t="s">
        <v>264</v>
      </c>
      <c r="JG1" s="13" t="s">
        <v>265</v>
      </c>
      <c r="JH1" s="13" t="s">
        <v>266</v>
      </c>
      <c r="JI1" s="13" t="s">
        <v>267</v>
      </c>
      <c r="JJ1" s="13" t="s">
        <v>268</v>
      </c>
      <c r="JK1" s="13" t="s">
        <v>269</v>
      </c>
      <c r="JL1" s="13" t="s">
        <v>270</v>
      </c>
      <c r="JM1" s="13" t="s">
        <v>271</v>
      </c>
      <c r="JN1" s="13" t="s">
        <v>272</v>
      </c>
      <c r="JO1" s="13" t="s">
        <v>273</v>
      </c>
      <c r="JP1" s="13" t="s">
        <v>274</v>
      </c>
      <c r="JQ1" s="13" t="s">
        <v>275</v>
      </c>
      <c r="JR1" s="13" t="s">
        <v>276</v>
      </c>
      <c r="JS1" s="13" t="s">
        <v>277</v>
      </c>
      <c r="JT1" s="13" t="s">
        <v>278</v>
      </c>
      <c r="JU1" s="13" t="s">
        <v>279</v>
      </c>
      <c r="JV1" s="13" t="s">
        <v>280</v>
      </c>
      <c r="JW1" s="13" t="s">
        <v>281</v>
      </c>
      <c r="JX1" s="13" t="s">
        <v>282</v>
      </c>
      <c r="JY1" s="13" t="s">
        <v>283</v>
      </c>
      <c r="JZ1" s="13" t="s">
        <v>284</v>
      </c>
      <c r="KA1" s="13" t="s">
        <v>285</v>
      </c>
      <c r="KB1" s="13" t="s">
        <v>286</v>
      </c>
      <c r="KC1" s="13" t="s">
        <v>287</v>
      </c>
      <c r="KD1" s="13" t="s">
        <v>288</v>
      </c>
      <c r="KE1" s="13" t="s">
        <v>289</v>
      </c>
      <c r="KF1" s="13" t="s">
        <v>290</v>
      </c>
      <c r="KG1" s="13" t="s">
        <v>291</v>
      </c>
      <c r="KH1" s="13" t="s">
        <v>292</v>
      </c>
      <c r="KI1" s="13" t="s">
        <v>293</v>
      </c>
      <c r="KJ1" s="13" t="s">
        <v>294</v>
      </c>
      <c r="KK1" s="13" t="s">
        <v>283</v>
      </c>
      <c r="KL1" s="13" t="s">
        <v>295</v>
      </c>
      <c r="KM1" s="13" t="s">
        <v>296</v>
      </c>
      <c r="KN1" s="13" t="s">
        <v>297</v>
      </c>
      <c r="KO1" s="13" t="s">
        <v>298</v>
      </c>
      <c r="KP1" s="13" t="s">
        <v>299</v>
      </c>
      <c r="KQ1" s="13" t="s">
        <v>300</v>
      </c>
      <c r="KR1" s="13" t="s">
        <v>301</v>
      </c>
      <c r="KS1" s="13" t="s">
        <v>302</v>
      </c>
      <c r="KT1" s="13" t="s">
        <v>303</v>
      </c>
      <c r="KU1" s="13" t="s">
        <v>304</v>
      </c>
      <c r="KV1" s="13" t="s">
        <v>305</v>
      </c>
      <c r="KW1" s="13" t="s">
        <v>306</v>
      </c>
      <c r="KX1" s="13" t="s">
        <v>307</v>
      </c>
      <c r="KY1" s="13" t="s">
        <v>308</v>
      </c>
      <c r="KZ1" s="13" t="s">
        <v>309</v>
      </c>
      <c r="LA1" s="13" t="s">
        <v>310</v>
      </c>
      <c r="LB1" s="13" t="s">
        <v>311</v>
      </c>
      <c r="LC1" s="13" t="s">
        <v>312</v>
      </c>
      <c r="LD1" s="13" t="s">
        <v>313</v>
      </c>
      <c r="LE1" s="13" t="s">
        <v>314</v>
      </c>
      <c r="LF1" s="13" t="s">
        <v>315</v>
      </c>
      <c r="LG1" s="13" t="s">
        <v>316</v>
      </c>
      <c r="LH1" s="13" t="s">
        <v>317</v>
      </c>
      <c r="LI1" s="13" t="s">
        <v>318</v>
      </c>
      <c r="LJ1" s="13" t="s">
        <v>319</v>
      </c>
      <c r="LK1" s="13" t="s">
        <v>274</v>
      </c>
      <c r="LL1" s="13" t="s">
        <v>320</v>
      </c>
      <c r="LM1" s="13" t="s">
        <v>321</v>
      </c>
      <c r="LN1" s="13" t="s">
        <v>322</v>
      </c>
      <c r="LO1" s="13" t="s">
        <v>323</v>
      </c>
      <c r="LP1" s="13" t="s">
        <v>324</v>
      </c>
      <c r="LQ1" s="13" t="s">
        <v>325</v>
      </c>
      <c r="LR1" s="13" t="s">
        <v>326</v>
      </c>
      <c r="LS1" s="13" t="s">
        <v>327</v>
      </c>
      <c r="LT1" s="13" t="s">
        <v>328</v>
      </c>
      <c r="LU1" s="13" t="s">
        <v>329</v>
      </c>
      <c r="LV1" s="13" t="s">
        <v>330</v>
      </c>
      <c r="LW1" s="13" t="s">
        <v>331</v>
      </c>
      <c r="LX1" s="13" t="s">
        <v>332</v>
      </c>
      <c r="LY1" s="13" t="s">
        <v>333</v>
      </c>
      <c r="LZ1" s="13" t="s">
        <v>334</v>
      </c>
      <c r="MA1" s="13" t="s">
        <v>335</v>
      </c>
      <c r="MB1" s="13" t="s">
        <v>336</v>
      </c>
      <c r="MC1" s="13" t="s">
        <v>337</v>
      </c>
      <c r="MD1" s="13" t="s">
        <v>338</v>
      </c>
      <c r="ME1" s="13" t="s">
        <v>328</v>
      </c>
      <c r="MF1" s="13" t="s">
        <v>339</v>
      </c>
      <c r="MG1" s="13" t="s">
        <v>340</v>
      </c>
      <c r="MH1" s="13" t="s">
        <v>341</v>
      </c>
      <c r="MI1" s="13" t="s">
        <v>342</v>
      </c>
      <c r="MJ1" s="13" t="s">
        <v>343</v>
      </c>
      <c r="MK1" s="13" t="s">
        <v>344</v>
      </c>
      <c r="ML1" s="13" t="s">
        <v>345</v>
      </c>
      <c r="MM1" s="13" t="s">
        <v>346</v>
      </c>
      <c r="MN1" s="13" t="s">
        <v>347</v>
      </c>
      <c r="MO1" s="13" t="s">
        <v>348</v>
      </c>
      <c r="MP1" s="13" t="s">
        <v>349</v>
      </c>
      <c r="MQ1" s="13" t="s">
        <v>350</v>
      </c>
      <c r="MR1" s="13" t="s">
        <v>351</v>
      </c>
      <c r="MS1" s="13" t="s">
        <v>352</v>
      </c>
      <c r="MT1" s="13" t="s">
        <v>353</v>
      </c>
      <c r="MU1" s="13" t="s">
        <v>354</v>
      </c>
      <c r="MV1" s="13" t="s">
        <v>355</v>
      </c>
      <c r="MW1" s="13" t="s">
        <v>356</v>
      </c>
      <c r="MX1" s="13" t="s">
        <v>357</v>
      </c>
      <c r="MY1" s="13" t="s">
        <v>358</v>
      </c>
      <c r="MZ1" s="13" t="s">
        <v>359</v>
      </c>
      <c r="NA1" s="13" t="s">
        <v>360</v>
      </c>
      <c r="NB1" s="13" t="s">
        <v>361</v>
      </c>
      <c r="NC1" s="13" t="s">
        <v>362</v>
      </c>
      <c r="ND1" s="13" t="s">
        <v>363</v>
      </c>
      <c r="NE1" s="13" t="s">
        <v>274</v>
      </c>
      <c r="NF1" s="13" t="s">
        <v>364</v>
      </c>
      <c r="NG1" s="13" t="s">
        <v>365</v>
      </c>
      <c r="NH1" s="13" t="s">
        <v>366</v>
      </c>
      <c r="NI1" s="13" t="s">
        <v>367</v>
      </c>
      <c r="NJ1" s="13" t="s">
        <v>368</v>
      </c>
      <c r="NK1" s="13" t="s">
        <v>369</v>
      </c>
      <c r="NL1" s="13" t="s">
        <v>370</v>
      </c>
      <c r="NM1" s="13" t="s">
        <v>371</v>
      </c>
      <c r="NN1" s="13" t="s">
        <v>372</v>
      </c>
      <c r="NO1" s="13" t="s">
        <v>373</v>
      </c>
      <c r="NP1" s="13" t="s">
        <v>374</v>
      </c>
      <c r="NQ1" s="13" t="s">
        <v>375</v>
      </c>
      <c r="NR1" s="13" t="s">
        <v>376</v>
      </c>
      <c r="NS1" s="13" t="s">
        <v>377</v>
      </c>
      <c r="NT1" s="13" t="s">
        <v>378</v>
      </c>
      <c r="NU1" s="13" t="s">
        <v>379</v>
      </c>
      <c r="NV1" s="13" t="s">
        <v>380</v>
      </c>
      <c r="NW1" s="13" t="s">
        <v>381</v>
      </c>
      <c r="NX1" s="13" t="s">
        <v>382</v>
      </c>
      <c r="NY1" s="13" t="s">
        <v>372</v>
      </c>
      <c r="NZ1" s="13" t="s">
        <v>383</v>
      </c>
      <c r="OA1" s="13" t="s">
        <v>384</v>
      </c>
      <c r="OB1" s="13" t="s">
        <v>385</v>
      </c>
      <c r="OC1" s="13" t="s">
        <v>386</v>
      </c>
      <c r="OD1" s="13" t="s">
        <v>387</v>
      </c>
      <c r="OE1" s="13" t="s">
        <v>388</v>
      </c>
      <c r="OF1" s="13" t="s">
        <v>389</v>
      </c>
      <c r="OG1" s="13" t="s">
        <v>390</v>
      </c>
      <c r="OH1" s="13" t="s">
        <v>391</v>
      </c>
      <c r="OI1" s="13" t="s">
        <v>392</v>
      </c>
      <c r="OJ1" s="13" t="s">
        <v>393</v>
      </c>
      <c r="OK1" s="13" t="s">
        <v>394</v>
      </c>
      <c r="OL1" s="13" t="s">
        <v>395</v>
      </c>
      <c r="OM1" s="13" t="s">
        <v>396</v>
      </c>
      <c r="ON1" s="13" t="s">
        <v>397</v>
      </c>
      <c r="OO1" s="13" t="s">
        <v>398</v>
      </c>
      <c r="OP1" s="13" t="s">
        <v>399</v>
      </c>
      <c r="OQ1" s="13" t="s">
        <v>400</v>
      </c>
      <c r="OR1" s="13" t="s">
        <v>401</v>
      </c>
      <c r="OS1" s="13" t="s">
        <v>402</v>
      </c>
      <c r="OT1" s="13" t="s">
        <v>403</v>
      </c>
      <c r="OU1" s="13" t="s">
        <v>404</v>
      </c>
      <c r="OV1" s="13" t="s">
        <v>405</v>
      </c>
      <c r="OW1" s="13" t="s">
        <v>406</v>
      </c>
      <c r="OX1" s="13" t="s">
        <v>407</v>
      </c>
      <c r="OY1" s="13" t="s">
        <v>274</v>
      </c>
      <c r="OZ1" s="13" t="s">
        <v>408</v>
      </c>
      <c r="PA1" s="13" t="s">
        <v>409</v>
      </c>
      <c r="PB1" s="13" t="s">
        <v>410</v>
      </c>
      <c r="PC1" s="13" t="s">
        <v>411</v>
      </c>
      <c r="PD1" s="13" t="s">
        <v>412</v>
      </c>
      <c r="PE1" s="13" t="s">
        <v>413</v>
      </c>
      <c r="PF1" s="13" t="s">
        <v>414</v>
      </c>
      <c r="PG1" s="13" t="s">
        <v>415</v>
      </c>
      <c r="PH1" s="13" t="s">
        <v>416</v>
      </c>
      <c r="PI1" s="13" t="s">
        <v>417</v>
      </c>
      <c r="PJ1" s="13" t="s">
        <v>418</v>
      </c>
      <c r="PK1" s="13" t="s">
        <v>419</v>
      </c>
      <c r="PL1" s="13" t="s">
        <v>420</v>
      </c>
      <c r="PM1" s="13" t="s">
        <v>421</v>
      </c>
      <c r="PN1" s="13" t="s">
        <v>422</v>
      </c>
      <c r="PO1" s="13" t="s">
        <v>423</v>
      </c>
      <c r="PP1" s="13" t="s">
        <v>424</v>
      </c>
      <c r="PQ1" s="13" t="s">
        <v>425</v>
      </c>
      <c r="PR1" s="13" t="s">
        <v>426</v>
      </c>
      <c r="PS1" s="13" t="s">
        <v>416</v>
      </c>
      <c r="PT1" s="13" t="s">
        <v>427</v>
      </c>
      <c r="PU1" s="13" t="s">
        <v>428</v>
      </c>
      <c r="PV1" s="13" t="s">
        <v>429</v>
      </c>
      <c r="PW1" s="13" t="s">
        <v>430</v>
      </c>
      <c r="PX1" s="13" t="s">
        <v>431</v>
      </c>
      <c r="PY1" s="13" t="s">
        <v>432</v>
      </c>
      <c r="PZ1" s="13" t="s">
        <v>433</v>
      </c>
      <c r="QA1" s="13" t="s">
        <v>434</v>
      </c>
      <c r="QB1" s="13" t="s">
        <v>435</v>
      </c>
      <c r="QC1" s="13" t="s">
        <v>436</v>
      </c>
      <c r="QD1" s="13" t="s">
        <v>437</v>
      </c>
      <c r="QE1" s="13" t="s">
        <v>438</v>
      </c>
      <c r="QF1" s="13" t="s">
        <v>439</v>
      </c>
      <c r="QG1" s="13" t="s">
        <v>440</v>
      </c>
      <c r="QH1" s="13" t="s">
        <v>441</v>
      </c>
      <c r="QI1" s="13" t="s">
        <v>442</v>
      </c>
      <c r="QJ1" s="13" t="s">
        <v>443</v>
      </c>
      <c r="QK1" s="13" t="s">
        <v>444</v>
      </c>
      <c r="QL1" s="13" t="s">
        <v>445</v>
      </c>
      <c r="QM1" s="13" t="s">
        <v>446</v>
      </c>
      <c r="QN1" s="13" t="s">
        <v>447</v>
      </c>
      <c r="QO1" s="13" t="s">
        <v>448</v>
      </c>
      <c r="QP1" s="13" t="s">
        <v>449</v>
      </c>
      <c r="QQ1" s="13" t="s">
        <v>450</v>
      </c>
      <c r="QR1" s="13" t="s">
        <v>451</v>
      </c>
      <c r="QS1" s="13" t="s">
        <v>274</v>
      </c>
      <c r="QT1" s="13" t="s">
        <v>452</v>
      </c>
      <c r="QU1" s="13" t="s">
        <v>453</v>
      </c>
      <c r="QV1" s="13" t="s">
        <v>454</v>
      </c>
      <c r="QW1" s="13" t="s">
        <v>455</v>
      </c>
      <c r="QX1" s="13" t="s">
        <v>456</v>
      </c>
      <c r="QY1" s="13" t="s">
        <v>457</v>
      </c>
      <c r="QZ1" s="13" t="s">
        <v>458</v>
      </c>
      <c r="RA1" s="13" t="s">
        <v>459</v>
      </c>
      <c r="RB1" s="13" t="s">
        <v>460</v>
      </c>
      <c r="RC1" s="13" t="s">
        <v>461</v>
      </c>
      <c r="RD1" s="13" t="s">
        <v>462</v>
      </c>
      <c r="RE1" s="13" t="s">
        <v>463</v>
      </c>
      <c r="RF1" s="13" t="s">
        <v>464</v>
      </c>
      <c r="RG1" s="13" t="s">
        <v>465</v>
      </c>
      <c r="RH1" s="13" t="s">
        <v>466</v>
      </c>
      <c r="RI1" s="13" t="s">
        <v>467</v>
      </c>
      <c r="RJ1" s="13" t="s">
        <v>468</v>
      </c>
      <c r="RK1" s="13" t="s">
        <v>469</v>
      </c>
      <c r="RL1" s="13" t="s">
        <v>470</v>
      </c>
      <c r="RM1" s="13" t="s">
        <v>460</v>
      </c>
      <c r="RN1" s="13" t="s">
        <v>471</v>
      </c>
      <c r="RO1" s="13" t="s">
        <v>472</v>
      </c>
      <c r="RP1" s="13" t="s">
        <v>473</v>
      </c>
      <c r="RQ1" s="13" t="s">
        <v>474</v>
      </c>
      <c r="RR1" s="13" t="s">
        <v>475</v>
      </c>
      <c r="RS1" s="13" t="s">
        <v>476</v>
      </c>
      <c r="RT1" s="13" t="s">
        <v>477</v>
      </c>
      <c r="RU1" s="13" t="s">
        <v>478</v>
      </c>
      <c r="RV1" s="13" t="s">
        <v>479</v>
      </c>
      <c r="RW1" s="13" t="s">
        <v>480</v>
      </c>
      <c r="RX1" s="13" t="s">
        <v>481</v>
      </c>
      <c r="RY1" s="13" t="s">
        <v>482</v>
      </c>
      <c r="RZ1" s="13" t="s">
        <v>483</v>
      </c>
      <c r="SA1" s="13" t="s">
        <v>484</v>
      </c>
      <c r="SB1" s="13" t="s">
        <v>485</v>
      </c>
      <c r="SC1" s="13" t="s">
        <v>486</v>
      </c>
      <c r="SD1" s="13" t="s">
        <v>487</v>
      </c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</row>
    <row r="2" spans="1:511">
      <c r="A2" s="14" t="s">
        <v>488</v>
      </c>
      <c r="B2" s="13">
        <v>100</v>
      </c>
      <c r="C2" s="13">
        <v>26</v>
      </c>
      <c r="D2" s="15">
        <v>72</v>
      </c>
      <c r="E2" s="13">
        <v>176</v>
      </c>
      <c r="F2" s="16">
        <v>4</v>
      </c>
      <c r="G2" s="16">
        <v>3.5</v>
      </c>
      <c r="H2" s="17">
        <v>461</v>
      </c>
      <c r="I2" s="17">
        <v>474</v>
      </c>
      <c r="J2" s="17">
        <v>200</v>
      </c>
      <c r="K2" s="17">
        <v>204</v>
      </c>
      <c r="L2" s="17">
        <v>998</v>
      </c>
      <c r="M2" s="17">
        <v>998</v>
      </c>
      <c r="N2" s="17">
        <v>998</v>
      </c>
      <c r="O2" s="17">
        <v>998</v>
      </c>
      <c r="P2" s="17">
        <v>998</v>
      </c>
      <c r="Q2" s="17">
        <v>998</v>
      </c>
      <c r="R2" s="17">
        <v>998</v>
      </c>
      <c r="S2" s="17">
        <v>998</v>
      </c>
      <c r="T2" s="17">
        <v>998</v>
      </c>
      <c r="U2" s="17">
        <v>998</v>
      </c>
      <c r="V2" s="17">
        <v>1819</v>
      </c>
      <c r="W2" s="18">
        <v>0.47152777777777799</v>
      </c>
      <c r="X2" s="19">
        <v>56</v>
      </c>
      <c r="Y2" s="19">
        <v>34</v>
      </c>
      <c r="Z2" s="19">
        <v>47</v>
      </c>
      <c r="AA2" s="19">
        <v>49</v>
      </c>
      <c r="AB2" s="19">
        <v>55</v>
      </c>
      <c r="AC2" s="19">
        <v>53</v>
      </c>
      <c r="AD2" s="19">
        <v>26</v>
      </c>
      <c r="AE2" s="19">
        <v>42</v>
      </c>
      <c r="AF2" s="19">
        <v>46</v>
      </c>
      <c r="AG2" s="19">
        <v>52</v>
      </c>
      <c r="AH2" s="19">
        <v>0.94642857142857095</v>
      </c>
      <c r="AI2" s="19">
        <v>0.76470588235294101</v>
      </c>
      <c r="AJ2" s="19">
        <v>0.89361702127659604</v>
      </c>
      <c r="AK2" s="19">
        <v>0.93877551020408201</v>
      </c>
      <c r="AL2" s="19">
        <v>0.94545454545454499</v>
      </c>
      <c r="AM2" s="19">
        <v>163</v>
      </c>
      <c r="AN2" s="19">
        <v>153</v>
      </c>
      <c r="AO2" s="19">
        <v>177</v>
      </c>
      <c r="AP2" s="19">
        <v>148</v>
      </c>
      <c r="AQ2" s="19">
        <v>164</v>
      </c>
      <c r="AR2" s="19">
        <v>36</v>
      </c>
      <c r="AS2" s="19">
        <v>22</v>
      </c>
      <c r="AT2" s="19">
        <v>29</v>
      </c>
      <c r="AU2" s="19">
        <v>31</v>
      </c>
      <c r="AV2" s="19">
        <v>35</v>
      </c>
      <c r="AW2" s="19">
        <v>100</v>
      </c>
      <c r="AX2" s="19">
        <v>94.117647058823493</v>
      </c>
      <c r="AY2" s="19">
        <v>100</v>
      </c>
      <c r="AZ2" s="19">
        <v>97.959183673469397</v>
      </c>
      <c r="BA2" s="19">
        <v>100</v>
      </c>
      <c r="BB2" s="20">
        <v>-1</v>
      </c>
      <c r="BC2" s="20">
        <v>-1</v>
      </c>
      <c r="BD2" s="20">
        <v>-1</v>
      </c>
      <c r="BE2" s="20">
        <v>-1</v>
      </c>
      <c r="BF2" s="20">
        <v>-1</v>
      </c>
      <c r="BG2" s="20">
        <v>-1</v>
      </c>
      <c r="BH2" s="20">
        <v>-1</v>
      </c>
      <c r="BI2" s="20">
        <v>-1</v>
      </c>
      <c r="BJ2" s="20">
        <v>-1</v>
      </c>
      <c r="BK2" s="20">
        <v>-1</v>
      </c>
      <c r="BL2" s="20">
        <v>-1</v>
      </c>
      <c r="BM2" s="20">
        <v>-1</v>
      </c>
      <c r="BN2" s="20">
        <v>-1</v>
      </c>
      <c r="BO2" s="20">
        <v>-1</v>
      </c>
      <c r="BP2" s="20">
        <v>-1</v>
      </c>
      <c r="BQ2" s="20">
        <v>-1</v>
      </c>
      <c r="BR2" s="20">
        <v>-1</v>
      </c>
      <c r="BS2" s="20">
        <v>-1</v>
      </c>
      <c r="BT2" s="20">
        <v>-1</v>
      </c>
      <c r="BU2" s="20">
        <v>-1</v>
      </c>
      <c r="BV2" s="20">
        <v>-1</v>
      </c>
      <c r="BW2" s="20">
        <v>-1</v>
      </c>
      <c r="BX2" s="20">
        <v>-1</v>
      </c>
      <c r="BY2" s="20">
        <v>-1</v>
      </c>
      <c r="BZ2" s="20">
        <v>-1</v>
      </c>
      <c r="CA2" s="20">
        <v>-1</v>
      </c>
      <c r="CB2" s="20">
        <v>-1</v>
      </c>
      <c r="CC2" s="20">
        <v>-1</v>
      </c>
      <c r="CD2" s="20">
        <v>-1</v>
      </c>
      <c r="CE2" s="20">
        <v>-1</v>
      </c>
      <c r="CF2" s="21">
        <v>1184.4000000000001</v>
      </c>
      <c r="CG2" s="21">
        <v>115.1</v>
      </c>
      <c r="CH2" s="21">
        <v>51.14</v>
      </c>
      <c r="CI2" s="21">
        <v>144.5</v>
      </c>
      <c r="CJ2" s="21">
        <v>72.2</v>
      </c>
      <c r="CK2" s="21">
        <v>22.5</v>
      </c>
      <c r="CL2" s="21">
        <v>77.5</v>
      </c>
      <c r="CM2" s="21">
        <v>0.29099999999999998</v>
      </c>
      <c r="CN2" s="21">
        <v>300</v>
      </c>
      <c r="CO2" s="21">
        <v>932.2</v>
      </c>
      <c r="CP2" s="21">
        <v>93.2</v>
      </c>
      <c r="CQ2" s="21">
        <v>65.03</v>
      </c>
      <c r="CR2" s="21">
        <v>38.4</v>
      </c>
      <c r="CS2" s="21">
        <v>17.399999999999999</v>
      </c>
      <c r="CT2" s="21">
        <v>69.3</v>
      </c>
      <c r="CU2" s="21">
        <v>30.7</v>
      </c>
      <c r="CV2" s="21">
        <v>2.2599999999999998</v>
      </c>
      <c r="CW2" s="21">
        <v>300</v>
      </c>
      <c r="CX2" s="21">
        <v>796.1</v>
      </c>
      <c r="CY2" s="21">
        <v>73.099999999999994</v>
      </c>
      <c r="CZ2" s="21">
        <v>76.03</v>
      </c>
      <c r="DA2" s="21">
        <v>25.6</v>
      </c>
      <c r="DB2" s="21">
        <v>6.1</v>
      </c>
      <c r="DC2" s="21">
        <v>61.4</v>
      </c>
      <c r="DD2" s="21">
        <v>38.5</v>
      </c>
      <c r="DE2" s="21">
        <v>1.595</v>
      </c>
      <c r="DF2" s="21">
        <v>300</v>
      </c>
      <c r="DG2" s="21">
        <v>622.4</v>
      </c>
      <c r="DH2" s="21">
        <v>28.9</v>
      </c>
      <c r="DI2" s="21">
        <v>96.6</v>
      </c>
      <c r="DJ2" s="21">
        <v>14</v>
      </c>
      <c r="DK2" s="21">
        <v>0.6</v>
      </c>
      <c r="DL2" s="21">
        <v>90.7</v>
      </c>
      <c r="DM2" s="21">
        <v>9.3000000000000007</v>
      </c>
      <c r="DN2" s="21">
        <v>9.7129999999999992</v>
      </c>
      <c r="DO2" s="21">
        <v>300</v>
      </c>
      <c r="DP2" s="21">
        <v>1111.9000000000001</v>
      </c>
      <c r="DQ2" s="21">
        <v>155.69999999999999</v>
      </c>
      <c r="DR2" s="21">
        <v>55.05</v>
      </c>
      <c r="DS2" s="21">
        <v>166.3</v>
      </c>
      <c r="DT2" s="21">
        <v>71.900000000000006</v>
      </c>
      <c r="DU2" s="21">
        <v>27.1</v>
      </c>
      <c r="DV2" s="21">
        <v>72.900000000000006</v>
      </c>
      <c r="DW2" s="21">
        <v>0.372</v>
      </c>
      <c r="DX2" s="21">
        <v>300</v>
      </c>
      <c r="DY2" s="21">
        <v>914.5</v>
      </c>
      <c r="DZ2" s="21">
        <v>11.7</v>
      </c>
      <c r="EA2" s="21">
        <v>66.73</v>
      </c>
      <c r="EB2" s="21">
        <v>63.5</v>
      </c>
      <c r="EC2" s="21">
        <v>31.8</v>
      </c>
      <c r="ED2" s="21">
        <v>47</v>
      </c>
      <c r="EE2" s="21">
        <v>52.8</v>
      </c>
      <c r="EF2" s="21">
        <v>0.89</v>
      </c>
      <c r="EG2" s="21">
        <v>300</v>
      </c>
      <c r="EH2" s="21">
        <v>886.8</v>
      </c>
      <c r="EI2" s="21">
        <v>74.900000000000006</v>
      </c>
      <c r="EJ2" s="21">
        <v>68.19</v>
      </c>
      <c r="EK2" s="21">
        <v>32.6</v>
      </c>
      <c r="EL2" s="21">
        <v>11.5</v>
      </c>
      <c r="EM2" s="21">
        <v>67.099999999999994</v>
      </c>
      <c r="EN2" s="21">
        <v>32.799999999999997</v>
      </c>
      <c r="EO2" s="21">
        <v>2.044</v>
      </c>
      <c r="EP2" s="21">
        <v>300</v>
      </c>
      <c r="EQ2" s="21">
        <v>1005.4</v>
      </c>
      <c r="ER2" s="21">
        <v>117.7</v>
      </c>
      <c r="ES2" s="21">
        <v>60.46</v>
      </c>
      <c r="ET2" s="21">
        <v>76.7</v>
      </c>
      <c r="EU2" s="21">
        <v>47</v>
      </c>
      <c r="EV2" s="21">
        <v>45.2</v>
      </c>
      <c r="EW2" s="21">
        <v>54.8</v>
      </c>
      <c r="EX2" s="21">
        <v>0.82499999999999996</v>
      </c>
      <c r="EY2" s="21">
        <v>300</v>
      </c>
      <c r="EZ2" s="21">
        <v>1032.9000000000001</v>
      </c>
      <c r="FA2" s="21">
        <v>61.3</v>
      </c>
      <c r="FB2" s="21">
        <v>58.29</v>
      </c>
      <c r="FC2" s="21">
        <v>59.6</v>
      </c>
      <c r="FD2" s="21">
        <v>42.9</v>
      </c>
      <c r="FE2" s="21">
        <v>43.6</v>
      </c>
      <c r="FF2" s="21">
        <v>56.4</v>
      </c>
      <c r="FG2" s="21">
        <v>0.77400000000000002</v>
      </c>
      <c r="FH2" s="21">
        <v>300</v>
      </c>
      <c r="FI2" s="21">
        <v>760.1</v>
      </c>
      <c r="FJ2" s="21">
        <v>43.1</v>
      </c>
      <c r="FK2" s="21">
        <v>79.2</v>
      </c>
      <c r="FL2" s="21">
        <v>17.3</v>
      </c>
      <c r="FM2" s="21">
        <v>0.5</v>
      </c>
      <c r="FN2" s="21">
        <v>92</v>
      </c>
      <c r="FO2" s="21">
        <v>8</v>
      </c>
      <c r="FP2" s="21">
        <v>11.486000000000001</v>
      </c>
      <c r="FQ2" s="21">
        <v>300</v>
      </c>
      <c r="FR2" s="15">
        <v>2</v>
      </c>
      <c r="FS2" s="15">
        <v>0.6</v>
      </c>
      <c r="FT2" s="15">
        <v>1.3</v>
      </c>
      <c r="FU2" s="15">
        <v>0.9</v>
      </c>
      <c r="FV2" s="15">
        <v>1.8</v>
      </c>
      <c r="FW2" s="15">
        <v>98</v>
      </c>
      <c r="FX2" s="15">
        <v>101</v>
      </c>
      <c r="FY2" s="15">
        <v>102</v>
      </c>
      <c r="FZ2" s="15">
        <v>123</v>
      </c>
      <c r="GA2" s="15">
        <v>106</v>
      </c>
      <c r="GB2" s="15">
        <v>71.7</v>
      </c>
      <c r="GC2" s="15">
        <v>71.2</v>
      </c>
      <c r="GD2" s="15">
        <v>73.2</v>
      </c>
      <c r="GE2" s="15">
        <v>72.7</v>
      </c>
      <c r="GF2" s="15">
        <v>72</v>
      </c>
      <c r="GG2" s="15">
        <v>15.2</v>
      </c>
      <c r="GH2" s="15">
        <v>12.8</v>
      </c>
      <c r="GI2" s="15">
        <v>11.8</v>
      </c>
      <c r="GJ2" s="15">
        <v>13.7</v>
      </c>
      <c r="GK2" s="15">
        <v>14.6</v>
      </c>
      <c r="GL2" s="15">
        <v>0.9</v>
      </c>
      <c r="GM2" s="15">
        <v>2.4</v>
      </c>
      <c r="GN2" s="15">
        <v>0.7</v>
      </c>
      <c r="GO2" s="15">
        <v>0.8</v>
      </c>
      <c r="GP2" s="15">
        <v>0.3</v>
      </c>
      <c r="GQ2" s="15">
        <v>1</v>
      </c>
      <c r="GR2" s="15">
        <v>4.3</v>
      </c>
      <c r="GS2" s="15">
        <v>0.7</v>
      </c>
      <c r="GT2" s="15">
        <v>0.7</v>
      </c>
      <c r="GU2" s="15">
        <v>0.7</v>
      </c>
      <c r="GV2" s="15">
        <v>3.2</v>
      </c>
      <c r="GW2" s="15">
        <v>6.8</v>
      </c>
      <c r="GX2" s="15">
        <v>3.5</v>
      </c>
      <c r="GY2" s="15">
        <v>1.3</v>
      </c>
      <c r="GZ2" s="15">
        <v>0.7</v>
      </c>
      <c r="HA2" s="15">
        <v>0.9</v>
      </c>
      <c r="HB2" s="15">
        <v>1</v>
      </c>
      <c r="HC2" s="15">
        <v>0.9</v>
      </c>
      <c r="HD2" s="15">
        <v>0.3</v>
      </c>
      <c r="HE2" s="22">
        <v>0.7</v>
      </c>
      <c r="HF2" s="1">
        <v>-1</v>
      </c>
      <c r="HG2" s="1">
        <v>-1</v>
      </c>
      <c r="HH2" s="1">
        <v>-1</v>
      </c>
      <c r="HI2" s="1">
        <v>-1</v>
      </c>
      <c r="HJ2" s="1">
        <v>-1</v>
      </c>
      <c r="HK2" s="1">
        <v>-1</v>
      </c>
      <c r="HL2" s="1">
        <v>-1</v>
      </c>
      <c r="HM2" s="1">
        <v>-1</v>
      </c>
      <c r="HN2" s="1">
        <v>-1</v>
      </c>
      <c r="HO2" s="1">
        <v>-1</v>
      </c>
      <c r="HP2" s="1">
        <v>-1</v>
      </c>
      <c r="HQ2" s="1">
        <v>-1</v>
      </c>
      <c r="HR2" s="1">
        <v>-1</v>
      </c>
      <c r="HS2" s="1">
        <v>-1</v>
      </c>
      <c r="HT2" s="1">
        <v>-1</v>
      </c>
      <c r="HU2" s="1">
        <v>-1</v>
      </c>
      <c r="HV2" s="1">
        <v>-1</v>
      </c>
      <c r="HW2" s="1">
        <v>-1</v>
      </c>
      <c r="HX2" s="1">
        <v>-1</v>
      </c>
      <c r="HY2" s="1">
        <v>-1</v>
      </c>
      <c r="HZ2" s="1">
        <v>-1</v>
      </c>
      <c r="IA2" s="1">
        <v>-1</v>
      </c>
      <c r="IB2" s="1">
        <v>-1</v>
      </c>
      <c r="IC2" s="1">
        <v>-1</v>
      </c>
      <c r="ID2" s="1">
        <v>-1</v>
      </c>
      <c r="IE2" s="1">
        <v>-1</v>
      </c>
      <c r="IF2" s="1">
        <v>-1</v>
      </c>
      <c r="IG2" s="1">
        <v>-1</v>
      </c>
      <c r="IH2" s="1">
        <v>-1</v>
      </c>
      <c r="II2" s="1">
        <v>-1</v>
      </c>
      <c r="IJ2" s="1">
        <v>-1</v>
      </c>
      <c r="IK2" s="1">
        <v>-1</v>
      </c>
      <c r="IL2" s="1">
        <v>-1</v>
      </c>
      <c r="IM2" s="1">
        <v>-1</v>
      </c>
      <c r="IN2" s="1">
        <v>-1</v>
      </c>
      <c r="IO2" s="1">
        <v>-1</v>
      </c>
      <c r="IP2" s="1">
        <v>-1</v>
      </c>
      <c r="IQ2" s="1">
        <v>-1</v>
      </c>
      <c r="IR2" s="1">
        <v>-1</v>
      </c>
      <c r="IS2" s="1">
        <v>-1</v>
      </c>
      <c r="IT2" s="1">
        <v>-1</v>
      </c>
      <c r="IU2" s="1">
        <v>-1</v>
      </c>
      <c r="IV2" s="1">
        <v>-1</v>
      </c>
      <c r="IW2" s="1">
        <v>-1</v>
      </c>
      <c r="IX2" s="1">
        <v>-1</v>
      </c>
      <c r="IY2" s="1">
        <v>-1</v>
      </c>
      <c r="IZ2" s="1">
        <v>-1</v>
      </c>
      <c r="JA2" s="1">
        <v>-1</v>
      </c>
      <c r="JB2" s="1">
        <v>-1</v>
      </c>
      <c r="JC2" s="1">
        <v>-1</v>
      </c>
      <c r="JD2" s="1">
        <v>-1</v>
      </c>
      <c r="JE2" s="1">
        <v>-1</v>
      </c>
      <c r="JG2" s="1">
        <v>132</v>
      </c>
      <c r="JH2" s="1">
        <v>80</v>
      </c>
      <c r="JI2" s="1">
        <f t="shared" ref="JI2:JI40" si="0">JH2+(JG2-JH2)/3</f>
        <v>97.333333333333329</v>
      </c>
      <c r="JJ2" s="1">
        <v>1.87</v>
      </c>
      <c r="JK2" s="1">
        <v>58</v>
      </c>
      <c r="JL2" s="1">
        <v>10</v>
      </c>
      <c r="JM2" s="1">
        <v>48</v>
      </c>
      <c r="JN2" s="1">
        <f t="shared" ref="JN2:JN40" si="1">JM2/JJ2</f>
        <v>25.668449197860962</v>
      </c>
      <c r="JO2" s="1">
        <v>9</v>
      </c>
      <c r="JP2" s="1">
        <f t="shared" ref="JP2:JP40" si="2">JL2+JM2+JO2</f>
        <v>67</v>
      </c>
      <c r="JQ2" s="1">
        <v>33</v>
      </c>
      <c r="JR2" s="1">
        <f t="shared" ref="JR2:JR40" si="3">(JM2-JQ2)/JM2</f>
        <v>0.3125</v>
      </c>
      <c r="JS2" s="1">
        <v>57</v>
      </c>
      <c r="JT2" s="1">
        <f t="shared" ref="JT2:JT40" si="4">(JL2+JO2)/JM2</f>
        <v>0.39583333333333331</v>
      </c>
      <c r="JU2" s="23">
        <f t="shared" ref="JU2:JU40" si="5">(0.8*(1.04*(POWER(JP2,3)-POWER(JM2,3)))+0.6)/1000</f>
        <v>158.222872</v>
      </c>
      <c r="JV2" s="1">
        <f t="shared" ref="JV2:JV40" si="6">JU2/JJ2</f>
        <v>84.611161497326194</v>
      </c>
      <c r="JW2" s="1">
        <v>67</v>
      </c>
      <c r="JX2" s="1">
        <v>31</v>
      </c>
      <c r="JY2" s="1">
        <f t="shared" ref="JY2:JY40" si="7">JW2/JX2</f>
        <v>2.161290322580645</v>
      </c>
      <c r="JZ2" s="1">
        <v>203</v>
      </c>
      <c r="KA2" s="1">
        <v>18</v>
      </c>
      <c r="KB2" s="1">
        <f>JW2/KA2</f>
        <v>3.7222222222222223</v>
      </c>
      <c r="KC2" s="1">
        <v>13.8</v>
      </c>
      <c r="KD2" s="1">
        <v>2.4</v>
      </c>
      <c r="KE2" s="1">
        <f t="shared" ref="KE2:KE40" si="8">((3.14*POWER(KD2,2)/4)*KC2*JK2)/1000</f>
        <v>3.6190886400000002</v>
      </c>
      <c r="KF2" s="1">
        <f t="shared" ref="KF2:KF40" si="9">KE2/JJ2</f>
        <v>1.9353415187165774</v>
      </c>
      <c r="KG2" s="1">
        <v>21</v>
      </c>
      <c r="KH2" s="1">
        <v>-1</v>
      </c>
      <c r="KI2" s="1">
        <v>66</v>
      </c>
      <c r="KJ2" s="1">
        <v>28</v>
      </c>
      <c r="KK2" s="1">
        <f t="shared" ref="KK2:KK7" si="10">KI2/KJ2</f>
        <v>2.3571428571428572</v>
      </c>
      <c r="KL2" s="1">
        <v>246</v>
      </c>
      <c r="KM2" s="1">
        <v>16</v>
      </c>
      <c r="KN2" s="1">
        <v>51</v>
      </c>
      <c r="KO2" s="1">
        <f t="shared" ref="KO2:KO40" si="11">KN2/JJ2</f>
        <v>27.27272727272727</v>
      </c>
      <c r="KP2" s="1">
        <v>46</v>
      </c>
      <c r="KQ2" s="1">
        <f t="shared" ref="KQ2:KQ40" si="12">KP2/JJ2</f>
        <v>24.598930481283421</v>
      </c>
      <c r="KR2" s="1">
        <v>135</v>
      </c>
      <c r="KS2" s="1">
        <f t="shared" ref="KS2:KS27" si="13">KR2/JJ2</f>
        <v>72.192513368983953</v>
      </c>
      <c r="KT2" s="1">
        <v>59</v>
      </c>
      <c r="KU2" s="1">
        <f t="shared" ref="KU2:KU27" si="14">KT2/JJ2</f>
        <v>31.55080213903743</v>
      </c>
      <c r="KV2" s="1">
        <f t="shared" ref="KV2:KV27" si="15">KR2-KT2</f>
        <v>76</v>
      </c>
      <c r="KW2" s="1">
        <v>58</v>
      </c>
      <c r="KX2" s="1">
        <v>23.1</v>
      </c>
      <c r="KY2" s="1">
        <v>12.3</v>
      </c>
      <c r="KZ2" s="1">
        <f t="shared" ref="KZ2:KZ40" si="16">KX2/JJ2</f>
        <v>12.352941176470589</v>
      </c>
      <c r="LA2" s="1">
        <f t="shared" ref="LA2:LA40" si="17">KY2/JJ2</f>
        <v>6.5775401069518713</v>
      </c>
      <c r="LB2" s="23">
        <f t="shared" ref="LB2:LB40" si="18">(KX2-KY2)/KX2</f>
        <v>0.46753246753246752</v>
      </c>
      <c r="LC2" s="1">
        <v>118</v>
      </c>
      <c r="LD2" s="1">
        <v>74</v>
      </c>
      <c r="LE2" s="1">
        <f t="shared" ref="LE2:LE7" si="19">LD2+(LC2-LD2)/3</f>
        <v>88.666666666666671</v>
      </c>
      <c r="LF2" s="1">
        <v>79</v>
      </c>
      <c r="LG2" s="1">
        <v>10</v>
      </c>
      <c r="LH2" s="1">
        <v>47</v>
      </c>
      <c r="LI2" s="1">
        <f t="shared" ref="LI2:LI7" si="20">LH2/JJ2</f>
        <v>25.133689839572192</v>
      </c>
      <c r="LJ2" s="1">
        <v>10</v>
      </c>
      <c r="LK2" s="1">
        <f t="shared" ref="LK2:LK7" si="21">LG2+LH2+LJ2</f>
        <v>67</v>
      </c>
      <c r="LL2" s="1">
        <v>31</v>
      </c>
      <c r="LM2" s="23">
        <f t="shared" ref="LM2:LM7" si="22">(LH2-LL2)/LH2</f>
        <v>0.34042553191489361</v>
      </c>
      <c r="LN2" s="1">
        <v>64</v>
      </c>
      <c r="LO2" s="1">
        <f t="shared" ref="LO2:LO7" si="23">(LG2+LJ2)/LH2</f>
        <v>0.42553191489361702</v>
      </c>
      <c r="LP2" s="1">
        <f t="shared" ref="LP2:LP7" si="24">(0.8*(1.04*(POWER(LK2,3)-POWER(LH2,3)))+0.6)/1000</f>
        <v>163.85468000000003</v>
      </c>
      <c r="LQ2" s="1">
        <f t="shared" ref="LQ2:LQ7" si="25">LP2/JJ2</f>
        <v>87.622823529411775</v>
      </c>
      <c r="LR2" s="1">
        <v>63</v>
      </c>
      <c r="LS2" s="1">
        <v>46</v>
      </c>
      <c r="LT2" s="23">
        <f t="shared" ref="LT2:LT7" si="26">LR2/LS2</f>
        <v>1.3695652173913044</v>
      </c>
      <c r="LU2" s="1">
        <v>183</v>
      </c>
      <c r="LV2" s="1">
        <v>18</v>
      </c>
      <c r="LW2" s="23">
        <f t="shared" ref="LW2:LW7" si="27">LR2/LV2</f>
        <v>3.5</v>
      </c>
      <c r="LX2" s="1">
        <v>16.899999999999999</v>
      </c>
      <c r="LY2" s="1">
        <f t="shared" ref="LY2:LY7" si="28">((3.14*POWER(KD2,2)/4)*LX2*LF2)/1000</f>
        <v>6.0367881600000004</v>
      </c>
      <c r="LZ2" s="1">
        <f t="shared" ref="LZ2:LZ7" si="29">LY2/JJ2</f>
        <v>3.228228962566845</v>
      </c>
      <c r="MA2" s="1">
        <v>23.2</v>
      </c>
      <c r="MB2" s="1">
        <v>35</v>
      </c>
      <c r="MC2" s="1">
        <v>60</v>
      </c>
      <c r="MD2" s="1">
        <v>26</v>
      </c>
      <c r="ME2" s="23">
        <f t="shared" ref="ME2:ME7" si="30">MC2/MD2</f>
        <v>2.3076923076923075</v>
      </c>
      <c r="MF2" s="1">
        <v>287</v>
      </c>
      <c r="MG2" s="1">
        <v>13</v>
      </c>
      <c r="MH2" s="1">
        <v>57</v>
      </c>
      <c r="MI2" s="1">
        <f t="shared" ref="MI2:MI7" si="31">MH2/JJ2</f>
        <v>30.481283422459892</v>
      </c>
      <c r="MJ2" s="1">
        <v>49</v>
      </c>
      <c r="MK2" s="1">
        <f t="shared" ref="MK2:MK7" si="32">MJ2/JJ2</f>
        <v>26.203208556149733</v>
      </c>
      <c r="ML2" s="1">
        <v>119</v>
      </c>
      <c r="MM2" s="1">
        <f t="shared" ref="MM2:MM7" si="33">ML2/JJ2</f>
        <v>63.636363636363633</v>
      </c>
      <c r="MN2" s="1">
        <v>52</v>
      </c>
      <c r="MO2" s="1">
        <f>MN2/JJ2</f>
        <v>27.80748663101604</v>
      </c>
      <c r="MP2" s="1">
        <f>ML2-MN2</f>
        <v>67</v>
      </c>
      <c r="MQ2" s="1">
        <v>65</v>
      </c>
      <c r="MR2" s="1">
        <v>23.8</v>
      </c>
      <c r="MS2" s="1">
        <v>11.6</v>
      </c>
      <c r="MT2" s="1">
        <f t="shared" ref="MT2:MT7" si="34">MR2/JJ2</f>
        <v>12.727272727272727</v>
      </c>
      <c r="MU2" s="1">
        <f t="shared" ref="MU2:MU7" si="35">MS2/JJ2</f>
        <v>6.2032085561497317</v>
      </c>
      <c r="MV2" s="23">
        <f t="shared" ref="MV2:MV7" si="36">(MR2-MS2)/MR2</f>
        <v>0.51260504201680679</v>
      </c>
      <c r="MW2" s="1">
        <v>122</v>
      </c>
      <c r="MX2" s="1">
        <v>75</v>
      </c>
      <c r="MY2" s="1">
        <f t="shared" ref="MY2:MY7" si="37">MX2+(MW2-MX2)/3</f>
        <v>90.666666666666671</v>
      </c>
      <c r="MZ2" s="1">
        <v>62</v>
      </c>
      <c r="NA2" s="1">
        <v>10</v>
      </c>
      <c r="NB2" s="1">
        <v>48</v>
      </c>
      <c r="NC2" s="1">
        <f>NB2/JJ2</f>
        <v>25.668449197860962</v>
      </c>
      <c r="ND2" s="1">
        <v>10</v>
      </c>
      <c r="NE2" s="1">
        <f t="shared" ref="NE2:NE7" si="38">NA2+NB2+ND2</f>
        <v>68</v>
      </c>
      <c r="NF2" s="1">
        <v>30</v>
      </c>
      <c r="NG2" s="23">
        <f>(NB2-NF2)/NB2</f>
        <v>0.375</v>
      </c>
      <c r="NH2" s="1">
        <v>68</v>
      </c>
      <c r="NI2" s="1">
        <f>(NA2+ND2)/NB2</f>
        <v>0.41666666666666669</v>
      </c>
      <c r="NJ2" s="1">
        <f>(0.8*(1.04*(POWER(NE2,3)-POWER(NB2,3)))+0.6)/1000</f>
        <v>169.59548000000001</v>
      </c>
      <c r="NK2" s="1">
        <f>NJ2/JJ2</f>
        <v>90.69277005347594</v>
      </c>
      <c r="NL2" s="1">
        <v>80</v>
      </c>
      <c r="NM2" s="1">
        <v>35</v>
      </c>
      <c r="NN2" s="23">
        <f>NL2/NM2</f>
        <v>2.2857142857142856</v>
      </c>
      <c r="NO2" s="1">
        <v>269</v>
      </c>
      <c r="NP2" s="1">
        <v>20</v>
      </c>
      <c r="NQ2" s="23">
        <f>NL2/NP2</f>
        <v>4</v>
      </c>
      <c r="NR2" s="1">
        <v>21.2</v>
      </c>
      <c r="NS2" s="1">
        <f>((3.14*POWER(KD2,2)/4)*NR2*MZ2)/1000</f>
        <v>5.9431910400000003</v>
      </c>
      <c r="NT2" s="1">
        <f>NS2/JJ2</f>
        <v>3.1781770267379681</v>
      </c>
      <c r="NU2" s="1">
        <v>20.399999999999999</v>
      </c>
      <c r="NV2" s="1">
        <v>21</v>
      </c>
      <c r="NW2" s="1">
        <v>73</v>
      </c>
      <c r="NX2" s="1">
        <v>31</v>
      </c>
      <c r="NY2" s="23">
        <f>NW2/NX2</f>
        <v>2.3548387096774195</v>
      </c>
      <c r="NZ2" s="1">
        <v>276</v>
      </c>
      <c r="OA2" s="1">
        <v>14</v>
      </c>
      <c r="OB2" s="1">
        <v>70</v>
      </c>
      <c r="OC2" s="1">
        <f>OB2/JJ2</f>
        <v>37.433155080213901</v>
      </c>
      <c r="OD2" s="1">
        <v>60</v>
      </c>
      <c r="OE2" s="1">
        <f>OD2/JJ2</f>
        <v>32.085561497326204</v>
      </c>
      <c r="OF2" s="1">
        <v>131</v>
      </c>
      <c r="OG2" s="1">
        <f>OF2/JJ2</f>
        <v>70.053475935828871</v>
      </c>
      <c r="OH2" s="1">
        <v>57</v>
      </c>
      <c r="OI2" s="1">
        <f>OH2/JJ2</f>
        <v>30.481283422459892</v>
      </c>
      <c r="OJ2" s="1">
        <f>OF2-OH2</f>
        <v>74</v>
      </c>
      <c r="OK2" s="1">
        <v>56</v>
      </c>
      <c r="OL2" s="1">
        <v>21.6</v>
      </c>
      <c r="OM2" s="1">
        <v>11.3</v>
      </c>
      <c r="ON2" s="1">
        <f>OL2/JJ2</f>
        <v>11.550802139037433</v>
      </c>
      <c r="OO2" s="1">
        <f>OM2/JJ2</f>
        <v>6.0427807486631018</v>
      </c>
      <c r="OP2" s="23">
        <f>(OL2-OM2)/OL2</f>
        <v>0.47685185185185186</v>
      </c>
      <c r="OQ2" s="1">
        <v>135</v>
      </c>
      <c r="OR2" s="1">
        <v>74</v>
      </c>
      <c r="OS2" s="1">
        <f>OR2+(OQ2-OR2)/3</f>
        <v>94.333333333333329</v>
      </c>
      <c r="OT2" s="1">
        <v>57</v>
      </c>
      <c r="OU2" s="1">
        <v>10</v>
      </c>
      <c r="OV2" s="1">
        <v>49</v>
      </c>
      <c r="OW2" s="1">
        <f>OV2/JJ2</f>
        <v>26.203208556149733</v>
      </c>
      <c r="OX2" s="1">
        <v>10</v>
      </c>
      <c r="OY2" s="1">
        <f>OU2+OV2+OX2</f>
        <v>69</v>
      </c>
      <c r="OZ2" s="1">
        <v>42</v>
      </c>
      <c r="PA2" s="23">
        <f>(OV2-OZ2)/OV2</f>
        <v>0.14285714285714285</v>
      </c>
      <c r="PB2" s="1">
        <v>63</v>
      </c>
      <c r="PC2" s="1">
        <f>(OU2+OX2)/OV2</f>
        <v>0.40816326530612246</v>
      </c>
      <c r="PD2" s="1">
        <f>(0.8*(1.04*(POWER(OY2,3)-POWER(OV2,3)))+0.6)/1000</f>
        <v>175.43612000000002</v>
      </c>
      <c r="PE2" s="1">
        <f>PD2/JJ2</f>
        <v>93.81610695187166</v>
      </c>
      <c r="PF2" s="1">
        <v>71</v>
      </c>
      <c r="PG2" s="1">
        <v>43</v>
      </c>
      <c r="PH2" s="23">
        <f>PF2/PG2</f>
        <v>1.6511627906976745</v>
      </c>
      <c r="PI2" s="1">
        <v>174</v>
      </c>
      <c r="PJ2" s="1">
        <v>19</v>
      </c>
      <c r="PK2" s="23">
        <f>PF2/PJ2</f>
        <v>3.736842105263158</v>
      </c>
      <c r="PL2" s="1">
        <v>23.4</v>
      </c>
      <c r="PM2" s="1">
        <f>((3.14*POWER(KD2,2)/4)*PL2*OT2)/1000</f>
        <v>6.0309100800000008</v>
      </c>
      <c r="PN2" s="1">
        <f>PM2/JJ2</f>
        <v>3.2250856042780751</v>
      </c>
      <c r="PO2" s="1">
        <v>19.3</v>
      </c>
      <c r="PP2" s="1">
        <v>-1</v>
      </c>
      <c r="PQ2" s="1">
        <v>66</v>
      </c>
      <c r="PR2" s="1">
        <v>32</v>
      </c>
      <c r="PS2" s="23">
        <f>PQ2/PR2</f>
        <v>2.0625</v>
      </c>
      <c r="PT2" s="1">
        <v>208</v>
      </c>
      <c r="PU2" s="1">
        <v>16</v>
      </c>
      <c r="PV2" s="1">
        <v>65</v>
      </c>
      <c r="PW2" s="1">
        <f>PV2/JJ2</f>
        <v>34.759358288770052</v>
      </c>
      <c r="PX2" s="1">
        <v>60</v>
      </c>
      <c r="PY2" s="1">
        <f>PX2/JJ2</f>
        <v>32.085561497326204</v>
      </c>
      <c r="PZ2" s="1">
        <v>131</v>
      </c>
      <c r="QA2" s="1">
        <f>PZ2/JJ2</f>
        <v>70.053475935828871</v>
      </c>
      <c r="QB2" s="1">
        <v>58</v>
      </c>
      <c r="QC2" s="1">
        <f>QB2/JJ2</f>
        <v>31.016042780748663</v>
      </c>
      <c r="QD2" s="1">
        <v>-1</v>
      </c>
      <c r="QE2" s="1">
        <v>-1</v>
      </c>
      <c r="QF2" s="1">
        <v>25.9</v>
      </c>
      <c r="QG2" s="1">
        <v>15.6</v>
      </c>
      <c r="QH2" s="1">
        <f>QF2/JJ2</f>
        <v>13.850267379679142</v>
      </c>
      <c r="QI2" s="1">
        <f>QG2/JJ2</f>
        <v>8.3422459893048124</v>
      </c>
      <c r="QJ2" s="23">
        <f>(QF2-QG2)/QF2</f>
        <v>0.39768339768339767</v>
      </c>
      <c r="QK2" s="1">
        <v>123</v>
      </c>
      <c r="QL2" s="1">
        <v>67</v>
      </c>
      <c r="QM2" s="1">
        <f t="shared" ref="QM2:QM7" si="39">QL2+(QK2-QL2)/3</f>
        <v>85.666666666666671</v>
      </c>
      <c r="QN2" s="1">
        <v>60</v>
      </c>
      <c r="QO2" s="1">
        <v>10</v>
      </c>
      <c r="QP2" s="1">
        <v>49</v>
      </c>
      <c r="QQ2" s="1">
        <f t="shared" ref="QQ2:QQ7" si="40">QP2/JJ2</f>
        <v>26.203208556149733</v>
      </c>
      <c r="QR2" s="1">
        <v>9</v>
      </c>
      <c r="QS2" s="1">
        <f t="shared" ref="QS2:QS7" si="41">QO2+QP2+QR2</f>
        <v>68</v>
      </c>
      <c r="QT2" s="1">
        <v>28</v>
      </c>
      <c r="QU2" s="23">
        <f t="shared" ref="QU2:QU7" si="42">(QP2-QT2)/QP2</f>
        <v>0.42857142857142855</v>
      </c>
      <c r="QV2" s="1">
        <v>73</v>
      </c>
      <c r="QW2" s="1">
        <f t="shared" ref="QW2:QW7" si="43">(QO2+QR2)/QP2</f>
        <v>0.38775510204081631</v>
      </c>
      <c r="QX2" s="1">
        <f t="shared" ref="QX2:QX7" si="44">(0.8*(1.04*(POWER(QS2,3)-POWER(QP2,3)))+0.6)/1000</f>
        <v>163.72405600000002</v>
      </c>
      <c r="QY2" s="1">
        <f t="shared" ref="QY2:QY7" si="45">QX2/JJ2</f>
        <v>87.552971122994663</v>
      </c>
      <c r="QZ2" s="1">
        <v>75</v>
      </c>
      <c r="RA2" s="1">
        <v>40</v>
      </c>
      <c r="RB2" s="23">
        <f t="shared" ref="RB2:RB7" si="46">QZ2/RA2</f>
        <v>1.875</v>
      </c>
      <c r="RC2" s="1">
        <v>207</v>
      </c>
      <c r="RD2" s="1">
        <v>20</v>
      </c>
      <c r="RE2" s="23">
        <f t="shared" ref="RE2:RE7" si="47">QZ2/RD2</f>
        <v>3.75</v>
      </c>
      <c r="RF2" s="1">
        <v>21.4</v>
      </c>
      <c r="RG2" s="1">
        <f t="shared" ref="RG2:RG7" si="48">((3.14*POWER(KD2,2)/4)*RF2*QN2)/1000</f>
        <v>5.8057344000000004</v>
      </c>
      <c r="RH2" s="1">
        <f t="shared" ref="RH2:RH7" si="49">RG2/JJ2</f>
        <v>3.1046708021390375</v>
      </c>
      <c r="RI2" s="1">
        <v>22.7</v>
      </c>
      <c r="RJ2" s="1">
        <v>25</v>
      </c>
      <c r="RK2" s="1">
        <v>86</v>
      </c>
      <c r="RL2" s="1">
        <v>34</v>
      </c>
      <c r="RM2" s="23">
        <f t="shared" ref="RM2:RM7" si="50">RK2/RL2</f>
        <v>2.5294117647058822</v>
      </c>
      <c r="RN2" s="1">
        <v>215</v>
      </c>
      <c r="RO2" s="1">
        <v>17</v>
      </c>
      <c r="RP2" s="1">
        <v>54</v>
      </c>
      <c r="RQ2" s="1">
        <f t="shared" ref="RQ2:RQ7" si="51">RP2/JJ2</f>
        <v>28.877005347593581</v>
      </c>
      <c r="RR2" s="1">
        <v>55</v>
      </c>
      <c r="RS2" s="1">
        <f t="shared" ref="RS2:RS7" si="52">RR2/JJ2</f>
        <v>29.411764705882351</v>
      </c>
      <c r="RT2" s="1">
        <v>121</v>
      </c>
      <c r="RU2" s="1">
        <f t="shared" ref="RU2:RU7" si="53">RT2/JJ2</f>
        <v>64.705882352941174</v>
      </c>
      <c r="RV2" s="1">
        <v>50</v>
      </c>
      <c r="RW2" s="1">
        <f t="shared" ref="RW2:RW7" si="54">RV2/JJ2</f>
        <v>26.737967914438499</v>
      </c>
      <c r="RX2" s="1">
        <f t="shared" ref="RX2:RX7" si="55">RT2-RV2</f>
        <v>71</v>
      </c>
      <c r="RY2" s="1">
        <v>55</v>
      </c>
      <c r="RZ2" s="1">
        <v>26</v>
      </c>
      <c r="SA2" s="1">
        <v>13.1</v>
      </c>
      <c r="SB2" s="1">
        <f t="shared" ref="SB2:SB7" si="56">RZ2/JJ2</f>
        <v>13.90374331550802</v>
      </c>
      <c r="SC2" s="1">
        <f t="shared" ref="SC2:SC7" si="57">SA2/JJ2</f>
        <v>7.0053475935828873</v>
      </c>
      <c r="SD2" s="23">
        <f t="shared" ref="SD2:SD7" si="58">(RZ2-SA2)/RZ2</f>
        <v>0.49615384615384617</v>
      </c>
    </row>
    <row r="3" spans="1:511">
      <c r="A3" s="14" t="s">
        <v>489</v>
      </c>
      <c r="B3" s="13">
        <v>100</v>
      </c>
      <c r="C3" s="13">
        <v>51</v>
      </c>
      <c r="D3" s="15">
        <v>64</v>
      </c>
      <c r="E3" s="13">
        <v>178</v>
      </c>
      <c r="F3" s="16">
        <v>4</v>
      </c>
      <c r="G3" s="16">
        <v>3.5</v>
      </c>
      <c r="H3" s="17">
        <v>248</v>
      </c>
      <c r="I3" s="17">
        <v>474</v>
      </c>
      <c r="J3" s="17">
        <v>998</v>
      </c>
      <c r="K3" s="17">
        <v>998</v>
      </c>
      <c r="L3" s="17">
        <v>998</v>
      </c>
      <c r="M3" s="17">
        <v>998</v>
      </c>
      <c r="N3" s="17">
        <v>998</v>
      </c>
      <c r="O3" s="17">
        <v>998</v>
      </c>
      <c r="P3" s="17">
        <v>998</v>
      </c>
      <c r="Q3" s="17">
        <v>998</v>
      </c>
      <c r="R3" s="17">
        <v>27</v>
      </c>
      <c r="S3" s="17">
        <v>64</v>
      </c>
      <c r="T3" s="17">
        <v>998</v>
      </c>
      <c r="U3" s="17">
        <v>998</v>
      </c>
      <c r="V3" s="17">
        <v>1228</v>
      </c>
      <c r="W3" s="18">
        <v>6.0416666666666702E-2</v>
      </c>
      <c r="X3" s="19">
        <v>36</v>
      </c>
      <c r="Y3" s="19">
        <v>33</v>
      </c>
      <c r="Z3" s="19">
        <v>38</v>
      </c>
      <c r="AA3" s="19">
        <v>39</v>
      </c>
      <c r="AB3" s="19">
        <v>40</v>
      </c>
      <c r="AC3" s="19">
        <v>35</v>
      </c>
      <c r="AD3" s="19">
        <v>29</v>
      </c>
      <c r="AE3" s="19">
        <v>35</v>
      </c>
      <c r="AF3" s="19">
        <v>36</v>
      </c>
      <c r="AG3" s="19">
        <v>37</v>
      </c>
      <c r="AH3" s="19">
        <v>0.97222222222222199</v>
      </c>
      <c r="AI3" s="19">
        <v>0.87878787878787901</v>
      </c>
      <c r="AJ3" s="19">
        <v>0.92105263157894701</v>
      </c>
      <c r="AK3" s="19">
        <v>0.92307692307692302</v>
      </c>
      <c r="AL3" s="19">
        <v>0.92500000000000004</v>
      </c>
      <c r="AM3" s="19">
        <v>175</v>
      </c>
      <c r="AN3" s="19">
        <v>89</v>
      </c>
      <c r="AO3" s="19">
        <v>129</v>
      </c>
      <c r="AP3" s="19">
        <v>160</v>
      </c>
      <c r="AQ3" s="19">
        <v>164</v>
      </c>
      <c r="AR3" s="19">
        <v>23</v>
      </c>
      <c r="AS3" s="19">
        <v>18</v>
      </c>
      <c r="AT3" s="19">
        <v>22</v>
      </c>
      <c r="AU3" s="19">
        <v>23</v>
      </c>
      <c r="AV3" s="19">
        <v>24</v>
      </c>
      <c r="AW3" s="19">
        <v>100</v>
      </c>
      <c r="AX3" s="19">
        <v>84.848484848484802</v>
      </c>
      <c r="AY3" s="19">
        <v>100</v>
      </c>
      <c r="AZ3" s="19">
        <v>100</v>
      </c>
      <c r="BA3" s="19">
        <v>100</v>
      </c>
      <c r="BB3" s="20">
        <v>-1</v>
      </c>
      <c r="BC3" s="20">
        <v>-1</v>
      </c>
      <c r="BD3" s="20">
        <v>-1</v>
      </c>
      <c r="BE3" s="20">
        <v>-1</v>
      </c>
      <c r="BF3" s="20">
        <v>-1</v>
      </c>
      <c r="BG3" s="20">
        <v>-1</v>
      </c>
      <c r="BH3" s="20">
        <v>-1</v>
      </c>
      <c r="BI3" s="20">
        <v>-1</v>
      </c>
      <c r="BJ3" s="20">
        <v>-1</v>
      </c>
      <c r="BK3" s="20">
        <v>-1</v>
      </c>
      <c r="BL3" s="20">
        <v>-1</v>
      </c>
      <c r="BM3" s="20">
        <v>-1</v>
      </c>
      <c r="BN3" s="20">
        <v>-1</v>
      </c>
      <c r="BO3" s="20">
        <v>-1</v>
      </c>
      <c r="BP3" s="20">
        <v>-1</v>
      </c>
      <c r="BQ3" s="19">
        <v>553</v>
      </c>
      <c r="BR3" s="19">
        <v>333</v>
      </c>
      <c r="BS3" s="19">
        <v>410</v>
      </c>
      <c r="BT3" s="19">
        <v>480</v>
      </c>
      <c r="BU3" s="19">
        <v>493</v>
      </c>
      <c r="BV3" s="19">
        <v>-1</v>
      </c>
      <c r="BW3" s="19">
        <v>-1</v>
      </c>
      <c r="BX3" s="19">
        <v>-1</v>
      </c>
      <c r="BY3" s="19">
        <v>-1</v>
      </c>
      <c r="BZ3" s="19">
        <v>-1</v>
      </c>
      <c r="CA3" s="19">
        <v>-1</v>
      </c>
      <c r="CB3" s="19">
        <v>-1</v>
      </c>
      <c r="CC3" s="19">
        <v>-1</v>
      </c>
      <c r="CD3" s="19">
        <v>-1</v>
      </c>
      <c r="CE3" s="19">
        <v>-1</v>
      </c>
      <c r="CF3" s="21">
        <v>1103.5</v>
      </c>
      <c r="CG3" s="21">
        <v>39.5</v>
      </c>
      <c r="CH3" s="21">
        <v>54.44</v>
      </c>
      <c r="CI3" s="21">
        <v>27.3</v>
      </c>
      <c r="CJ3" s="21">
        <v>6.2</v>
      </c>
      <c r="CK3" s="21">
        <v>57.5</v>
      </c>
      <c r="CL3" s="21">
        <v>42.4</v>
      </c>
      <c r="CM3" s="21">
        <v>1.3560000000000001</v>
      </c>
      <c r="CN3" s="21">
        <v>300</v>
      </c>
      <c r="CO3" s="21">
        <v>932.5</v>
      </c>
      <c r="CP3" s="21">
        <v>58.6</v>
      </c>
      <c r="CQ3" s="21">
        <v>64.61</v>
      </c>
      <c r="CR3" s="21">
        <v>20.5</v>
      </c>
      <c r="CS3" s="21">
        <v>1.9</v>
      </c>
      <c r="CT3" s="21">
        <v>84.7</v>
      </c>
      <c r="CU3" s="21">
        <v>15.3</v>
      </c>
      <c r="CV3" s="21">
        <v>5.5490000000000004</v>
      </c>
      <c r="CW3" s="21">
        <v>300</v>
      </c>
      <c r="CX3" s="21">
        <v>885.4</v>
      </c>
      <c r="CY3" s="21">
        <v>26.3</v>
      </c>
      <c r="CZ3" s="21">
        <v>67.819999999999993</v>
      </c>
      <c r="DA3" s="21">
        <v>14</v>
      </c>
      <c r="DB3" s="21">
        <v>0</v>
      </c>
      <c r="DC3" s="21">
        <v>77.3</v>
      </c>
      <c r="DD3" s="21">
        <v>22.7</v>
      </c>
      <c r="DE3" s="21">
        <v>3.4089999999999998</v>
      </c>
      <c r="DF3" s="21">
        <v>300</v>
      </c>
      <c r="DG3" s="21">
        <v>791.1</v>
      </c>
      <c r="DH3" s="21">
        <v>52.4</v>
      </c>
      <c r="DI3" s="21">
        <v>76.150000000000006</v>
      </c>
      <c r="DJ3" s="21">
        <v>14.7</v>
      </c>
      <c r="DK3" s="21">
        <v>0.7</v>
      </c>
      <c r="DL3" s="21">
        <v>97.1</v>
      </c>
      <c r="DM3" s="21">
        <v>2.9</v>
      </c>
      <c r="DN3" s="21">
        <v>33.478000000000002</v>
      </c>
      <c r="DO3" s="21">
        <v>232</v>
      </c>
      <c r="DP3" s="21">
        <v>1076.4000000000001</v>
      </c>
      <c r="DQ3" s="21">
        <v>33.9</v>
      </c>
      <c r="DR3" s="21">
        <v>55.8</v>
      </c>
      <c r="DS3" s="21">
        <v>26.8</v>
      </c>
      <c r="DT3" s="21">
        <v>4.9000000000000004</v>
      </c>
      <c r="DU3" s="21">
        <v>39</v>
      </c>
      <c r="DV3" s="21">
        <v>60.9</v>
      </c>
      <c r="DW3" s="21">
        <v>0.64</v>
      </c>
      <c r="DX3" s="21">
        <v>300</v>
      </c>
      <c r="DY3" s="21">
        <v>911.3</v>
      </c>
      <c r="DZ3" s="21">
        <v>51.2</v>
      </c>
      <c r="EA3" s="21">
        <v>66.06</v>
      </c>
      <c r="EB3" s="21">
        <v>19.5</v>
      </c>
      <c r="EC3" s="21">
        <v>0.6</v>
      </c>
      <c r="ED3" s="21">
        <v>89.5</v>
      </c>
      <c r="EE3" s="21">
        <v>10.5</v>
      </c>
      <c r="EF3" s="21">
        <v>8.5210000000000008</v>
      </c>
      <c r="EG3" s="21">
        <v>300</v>
      </c>
      <c r="EH3" s="21">
        <v>809.6</v>
      </c>
      <c r="EI3" s="21">
        <v>73.900000000000006</v>
      </c>
      <c r="EJ3" s="21">
        <v>74.73</v>
      </c>
      <c r="EK3" s="21">
        <v>37</v>
      </c>
      <c r="EL3" s="21">
        <v>8.4</v>
      </c>
      <c r="EM3" s="21">
        <v>92.4</v>
      </c>
      <c r="EN3" s="21">
        <v>7.6</v>
      </c>
      <c r="EO3" s="21">
        <v>12.162000000000001</v>
      </c>
      <c r="EP3" s="21">
        <v>300</v>
      </c>
      <c r="EQ3" s="21">
        <v>999.3</v>
      </c>
      <c r="ER3" s="21">
        <v>91.1</v>
      </c>
      <c r="ES3" s="21">
        <v>60.61</v>
      </c>
      <c r="ET3" s="21">
        <v>49.8</v>
      </c>
      <c r="EU3" s="21">
        <v>24.3</v>
      </c>
      <c r="EV3" s="21">
        <v>80.8</v>
      </c>
      <c r="EW3" s="21">
        <v>19.100000000000001</v>
      </c>
      <c r="EX3" s="21">
        <v>4.2229999999999999</v>
      </c>
      <c r="EY3" s="21">
        <v>300</v>
      </c>
      <c r="EZ3" s="21">
        <v>1237.7</v>
      </c>
      <c r="FA3" s="21">
        <v>43.3</v>
      </c>
      <c r="FB3" s="21">
        <v>48.54</v>
      </c>
      <c r="FC3" s="21">
        <v>34.799999999999997</v>
      </c>
      <c r="FD3" s="21">
        <v>14.9</v>
      </c>
      <c r="FE3" s="21">
        <v>43.2</v>
      </c>
      <c r="FF3" s="21">
        <v>56.8</v>
      </c>
      <c r="FG3" s="21">
        <v>0.76</v>
      </c>
      <c r="FH3" s="21">
        <v>300</v>
      </c>
      <c r="FI3" s="21">
        <v>944.8</v>
      </c>
      <c r="FJ3" s="21">
        <v>42.6</v>
      </c>
      <c r="FK3" s="21">
        <v>63.64</v>
      </c>
      <c r="FL3" s="21">
        <v>17.3</v>
      </c>
      <c r="FM3" s="21">
        <v>0.6</v>
      </c>
      <c r="FN3" s="21">
        <v>75.8</v>
      </c>
      <c r="FO3" s="21">
        <v>24.2</v>
      </c>
      <c r="FP3" s="21">
        <v>3.133</v>
      </c>
      <c r="FQ3" s="21">
        <v>300</v>
      </c>
      <c r="FR3" s="15">
        <v>1.2</v>
      </c>
      <c r="FS3" s="15">
        <v>10.6</v>
      </c>
      <c r="FT3" s="15">
        <v>2</v>
      </c>
      <c r="FU3" s="15">
        <v>-1</v>
      </c>
      <c r="FV3" s="15">
        <v>1.5</v>
      </c>
      <c r="FW3" s="15">
        <v>98</v>
      </c>
      <c r="FX3" s="15">
        <v>94</v>
      </c>
      <c r="FY3" s="15">
        <v>114</v>
      </c>
      <c r="FZ3" s="15">
        <v>-1</v>
      </c>
      <c r="GA3" s="15">
        <v>94</v>
      </c>
      <c r="GB3" s="15">
        <v>63.2</v>
      </c>
      <c r="GC3" s="15">
        <v>64.599999999999994</v>
      </c>
      <c r="GD3" s="15">
        <v>62.2</v>
      </c>
      <c r="GE3" s="15">
        <v>-1</v>
      </c>
      <c r="GF3" s="15">
        <v>63.5</v>
      </c>
      <c r="GG3" s="15">
        <v>13.1</v>
      </c>
      <c r="GH3" s="15">
        <v>12.1</v>
      </c>
      <c r="GI3" s="15">
        <v>12.7</v>
      </c>
      <c r="GJ3" s="15">
        <v>-1</v>
      </c>
      <c r="GK3" s="15">
        <v>13.6</v>
      </c>
      <c r="GL3" s="15">
        <v>0</v>
      </c>
      <c r="GM3" s="15">
        <v>1.5</v>
      </c>
      <c r="GN3" s="15">
        <v>0.5</v>
      </c>
      <c r="GO3" s="15">
        <v>-1</v>
      </c>
      <c r="GP3" s="15">
        <v>0</v>
      </c>
      <c r="GQ3" s="15">
        <v>0</v>
      </c>
      <c r="GR3" s="15">
        <v>0</v>
      </c>
      <c r="GS3" s="15">
        <v>0</v>
      </c>
      <c r="GT3" s="15">
        <v>-1</v>
      </c>
      <c r="GU3" s="15">
        <v>0</v>
      </c>
      <c r="GV3" s="15">
        <v>0.6</v>
      </c>
      <c r="GW3" s="15">
        <v>8.9</v>
      </c>
      <c r="GX3" s="15">
        <v>0.5</v>
      </c>
      <c r="GY3" s="15">
        <v>-1</v>
      </c>
      <c r="GZ3" s="15">
        <v>0.2</v>
      </c>
      <c r="HA3" s="15">
        <v>0</v>
      </c>
      <c r="HB3" s="15">
        <v>0</v>
      </c>
      <c r="HC3" s="15">
        <v>0</v>
      </c>
      <c r="HD3" s="15">
        <v>-1</v>
      </c>
      <c r="HE3" s="22">
        <v>0</v>
      </c>
      <c r="HF3" s="1">
        <v>-1</v>
      </c>
      <c r="HG3" s="1">
        <v>-1</v>
      </c>
      <c r="HH3" s="1">
        <v>-1</v>
      </c>
      <c r="HI3" s="1">
        <v>-1</v>
      </c>
      <c r="HJ3" s="1">
        <v>-1</v>
      </c>
      <c r="HK3" s="1">
        <v>-1</v>
      </c>
      <c r="HL3" s="1">
        <v>-1</v>
      </c>
      <c r="HM3" s="1">
        <v>-1</v>
      </c>
      <c r="HN3" s="1">
        <v>-1</v>
      </c>
      <c r="HO3" s="1">
        <v>-1</v>
      </c>
      <c r="HP3" s="1">
        <v>-1</v>
      </c>
      <c r="HQ3" s="1">
        <v>-1</v>
      </c>
      <c r="HR3" s="1">
        <v>-1</v>
      </c>
      <c r="HS3" s="1">
        <v>-1</v>
      </c>
      <c r="HT3" s="1">
        <v>-1</v>
      </c>
      <c r="HU3" s="1">
        <v>-1</v>
      </c>
      <c r="HV3" s="1">
        <v>-1</v>
      </c>
      <c r="HW3" s="1">
        <v>-1</v>
      </c>
      <c r="HX3" s="1">
        <v>-1</v>
      </c>
      <c r="HY3" s="1">
        <v>-1</v>
      </c>
      <c r="HZ3" s="1">
        <v>-1</v>
      </c>
      <c r="IA3" s="1">
        <v>-1</v>
      </c>
      <c r="IB3" s="1">
        <v>-1</v>
      </c>
      <c r="IC3" s="1">
        <v>-1</v>
      </c>
      <c r="ID3" s="1">
        <v>-1</v>
      </c>
      <c r="IE3" s="1">
        <v>-1</v>
      </c>
      <c r="IF3" s="1">
        <v>-1</v>
      </c>
      <c r="IG3" s="1">
        <v>-1</v>
      </c>
      <c r="IH3" s="1">
        <v>-1</v>
      </c>
      <c r="II3" s="1">
        <v>-1</v>
      </c>
      <c r="IJ3" s="1">
        <v>-1</v>
      </c>
      <c r="IK3" s="1">
        <v>-1</v>
      </c>
      <c r="IL3" s="1">
        <v>-1</v>
      </c>
      <c r="IM3" s="1">
        <v>-1</v>
      </c>
      <c r="IN3" s="1">
        <v>-1</v>
      </c>
      <c r="IO3" s="1">
        <v>-1</v>
      </c>
      <c r="IP3" s="1">
        <v>-1</v>
      </c>
      <c r="IQ3" s="1">
        <v>-1</v>
      </c>
      <c r="IR3" s="1">
        <v>-1</v>
      </c>
      <c r="IS3" s="1">
        <v>-1</v>
      </c>
      <c r="IT3" s="1">
        <v>-1</v>
      </c>
      <c r="IU3" s="1">
        <v>-1</v>
      </c>
      <c r="IV3" s="1">
        <v>-1</v>
      </c>
      <c r="IW3" s="1">
        <v>-1</v>
      </c>
      <c r="IX3" s="1">
        <v>-1</v>
      </c>
      <c r="IY3" s="1">
        <v>-1</v>
      </c>
      <c r="IZ3" s="1">
        <v>-1</v>
      </c>
      <c r="JA3" s="1">
        <v>-1</v>
      </c>
      <c r="JB3" s="1">
        <v>-1</v>
      </c>
      <c r="JC3" s="1">
        <v>-1</v>
      </c>
      <c r="JD3" s="1">
        <v>-1</v>
      </c>
      <c r="JE3" s="1">
        <v>-1</v>
      </c>
      <c r="JG3" s="1">
        <v>117</v>
      </c>
      <c r="JH3" s="1">
        <v>68</v>
      </c>
      <c r="JI3" s="1">
        <f t="shared" si="0"/>
        <v>84.333333333333329</v>
      </c>
      <c r="JJ3" s="1">
        <v>1.79</v>
      </c>
      <c r="JK3" s="1">
        <v>60</v>
      </c>
      <c r="JL3" s="1">
        <v>10</v>
      </c>
      <c r="JM3" s="1">
        <v>45</v>
      </c>
      <c r="JN3" s="1">
        <f t="shared" si="1"/>
        <v>25.139664804469273</v>
      </c>
      <c r="JO3" s="1">
        <v>10</v>
      </c>
      <c r="JP3" s="1">
        <f t="shared" si="2"/>
        <v>65</v>
      </c>
      <c r="JQ3" s="1">
        <v>25</v>
      </c>
      <c r="JR3" s="1">
        <f t="shared" si="3"/>
        <v>0.44444444444444442</v>
      </c>
      <c r="JS3" s="1">
        <v>75</v>
      </c>
      <c r="JT3" s="1">
        <f t="shared" si="4"/>
        <v>0.44444444444444442</v>
      </c>
      <c r="JU3" s="23">
        <f t="shared" si="5"/>
        <v>152.67260000000002</v>
      </c>
      <c r="JV3" s="1">
        <f t="shared" si="6"/>
        <v>85.291955307262583</v>
      </c>
      <c r="JW3" s="1">
        <v>57</v>
      </c>
      <c r="JX3" s="1">
        <v>38</v>
      </c>
      <c r="JY3" s="1">
        <f t="shared" si="7"/>
        <v>1.5</v>
      </c>
      <c r="JZ3" s="1">
        <v>255</v>
      </c>
      <c r="KA3" s="1">
        <v>16</v>
      </c>
      <c r="KB3" s="1">
        <f>JW3/KA3</f>
        <v>3.5625</v>
      </c>
      <c r="KC3" s="1">
        <v>21.6</v>
      </c>
      <c r="KD3" s="1">
        <v>2.6</v>
      </c>
      <c r="KE3" s="1">
        <f t="shared" si="8"/>
        <v>6.8773536000000011</v>
      </c>
      <c r="KF3" s="1">
        <f t="shared" si="9"/>
        <v>3.8420969832402241</v>
      </c>
      <c r="KG3" s="1">
        <v>18.899999999999999</v>
      </c>
      <c r="KH3" s="1">
        <v>28</v>
      </c>
      <c r="KI3" s="1">
        <v>52</v>
      </c>
      <c r="KJ3" s="1">
        <v>25</v>
      </c>
      <c r="KK3" s="1">
        <f t="shared" si="10"/>
        <v>2.08</v>
      </c>
      <c r="KL3" s="1">
        <v>178</v>
      </c>
      <c r="KM3" s="1">
        <v>14</v>
      </c>
      <c r="KN3" s="1">
        <v>44</v>
      </c>
      <c r="KO3" s="1">
        <f t="shared" si="11"/>
        <v>24.581005586592177</v>
      </c>
      <c r="KP3" s="1">
        <v>59</v>
      </c>
      <c r="KQ3" s="1">
        <f t="shared" si="12"/>
        <v>32.960893854748605</v>
      </c>
      <c r="KR3" s="1">
        <v>110</v>
      </c>
      <c r="KS3" s="1">
        <f t="shared" si="13"/>
        <v>61.452513966480446</v>
      </c>
      <c r="KT3" s="1">
        <v>41</v>
      </c>
      <c r="KU3" s="1">
        <f t="shared" si="14"/>
        <v>22.905027932960895</v>
      </c>
      <c r="KV3" s="1">
        <f t="shared" si="15"/>
        <v>69</v>
      </c>
      <c r="KW3" s="1">
        <v>63</v>
      </c>
      <c r="KX3" s="1">
        <v>20.7</v>
      </c>
      <c r="KY3" s="1">
        <v>9.6</v>
      </c>
      <c r="KZ3" s="1">
        <f t="shared" si="16"/>
        <v>11.564245810055866</v>
      </c>
      <c r="LA3" s="1">
        <f t="shared" si="17"/>
        <v>5.3631284916201114</v>
      </c>
      <c r="LB3" s="23">
        <f t="shared" si="18"/>
        <v>0.53623188405797106</v>
      </c>
      <c r="LC3" s="1">
        <v>96</v>
      </c>
      <c r="LD3" s="1">
        <v>62</v>
      </c>
      <c r="LE3" s="1">
        <f t="shared" si="19"/>
        <v>73.333333333333329</v>
      </c>
      <c r="LF3" s="1">
        <v>61</v>
      </c>
      <c r="LG3" s="1">
        <v>10</v>
      </c>
      <c r="LH3" s="1">
        <v>47</v>
      </c>
      <c r="LI3" s="1">
        <f t="shared" si="20"/>
        <v>26.256983240223462</v>
      </c>
      <c r="LJ3" s="1">
        <v>10</v>
      </c>
      <c r="LK3" s="1">
        <f t="shared" si="21"/>
        <v>67</v>
      </c>
      <c r="LL3" s="1">
        <v>30</v>
      </c>
      <c r="LM3" s="23">
        <f t="shared" si="22"/>
        <v>0.36170212765957449</v>
      </c>
      <c r="LN3" s="1">
        <v>56</v>
      </c>
      <c r="LO3" s="1">
        <f t="shared" si="23"/>
        <v>0.42553191489361702</v>
      </c>
      <c r="LP3" s="1">
        <f t="shared" si="24"/>
        <v>163.85468000000003</v>
      </c>
      <c r="LQ3" s="1">
        <f t="shared" si="25"/>
        <v>91.538927374301693</v>
      </c>
      <c r="LR3" s="1">
        <v>59</v>
      </c>
      <c r="LS3" s="1">
        <v>32</v>
      </c>
      <c r="LT3" s="23">
        <f t="shared" si="26"/>
        <v>1.84375</v>
      </c>
      <c r="LU3" s="1">
        <v>209</v>
      </c>
      <c r="LV3" s="1">
        <v>11</v>
      </c>
      <c r="LW3" s="23">
        <f t="shared" si="27"/>
        <v>5.3636363636363633</v>
      </c>
      <c r="LX3" s="1">
        <v>14.4</v>
      </c>
      <c r="LY3" s="1">
        <f t="shared" si="28"/>
        <v>4.6613174400000004</v>
      </c>
      <c r="LZ3" s="1">
        <f t="shared" si="29"/>
        <v>2.6040879553072629</v>
      </c>
      <c r="MA3" s="1">
        <v>12.7</v>
      </c>
      <c r="MB3" s="1">
        <v>20</v>
      </c>
      <c r="MC3" s="1">
        <v>51</v>
      </c>
      <c r="MD3" s="1">
        <v>25</v>
      </c>
      <c r="ME3" s="23">
        <f t="shared" si="30"/>
        <v>2.04</v>
      </c>
      <c r="MF3" s="1">
        <v>250</v>
      </c>
      <c r="MG3" s="1">
        <v>14</v>
      </c>
      <c r="MH3" s="1">
        <v>49</v>
      </c>
      <c r="MI3" s="1">
        <f t="shared" si="31"/>
        <v>27.374301675977652</v>
      </c>
      <c r="MJ3" s="1">
        <v>66</v>
      </c>
      <c r="MK3" s="1">
        <f t="shared" si="32"/>
        <v>36.871508379888269</v>
      </c>
      <c r="ML3" s="1">
        <v>115</v>
      </c>
      <c r="MM3" s="1">
        <f t="shared" si="33"/>
        <v>64.245810055865917</v>
      </c>
      <c r="MN3" s="1">
        <v>42</v>
      </c>
      <c r="MO3" s="1">
        <v>-1</v>
      </c>
      <c r="MP3" s="1">
        <v>-1</v>
      </c>
      <c r="MQ3" s="1">
        <v>-1</v>
      </c>
      <c r="MR3" s="1">
        <v>23.5</v>
      </c>
      <c r="MS3" s="1">
        <v>15</v>
      </c>
      <c r="MT3" s="1">
        <f t="shared" si="34"/>
        <v>13.128491620111731</v>
      </c>
      <c r="MU3" s="1">
        <f t="shared" si="35"/>
        <v>8.3798882681564244</v>
      </c>
      <c r="MV3" s="23">
        <f t="shared" si="36"/>
        <v>0.36170212765957449</v>
      </c>
      <c r="MW3" s="1">
        <v>-1</v>
      </c>
      <c r="MX3" s="1">
        <v>-1</v>
      </c>
      <c r="MY3" s="1">
        <f t="shared" si="37"/>
        <v>-1</v>
      </c>
      <c r="MZ3" s="1">
        <v>-1</v>
      </c>
      <c r="NA3" s="1">
        <v>-1</v>
      </c>
      <c r="NB3" s="1">
        <v>-1</v>
      </c>
      <c r="NC3" s="1">
        <v>-1</v>
      </c>
      <c r="ND3" s="1">
        <v>-1</v>
      </c>
      <c r="NE3" s="1">
        <f t="shared" si="38"/>
        <v>-3</v>
      </c>
      <c r="NF3" s="1">
        <v>-1</v>
      </c>
      <c r="NG3" s="23">
        <v>-1</v>
      </c>
      <c r="NH3" s="1">
        <v>-1</v>
      </c>
      <c r="NI3" s="1">
        <v>-1</v>
      </c>
      <c r="NJ3" s="1">
        <v>-1</v>
      </c>
      <c r="NK3" s="1">
        <v>-1</v>
      </c>
      <c r="NL3" s="1">
        <v>-1</v>
      </c>
      <c r="NM3" s="1">
        <v>-1</v>
      </c>
      <c r="NN3" s="23">
        <v>-1</v>
      </c>
      <c r="NO3" s="1">
        <v>-1</v>
      </c>
      <c r="NP3" s="1">
        <v>-1</v>
      </c>
      <c r="NQ3" s="23">
        <v>-1</v>
      </c>
      <c r="NR3" s="1">
        <v>-1</v>
      </c>
      <c r="NS3" s="1">
        <v>-1</v>
      </c>
      <c r="NT3" s="1">
        <v>-1</v>
      </c>
      <c r="NU3" s="1">
        <v>-1</v>
      </c>
      <c r="NV3" s="1">
        <v>-1</v>
      </c>
      <c r="NW3" s="1">
        <v>-1</v>
      </c>
      <c r="NX3" s="1">
        <v>-1</v>
      </c>
      <c r="NY3" s="23">
        <v>-1</v>
      </c>
      <c r="NZ3" s="1">
        <v>-1</v>
      </c>
      <c r="OA3" s="1">
        <v>-1</v>
      </c>
      <c r="OB3" s="1">
        <v>-1</v>
      </c>
      <c r="OC3" s="1">
        <v>-1</v>
      </c>
      <c r="OD3" s="1">
        <v>-1</v>
      </c>
      <c r="OE3" s="1">
        <v>-1</v>
      </c>
      <c r="OF3" s="1">
        <v>-1</v>
      </c>
      <c r="OG3" s="1">
        <v>-1</v>
      </c>
      <c r="OH3" s="1">
        <v>-1</v>
      </c>
      <c r="OI3" s="1">
        <v>-1</v>
      </c>
      <c r="OJ3" s="1">
        <v>-1</v>
      </c>
      <c r="OK3" s="1">
        <v>-1</v>
      </c>
      <c r="OL3" s="1">
        <v>-1</v>
      </c>
      <c r="OM3" s="1">
        <v>-1</v>
      </c>
      <c r="ON3" s="1">
        <v>-1</v>
      </c>
      <c r="OO3" s="1">
        <v>-1</v>
      </c>
      <c r="OP3" s="23">
        <v>-1</v>
      </c>
      <c r="OQ3" s="1">
        <v>-1</v>
      </c>
      <c r="OR3" s="1">
        <v>-1</v>
      </c>
      <c r="OS3" s="1">
        <v>-1</v>
      </c>
      <c r="OT3" s="1">
        <v>-1</v>
      </c>
      <c r="OU3" s="1">
        <v>-1</v>
      </c>
      <c r="OV3" s="1">
        <v>-1</v>
      </c>
      <c r="OW3" s="1">
        <v>-1</v>
      </c>
      <c r="OX3" s="1">
        <v>-1</v>
      </c>
      <c r="OY3" s="1">
        <v>-1</v>
      </c>
      <c r="OZ3" s="1">
        <v>-1</v>
      </c>
      <c r="PA3" s="23">
        <v>-1</v>
      </c>
      <c r="PB3" s="1">
        <v>-1</v>
      </c>
      <c r="PC3" s="1">
        <v>-1</v>
      </c>
      <c r="PD3" s="1">
        <v>-1</v>
      </c>
      <c r="PE3" s="1">
        <v>-1</v>
      </c>
      <c r="PF3" s="1">
        <v>-1</v>
      </c>
      <c r="PG3" s="1">
        <v>-1</v>
      </c>
      <c r="PH3" s="23">
        <v>-1</v>
      </c>
      <c r="PI3" s="1">
        <v>-1</v>
      </c>
      <c r="PJ3" s="1">
        <v>-1</v>
      </c>
      <c r="PK3" s="23">
        <v>-1</v>
      </c>
      <c r="PL3" s="1">
        <v>-1</v>
      </c>
      <c r="PM3" s="1">
        <v>-1</v>
      </c>
      <c r="PN3" s="1">
        <v>-1</v>
      </c>
      <c r="PO3" s="1">
        <v>-1</v>
      </c>
      <c r="PP3" s="1">
        <v>-1</v>
      </c>
      <c r="PQ3" s="1">
        <v>-1</v>
      </c>
      <c r="PR3" s="1">
        <v>-1</v>
      </c>
      <c r="PS3" s="23">
        <v>-1</v>
      </c>
      <c r="PT3" s="1">
        <v>-1</v>
      </c>
      <c r="PU3" s="1">
        <v>-1</v>
      </c>
      <c r="PV3" s="1">
        <v>-1</v>
      </c>
      <c r="PW3" s="1">
        <v>-1</v>
      </c>
      <c r="PX3" s="1">
        <v>-1</v>
      </c>
      <c r="PY3" s="1">
        <v>-1</v>
      </c>
      <c r="PZ3" s="1">
        <v>-1</v>
      </c>
      <c r="QA3" s="1">
        <v>-1</v>
      </c>
      <c r="QB3" s="1">
        <v>-1</v>
      </c>
      <c r="QC3" s="1">
        <v>-1</v>
      </c>
      <c r="QD3" s="1">
        <v>-1</v>
      </c>
      <c r="QE3" s="1">
        <v>-1</v>
      </c>
      <c r="QF3" s="1">
        <v>-1</v>
      </c>
      <c r="QG3" s="1">
        <v>-1</v>
      </c>
      <c r="QH3" s="1">
        <v>-1</v>
      </c>
      <c r="QI3" s="1">
        <v>-1</v>
      </c>
      <c r="QJ3" s="23">
        <v>-1</v>
      </c>
      <c r="QK3" s="1">
        <v>112</v>
      </c>
      <c r="QL3" s="1">
        <v>71</v>
      </c>
      <c r="QM3" s="1">
        <f t="shared" si="39"/>
        <v>84.666666666666671</v>
      </c>
      <c r="QN3" s="1">
        <v>54</v>
      </c>
      <c r="QO3" s="1">
        <v>10</v>
      </c>
      <c r="QP3" s="1">
        <v>44</v>
      </c>
      <c r="QQ3" s="1">
        <f t="shared" si="40"/>
        <v>24.581005586592177</v>
      </c>
      <c r="QR3" s="1">
        <v>10</v>
      </c>
      <c r="QS3" s="1">
        <f t="shared" si="41"/>
        <v>64</v>
      </c>
      <c r="QT3" s="1">
        <v>26</v>
      </c>
      <c r="QU3" s="23">
        <f t="shared" si="42"/>
        <v>0.40909090909090912</v>
      </c>
      <c r="QV3" s="1">
        <v>71</v>
      </c>
      <c r="QW3" s="1">
        <f t="shared" si="43"/>
        <v>0.45454545454545453</v>
      </c>
      <c r="QX3" s="1">
        <f t="shared" si="44"/>
        <v>147.23132000000001</v>
      </c>
      <c r="QY3" s="1">
        <f t="shared" si="45"/>
        <v>82.252134078212293</v>
      </c>
      <c r="QZ3" s="1">
        <v>49</v>
      </c>
      <c r="RA3" s="1">
        <v>37</v>
      </c>
      <c r="RB3" s="23">
        <f t="shared" si="46"/>
        <v>1.3243243243243243</v>
      </c>
      <c r="RC3" s="1">
        <v>198</v>
      </c>
      <c r="RD3" s="1">
        <v>18</v>
      </c>
      <c r="RE3" s="23">
        <f t="shared" si="47"/>
        <v>2.7222222222222223</v>
      </c>
      <c r="RF3" s="1">
        <v>19.2</v>
      </c>
      <c r="RG3" s="1">
        <f t="shared" si="48"/>
        <v>5.501882880000001</v>
      </c>
      <c r="RH3" s="1">
        <f t="shared" si="49"/>
        <v>3.0736775865921793</v>
      </c>
      <c r="RI3" s="1">
        <v>16.7</v>
      </c>
      <c r="RJ3" s="1">
        <v>-1</v>
      </c>
      <c r="RK3" s="1">
        <v>41</v>
      </c>
      <c r="RL3" s="1">
        <v>28</v>
      </c>
      <c r="RM3" s="23">
        <f t="shared" si="50"/>
        <v>1.4642857142857142</v>
      </c>
      <c r="RN3" s="1">
        <v>212</v>
      </c>
      <c r="RO3" s="1">
        <v>14</v>
      </c>
      <c r="RP3" s="1">
        <v>50</v>
      </c>
      <c r="RQ3" s="1">
        <f t="shared" si="51"/>
        <v>27.932960893854748</v>
      </c>
      <c r="RR3" s="1">
        <v>64</v>
      </c>
      <c r="RS3" s="1">
        <f t="shared" si="52"/>
        <v>35.754189944134076</v>
      </c>
      <c r="RT3" s="1">
        <v>108</v>
      </c>
      <c r="RU3" s="1">
        <f t="shared" si="53"/>
        <v>60.335195530726253</v>
      </c>
      <c r="RV3" s="1">
        <v>48</v>
      </c>
      <c r="RW3" s="1">
        <f t="shared" si="54"/>
        <v>26.815642458100559</v>
      </c>
      <c r="RX3" s="1">
        <f t="shared" si="55"/>
        <v>60</v>
      </c>
      <c r="RY3" s="1">
        <v>53</v>
      </c>
      <c r="RZ3" s="1">
        <v>20.100000000000001</v>
      </c>
      <c r="SA3" s="1">
        <v>11.5</v>
      </c>
      <c r="SB3" s="1">
        <f t="shared" si="56"/>
        <v>11.229050279329609</v>
      </c>
      <c r="SC3" s="1">
        <f t="shared" si="57"/>
        <v>6.4245810055865924</v>
      </c>
      <c r="SD3" s="23">
        <f t="shared" si="58"/>
        <v>0.42786069651741299</v>
      </c>
    </row>
    <row r="4" spans="1:511">
      <c r="A4" s="14" t="s">
        <v>490</v>
      </c>
      <c r="B4" s="13">
        <v>100</v>
      </c>
      <c r="C4" s="13">
        <v>43</v>
      </c>
      <c r="D4" s="15">
        <v>65</v>
      </c>
      <c r="E4" s="13">
        <v>175</v>
      </c>
      <c r="F4" s="16">
        <v>4</v>
      </c>
      <c r="G4" s="16">
        <v>2.5</v>
      </c>
      <c r="H4" s="17">
        <v>261</v>
      </c>
      <c r="I4" s="17">
        <v>474</v>
      </c>
      <c r="J4" s="17">
        <v>998</v>
      </c>
      <c r="K4" s="17">
        <v>998</v>
      </c>
      <c r="L4" s="17">
        <v>998</v>
      </c>
      <c r="M4" s="17">
        <v>998</v>
      </c>
      <c r="N4" s="17">
        <v>77</v>
      </c>
      <c r="O4" s="17">
        <v>136</v>
      </c>
      <c r="P4" s="17">
        <v>998</v>
      </c>
      <c r="Q4" s="17">
        <v>998</v>
      </c>
      <c r="R4" s="17">
        <v>998</v>
      </c>
      <c r="S4" s="17">
        <v>998</v>
      </c>
      <c r="T4" s="17">
        <v>998</v>
      </c>
      <c r="U4" s="17">
        <v>998</v>
      </c>
      <c r="V4" s="17">
        <v>1245</v>
      </c>
      <c r="W4" s="18">
        <v>7.2222222222222202E-2</v>
      </c>
      <c r="X4" s="19">
        <v>57</v>
      </c>
      <c r="Y4" s="19">
        <v>52</v>
      </c>
      <c r="Z4" s="19">
        <v>57</v>
      </c>
      <c r="AA4" s="19">
        <v>56</v>
      </c>
      <c r="AB4" s="19">
        <v>52</v>
      </c>
      <c r="AC4" s="19">
        <v>56</v>
      </c>
      <c r="AD4" s="19">
        <v>50</v>
      </c>
      <c r="AE4" s="19">
        <v>59</v>
      </c>
      <c r="AF4" s="19">
        <v>59</v>
      </c>
      <c r="AG4" s="19">
        <v>52</v>
      </c>
      <c r="AH4" s="19">
        <v>0.98245614035087703</v>
      </c>
      <c r="AI4" s="19">
        <v>0.96153846153846201</v>
      </c>
      <c r="AJ4" s="19">
        <v>1.0350877192982499</v>
      </c>
      <c r="AK4" s="19">
        <v>1.0535714285714299</v>
      </c>
      <c r="AL4" s="19">
        <v>1</v>
      </c>
      <c r="AM4" s="19">
        <v>177</v>
      </c>
      <c r="AN4" s="19">
        <v>126</v>
      </c>
      <c r="AO4" s="19">
        <v>185</v>
      </c>
      <c r="AP4" s="19">
        <v>170</v>
      </c>
      <c r="AQ4" s="19">
        <v>187</v>
      </c>
      <c r="AR4" s="19">
        <v>35</v>
      </c>
      <c r="AS4" s="19">
        <v>31</v>
      </c>
      <c r="AT4" s="19">
        <v>39</v>
      </c>
      <c r="AU4" s="19">
        <v>34</v>
      </c>
      <c r="AV4" s="19">
        <v>33</v>
      </c>
      <c r="AW4" s="19">
        <v>91.228070175438603</v>
      </c>
      <c r="AX4" s="19">
        <v>78.846153846153797</v>
      </c>
      <c r="AY4" s="19">
        <v>89.473684210526301</v>
      </c>
      <c r="AZ4" s="19">
        <v>80.357142857142904</v>
      </c>
      <c r="BA4" s="19">
        <v>84.615384615384599</v>
      </c>
      <c r="BB4" s="20">
        <v>248</v>
      </c>
      <c r="BC4" s="19">
        <v>233</v>
      </c>
      <c r="BD4" s="19">
        <v>263</v>
      </c>
      <c r="BE4" s="19">
        <v>242</v>
      </c>
      <c r="BF4" s="19">
        <v>267</v>
      </c>
      <c r="BG4" s="19">
        <v>233</v>
      </c>
      <c r="BH4" s="19">
        <v>203</v>
      </c>
      <c r="BI4" s="19">
        <v>248</v>
      </c>
      <c r="BJ4" s="19">
        <v>243</v>
      </c>
      <c r="BK4" s="19">
        <v>267</v>
      </c>
      <c r="BL4" s="19">
        <v>0.93951612903225801</v>
      </c>
      <c r="BM4" s="19">
        <v>0.871244635193133</v>
      </c>
      <c r="BN4" s="19">
        <v>0.94296577946768101</v>
      </c>
      <c r="BO4" s="19">
        <v>1.0041322314049601</v>
      </c>
      <c r="BP4" s="19">
        <v>1</v>
      </c>
      <c r="BQ4" s="19">
        <v>511</v>
      </c>
      <c r="BR4" s="19">
        <v>379</v>
      </c>
      <c r="BS4" s="19">
        <v>444</v>
      </c>
      <c r="BT4" s="19">
        <v>464</v>
      </c>
      <c r="BU4" s="19">
        <v>500</v>
      </c>
      <c r="BV4" s="19">
        <v>174</v>
      </c>
      <c r="BW4" s="19">
        <v>158</v>
      </c>
      <c r="BX4" s="19">
        <v>167</v>
      </c>
      <c r="BY4" s="19">
        <v>150</v>
      </c>
      <c r="BZ4" s="19">
        <v>170</v>
      </c>
      <c r="CA4" s="19">
        <v>91.935483870967701</v>
      </c>
      <c r="CB4" s="19">
        <v>90.128755364806906</v>
      </c>
      <c r="CC4" s="19">
        <v>95.057034220532302</v>
      </c>
      <c r="CD4" s="19">
        <v>95.041322314049594</v>
      </c>
      <c r="CE4" s="19">
        <v>97.752808988764102</v>
      </c>
      <c r="CF4" s="21">
        <v>1053.3</v>
      </c>
      <c r="CG4" s="21">
        <v>84.1</v>
      </c>
      <c r="CH4" s="21">
        <v>57.36</v>
      </c>
      <c r="CI4" s="21">
        <v>38.6</v>
      </c>
      <c r="CJ4" s="21">
        <v>19.3</v>
      </c>
      <c r="CK4" s="21">
        <v>74.400000000000006</v>
      </c>
      <c r="CL4" s="21">
        <v>25.6</v>
      </c>
      <c r="CM4" s="21">
        <v>2.9119999999999999</v>
      </c>
      <c r="CN4" s="21">
        <v>300</v>
      </c>
      <c r="CO4" s="21">
        <v>870.6</v>
      </c>
      <c r="CP4" s="21">
        <v>75.099999999999994</v>
      </c>
      <c r="CQ4" s="21">
        <v>69.48</v>
      </c>
      <c r="CR4" s="21">
        <v>29.1</v>
      </c>
      <c r="CS4" s="21">
        <v>5.8</v>
      </c>
      <c r="CT4" s="21">
        <v>93.7</v>
      </c>
      <c r="CU4" s="21">
        <v>6.2</v>
      </c>
      <c r="CV4" s="21">
        <v>15.029</v>
      </c>
      <c r="CW4" s="21">
        <v>300</v>
      </c>
      <c r="CX4" s="21">
        <v>791.7</v>
      </c>
      <c r="CY4" s="21">
        <v>43.8</v>
      </c>
      <c r="CZ4" s="21">
        <v>76.069999999999993</v>
      </c>
      <c r="DA4" s="21">
        <v>54.9</v>
      </c>
      <c r="DB4" s="21">
        <v>11.1</v>
      </c>
      <c r="DC4" s="21">
        <v>54.3</v>
      </c>
      <c r="DD4" s="21">
        <v>45.4</v>
      </c>
      <c r="DE4" s="21">
        <v>1.1950000000000001</v>
      </c>
      <c r="DF4" s="21">
        <v>300</v>
      </c>
      <c r="DG4" s="21">
        <v>544.29999999999995</v>
      </c>
      <c r="DH4" s="21">
        <v>34.4</v>
      </c>
      <c r="DI4" s="21">
        <v>110.68</v>
      </c>
      <c r="DJ4" s="21">
        <v>49.4</v>
      </c>
      <c r="DK4" s="21">
        <v>2</v>
      </c>
      <c r="DL4" s="21">
        <v>89.2</v>
      </c>
      <c r="DM4" s="21">
        <v>10.7</v>
      </c>
      <c r="DN4" s="21">
        <v>8.3689999999999998</v>
      </c>
      <c r="DO4" s="21">
        <v>163</v>
      </c>
      <c r="DP4" s="21">
        <v>1139.4000000000001</v>
      </c>
      <c r="DQ4" s="21">
        <v>86.6</v>
      </c>
      <c r="DR4" s="21">
        <v>53</v>
      </c>
      <c r="DS4" s="21">
        <v>100.6</v>
      </c>
      <c r="DT4" s="21">
        <v>46</v>
      </c>
      <c r="DU4" s="21">
        <v>44.4</v>
      </c>
      <c r="DV4" s="21">
        <v>55.6</v>
      </c>
      <c r="DW4" s="21">
        <v>0.79700000000000004</v>
      </c>
      <c r="DX4" s="21">
        <v>300</v>
      </c>
      <c r="DY4" s="21">
        <v>881.3</v>
      </c>
      <c r="DZ4" s="21">
        <v>118.9</v>
      </c>
      <c r="EA4" s="21">
        <v>69.37</v>
      </c>
      <c r="EB4" s="21">
        <v>87.7</v>
      </c>
      <c r="EC4" s="21">
        <v>32.1</v>
      </c>
      <c r="ED4" s="21">
        <v>65.8</v>
      </c>
      <c r="EE4" s="21">
        <v>34</v>
      </c>
      <c r="EF4" s="21">
        <v>1.9339999999999999</v>
      </c>
      <c r="EG4" s="21">
        <v>300</v>
      </c>
      <c r="EH4" s="21">
        <v>-1</v>
      </c>
      <c r="EI4" s="21">
        <v>-1</v>
      </c>
      <c r="EJ4" s="21">
        <v>-1</v>
      </c>
      <c r="EK4" s="21">
        <v>-1</v>
      </c>
      <c r="EL4" s="21">
        <v>-1</v>
      </c>
      <c r="EM4" s="21">
        <v>-1</v>
      </c>
      <c r="EN4" s="21">
        <v>-1</v>
      </c>
      <c r="EO4" s="21">
        <v>-1</v>
      </c>
      <c r="EP4" s="21">
        <v>-1</v>
      </c>
      <c r="EQ4" s="21">
        <v>-1</v>
      </c>
      <c r="ER4" s="21">
        <v>-1</v>
      </c>
      <c r="ES4" s="21">
        <v>-1</v>
      </c>
      <c r="ET4" s="21">
        <v>-1</v>
      </c>
      <c r="EU4" s="21">
        <v>-1</v>
      </c>
      <c r="EV4" s="21">
        <v>-1</v>
      </c>
      <c r="EW4" s="21">
        <v>-1</v>
      </c>
      <c r="EX4" s="21">
        <v>-1</v>
      </c>
      <c r="EY4" s="21">
        <v>-1</v>
      </c>
      <c r="EZ4" s="21">
        <v>1077.3</v>
      </c>
      <c r="FA4" s="21">
        <v>66.2</v>
      </c>
      <c r="FB4" s="21">
        <v>55.93</v>
      </c>
      <c r="FC4" s="21">
        <v>50.6</v>
      </c>
      <c r="FD4" s="21">
        <v>20.9</v>
      </c>
      <c r="FE4" s="21">
        <v>73.900000000000006</v>
      </c>
      <c r="FF4" s="21">
        <v>26.1</v>
      </c>
      <c r="FG4" s="21">
        <v>2.831</v>
      </c>
      <c r="FH4" s="21">
        <v>300</v>
      </c>
      <c r="FI4" s="21">
        <v>813.6</v>
      </c>
      <c r="FJ4" s="21">
        <v>61.9</v>
      </c>
      <c r="FK4" s="21">
        <v>74.17</v>
      </c>
      <c r="FL4" s="21">
        <v>28.4</v>
      </c>
      <c r="FM4" s="21">
        <v>6.3</v>
      </c>
      <c r="FN4" s="21">
        <v>87.5</v>
      </c>
      <c r="FO4" s="21">
        <v>12.5</v>
      </c>
      <c r="FP4" s="21">
        <v>7.0190000000000001</v>
      </c>
      <c r="FQ4" s="21">
        <v>300</v>
      </c>
      <c r="FR4" s="15">
        <v>1.5</v>
      </c>
      <c r="FS4" s="15">
        <v>1.4</v>
      </c>
      <c r="FT4" s="15">
        <v>0.9</v>
      </c>
      <c r="FU4" s="15">
        <v>1.7</v>
      </c>
      <c r="FV4" s="15">
        <v>0.8</v>
      </c>
      <c r="FW4" s="15">
        <v>107</v>
      </c>
      <c r="FX4" s="15">
        <v>94</v>
      </c>
      <c r="FY4" s="15">
        <v>103</v>
      </c>
      <c r="FZ4" s="15">
        <v>103</v>
      </c>
      <c r="GA4" s="15">
        <v>110</v>
      </c>
      <c r="GB4" s="15">
        <v>65.5</v>
      </c>
      <c r="GC4" s="15">
        <v>64.900000000000006</v>
      </c>
      <c r="GD4" s="15">
        <v>66.5</v>
      </c>
      <c r="GE4" s="15">
        <v>65.400000000000006</v>
      </c>
      <c r="GF4" s="15">
        <v>64.900000000000006</v>
      </c>
      <c r="GG4" s="15">
        <v>12.9</v>
      </c>
      <c r="GH4" s="15">
        <v>11.9</v>
      </c>
      <c r="GI4" s="15">
        <v>10.7</v>
      </c>
      <c r="GJ4" s="15">
        <v>12.4</v>
      </c>
      <c r="GK4" s="15">
        <v>12.7</v>
      </c>
      <c r="GL4" s="15">
        <v>0</v>
      </c>
      <c r="GM4" s="15">
        <v>0</v>
      </c>
      <c r="GN4" s="15">
        <v>0.8</v>
      </c>
      <c r="GO4" s="15">
        <v>0</v>
      </c>
      <c r="GP4" s="15">
        <v>0</v>
      </c>
      <c r="GQ4" s="15">
        <v>0</v>
      </c>
      <c r="GR4" s="15">
        <v>0</v>
      </c>
      <c r="GS4" s="15">
        <v>1</v>
      </c>
      <c r="GT4" s="15">
        <v>0</v>
      </c>
      <c r="GU4" s="15">
        <v>0</v>
      </c>
      <c r="GV4" s="15">
        <v>1.7</v>
      </c>
      <c r="GW4" s="15">
        <v>4.8</v>
      </c>
      <c r="GX4" s="15">
        <v>5</v>
      </c>
      <c r="GY4" s="15">
        <v>3.6</v>
      </c>
      <c r="GZ4" s="15">
        <v>1.1000000000000001</v>
      </c>
      <c r="HA4" s="15">
        <v>0</v>
      </c>
      <c r="HB4" s="15">
        <v>0</v>
      </c>
      <c r="HC4" s="15">
        <v>0</v>
      </c>
      <c r="HD4" s="15">
        <v>0</v>
      </c>
      <c r="HE4" s="22">
        <v>0</v>
      </c>
      <c r="HF4" s="1">
        <v>-1</v>
      </c>
      <c r="HG4" s="1">
        <v>-1</v>
      </c>
      <c r="HH4" s="1">
        <v>-1</v>
      </c>
      <c r="HI4" s="1">
        <v>-1</v>
      </c>
      <c r="HJ4" s="1">
        <v>-1</v>
      </c>
      <c r="HK4" s="1">
        <v>-1</v>
      </c>
      <c r="HL4" s="1">
        <v>-1</v>
      </c>
      <c r="HM4" s="1">
        <v>-1</v>
      </c>
      <c r="HN4" s="1">
        <v>-1</v>
      </c>
      <c r="HO4" s="1">
        <v>-1</v>
      </c>
      <c r="HP4" s="1">
        <v>-1</v>
      </c>
      <c r="HQ4" s="1">
        <v>-1</v>
      </c>
      <c r="HR4" s="1">
        <v>-1</v>
      </c>
      <c r="HS4" s="1">
        <v>-1</v>
      </c>
      <c r="HT4" s="1">
        <v>-1</v>
      </c>
      <c r="HU4" s="1">
        <v>-1</v>
      </c>
      <c r="HV4" s="1">
        <v>-1</v>
      </c>
      <c r="HW4" s="1">
        <v>-1</v>
      </c>
      <c r="HX4" s="1">
        <v>-1</v>
      </c>
      <c r="HY4" s="1">
        <v>-1</v>
      </c>
      <c r="HZ4" s="1">
        <v>-1</v>
      </c>
      <c r="IA4" s="1">
        <v>-1</v>
      </c>
      <c r="IB4" s="1">
        <v>-1</v>
      </c>
      <c r="IC4" s="1">
        <v>-1</v>
      </c>
      <c r="ID4" s="1">
        <v>-1</v>
      </c>
      <c r="IE4" s="1">
        <v>-1</v>
      </c>
      <c r="IF4" s="1">
        <v>-1</v>
      </c>
      <c r="IG4" s="1">
        <v>-1</v>
      </c>
      <c r="IH4" s="1">
        <v>-1</v>
      </c>
      <c r="II4" s="1">
        <v>-1</v>
      </c>
      <c r="IJ4" s="1">
        <v>-1</v>
      </c>
      <c r="IK4" s="1">
        <v>-1</v>
      </c>
      <c r="IL4" s="1">
        <v>-1</v>
      </c>
      <c r="IM4" s="1">
        <v>-1</v>
      </c>
      <c r="IN4" s="1">
        <v>-1</v>
      </c>
      <c r="IO4" s="1">
        <v>-1</v>
      </c>
      <c r="IP4" s="1">
        <v>-1</v>
      </c>
      <c r="IQ4" s="1">
        <v>-1</v>
      </c>
      <c r="IR4" s="1">
        <v>-1</v>
      </c>
      <c r="IS4" s="1">
        <v>-1</v>
      </c>
      <c r="IT4" s="1">
        <v>-1</v>
      </c>
      <c r="IU4" s="1">
        <v>-1</v>
      </c>
      <c r="IV4" s="1">
        <v>-1</v>
      </c>
      <c r="IW4" s="1">
        <v>-1</v>
      </c>
      <c r="IX4" s="1">
        <v>-1</v>
      </c>
      <c r="IY4" s="1">
        <v>-1</v>
      </c>
      <c r="IZ4" s="1">
        <v>-1</v>
      </c>
      <c r="JA4" s="1">
        <v>-1</v>
      </c>
      <c r="JB4" s="1">
        <v>-1</v>
      </c>
      <c r="JC4" s="1">
        <v>-1</v>
      </c>
      <c r="JD4" s="1">
        <v>-1</v>
      </c>
      <c r="JE4" s="1">
        <v>-1</v>
      </c>
      <c r="JG4" s="1">
        <v>126</v>
      </c>
      <c r="JH4" s="1">
        <v>74</v>
      </c>
      <c r="JI4" s="1">
        <f t="shared" si="0"/>
        <v>91.333333333333329</v>
      </c>
      <c r="JJ4" s="1">
        <v>1.8</v>
      </c>
      <c r="JK4" s="1">
        <v>55</v>
      </c>
      <c r="JL4" s="1">
        <v>10</v>
      </c>
      <c r="JM4" s="1">
        <v>47</v>
      </c>
      <c r="JN4" s="1">
        <f t="shared" si="1"/>
        <v>26.111111111111111</v>
      </c>
      <c r="JO4" s="1">
        <v>10</v>
      </c>
      <c r="JP4" s="1">
        <f t="shared" si="2"/>
        <v>67</v>
      </c>
      <c r="JQ4" s="1">
        <v>33</v>
      </c>
      <c r="JR4" s="1">
        <f t="shared" si="3"/>
        <v>0.2978723404255319</v>
      </c>
      <c r="JS4" s="1">
        <v>56</v>
      </c>
      <c r="JT4" s="1">
        <f t="shared" si="4"/>
        <v>0.42553191489361702</v>
      </c>
      <c r="JU4" s="23">
        <f t="shared" si="5"/>
        <v>163.85468000000003</v>
      </c>
      <c r="JV4" s="1">
        <f t="shared" si="6"/>
        <v>91.030377777777787</v>
      </c>
      <c r="JW4" s="1">
        <v>66</v>
      </c>
      <c r="JX4" s="1">
        <v>51</v>
      </c>
      <c r="JY4" s="1">
        <f t="shared" si="7"/>
        <v>1.2941176470588236</v>
      </c>
      <c r="JZ4" s="1">
        <v>215</v>
      </c>
      <c r="KA4" s="1">
        <v>17</v>
      </c>
      <c r="KB4" s="1">
        <f>JW4/KA4</f>
        <v>3.8823529411764706</v>
      </c>
      <c r="KC4" s="1">
        <v>17.100000000000001</v>
      </c>
      <c r="KD4" s="1">
        <v>2.2000000000000002</v>
      </c>
      <c r="KE4" s="1">
        <f t="shared" si="8"/>
        <v>3.5733357000000008</v>
      </c>
      <c r="KF4" s="1">
        <f t="shared" si="9"/>
        <v>1.9851865000000004</v>
      </c>
      <c r="KG4" s="1">
        <v>17</v>
      </c>
      <c r="KH4" s="1">
        <v>-1</v>
      </c>
      <c r="KI4" s="1">
        <v>53</v>
      </c>
      <c r="KJ4" s="1">
        <v>26</v>
      </c>
      <c r="KK4" s="1">
        <f t="shared" si="10"/>
        <v>2.0384615384615383</v>
      </c>
      <c r="KL4" s="1">
        <v>199</v>
      </c>
      <c r="KM4" s="1">
        <v>16</v>
      </c>
      <c r="KN4" s="1">
        <v>60</v>
      </c>
      <c r="KO4" s="1">
        <f t="shared" si="11"/>
        <v>33.333333333333336</v>
      </c>
      <c r="KP4" s="1">
        <v>42</v>
      </c>
      <c r="KQ4" s="1">
        <f t="shared" si="12"/>
        <v>23.333333333333332</v>
      </c>
      <c r="KR4" s="1">
        <v>91</v>
      </c>
      <c r="KS4" s="1">
        <f t="shared" si="13"/>
        <v>50.555555555555557</v>
      </c>
      <c r="KT4" s="1">
        <v>44</v>
      </c>
      <c r="KU4" s="1">
        <f t="shared" si="14"/>
        <v>24.444444444444443</v>
      </c>
      <c r="KV4" s="1">
        <f t="shared" si="15"/>
        <v>47</v>
      </c>
      <c r="KW4" s="1">
        <v>52</v>
      </c>
      <c r="KX4" s="1">
        <v>21.6</v>
      </c>
      <c r="KY4" s="1">
        <v>9.5</v>
      </c>
      <c r="KZ4" s="1">
        <f t="shared" si="16"/>
        <v>12</v>
      </c>
      <c r="LA4" s="1">
        <f t="shared" si="17"/>
        <v>5.2777777777777777</v>
      </c>
      <c r="LB4" s="23">
        <f t="shared" si="18"/>
        <v>0.56018518518518523</v>
      </c>
      <c r="LC4" s="1">
        <v>107</v>
      </c>
      <c r="LD4" s="1">
        <v>72</v>
      </c>
      <c r="LE4" s="1">
        <f t="shared" si="19"/>
        <v>83.666666666666671</v>
      </c>
      <c r="LF4" s="1">
        <v>69</v>
      </c>
      <c r="LG4" s="1">
        <v>10</v>
      </c>
      <c r="LH4" s="1">
        <v>46</v>
      </c>
      <c r="LI4" s="1">
        <f t="shared" si="20"/>
        <v>25.555555555555554</v>
      </c>
      <c r="LJ4" s="1">
        <v>10</v>
      </c>
      <c r="LK4" s="1">
        <f t="shared" si="21"/>
        <v>66</v>
      </c>
      <c r="LL4" s="1">
        <v>32</v>
      </c>
      <c r="LM4" s="23">
        <f t="shared" si="22"/>
        <v>0.30434782608695654</v>
      </c>
      <c r="LN4" s="1">
        <v>57</v>
      </c>
      <c r="LO4" s="1">
        <f t="shared" si="23"/>
        <v>0.43478260869565216</v>
      </c>
      <c r="LP4" s="1">
        <f t="shared" si="24"/>
        <v>158.21372</v>
      </c>
      <c r="LQ4" s="1">
        <f t="shared" si="25"/>
        <v>87.89651111111111</v>
      </c>
      <c r="LR4" s="1">
        <v>69</v>
      </c>
      <c r="LS4" s="1">
        <v>38</v>
      </c>
      <c r="LT4" s="23">
        <f t="shared" si="26"/>
        <v>1.8157894736842106</v>
      </c>
      <c r="LU4" s="1">
        <v>212</v>
      </c>
      <c r="LV4" s="1">
        <v>11</v>
      </c>
      <c r="LW4" s="23">
        <f t="shared" si="27"/>
        <v>6.2727272727272725</v>
      </c>
      <c r="LX4" s="1">
        <v>16</v>
      </c>
      <c r="LY4" s="1">
        <f t="shared" si="28"/>
        <v>4.1945376000000003</v>
      </c>
      <c r="LZ4" s="1">
        <f t="shared" si="29"/>
        <v>2.3302986666666667</v>
      </c>
      <c r="MA4" s="1">
        <v>18.5</v>
      </c>
      <c r="MB4" s="1">
        <v>25</v>
      </c>
      <c r="MC4" s="1">
        <v>53</v>
      </c>
      <c r="MD4" s="1">
        <v>28</v>
      </c>
      <c r="ME4" s="23">
        <f t="shared" si="30"/>
        <v>1.8928571428571428</v>
      </c>
      <c r="MF4" s="1">
        <v>195</v>
      </c>
      <c r="MG4" s="1">
        <v>19</v>
      </c>
      <c r="MH4" s="1">
        <v>67</v>
      </c>
      <c r="MI4" s="1">
        <f t="shared" si="31"/>
        <v>37.222222222222221</v>
      </c>
      <c r="MJ4" s="1">
        <v>46</v>
      </c>
      <c r="MK4" s="1">
        <f t="shared" si="32"/>
        <v>25.555555555555554</v>
      </c>
      <c r="ML4" s="1">
        <v>95</v>
      </c>
      <c r="MM4" s="1">
        <f t="shared" si="33"/>
        <v>52.777777777777779</v>
      </c>
      <c r="MN4" s="1">
        <v>46</v>
      </c>
      <c r="MO4" s="1">
        <f>MN4/JJ4</f>
        <v>25.555555555555554</v>
      </c>
      <c r="MP4" s="1">
        <f>ML4-MN4</f>
        <v>49</v>
      </c>
      <c r="MQ4" s="1">
        <v>-1</v>
      </c>
      <c r="MR4" s="1">
        <v>22.8</v>
      </c>
      <c r="MS4" s="1">
        <v>11</v>
      </c>
      <c r="MT4" s="1">
        <f t="shared" si="34"/>
        <v>12.666666666666666</v>
      </c>
      <c r="MU4" s="1">
        <f t="shared" si="35"/>
        <v>6.1111111111111107</v>
      </c>
      <c r="MV4" s="23">
        <f t="shared" si="36"/>
        <v>0.51754385964912286</v>
      </c>
      <c r="MW4" s="1">
        <v>129</v>
      </c>
      <c r="MX4" s="1">
        <v>88</v>
      </c>
      <c r="MY4" s="1">
        <f t="shared" si="37"/>
        <v>101.66666666666667</v>
      </c>
      <c r="MZ4" s="1">
        <v>58</v>
      </c>
      <c r="NA4" s="1">
        <v>10</v>
      </c>
      <c r="NB4" s="1">
        <v>49</v>
      </c>
      <c r="NC4" s="1">
        <f>NB4/JJ4</f>
        <v>27.222222222222221</v>
      </c>
      <c r="ND4" s="1">
        <v>10</v>
      </c>
      <c r="NE4" s="1">
        <f t="shared" si="38"/>
        <v>69</v>
      </c>
      <c r="NF4" s="1">
        <v>31</v>
      </c>
      <c r="NG4" s="23">
        <f>(NB4-NF4)/NB4</f>
        <v>0.36734693877551022</v>
      </c>
      <c r="NH4" s="1">
        <v>66</v>
      </c>
      <c r="NI4" s="1">
        <f>(NA4+ND4)/NB4</f>
        <v>0.40816326530612246</v>
      </c>
      <c r="NJ4" s="1">
        <f>(0.8*(1.04*(POWER(NE4,3)-POWER(NB4,3)))+0.6)/1000</f>
        <v>175.43612000000002</v>
      </c>
      <c r="NK4" s="1">
        <f>NJ4/JJ4</f>
        <v>97.464511111111122</v>
      </c>
      <c r="NL4" s="1">
        <v>54</v>
      </c>
      <c r="NM4" s="1">
        <v>29</v>
      </c>
      <c r="NN4" s="23">
        <f>NL4/NM4</f>
        <v>1.8620689655172413</v>
      </c>
      <c r="NO4" s="1">
        <v>299</v>
      </c>
      <c r="NP4" s="1">
        <v>12</v>
      </c>
      <c r="NQ4" s="23">
        <f>NL4/NP4</f>
        <v>4.5</v>
      </c>
      <c r="NR4" s="1">
        <v>-1</v>
      </c>
      <c r="NS4" s="1">
        <f>((3.14*POWER(KD4,2)/4)*NR4*MZ4)/1000</f>
        <v>-0.22036520000000004</v>
      </c>
      <c r="NT4" s="1">
        <f>NS4/JJ4</f>
        <v>-0.12242511111111112</v>
      </c>
      <c r="NU4" s="1">
        <v>17.100000000000001</v>
      </c>
      <c r="NV4" s="1">
        <v>22</v>
      </c>
      <c r="NW4" s="1">
        <v>70</v>
      </c>
      <c r="NX4" s="1">
        <v>24</v>
      </c>
      <c r="NY4" s="23">
        <f>NW4/NX4</f>
        <v>2.9166666666666665</v>
      </c>
      <c r="NZ4" s="1">
        <v>226</v>
      </c>
      <c r="OA4" s="1">
        <v>15</v>
      </c>
      <c r="OB4" s="1">
        <v>66</v>
      </c>
      <c r="OC4" s="1">
        <f>OB4/JJ4</f>
        <v>36.666666666666664</v>
      </c>
      <c r="OD4" s="1">
        <v>62</v>
      </c>
      <c r="OE4" s="1">
        <f>OD4/JJ4</f>
        <v>34.444444444444443</v>
      </c>
      <c r="OF4" s="1">
        <v>95</v>
      </c>
      <c r="OG4" s="1">
        <f>OF4/JJ4</f>
        <v>52.777777777777779</v>
      </c>
      <c r="OH4" s="1">
        <v>48</v>
      </c>
      <c r="OI4" s="1">
        <f>OH4/JJ4</f>
        <v>26.666666666666664</v>
      </c>
      <c r="OJ4" s="1">
        <f>OF4-OH4</f>
        <v>47</v>
      </c>
      <c r="OK4" s="1">
        <v>52</v>
      </c>
      <c r="OL4" s="1">
        <v>22.1</v>
      </c>
      <c r="OM4" s="1">
        <v>12.2</v>
      </c>
      <c r="ON4" s="1">
        <f>OL4/JJ4</f>
        <v>12.277777777777779</v>
      </c>
      <c r="OO4" s="1">
        <f>OM4/JJ4</f>
        <v>6.7777777777777768</v>
      </c>
      <c r="OP4" s="23">
        <f>(OL4-OM4)/OL4</f>
        <v>0.44796380090497745</v>
      </c>
      <c r="OQ4" s="1">
        <v>132</v>
      </c>
      <c r="OR4" s="1">
        <v>84</v>
      </c>
      <c r="OS4" s="1">
        <f>OR4+(OQ4-OR4)/3</f>
        <v>100</v>
      </c>
      <c r="OT4" s="1">
        <v>54</v>
      </c>
      <c r="OU4" s="1">
        <v>9</v>
      </c>
      <c r="OV4" s="1">
        <v>49</v>
      </c>
      <c r="OW4" s="1">
        <f>OV4/JJ4</f>
        <v>27.222222222222221</v>
      </c>
      <c r="OX4" s="1">
        <v>11</v>
      </c>
      <c r="OY4" s="1">
        <f>OU4+OV4+OX4</f>
        <v>69</v>
      </c>
      <c r="OZ4" s="1">
        <v>34</v>
      </c>
      <c r="PA4" s="23">
        <f>(OV4-OZ4)/OV4</f>
        <v>0.30612244897959184</v>
      </c>
      <c r="PB4" s="1">
        <v>58</v>
      </c>
      <c r="PC4" s="1">
        <f>(OU4+OX4)/OV4</f>
        <v>0.40816326530612246</v>
      </c>
      <c r="PD4" s="1">
        <f>(0.8*(1.04*(POWER(OY4,3)-POWER(OV4,3)))+0.6)/1000</f>
        <v>175.43612000000002</v>
      </c>
      <c r="PE4" s="1">
        <f>PD4/JJ4</f>
        <v>97.464511111111122</v>
      </c>
      <c r="PF4" s="1">
        <v>60</v>
      </c>
      <c r="PG4" s="1">
        <v>46</v>
      </c>
      <c r="PH4" s="23">
        <f>PF4/PG4</f>
        <v>1.3043478260869565</v>
      </c>
      <c r="PI4" s="1">
        <v>163</v>
      </c>
      <c r="PJ4" s="1">
        <v>16</v>
      </c>
      <c r="PK4" s="23">
        <f>PF4/PJ4</f>
        <v>3.75</v>
      </c>
      <c r="PL4" s="1">
        <v>17.8</v>
      </c>
      <c r="PM4" s="1">
        <f>((3.14*POWER(KD4,2)/4)*PL4*OT4)/1000</f>
        <v>3.6519832800000014</v>
      </c>
      <c r="PN4" s="1">
        <f>PM4/JJ4</f>
        <v>2.0288796000000007</v>
      </c>
      <c r="PO4" s="1">
        <v>19.3</v>
      </c>
      <c r="PP4" s="1">
        <v>23</v>
      </c>
      <c r="PQ4" s="1">
        <v>53</v>
      </c>
      <c r="PR4" s="1">
        <v>31</v>
      </c>
      <c r="PS4" s="23">
        <f>PQ4/PR4</f>
        <v>1.7096774193548387</v>
      </c>
      <c r="PT4" s="1">
        <v>226</v>
      </c>
      <c r="PU4" s="1">
        <v>14</v>
      </c>
      <c r="PV4" s="1">
        <v>62</v>
      </c>
      <c r="PW4" s="1">
        <f>PV4/JJ4</f>
        <v>34.444444444444443</v>
      </c>
      <c r="PX4" s="1">
        <v>48</v>
      </c>
      <c r="PY4" s="1">
        <f>PX4/JJ4</f>
        <v>26.666666666666664</v>
      </c>
      <c r="PZ4" s="1">
        <v>101</v>
      </c>
      <c r="QA4" s="1">
        <f>PZ4/JJ4</f>
        <v>56.111111111111107</v>
      </c>
      <c r="QB4" s="1">
        <v>36</v>
      </c>
      <c r="QC4" s="1">
        <f>QB4/JJ4</f>
        <v>20</v>
      </c>
      <c r="QD4" s="1">
        <f>PZ4-QB4</f>
        <v>65</v>
      </c>
      <c r="QE4" s="1">
        <v>67</v>
      </c>
      <c r="QF4" s="1">
        <v>19.2</v>
      </c>
      <c r="QG4" s="1">
        <v>9.6999999999999993</v>
      </c>
      <c r="QH4" s="1">
        <f>QF4/JJ4</f>
        <v>10.666666666666666</v>
      </c>
      <c r="QI4" s="1">
        <f>QG4/JJ4</f>
        <v>5.3888888888888884</v>
      </c>
      <c r="QJ4" s="23">
        <f>(QF4-QG4)/QF4</f>
        <v>0.49479166666666669</v>
      </c>
      <c r="QK4" s="1">
        <v>136</v>
      </c>
      <c r="QL4" s="1">
        <v>78</v>
      </c>
      <c r="QM4" s="1">
        <f t="shared" si="39"/>
        <v>97.333333333333329</v>
      </c>
      <c r="QN4" s="1">
        <v>61</v>
      </c>
      <c r="QO4" s="1">
        <v>11</v>
      </c>
      <c r="QP4" s="1">
        <v>47</v>
      </c>
      <c r="QQ4" s="1">
        <f t="shared" si="40"/>
        <v>26.111111111111111</v>
      </c>
      <c r="QR4" s="1">
        <v>9</v>
      </c>
      <c r="QS4" s="1">
        <f t="shared" si="41"/>
        <v>67</v>
      </c>
      <c r="QT4" s="1">
        <v>32</v>
      </c>
      <c r="QU4" s="23">
        <f t="shared" si="42"/>
        <v>0.31914893617021278</v>
      </c>
      <c r="QV4" s="1">
        <v>60</v>
      </c>
      <c r="QW4" s="1">
        <f t="shared" si="43"/>
        <v>0.42553191489361702</v>
      </c>
      <c r="QX4" s="1">
        <f t="shared" si="44"/>
        <v>163.85468000000003</v>
      </c>
      <c r="QY4" s="1">
        <f t="shared" si="45"/>
        <v>91.030377777777787</v>
      </c>
      <c r="QZ4" s="1">
        <v>59</v>
      </c>
      <c r="RA4" s="1">
        <v>47</v>
      </c>
      <c r="RB4" s="23">
        <f t="shared" si="46"/>
        <v>1.2553191489361701</v>
      </c>
      <c r="RC4" s="1">
        <v>244</v>
      </c>
      <c r="RD4" s="1">
        <v>17</v>
      </c>
      <c r="RE4" s="23">
        <f t="shared" si="47"/>
        <v>3.4705882352941178</v>
      </c>
      <c r="RF4" s="1">
        <v>18.5</v>
      </c>
      <c r="RG4" s="1">
        <f t="shared" si="48"/>
        <v>4.2876229000000006</v>
      </c>
      <c r="RH4" s="1">
        <f t="shared" si="49"/>
        <v>2.3820127222222225</v>
      </c>
      <c r="RI4" s="1">
        <v>18.7</v>
      </c>
      <c r="RJ4" s="1">
        <v>25</v>
      </c>
      <c r="RK4" s="1">
        <v>55</v>
      </c>
      <c r="RL4" s="1">
        <v>26</v>
      </c>
      <c r="RM4" s="23">
        <f t="shared" si="50"/>
        <v>2.1153846153846154</v>
      </c>
      <c r="RN4" s="1">
        <v>232</v>
      </c>
      <c r="RO4" s="1">
        <v>14</v>
      </c>
      <c r="RP4" s="1">
        <v>60</v>
      </c>
      <c r="RQ4" s="1">
        <f t="shared" si="51"/>
        <v>33.333333333333336</v>
      </c>
      <c r="RR4" s="1">
        <v>49</v>
      </c>
      <c r="RS4" s="1">
        <f t="shared" si="52"/>
        <v>27.222222222222221</v>
      </c>
      <c r="RT4" s="1">
        <v>95</v>
      </c>
      <c r="RU4" s="1">
        <f t="shared" si="53"/>
        <v>52.777777777777779</v>
      </c>
      <c r="RV4" s="1">
        <v>47</v>
      </c>
      <c r="RW4" s="1">
        <f t="shared" si="54"/>
        <v>26.111111111111111</v>
      </c>
      <c r="RX4" s="1">
        <f t="shared" si="55"/>
        <v>48</v>
      </c>
      <c r="RY4" s="1">
        <v>55</v>
      </c>
      <c r="RZ4" s="1">
        <v>21.9</v>
      </c>
      <c r="SA4" s="1">
        <v>9.6</v>
      </c>
      <c r="SB4" s="1">
        <f t="shared" si="56"/>
        <v>12.166666666666666</v>
      </c>
      <c r="SC4" s="1">
        <f t="shared" si="57"/>
        <v>5.333333333333333</v>
      </c>
      <c r="SD4" s="23">
        <f t="shared" si="58"/>
        <v>0.56164383561643838</v>
      </c>
    </row>
    <row r="5" spans="1:511">
      <c r="A5" s="14" t="s">
        <v>491</v>
      </c>
      <c r="B5" s="13">
        <v>100</v>
      </c>
      <c r="C5" s="13">
        <v>26</v>
      </c>
      <c r="D5" s="15">
        <v>51</v>
      </c>
      <c r="E5" s="13">
        <v>165</v>
      </c>
      <c r="F5" s="16">
        <v>4</v>
      </c>
      <c r="G5" s="16">
        <v>3</v>
      </c>
      <c r="H5" s="17">
        <v>410</v>
      </c>
      <c r="I5" s="17">
        <v>474</v>
      </c>
      <c r="J5" s="17">
        <v>998</v>
      </c>
      <c r="K5" s="17">
        <v>998</v>
      </c>
      <c r="L5" s="17">
        <v>19</v>
      </c>
      <c r="M5" s="17">
        <v>25</v>
      </c>
      <c r="N5" s="17">
        <v>998</v>
      </c>
      <c r="O5" s="17">
        <v>998</v>
      </c>
      <c r="P5" s="17">
        <v>998</v>
      </c>
      <c r="Q5" s="17">
        <v>998</v>
      </c>
      <c r="R5" s="17">
        <v>998</v>
      </c>
      <c r="S5" s="17">
        <v>998</v>
      </c>
      <c r="T5" s="17">
        <v>998</v>
      </c>
      <c r="U5" s="17">
        <v>998</v>
      </c>
      <c r="V5" s="17">
        <v>1570</v>
      </c>
      <c r="W5" s="18">
        <v>0.297916666666667</v>
      </c>
      <c r="X5" s="19">
        <v>46</v>
      </c>
      <c r="Y5" s="19">
        <v>34</v>
      </c>
      <c r="Z5" s="19">
        <v>45</v>
      </c>
      <c r="AA5" s="19">
        <v>44</v>
      </c>
      <c r="AB5" s="19">
        <v>42</v>
      </c>
      <c r="AC5" s="19">
        <v>46</v>
      </c>
      <c r="AD5" s="19">
        <v>32</v>
      </c>
      <c r="AE5" s="19">
        <v>44</v>
      </c>
      <c r="AF5" s="19">
        <v>44</v>
      </c>
      <c r="AG5" s="19">
        <v>43</v>
      </c>
      <c r="AH5" s="19">
        <v>1</v>
      </c>
      <c r="AI5" s="19">
        <v>0.94117647058823495</v>
      </c>
      <c r="AJ5" s="19">
        <v>0.97777777777777797</v>
      </c>
      <c r="AK5" s="19">
        <v>1</v>
      </c>
      <c r="AL5" s="19">
        <v>1.02380952380952</v>
      </c>
      <c r="AM5" s="19">
        <v>105</v>
      </c>
      <c r="AN5" s="19">
        <v>61</v>
      </c>
      <c r="AO5" s="19">
        <v>90</v>
      </c>
      <c r="AP5" s="19">
        <v>107</v>
      </c>
      <c r="AQ5" s="19">
        <v>101</v>
      </c>
      <c r="AR5" s="19">
        <v>28</v>
      </c>
      <c r="AS5" s="19">
        <v>19</v>
      </c>
      <c r="AT5" s="19">
        <v>26</v>
      </c>
      <c r="AU5" s="19">
        <v>26</v>
      </c>
      <c r="AV5" s="19">
        <v>26</v>
      </c>
      <c r="AW5" s="19">
        <v>76.086956521739097</v>
      </c>
      <c r="AX5" s="19">
        <v>50</v>
      </c>
      <c r="AY5" s="19">
        <v>75.5555555555556</v>
      </c>
      <c r="AZ5" s="19">
        <v>84.090909090909093</v>
      </c>
      <c r="BA5" s="19">
        <v>66.6666666666667</v>
      </c>
      <c r="BB5" s="20">
        <v>-1</v>
      </c>
      <c r="BC5" s="20">
        <v>-1</v>
      </c>
      <c r="BD5" s="20">
        <v>-1</v>
      </c>
      <c r="BE5" s="20">
        <v>-1</v>
      </c>
      <c r="BF5" s="20">
        <v>-1</v>
      </c>
      <c r="BG5" s="20">
        <v>-1</v>
      </c>
      <c r="BH5" s="20">
        <v>-1</v>
      </c>
      <c r="BI5" s="20">
        <v>-1</v>
      </c>
      <c r="BJ5" s="20">
        <v>-1</v>
      </c>
      <c r="BK5" s="20">
        <v>-1</v>
      </c>
      <c r="BL5" s="20">
        <v>-1</v>
      </c>
      <c r="BM5" s="20">
        <v>-1</v>
      </c>
      <c r="BN5" s="20">
        <v>-1</v>
      </c>
      <c r="BO5" s="20">
        <v>-1</v>
      </c>
      <c r="BP5" s="20">
        <v>-1</v>
      </c>
      <c r="BQ5" s="19">
        <v>355</v>
      </c>
      <c r="BR5" s="19">
        <v>142</v>
      </c>
      <c r="BS5" s="19">
        <v>284</v>
      </c>
      <c r="BT5" s="19">
        <v>296</v>
      </c>
      <c r="BU5" s="19">
        <v>328</v>
      </c>
      <c r="BV5" s="19">
        <v>-1</v>
      </c>
      <c r="BW5" s="19">
        <v>-1</v>
      </c>
      <c r="BX5" s="19">
        <v>-1</v>
      </c>
      <c r="BY5" s="19">
        <v>-1</v>
      </c>
      <c r="BZ5" s="19">
        <v>-1</v>
      </c>
      <c r="CA5" s="19">
        <v>-1</v>
      </c>
      <c r="CB5" s="19">
        <v>-1</v>
      </c>
      <c r="CC5" s="19">
        <v>-1</v>
      </c>
      <c r="CD5" s="19">
        <v>-1</v>
      </c>
      <c r="CE5" s="19">
        <v>-1</v>
      </c>
      <c r="CF5" s="21">
        <v>1088.5999999999999</v>
      </c>
      <c r="CG5" s="21">
        <v>86.3</v>
      </c>
      <c r="CH5" s="21">
        <v>55.49</v>
      </c>
      <c r="CI5" s="21">
        <v>104</v>
      </c>
      <c r="CJ5" s="21">
        <v>76.400000000000006</v>
      </c>
      <c r="CK5" s="21">
        <v>36</v>
      </c>
      <c r="CL5" s="21">
        <v>63.9</v>
      </c>
      <c r="CM5" s="21">
        <v>0.56299999999999994</v>
      </c>
      <c r="CN5" s="21">
        <v>300</v>
      </c>
      <c r="CO5" s="21">
        <v>716</v>
      </c>
      <c r="CP5" s="21">
        <v>48</v>
      </c>
      <c r="CQ5" s="21">
        <v>84.16</v>
      </c>
      <c r="CR5" s="21">
        <v>18.7</v>
      </c>
      <c r="CS5" s="21">
        <v>2.4</v>
      </c>
      <c r="CT5" s="21">
        <v>93.2</v>
      </c>
      <c r="CU5" s="21">
        <v>6.8</v>
      </c>
      <c r="CV5" s="21">
        <v>13.718999999999999</v>
      </c>
      <c r="CW5" s="21">
        <v>300</v>
      </c>
      <c r="CX5" s="21">
        <v>685.9</v>
      </c>
      <c r="CY5" s="21">
        <v>17</v>
      </c>
      <c r="CZ5" s="21">
        <v>87.52</v>
      </c>
      <c r="DA5" s="21">
        <v>12.8</v>
      </c>
      <c r="DB5" s="21">
        <v>0.2</v>
      </c>
      <c r="DC5" s="21">
        <v>67</v>
      </c>
      <c r="DD5" s="21">
        <v>32.799999999999997</v>
      </c>
      <c r="DE5" s="21">
        <v>2.044</v>
      </c>
      <c r="DF5" s="21">
        <v>300</v>
      </c>
      <c r="DG5" s="21">
        <v>586</v>
      </c>
      <c r="DH5" s="21">
        <v>50.4</v>
      </c>
      <c r="DI5" s="21">
        <v>102.91</v>
      </c>
      <c r="DJ5" s="21">
        <v>70.400000000000006</v>
      </c>
      <c r="DK5" s="21">
        <v>3.7</v>
      </c>
      <c r="DL5" s="21">
        <v>73.099999999999994</v>
      </c>
      <c r="DM5" s="21">
        <v>26.6</v>
      </c>
      <c r="DN5" s="21">
        <v>2.7480000000000002</v>
      </c>
      <c r="DO5" s="21">
        <v>114</v>
      </c>
      <c r="DP5" s="21">
        <v>1061.5</v>
      </c>
      <c r="DQ5" s="21">
        <v>98.1</v>
      </c>
      <c r="DR5" s="21">
        <v>57.07</v>
      </c>
      <c r="DS5" s="21">
        <v>118.4</v>
      </c>
      <c r="DT5" s="21">
        <v>59.2</v>
      </c>
      <c r="DU5" s="21">
        <v>34.700000000000003</v>
      </c>
      <c r="DV5" s="21">
        <v>64.7</v>
      </c>
      <c r="DW5" s="21">
        <v>0.53600000000000003</v>
      </c>
      <c r="DX5" s="21">
        <v>300</v>
      </c>
      <c r="DY5" s="21">
        <v>784.1</v>
      </c>
      <c r="DZ5" s="21">
        <v>83.9</v>
      </c>
      <c r="EA5" s="21">
        <v>77.34</v>
      </c>
      <c r="EB5" s="21">
        <v>38.200000000000003</v>
      </c>
      <c r="EC5" s="21">
        <v>6.6</v>
      </c>
      <c r="ED5" s="21">
        <v>83.2</v>
      </c>
      <c r="EE5" s="21">
        <v>16.600000000000001</v>
      </c>
      <c r="EF5" s="21">
        <v>5.0010000000000003</v>
      </c>
      <c r="EG5" s="21">
        <v>300</v>
      </c>
      <c r="EH5" s="21">
        <v>854.5</v>
      </c>
      <c r="EI5" s="21">
        <v>92.7</v>
      </c>
      <c r="EJ5" s="21">
        <v>71.040000000000006</v>
      </c>
      <c r="EK5" s="21">
        <v>63.2</v>
      </c>
      <c r="EL5" s="21">
        <v>14.8</v>
      </c>
      <c r="EM5" s="21">
        <v>76</v>
      </c>
      <c r="EN5" s="21">
        <v>24</v>
      </c>
      <c r="EO5" s="21">
        <v>3.169</v>
      </c>
      <c r="EP5" s="21">
        <v>300</v>
      </c>
      <c r="EQ5" s="21">
        <v>1019</v>
      </c>
      <c r="ER5" s="21">
        <v>75.599999999999994</v>
      </c>
      <c r="ES5" s="21">
        <v>59.2</v>
      </c>
      <c r="ET5" s="21">
        <v>94.8</v>
      </c>
      <c r="EU5" s="21">
        <v>64.099999999999994</v>
      </c>
      <c r="EV5" s="21">
        <v>34.9</v>
      </c>
      <c r="EW5" s="21">
        <v>64.3</v>
      </c>
      <c r="EX5" s="21">
        <v>0.54200000000000004</v>
      </c>
      <c r="EY5" s="21">
        <v>300</v>
      </c>
      <c r="EZ5" s="21">
        <v>1027.3</v>
      </c>
      <c r="FA5" s="21">
        <v>79.8</v>
      </c>
      <c r="FB5" s="21">
        <v>58.76</v>
      </c>
      <c r="FC5" s="21">
        <v>83.1</v>
      </c>
      <c r="FD5" s="21">
        <v>64.599999999999994</v>
      </c>
      <c r="FE5" s="21">
        <v>27.6</v>
      </c>
      <c r="FF5" s="21">
        <v>72.400000000000006</v>
      </c>
      <c r="FG5" s="21">
        <v>0.38100000000000001</v>
      </c>
      <c r="FH5" s="21">
        <v>300</v>
      </c>
      <c r="FI5" s="21">
        <v>856.4</v>
      </c>
      <c r="FJ5" s="21">
        <v>57.2</v>
      </c>
      <c r="FK5" s="21">
        <v>70.39</v>
      </c>
      <c r="FL5" s="21">
        <v>32.299999999999997</v>
      </c>
      <c r="FM5" s="21">
        <v>10.6</v>
      </c>
      <c r="FN5" s="21">
        <v>81</v>
      </c>
      <c r="FO5" s="21">
        <v>18.899999999999999</v>
      </c>
      <c r="FP5" s="21">
        <v>4.2919999999999998</v>
      </c>
      <c r="FQ5" s="21">
        <v>300</v>
      </c>
      <c r="FR5" s="15">
        <v>1.7</v>
      </c>
      <c r="FS5" s="15">
        <v>1.7</v>
      </c>
      <c r="FT5" s="15">
        <v>2.7</v>
      </c>
      <c r="FU5" s="15">
        <v>1.9</v>
      </c>
      <c r="FV5" s="15">
        <v>0.6</v>
      </c>
      <c r="FW5" s="15">
        <v>124</v>
      </c>
      <c r="FX5" s="15">
        <v>80</v>
      </c>
      <c r="FY5" s="15">
        <v>116</v>
      </c>
      <c r="FZ5" s="15">
        <v>100</v>
      </c>
      <c r="GA5" s="15">
        <v>107</v>
      </c>
      <c r="GB5" s="15">
        <v>50</v>
      </c>
      <c r="GC5" s="15">
        <v>50.7</v>
      </c>
      <c r="GD5" s="15">
        <v>50.4</v>
      </c>
      <c r="GE5" s="15">
        <v>50.3</v>
      </c>
      <c r="GF5" s="15">
        <v>50</v>
      </c>
      <c r="GG5" s="15">
        <v>13.7</v>
      </c>
      <c r="GH5" s="15">
        <v>12.5</v>
      </c>
      <c r="GI5" s="15">
        <v>6.2</v>
      </c>
      <c r="GJ5" s="15">
        <v>6.2</v>
      </c>
      <c r="GK5" s="15">
        <v>12.2</v>
      </c>
      <c r="GL5" s="15">
        <v>2.2999999999999998</v>
      </c>
      <c r="GM5" s="15">
        <v>9.4</v>
      </c>
      <c r="GN5" s="15">
        <v>3.4</v>
      </c>
      <c r="GO5" s="15">
        <v>1</v>
      </c>
      <c r="GP5" s="15">
        <v>1.2</v>
      </c>
      <c r="GQ5" s="15">
        <v>3.3</v>
      </c>
      <c r="GR5" s="15">
        <v>6.6</v>
      </c>
      <c r="GS5" s="15">
        <v>5.5</v>
      </c>
      <c r="GT5" s="15">
        <v>2</v>
      </c>
      <c r="GU5" s="15">
        <v>3.4</v>
      </c>
      <c r="GV5" s="15">
        <v>4.5</v>
      </c>
      <c r="GW5" s="15">
        <v>9.4</v>
      </c>
      <c r="GX5" s="15">
        <v>6.9</v>
      </c>
      <c r="GY5" s="15">
        <v>8.4</v>
      </c>
      <c r="GZ5" s="15">
        <v>1.7</v>
      </c>
      <c r="HA5" s="15">
        <v>1.4</v>
      </c>
      <c r="HB5" s="15">
        <v>2.2000000000000002</v>
      </c>
      <c r="HC5" s="15">
        <v>1.7</v>
      </c>
      <c r="HD5" s="15">
        <v>0.7</v>
      </c>
      <c r="HE5" s="22">
        <v>0</v>
      </c>
      <c r="HF5" s="1">
        <v>-1</v>
      </c>
      <c r="HG5" s="1">
        <v>-1</v>
      </c>
      <c r="HH5" s="1">
        <v>-1</v>
      </c>
      <c r="HI5" s="1">
        <v>-1</v>
      </c>
      <c r="HJ5" s="1">
        <v>-1</v>
      </c>
      <c r="HK5" s="1">
        <v>-1</v>
      </c>
      <c r="HL5" s="1">
        <v>-1</v>
      </c>
      <c r="HM5" s="1">
        <v>-1</v>
      </c>
      <c r="HN5" s="1">
        <v>-1</v>
      </c>
      <c r="HO5" s="1">
        <v>-1</v>
      </c>
      <c r="HP5" s="1">
        <v>-1</v>
      </c>
      <c r="HQ5" s="1">
        <v>-1</v>
      </c>
      <c r="HR5" s="1">
        <v>-1</v>
      </c>
      <c r="HS5" s="1">
        <v>-1</v>
      </c>
      <c r="HT5" s="1">
        <v>-1</v>
      </c>
      <c r="HU5" s="1">
        <v>-1</v>
      </c>
      <c r="HV5" s="1">
        <v>-1</v>
      </c>
      <c r="HW5" s="1">
        <v>-1</v>
      </c>
      <c r="HX5" s="1">
        <v>-1</v>
      </c>
      <c r="HY5" s="1">
        <v>-1</v>
      </c>
      <c r="HZ5" s="1">
        <v>-1</v>
      </c>
      <c r="IA5" s="1">
        <v>-1</v>
      </c>
      <c r="IB5" s="1">
        <v>-1</v>
      </c>
      <c r="IC5" s="1">
        <v>-1</v>
      </c>
      <c r="ID5" s="1">
        <v>-1</v>
      </c>
      <c r="IE5" s="1">
        <v>-1</v>
      </c>
      <c r="IF5" s="1">
        <v>-1</v>
      </c>
      <c r="IG5" s="1">
        <v>-1</v>
      </c>
      <c r="IH5" s="1">
        <v>-1</v>
      </c>
      <c r="II5" s="1">
        <v>-1</v>
      </c>
      <c r="IJ5" s="1">
        <v>-1</v>
      </c>
      <c r="IK5" s="1">
        <v>-1</v>
      </c>
      <c r="IL5" s="1">
        <v>-1</v>
      </c>
      <c r="IM5" s="1">
        <v>-1</v>
      </c>
      <c r="IN5" s="1">
        <v>-1</v>
      </c>
      <c r="IO5" s="1">
        <v>-1</v>
      </c>
      <c r="IP5" s="1">
        <v>-1</v>
      </c>
      <c r="IQ5" s="1">
        <v>-1</v>
      </c>
      <c r="IR5" s="1">
        <v>-1</v>
      </c>
      <c r="IS5" s="1">
        <v>-1</v>
      </c>
      <c r="IT5" s="1">
        <v>-1</v>
      </c>
      <c r="IU5" s="1">
        <v>-1</v>
      </c>
      <c r="IV5" s="1">
        <v>-1</v>
      </c>
      <c r="IW5" s="1">
        <v>-1</v>
      </c>
      <c r="IX5" s="1">
        <v>-1</v>
      </c>
      <c r="IY5" s="1">
        <v>-1</v>
      </c>
      <c r="IZ5" s="1">
        <v>-1</v>
      </c>
      <c r="JA5" s="1">
        <v>-1</v>
      </c>
      <c r="JB5" s="1">
        <v>-1</v>
      </c>
      <c r="JC5" s="1">
        <v>-1</v>
      </c>
      <c r="JD5" s="1">
        <v>-1</v>
      </c>
      <c r="JE5" s="1">
        <v>-1</v>
      </c>
      <c r="JG5" s="1">
        <v>103</v>
      </c>
      <c r="JH5" s="1">
        <v>65</v>
      </c>
      <c r="JI5" s="1">
        <f t="shared" si="0"/>
        <v>77.666666666666671</v>
      </c>
      <c r="JJ5" s="1">
        <v>1.53</v>
      </c>
      <c r="JK5" s="1">
        <v>54</v>
      </c>
      <c r="JL5" s="1">
        <v>9</v>
      </c>
      <c r="JM5" s="1">
        <v>44</v>
      </c>
      <c r="JN5" s="1">
        <f t="shared" si="1"/>
        <v>28.758169934640524</v>
      </c>
      <c r="JO5" s="1">
        <v>9</v>
      </c>
      <c r="JP5" s="1">
        <f t="shared" si="2"/>
        <v>62</v>
      </c>
      <c r="JQ5" s="1">
        <v>28</v>
      </c>
      <c r="JR5" s="1">
        <f t="shared" si="3"/>
        <v>0.36363636363636365</v>
      </c>
      <c r="JS5" s="1">
        <v>66</v>
      </c>
      <c r="JT5" s="1">
        <f t="shared" si="4"/>
        <v>0.40909090909090912</v>
      </c>
      <c r="JU5" s="23">
        <f t="shared" si="5"/>
        <v>127.41640800000002</v>
      </c>
      <c r="JV5" s="1">
        <f t="shared" si="6"/>
        <v>83.278698039215698</v>
      </c>
      <c r="JW5" s="1">
        <v>59</v>
      </c>
      <c r="JX5" s="1">
        <v>33</v>
      </c>
      <c r="JY5" s="1">
        <f t="shared" si="7"/>
        <v>1.7878787878787878</v>
      </c>
      <c r="JZ5" s="1">
        <v>201</v>
      </c>
      <c r="KA5" s="1">
        <v>-1</v>
      </c>
      <c r="KB5" s="1">
        <v>-1</v>
      </c>
      <c r="KC5" s="1">
        <v>20.5</v>
      </c>
      <c r="KD5" s="1">
        <v>1.9</v>
      </c>
      <c r="KE5" s="1">
        <f t="shared" si="8"/>
        <v>3.1370719500000002</v>
      </c>
      <c r="KF5" s="1">
        <f t="shared" si="9"/>
        <v>2.0503738235294118</v>
      </c>
      <c r="KG5" s="1">
        <v>19.2</v>
      </c>
      <c r="KH5" s="1">
        <v>-1</v>
      </c>
      <c r="KI5" s="1">
        <v>48</v>
      </c>
      <c r="KJ5" s="1">
        <v>17</v>
      </c>
      <c r="KK5" s="1">
        <f t="shared" si="10"/>
        <v>2.8235294117647061</v>
      </c>
      <c r="KL5" s="1">
        <v>237</v>
      </c>
      <c r="KM5" s="1">
        <v>10</v>
      </c>
      <c r="KN5" s="1">
        <v>43</v>
      </c>
      <c r="KO5" s="1">
        <f t="shared" si="11"/>
        <v>28.104575163398692</v>
      </c>
      <c r="KP5" s="1">
        <v>32</v>
      </c>
      <c r="KQ5" s="1">
        <f t="shared" si="12"/>
        <v>20.915032679738562</v>
      </c>
      <c r="KR5" s="1">
        <v>81</v>
      </c>
      <c r="KS5" s="1">
        <f t="shared" si="13"/>
        <v>52.941176470588232</v>
      </c>
      <c r="KT5" s="1">
        <v>38</v>
      </c>
      <c r="KU5" s="1">
        <f t="shared" si="14"/>
        <v>24.836601307189543</v>
      </c>
      <c r="KV5" s="1">
        <f t="shared" si="15"/>
        <v>43</v>
      </c>
      <c r="KW5" s="1">
        <v>53</v>
      </c>
      <c r="KX5" s="1">
        <v>17.7</v>
      </c>
      <c r="KY5" s="1">
        <v>8.6</v>
      </c>
      <c r="KZ5" s="1">
        <f t="shared" si="16"/>
        <v>11.568627450980392</v>
      </c>
      <c r="LA5" s="1">
        <f t="shared" si="17"/>
        <v>5.6209150326797381</v>
      </c>
      <c r="LB5" s="23">
        <f t="shared" si="18"/>
        <v>0.51412429378531077</v>
      </c>
      <c r="LC5" s="1">
        <v>97</v>
      </c>
      <c r="LD5" s="1">
        <v>77</v>
      </c>
      <c r="LE5" s="1">
        <f t="shared" si="19"/>
        <v>83.666666666666671</v>
      </c>
      <c r="LF5" s="1">
        <v>88</v>
      </c>
      <c r="LG5" s="1">
        <v>8</v>
      </c>
      <c r="LH5" s="1">
        <v>39</v>
      </c>
      <c r="LI5" s="1">
        <f t="shared" si="20"/>
        <v>25.490196078431371</v>
      </c>
      <c r="LJ5" s="1">
        <v>8</v>
      </c>
      <c r="LK5" s="1">
        <f t="shared" si="21"/>
        <v>55</v>
      </c>
      <c r="LL5" s="1">
        <v>25</v>
      </c>
      <c r="LM5" s="23">
        <f t="shared" si="22"/>
        <v>0.35897435897435898</v>
      </c>
      <c r="LN5" s="1">
        <v>65</v>
      </c>
      <c r="LO5" s="1">
        <f t="shared" si="23"/>
        <v>0.41025641025641024</v>
      </c>
      <c r="LP5" s="1">
        <f t="shared" si="24"/>
        <v>89.071192000000011</v>
      </c>
      <c r="LQ5" s="1">
        <f t="shared" si="25"/>
        <v>58.216465359477127</v>
      </c>
      <c r="LR5" s="1">
        <v>43</v>
      </c>
      <c r="LS5" s="1">
        <v>32</v>
      </c>
      <c r="LT5" s="23">
        <f t="shared" si="26"/>
        <v>1.34375</v>
      </c>
      <c r="LU5" s="1">
        <v>188</v>
      </c>
      <c r="LV5" s="1">
        <v>13</v>
      </c>
      <c r="LW5" s="23">
        <f t="shared" si="27"/>
        <v>3.3076923076923075</v>
      </c>
      <c r="LX5" s="1">
        <v>16.7</v>
      </c>
      <c r="LY5" s="1">
        <f t="shared" si="28"/>
        <v>4.1646259599999995</v>
      </c>
      <c r="LZ5" s="1">
        <f t="shared" si="29"/>
        <v>2.7219777516339865</v>
      </c>
      <c r="MA5" s="1">
        <v>10.3</v>
      </c>
      <c r="MB5" s="1">
        <v>21</v>
      </c>
      <c r="MC5" s="1">
        <v>27</v>
      </c>
      <c r="MD5" s="1">
        <v>25</v>
      </c>
      <c r="ME5" s="23">
        <f t="shared" si="30"/>
        <v>1.08</v>
      </c>
      <c r="MF5" s="1">
        <v>155</v>
      </c>
      <c r="MG5" s="1">
        <v>14</v>
      </c>
      <c r="MH5" s="1">
        <v>48</v>
      </c>
      <c r="MI5" s="1">
        <f t="shared" si="31"/>
        <v>31.372549019607842</v>
      </c>
      <c r="MJ5" s="1">
        <v>39</v>
      </c>
      <c r="MK5" s="1">
        <f t="shared" si="32"/>
        <v>25.490196078431371</v>
      </c>
      <c r="ML5" s="1">
        <v>85</v>
      </c>
      <c r="MM5" s="1">
        <f t="shared" si="33"/>
        <v>55.555555555555557</v>
      </c>
      <c r="MN5" s="1">
        <v>38</v>
      </c>
      <c r="MO5" s="1">
        <f>MN5/JJ5</f>
        <v>24.836601307189543</v>
      </c>
      <c r="MP5" s="1">
        <f>ML5-MN5</f>
        <v>47</v>
      </c>
      <c r="MQ5" s="1">
        <v>51</v>
      </c>
      <c r="MR5" s="1">
        <v>20.5</v>
      </c>
      <c r="MS5" s="1">
        <v>14.5</v>
      </c>
      <c r="MT5" s="1">
        <f t="shared" si="34"/>
        <v>13.398692810457517</v>
      </c>
      <c r="MU5" s="1">
        <f t="shared" si="35"/>
        <v>9.477124183006536</v>
      </c>
      <c r="MV5" s="23">
        <f t="shared" si="36"/>
        <v>0.29268292682926828</v>
      </c>
      <c r="MW5" s="1">
        <v>106</v>
      </c>
      <c r="MX5" s="1">
        <v>74</v>
      </c>
      <c r="MY5" s="1">
        <f t="shared" si="37"/>
        <v>84.666666666666671</v>
      </c>
      <c r="MZ5" s="1">
        <v>54</v>
      </c>
      <c r="NA5" s="1">
        <v>8</v>
      </c>
      <c r="NB5" s="1">
        <v>43</v>
      </c>
      <c r="NC5" s="1">
        <f>NB5/JJ5</f>
        <v>28.104575163398692</v>
      </c>
      <c r="ND5" s="1">
        <v>7</v>
      </c>
      <c r="NE5" s="1">
        <f t="shared" si="38"/>
        <v>58</v>
      </c>
      <c r="NF5" s="1">
        <v>28</v>
      </c>
      <c r="NG5" s="23">
        <f>(NB5-NF5)/NB5</f>
        <v>0.34883720930232559</v>
      </c>
      <c r="NH5" s="1">
        <v>64</v>
      </c>
      <c r="NI5" s="1">
        <f>(NA5+ND5)/NB5</f>
        <v>0.34883720930232559</v>
      </c>
      <c r="NJ5" s="1">
        <f>(0.8*(1.04*(POWER(NE5,3)-POWER(NB5,3)))+0.6)/1000</f>
        <v>96.183960000000013</v>
      </c>
      <c r="NK5" s="1">
        <f>NJ5/JJ5</f>
        <v>62.865333333333339</v>
      </c>
      <c r="NL5" s="1">
        <v>60</v>
      </c>
      <c r="NM5" s="1">
        <v>28</v>
      </c>
      <c r="NN5" s="23">
        <f>NL5/NM5</f>
        <v>2.1428571428571428</v>
      </c>
      <c r="NO5" s="1">
        <v>292</v>
      </c>
      <c r="NP5" s="1">
        <v>14</v>
      </c>
      <c r="NQ5" s="23">
        <f>NL5/NP5</f>
        <v>4.2857142857142856</v>
      </c>
      <c r="NR5" s="1">
        <v>-1</v>
      </c>
      <c r="NS5" s="1">
        <f>((3.14*POWER(KD5,2)/4)*NR5*MZ5)/1000</f>
        <v>-0.15302789999999999</v>
      </c>
      <c r="NT5" s="1">
        <f>NS5/JJ5</f>
        <v>-0.10001823529411764</v>
      </c>
      <c r="NU5" s="1">
        <v>17.899999999999999</v>
      </c>
      <c r="NV5" s="1">
        <v>17</v>
      </c>
      <c r="NW5" s="1">
        <v>47</v>
      </c>
      <c r="NX5" s="1">
        <v>13</v>
      </c>
      <c r="NY5" s="23">
        <f>NW5/NX5</f>
        <v>3.6153846153846154</v>
      </c>
      <c r="NZ5" s="1">
        <v>221</v>
      </c>
      <c r="OA5" s="1">
        <v>12</v>
      </c>
      <c r="OB5" s="1">
        <v>48</v>
      </c>
      <c r="OC5" s="1">
        <f>OB5/JJ5</f>
        <v>31.372549019607842</v>
      </c>
      <c r="OD5" s="1">
        <v>38</v>
      </c>
      <c r="OE5" s="1">
        <f>OD5/JJ5</f>
        <v>24.836601307189543</v>
      </c>
      <c r="OF5" s="1">
        <v>83</v>
      </c>
      <c r="OG5" s="1">
        <f>OF5/JJ5</f>
        <v>54.248366013071895</v>
      </c>
      <c r="OH5" s="1">
        <v>48</v>
      </c>
      <c r="OI5" s="1">
        <f>OH5/JJ5</f>
        <v>31.372549019607842</v>
      </c>
      <c r="OJ5" s="1">
        <f>OF5-OH5</f>
        <v>35</v>
      </c>
      <c r="OK5" s="1">
        <v>50</v>
      </c>
      <c r="OL5" s="1">
        <v>19.600000000000001</v>
      </c>
      <c r="OM5" s="1">
        <v>10.3</v>
      </c>
      <c r="ON5" s="1">
        <f>OL5/JJ5</f>
        <v>12.81045751633987</v>
      </c>
      <c r="OO5" s="1">
        <f>OM5/JJ5</f>
        <v>6.7320261437908497</v>
      </c>
      <c r="OP5" s="23">
        <f>(OL5-OM5)/OL5</f>
        <v>0.47448979591836737</v>
      </c>
      <c r="OQ5" s="1">
        <v>111</v>
      </c>
      <c r="OR5" s="1">
        <v>74</v>
      </c>
      <c r="OS5" s="1">
        <f>OR5+(OQ5-OR5)/3</f>
        <v>86.333333333333329</v>
      </c>
      <c r="OT5" s="1">
        <v>53</v>
      </c>
      <c r="OU5" s="1">
        <v>7</v>
      </c>
      <c r="OV5" s="1">
        <v>43</v>
      </c>
      <c r="OW5" s="1">
        <f>OV5/JJ5</f>
        <v>28.104575163398692</v>
      </c>
      <c r="OX5" s="1">
        <v>7</v>
      </c>
      <c r="OY5" s="1">
        <f>OU5+OV5+OX5</f>
        <v>57</v>
      </c>
      <c r="OZ5" s="1">
        <v>25</v>
      </c>
      <c r="PA5" s="23">
        <f>(OV5-OZ5)/OV5</f>
        <v>0.41860465116279072</v>
      </c>
      <c r="PB5" s="1">
        <v>74</v>
      </c>
      <c r="PC5" s="1">
        <f>(OU5+OX5)/OV5</f>
        <v>0.32558139534883723</v>
      </c>
      <c r="PD5" s="1">
        <f>(0.8*(1.04*(POWER(OY5,3)-POWER(OV5,3)))+0.6)/1000</f>
        <v>87.931352000000018</v>
      </c>
      <c r="PE5" s="1">
        <f>PD5/JJ5</f>
        <v>57.471471895424848</v>
      </c>
      <c r="PF5" s="1">
        <v>56</v>
      </c>
      <c r="PG5" s="1">
        <v>30</v>
      </c>
      <c r="PH5" s="23">
        <f>PF5/PG5</f>
        <v>1.8666666666666667</v>
      </c>
      <c r="PI5" s="1">
        <v>212</v>
      </c>
      <c r="PJ5" s="1">
        <v>16</v>
      </c>
      <c r="PK5" s="23">
        <f>PF5/PJ5</f>
        <v>3.5</v>
      </c>
      <c r="PL5" s="1">
        <v>18</v>
      </c>
      <c r="PM5" s="1">
        <f>((3.14*POWER(KD5,2)/4)*PL5*OT5)/1000</f>
        <v>2.7034928999999996</v>
      </c>
      <c r="PN5" s="1">
        <f>PM5/JJ5</f>
        <v>1.7669888235294116</v>
      </c>
      <c r="PO5" s="1">
        <v>17.8</v>
      </c>
      <c r="PP5" s="1">
        <v>-1</v>
      </c>
      <c r="PQ5" s="1">
        <v>45</v>
      </c>
      <c r="PR5" s="1">
        <v>20</v>
      </c>
      <c r="PS5" s="23">
        <f>PQ5/PR5</f>
        <v>2.25</v>
      </c>
      <c r="PT5" s="1">
        <v>310</v>
      </c>
      <c r="PU5" s="1">
        <v>13</v>
      </c>
      <c r="PV5" s="1">
        <v>45</v>
      </c>
      <c r="PW5" s="1">
        <f>PV5/JJ5</f>
        <v>29.411764705882351</v>
      </c>
      <c r="PX5" s="1">
        <v>32</v>
      </c>
      <c r="PY5" s="1">
        <f>PX5/JJ5</f>
        <v>20.915032679738562</v>
      </c>
      <c r="PZ5" s="1">
        <v>83</v>
      </c>
      <c r="QA5" s="1">
        <f>PZ5/JJ5</f>
        <v>54.248366013071895</v>
      </c>
      <c r="QB5" s="1">
        <v>38</v>
      </c>
      <c r="QC5" s="1">
        <f>QB5/JJ5</f>
        <v>24.836601307189543</v>
      </c>
      <c r="QD5" s="1">
        <f>PZ5-QB5</f>
        <v>45</v>
      </c>
      <c r="QE5" s="1">
        <v>58</v>
      </c>
      <c r="QF5" s="1">
        <v>16.7</v>
      </c>
      <c r="QG5" s="1">
        <v>7.5</v>
      </c>
      <c r="QH5" s="1">
        <f>QF5/JJ5</f>
        <v>10.915032679738561</v>
      </c>
      <c r="QI5" s="1">
        <f>QG5/JJ5</f>
        <v>4.9019607843137258</v>
      </c>
      <c r="QJ5" s="23">
        <f>(QF5-QG5)/QF5</f>
        <v>0.55089820359281438</v>
      </c>
      <c r="QK5" s="1">
        <v>101</v>
      </c>
      <c r="QL5" s="1">
        <v>71</v>
      </c>
      <c r="QM5" s="1">
        <f t="shared" si="39"/>
        <v>81</v>
      </c>
      <c r="QN5" s="1">
        <v>50</v>
      </c>
      <c r="QO5" s="1">
        <v>7</v>
      </c>
      <c r="QP5" s="1">
        <v>44</v>
      </c>
      <c r="QQ5" s="1">
        <f t="shared" si="40"/>
        <v>28.758169934640524</v>
      </c>
      <c r="QR5" s="1">
        <v>7</v>
      </c>
      <c r="QS5" s="1">
        <f t="shared" si="41"/>
        <v>58</v>
      </c>
      <c r="QT5" s="1">
        <v>31</v>
      </c>
      <c r="QU5" s="23">
        <f t="shared" si="42"/>
        <v>0.29545454545454547</v>
      </c>
      <c r="QV5" s="1">
        <v>56</v>
      </c>
      <c r="QW5" s="1">
        <f t="shared" si="43"/>
        <v>0.31818181818181818</v>
      </c>
      <c r="QX5" s="1">
        <f t="shared" si="44"/>
        <v>91.460696000000027</v>
      </c>
      <c r="QY5" s="1">
        <f t="shared" si="45"/>
        <v>59.778232679738579</v>
      </c>
      <c r="QZ5" s="1">
        <v>71</v>
      </c>
      <c r="RA5" s="1">
        <v>33</v>
      </c>
      <c r="RB5" s="23">
        <f t="shared" si="46"/>
        <v>2.1515151515151514</v>
      </c>
      <c r="RC5" s="1">
        <v>262</v>
      </c>
      <c r="RD5" s="1">
        <v>18</v>
      </c>
      <c r="RE5" s="23">
        <f t="shared" si="47"/>
        <v>3.9444444444444446</v>
      </c>
      <c r="RF5" s="1">
        <v>22.1</v>
      </c>
      <c r="RG5" s="1">
        <f t="shared" si="48"/>
        <v>3.1314042500000006</v>
      </c>
      <c r="RH5" s="1">
        <f t="shared" si="49"/>
        <v>2.0466694444444449</v>
      </c>
      <c r="RI5" s="1">
        <v>18.7</v>
      </c>
      <c r="RJ5" s="1">
        <v>-1</v>
      </c>
      <c r="RK5" s="1">
        <v>62</v>
      </c>
      <c r="RL5" s="1">
        <v>30</v>
      </c>
      <c r="RM5" s="23">
        <f t="shared" si="50"/>
        <v>2.0666666666666669</v>
      </c>
      <c r="RN5" s="1">
        <v>244</v>
      </c>
      <c r="RO5" s="1">
        <v>13</v>
      </c>
      <c r="RP5" s="1">
        <v>43</v>
      </c>
      <c r="RQ5" s="1">
        <f t="shared" si="51"/>
        <v>28.104575163398692</v>
      </c>
      <c r="RR5" s="1">
        <v>30</v>
      </c>
      <c r="RS5" s="1">
        <f t="shared" si="52"/>
        <v>19.607843137254903</v>
      </c>
      <c r="RT5" s="1">
        <v>85</v>
      </c>
      <c r="RU5" s="1">
        <f t="shared" si="53"/>
        <v>55.555555555555557</v>
      </c>
      <c r="RV5" s="1">
        <v>34</v>
      </c>
      <c r="RW5" s="1">
        <f t="shared" si="54"/>
        <v>22.222222222222221</v>
      </c>
      <c r="RX5" s="1">
        <f t="shared" si="55"/>
        <v>51</v>
      </c>
      <c r="RY5" s="1">
        <v>54</v>
      </c>
      <c r="RZ5" s="1">
        <v>17.100000000000001</v>
      </c>
      <c r="SA5" s="1">
        <v>8.5</v>
      </c>
      <c r="SB5" s="1">
        <f t="shared" si="56"/>
        <v>11.176470588235295</v>
      </c>
      <c r="SC5" s="1">
        <f t="shared" si="57"/>
        <v>5.5555555555555554</v>
      </c>
      <c r="SD5" s="23">
        <f t="shared" si="58"/>
        <v>0.50292397660818722</v>
      </c>
    </row>
    <row r="6" spans="1:511">
      <c r="A6" s="14" t="s">
        <v>492</v>
      </c>
      <c r="B6" s="13">
        <v>100</v>
      </c>
      <c r="C6" s="13">
        <v>36</v>
      </c>
      <c r="D6" s="15">
        <v>78</v>
      </c>
      <c r="E6" s="13">
        <v>172</v>
      </c>
      <c r="F6" s="16">
        <v>4</v>
      </c>
      <c r="G6" s="16">
        <v>4</v>
      </c>
      <c r="H6" s="17">
        <v>112</v>
      </c>
      <c r="I6" s="17">
        <v>474</v>
      </c>
      <c r="J6" s="17">
        <v>60</v>
      </c>
      <c r="K6" s="17">
        <v>204</v>
      </c>
      <c r="L6" s="17">
        <v>998</v>
      </c>
      <c r="M6" s="17">
        <v>998</v>
      </c>
      <c r="N6" s="17">
        <v>998</v>
      </c>
      <c r="O6" s="17">
        <v>998</v>
      </c>
      <c r="P6" s="17">
        <v>998</v>
      </c>
      <c r="Q6" s="17">
        <v>998</v>
      </c>
      <c r="R6" s="17">
        <v>998</v>
      </c>
      <c r="S6" s="17">
        <v>998</v>
      </c>
      <c r="T6" s="17">
        <v>998</v>
      </c>
      <c r="U6" s="17">
        <v>998</v>
      </c>
      <c r="V6" s="17">
        <v>990</v>
      </c>
      <c r="W6" s="18">
        <v>0.936805555555556</v>
      </c>
      <c r="X6" s="19">
        <v>55</v>
      </c>
      <c r="Y6" s="19">
        <v>39</v>
      </c>
      <c r="Z6" s="19">
        <v>49</v>
      </c>
      <c r="AA6" s="19">
        <v>50</v>
      </c>
      <c r="AB6" s="19">
        <v>52</v>
      </c>
      <c r="AC6" s="19">
        <v>48</v>
      </c>
      <c r="AD6" s="19">
        <v>36</v>
      </c>
      <c r="AE6" s="19">
        <v>47</v>
      </c>
      <c r="AF6" s="19">
        <v>48</v>
      </c>
      <c r="AG6" s="19">
        <v>49</v>
      </c>
      <c r="AH6" s="19">
        <v>0.87272727272727302</v>
      </c>
      <c r="AI6" s="19">
        <v>0.92307692307692302</v>
      </c>
      <c r="AJ6" s="19">
        <v>0.95918367346938804</v>
      </c>
      <c r="AK6" s="19">
        <v>0.96</v>
      </c>
      <c r="AL6" s="19">
        <v>0.94230769230769196</v>
      </c>
      <c r="AM6" s="19">
        <v>150</v>
      </c>
      <c r="AN6" s="19">
        <v>96</v>
      </c>
      <c r="AO6" s="19">
        <v>127</v>
      </c>
      <c r="AP6" s="19">
        <v>151</v>
      </c>
      <c r="AQ6" s="19">
        <v>136</v>
      </c>
      <c r="AR6" s="19">
        <v>31</v>
      </c>
      <c r="AS6" s="19">
        <v>23</v>
      </c>
      <c r="AT6" s="19">
        <v>30</v>
      </c>
      <c r="AU6" s="19">
        <v>30</v>
      </c>
      <c r="AV6" s="19">
        <v>33</v>
      </c>
      <c r="AW6" s="19">
        <v>100</v>
      </c>
      <c r="AX6" s="19">
        <v>92.307692307692307</v>
      </c>
      <c r="AY6" s="19">
        <v>100</v>
      </c>
      <c r="AZ6" s="19">
        <v>100</v>
      </c>
      <c r="BA6" s="19">
        <v>100</v>
      </c>
      <c r="BB6" s="20">
        <v>286</v>
      </c>
      <c r="BC6" s="19">
        <v>258</v>
      </c>
      <c r="BD6" s="19">
        <v>285</v>
      </c>
      <c r="BE6" s="19">
        <v>287</v>
      </c>
      <c r="BF6" s="19">
        <v>274</v>
      </c>
      <c r="BG6" s="19">
        <v>290</v>
      </c>
      <c r="BH6" s="19">
        <v>263</v>
      </c>
      <c r="BI6" s="19">
        <v>280</v>
      </c>
      <c r="BJ6" s="19">
        <v>290</v>
      </c>
      <c r="BK6" s="19">
        <v>293</v>
      </c>
      <c r="BL6" s="19">
        <v>1.01398601398601</v>
      </c>
      <c r="BM6" s="19">
        <v>1.0193798449612399</v>
      </c>
      <c r="BN6" s="19">
        <v>0.98245614035087703</v>
      </c>
      <c r="BO6" s="19">
        <v>1.01045296167247</v>
      </c>
      <c r="BP6" s="19">
        <v>1.06934306569343</v>
      </c>
      <c r="BQ6" s="19">
        <v>490</v>
      </c>
      <c r="BR6" s="19">
        <v>428</v>
      </c>
      <c r="BS6" s="19">
        <v>505</v>
      </c>
      <c r="BT6" s="19">
        <v>513</v>
      </c>
      <c r="BU6" s="19">
        <v>490</v>
      </c>
      <c r="BV6" s="19">
        <v>195</v>
      </c>
      <c r="BW6" s="19">
        <v>180</v>
      </c>
      <c r="BX6" s="19">
        <v>193</v>
      </c>
      <c r="BY6" s="19">
        <v>189</v>
      </c>
      <c r="BZ6" s="19">
        <v>197</v>
      </c>
      <c r="CA6" s="19">
        <v>73.776223776223802</v>
      </c>
      <c r="CB6" s="19">
        <v>75.193798449612402</v>
      </c>
      <c r="CC6" s="19">
        <v>81.403508771929793</v>
      </c>
      <c r="CD6" s="19">
        <v>79.790940766550506</v>
      </c>
      <c r="CE6" s="19">
        <v>86.496350364963504</v>
      </c>
      <c r="CF6" s="21">
        <v>1022</v>
      </c>
      <c r="CG6" s="21">
        <v>94.7</v>
      </c>
      <c r="CH6" s="21">
        <v>59.21</v>
      </c>
      <c r="CI6" s="21">
        <v>66.599999999999994</v>
      </c>
      <c r="CJ6" s="21">
        <v>44.4</v>
      </c>
      <c r="CK6" s="21">
        <v>90.9</v>
      </c>
      <c r="CL6" s="21">
        <v>9.1</v>
      </c>
      <c r="CM6" s="21">
        <v>9.9329999999999998</v>
      </c>
      <c r="CN6" s="21">
        <v>300</v>
      </c>
      <c r="CO6" s="21">
        <v>941.1</v>
      </c>
      <c r="CP6" s="21">
        <v>116.5</v>
      </c>
      <c r="CQ6" s="21">
        <v>64.790000000000006</v>
      </c>
      <c r="CR6" s="21">
        <v>59</v>
      </c>
      <c r="CS6" s="21">
        <v>29.6</v>
      </c>
      <c r="CT6" s="21">
        <v>93.1</v>
      </c>
      <c r="CU6" s="21">
        <v>6.9</v>
      </c>
      <c r="CV6" s="21">
        <v>13.597</v>
      </c>
      <c r="CW6" s="21">
        <v>300</v>
      </c>
      <c r="CX6" s="21">
        <v>911.4</v>
      </c>
      <c r="CY6" s="21">
        <v>36</v>
      </c>
      <c r="CZ6" s="21">
        <v>65.930000000000007</v>
      </c>
      <c r="DA6" s="21">
        <v>25</v>
      </c>
      <c r="DB6" s="21">
        <v>4.9000000000000004</v>
      </c>
      <c r="DC6" s="21">
        <v>82.8</v>
      </c>
      <c r="DD6" s="21">
        <v>17.100000000000001</v>
      </c>
      <c r="DE6" s="21">
        <v>4.8490000000000002</v>
      </c>
      <c r="DF6" s="21">
        <v>300</v>
      </c>
      <c r="DG6" s="21">
        <v>821.3</v>
      </c>
      <c r="DH6" s="21">
        <v>91.5</v>
      </c>
      <c r="DI6" s="21">
        <v>73.92</v>
      </c>
      <c r="DJ6" s="21">
        <v>47.4</v>
      </c>
      <c r="DK6" s="21">
        <v>21.4</v>
      </c>
      <c r="DL6" s="21">
        <v>94.1</v>
      </c>
      <c r="DM6" s="21">
        <v>5.9</v>
      </c>
      <c r="DN6" s="21">
        <v>15.916</v>
      </c>
      <c r="DO6" s="21">
        <v>300</v>
      </c>
      <c r="DP6" s="21">
        <v>1345.3</v>
      </c>
      <c r="DQ6" s="21">
        <v>109.5</v>
      </c>
      <c r="DR6" s="21">
        <v>44.9</v>
      </c>
      <c r="DS6" s="21">
        <v>103.2</v>
      </c>
      <c r="DT6" s="21">
        <v>63.1</v>
      </c>
      <c r="DU6" s="21">
        <v>51.3</v>
      </c>
      <c r="DV6" s="21">
        <v>48.7</v>
      </c>
      <c r="DW6" s="21">
        <v>1.0529999999999999</v>
      </c>
      <c r="DX6" s="21">
        <v>300</v>
      </c>
      <c r="DY6" s="21">
        <v>1248.3</v>
      </c>
      <c r="DZ6" s="21">
        <v>151.6</v>
      </c>
      <c r="EA6" s="21">
        <v>48.99</v>
      </c>
      <c r="EB6" s="21">
        <v>104.4</v>
      </c>
      <c r="EC6" s="21">
        <v>60.4</v>
      </c>
      <c r="ED6" s="21">
        <v>64.3</v>
      </c>
      <c r="EE6" s="21">
        <v>35.700000000000003</v>
      </c>
      <c r="EF6" s="21">
        <v>1.798</v>
      </c>
      <c r="EG6" s="21">
        <v>300</v>
      </c>
      <c r="EH6" s="21">
        <v>1269</v>
      </c>
      <c r="EI6" s="21">
        <v>61.3</v>
      </c>
      <c r="EJ6" s="21">
        <v>47.4</v>
      </c>
      <c r="EK6" s="21">
        <v>76.3</v>
      </c>
      <c r="EL6" s="21">
        <v>49.6</v>
      </c>
      <c r="EM6" s="21">
        <v>42.1</v>
      </c>
      <c r="EN6" s="21">
        <v>57.8</v>
      </c>
      <c r="EO6" s="21">
        <v>0.72899999999999998</v>
      </c>
      <c r="EP6" s="21">
        <v>300</v>
      </c>
      <c r="EQ6" s="21">
        <v>1056.2</v>
      </c>
      <c r="ER6" s="21">
        <v>93.7</v>
      </c>
      <c r="ES6" s="21">
        <v>57.28</v>
      </c>
      <c r="ET6" s="21">
        <v>64.3</v>
      </c>
      <c r="EU6" s="21">
        <v>43.3</v>
      </c>
      <c r="EV6" s="21">
        <v>80.599999999999994</v>
      </c>
      <c r="EW6" s="21">
        <v>19.399999999999999</v>
      </c>
      <c r="EX6" s="21">
        <v>4.1500000000000004</v>
      </c>
      <c r="EY6" s="21">
        <v>300</v>
      </c>
      <c r="EZ6" s="21">
        <v>968.5</v>
      </c>
      <c r="FA6" s="21">
        <v>83.5</v>
      </c>
      <c r="FB6" s="21">
        <v>62.4</v>
      </c>
      <c r="FC6" s="21">
        <v>48.6</v>
      </c>
      <c r="FD6" s="21">
        <v>23.4</v>
      </c>
      <c r="FE6" s="21">
        <v>88.4</v>
      </c>
      <c r="FF6" s="21">
        <v>11.6</v>
      </c>
      <c r="FG6" s="21">
        <v>7.6289999999999996</v>
      </c>
      <c r="FH6" s="21">
        <v>300</v>
      </c>
      <c r="FI6" s="21">
        <v>818.6</v>
      </c>
      <c r="FJ6" s="21">
        <v>65.400000000000006</v>
      </c>
      <c r="FK6" s="21">
        <v>73.760000000000005</v>
      </c>
      <c r="FL6" s="21">
        <v>27.1</v>
      </c>
      <c r="FM6" s="21">
        <v>3</v>
      </c>
      <c r="FN6" s="21">
        <v>91.9</v>
      </c>
      <c r="FO6" s="21">
        <v>8.1</v>
      </c>
      <c r="FP6" s="21">
        <v>11.359</v>
      </c>
      <c r="FQ6" s="21">
        <v>300</v>
      </c>
      <c r="FR6" s="15">
        <v>2</v>
      </c>
      <c r="FS6" s="15">
        <v>1.6</v>
      </c>
      <c r="FT6" s="15">
        <v>0.9</v>
      </c>
      <c r="FU6" s="15">
        <v>1.3</v>
      </c>
      <c r="FV6" s="15">
        <v>1.9</v>
      </c>
      <c r="FW6" s="15">
        <v>93</v>
      </c>
      <c r="FX6" s="15">
        <v>114</v>
      </c>
      <c r="FY6" s="15">
        <v>93</v>
      </c>
      <c r="FZ6" s="15">
        <v>109</v>
      </c>
      <c r="GA6" s="15">
        <v>123</v>
      </c>
      <c r="GB6" s="15">
        <v>77.400000000000006</v>
      </c>
      <c r="GC6" s="15">
        <v>75</v>
      </c>
      <c r="GD6" s="15">
        <v>76</v>
      </c>
      <c r="GE6" s="15">
        <v>76</v>
      </c>
      <c r="GF6" s="15">
        <v>75.900000000000006</v>
      </c>
      <c r="GG6" s="15">
        <v>20.7</v>
      </c>
      <c r="GH6" s="15">
        <v>19.600000000000001</v>
      </c>
      <c r="GI6" s="15">
        <v>16.5</v>
      </c>
      <c r="GJ6" s="15">
        <v>19</v>
      </c>
      <c r="GK6" s="15">
        <v>20.8</v>
      </c>
      <c r="GL6" s="15">
        <v>1.2</v>
      </c>
      <c r="GM6" s="15">
        <v>7.7</v>
      </c>
      <c r="GN6" s="15">
        <v>8.8000000000000007</v>
      </c>
      <c r="GO6" s="15">
        <v>0</v>
      </c>
      <c r="GP6" s="15">
        <v>0.5</v>
      </c>
      <c r="GQ6" s="15">
        <v>0.3</v>
      </c>
      <c r="GR6" s="15">
        <v>8.5</v>
      </c>
      <c r="GS6" s="15">
        <v>3.3</v>
      </c>
      <c r="GT6" s="15">
        <v>0</v>
      </c>
      <c r="GU6" s="15">
        <v>0.5</v>
      </c>
      <c r="GV6" s="15">
        <v>1.7</v>
      </c>
      <c r="GW6" s="15">
        <v>6.4</v>
      </c>
      <c r="GX6" s="15">
        <v>9.1999999999999993</v>
      </c>
      <c r="GY6" s="15">
        <v>4</v>
      </c>
      <c r="GZ6" s="15">
        <v>2.2000000000000002</v>
      </c>
      <c r="HA6" s="15">
        <v>1</v>
      </c>
      <c r="HB6" s="15">
        <v>0</v>
      </c>
      <c r="HC6" s="15">
        <v>1.7</v>
      </c>
      <c r="HD6" s="15">
        <v>2</v>
      </c>
      <c r="HE6" s="22">
        <v>1</v>
      </c>
      <c r="HF6" s="1">
        <v>-1</v>
      </c>
      <c r="HG6" s="1">
        <v>-1</v>
      </c>
      <c r="HH6" s="1">
        <v>-1</v>
      </c>
      <c r="HI6" s="1">
        <v>-1</v>
      </c>
      <c r="HJ6" s="1">
        <v>-1</v>
      </c>
      <c r="HK6" s="1">
        <v>-1</v>
      </c>
      <c r="HL6" s="1">
        <v>-1</v>
      </c>
      <c r="HM6" s="1">
        <v>-1</v>
      </c>
      <c r="HN6" s="1">
        <v>-1</v>
      </c>
      <c r="HO6" s="1">
        <v>-1</v>
      </c>
      <c r="HP6" s="1">
        <v>-1</v>
      </c>
      <c r="HQ6" s="1">
        <v>-1</v>
      </c>
      <c r="HR6" s="1">
        <v>-1</v>
      </c>
      <c r="HS6" s="1">
        <v>-1</v>
      </c>
      <c r="HT6" s="1">
        <v>-1</v>
      </c>
      <c r="HU6" s="1">
        <v>-1</v>
      </c>
      <c r="HV6" s="1">
        <v>-1</v>
      </c>
      <c r="HW6" s="1">
        <v>-1</v>
      </c>
      <c r="HX6" s="1">
        <v>-1</v>
      </c>
      <c r="HY6" s="1">
        <v>-1</v>
      </c>
      <c r="HZ6" s="1">
        <v>-1</v>
      </c>
      <c r="IA6" s="1">
        <v>-1</v>
      </c>
      <c r="IB6" s="1">
        <v>-1</v>
      </c>
      <c r="IC6" s="1">
        <v>-1</v>
      </c>
      <c r="ID6" s="1">
        <v>-1</v>
      </c>
      <c r="IE6" s="1">
        <v>-1</v>
      </c>
      <c r="IF6" s="1">
        <v>-1</v>
      </c>
      <c r="IG6" s="1">
        <v>-1</v>
      </c>
      <c r="IH6" s="1">
        <v>-1</v>
      </c>
      <c r="II6" s="1">
        <v>-1</v>
      </c>
      <c r="IJ6" s="1">
        <v>-1</v>
      </c>
      <c r="IK6" s="1">
        <v>-1</v>
      </c>
      <c r="IL6" s="1">
        <v>-1</v>
      </c>
      <c r="IM6" s="1">
        <v>-1</v>
      </c>
      <c r="IN6" s="1">
        <v>-1</v>
      </c>
      <c r="IO6" s="1">
        <v>-1</v>
      </c>
      <c r="IP6" s="1">
        <v>-1</v>
      </c>
      <c r="IQ6" s="1">
        <v>-1</v>
      </c>
      <c r="IR6" s="1">
        <v>-1</v>
      </c>
      <c r="IS6" s="1">
        <v>-1</v>
      </c>
      <c r="IT6" s="1">
        <v>-1</v>
      </c>
      <c r="IU6" s="1">
        <v>-1</v>
      </c>
      <c r="IV6" s="1">
        <v>-1</v>
      </c>
      <c r="IW6" s="1">
        <v>-1</v>
      </c>
      <c r="IX6" s="1">
        <v>-1</v>
      </c>
      <c r="IY6" s="1">
        <v>-1</v>
      </c>
      <c r="IZ6" s="1">
        <v>-1</v>
      </c>
      <c r="JA6" s="1">
        <v>-1</v>
      </c>
      <c r="JB6" s="1">
        <v>-1</v>
      </c>
      <c r="JC6" s="1">
        <v>-1</v>
      </c>
      <c r="JD6" s="1">
        <v>-1</v>
      </c>
      <c r="JE6" s="1">
        <v>-1</v>
      </c>
      <c r="JG6" s="1">
        <v>123</v>
      </c>
      <c r="JH6" s="1">
        <v>68</v>
      </c>
      <c r="JI6" s="1">
        <f t="shared" si="0"/>
        <v>86.333333333333329</v>
      </c>
      <c r="JJ6" s="1">
        <v>1.9</v>
      </c>
      <c r="JK6" s="1">
        <v>50</v>
      </c>
      <c r="JL6" s="1">
        <v>10</v>
      </c>
      <c r="JM6" s="1">
        <v>58</v>
      </c>
      <c r="JN6" s="1">
        <f t="shared" si="1"/>
        <v>30.526315789473685</v>
      </c>
      <c r="JO6" s="1">
        <v>12</v>
      </c>
      <c r="JP6" s="1">
        <f t="shared" si="2"/>
        <v>80</v>
      </c>
      <c r="JQ6" s="1">
        <v>35</v>
      </c>
      <c r="JR6" s="1">
        <f t="shared" si="3"/>
        <v>0.39655172413793105</v>
      </c>
      <c r="JS6" s="1">
        <v>71</v>
      </c>
      <c r="JT6" s="1">
        <f t="shared" si="4"/>
        <v>0.37931034482758619</v>
      </c>
      <c r="JU6" s="23">
        <f t="shared" si="5"/>
        <v>263.65141600000004</v>
      </c>
      <c r="JV6" s="1">
        <f t="shared" si="6"/>
        <v>138.76390315789476</v>
      </c>
      <c r="JW6" s="1">
        <v>76</v>
      </c>
      <c r="JX6" s="1">
        <v>46</v>
      </c>
      <c r="JY6" s="1">
        <f t="shared" si="7"/>
        <v>1.6521739130434783</v>
      </c>
      <c r="JZ6" s="1">
        <v>185</v>
      </c>
      <c r="KA6" s="1">
        <v>18</v>
      </c>
      <c r="KB6" s="1">
        <f t="shared" ref="KB6:KB19" si="59">JW6/KA6</f>
        <v>4.2222222222222223</v>
      </c>
      <c r="KC6" s="1">
        <v>25.5</v>
      </c>
      <c r="KD6" s="1">
        <v>2.5</v>
      </c>
      <c r="KE6" s="1">
        <f t="shared" si="8"/>
        <v>6.2554687500000004</v>
      </c>
      <c r="KF6" s="1">
        <f t="shared" si="9"/>
        <v>3.2923519736842111</v>
      </c>
      <c r="KG6" s="1">
        <v>19.600000000000001</v>
      </c>
      <c r="KH6" s="1">
        <v>-1</v>
      </c>
      <c r="KI6" s="1">
        <v>50</v>
      </c>
      <c r="KJ6" s="1">
        <v>26</v>
      </c>
      <c r="KK6" s="1">
        <f t="shared" si="10"/>
        <v>1.9230769230769231</v>
      </c>
      <c r="KL6" s="1">
        <v>284</v>
      </c>
      <c r="KM6" s="1">
        <v>13</v>
      </c>
      <c r="KN6" s="1">
        <v>103</v>
      </c>
      <c r="KO6" s="1">
        <f t="shared" si="11"/>
        <v>54.21052631578948</v>
      </c>
      <c r="KP6" s="1">
        <v>75</v>
      </c>
      <c r="KQ6" s="1">
        <f t="shared" si="12"/>
        <v>39.473684210526315</v>
      </c>
      <c r="KR6" s="1">
        <v>123</v>
      </c>
      <c r="KS6" s="1">
        <f t="shared" si="13"/>
        <v>64.736842105263165</v>
      </c>
      <c r="KT6" s="1">
        <v>58</v>
      </c>
      <c r="KU6" s="1">
        <f t="shared" si="14"/>
        <v>30.526315789473685</v>
      </c>
      <c r="KV6" s="1">
        <f t="shared" si="15"/>
        <v>65</v>
      </c>
      <c r="KW6" s="1">
        <v>53</v>
      </c>
      <c r="KX6" s="1">
        <v>25.9</v>
      </c>
      <c r="KY6" s="1">
        <v>13</v>
      </c>
      <c r="KZ6" s="1">
        <f t="shared" si="16"/>
        <v>13.631578947368421</v>
      </c>
      <c r="LA6" s="1">
        <f t="shared" si="17"/>
        <v>6.8421052631578947</v>
      </c>
      <c r="LB6" s="23">
        <f t="shared" si="18"/>
        <v>0.49806949806949802</v>
      </c>
      <c r="LC6" s="1">
        <v>98</v>
      </c>
      <c r="LD6" s="1">
        <v>58</v>
      </c>
      <c r="LE6" s="1">
        <f t="shared" si="19"/>
        <v>71.333333333333329</v>
      </c>
      <c r="LF6" s="1">
        <v>52</v>
      </c>
      <c r="LG6" s="1">
        <v>9</v>
      </c>
      <c r="LH6" s="1">
        <v>53</v>
      </c>
      <c r="LI6" s="1">
        <f t="shared" si="20"/>
        <v>27.894736842105264</v>
      </c>
      <c r="LJ6" s="1">
        <v>10</v>
      </c>
      <c r="LK6" s="1">
        <f t="shared" si="21"/>
        <v>72</v>
      </c>
      <c r="LL6" s="1">
        <v>33</v>
      </c>
      <c r="LM6" s="23">
        <f t="shared" si="22"/>
        <v>0.37735849056603776</v>
      </c>
      <c r="LN6" s="1">
        <v>75</v>
      </c>
      <c r="LO6" s="1">
        <f t="shared" si="23"/>
        <v>0.35849056603773582</v>
      </c>
      <c r="LP6" s="1">
        <f t="shared" si="24"/>
        <v>186.67727200000002</v>
      </c>
      <c r="LQ6" s="1">
        <f t="shared" si="25"/>
        <v>98.251195789473698</v>
      </c>
      <c r="LR6" s="1">
        <v>51</v>
      </c>
      <c r="LS6" s="1">
        <v>36</v>
      </c>
      <c r="LT6" s="23">
        <f t="shared" si="26"/>
        <v>1.4166666666666667</v>
      </c>
      <c r="LU6" s="1">
        <v>238</v>
      </c>
      <c r="LV6" s="1">
        <v>15</v>
      </c>
      <c r="LW6" s="23">
        <f t="shared" si="27"/>
        <v>3.4</v>
      </c>
      <c r="LX6" s="1">
        <v>22.8</v>
      </c>
      <c r="LY6" s="1">
        <f t="shared" si="28"/>
        <v>5.8168499999999996</v>
      </c>
      <c r="LZ6" s="1">
        <f t="shared" si="29"/>
        <v>3.0615000000000001</v>
      </c>
      <c r="MA6" s="1">
        <v>15</v>
      </c>
      <c r="MB6" s="1">
        <v>22</v>
      </c>
      <c r="MC6" s="1">
        <v>52</v>
      </c>
      <c r="MD6" s="1">
        <v>27</v>
      </c>
      <c r="ME6" s="23">
        <f t="shared" si="30"/>
        <v>1.9259259259259258</v>
      </c>
      <c r="MF6" s="1">
        <v>254</v>
      </c>
      <c r="MG6" s="1">
        <v>12</v>
      </c>
      <c r="MH6" s="1">
        <v>112</v>
      </c>
      <c r="MI6" s="1">
        <f t="shared" si="31"/>
        <v>58.947368421052637</v>
      </c>
      <c r="MJ6" s="1">
        <v>86</v>
      </c>
      <c r="MK6" s="1">
        <f t="shared" si="32"/>
        <v>45.263157894736842</v>
      </c>
      <c r="ML6" s="1">
        <v>125</v>
      </c>
      <c r="MM6" s="1">
        <f t="shared" si="33"/>
        <v>65.789473684210535</v>
      </c>
      <c r="MN6" s="1">
        <v>49</v>
      </c>
      <c r="MO6" s="1">
        <f>MN6/JJ6</f>
        <v>25.789473684210527</v>
      </c>
      <c r="MP6" s="1">
        <f>ML6-MN6</f>
        <v>76</v>
      </c>
      <c r="MQ6" s="1">
        <v>57</v>
      </c>
      <c r="MR6" s="1">
        <v>26.3</v>
      </c>
      <c r="MS6" s="1">
        <v>13.8</v>
      </c>
      <c r="MT6" s="1">
        <f t="shared" si="34"/>
        <v>13.842105263157896</v>
      </c>
      <c r="MU6" s="1">
        <f t="shared" si="35"/>
        <v>7.2631578947368425</v>
      </c>
      <c r="MV6" s="23">
        <f t="shared" si="36"/>
        <v>0.47528517110266161</v>
      </c>
      <c r="MW6" s="24"/>
      <c r="MY6" s="1">
        <f t="shared" si="37"/>
        <v>0</v>
      </c>
      <c r="MZ6" s="1">
        <v>45</v>
      </c>
      <c r="NA6" s="1">
        <v>9</v>
      </c>
      <c r="NB6" s="1">
        <v>60</v>
      </c>
      <c r="NC6" s="1">
        <f>NB6/JJ6</f>
        <v>31.578947368421055</v>
      </c>
      <c r="ND6" s="1">
        <v>10</v>
      </c>
      <c r="NE6" s="1">
        <f t="shared" si="38"/>
        <v>79</v>
      </c>
      <c r="NF6" s="1">
        <v>39</v>
      </c>
      <c r="NG6" s="23">
        <f>(NB6-NF6)/NB6</f>
        <v>0.35</v>
      </c>
      <c r="NH6" s="1">
        <v>77</v>
      </c>
      <c r="NI6" s="1">
        <f>(NA6+ND6)/NB6</f>
        <v>0.31666666666666665</v>
      </c>
      <c r="NJ6" s="1">
        <f>(0.8*(1.04*(POWER(NE6,3)-POWER(NB6,3)))+0.6)/1000</f>
        <v>230.49704800000001</v>
      </c>
      <c r="NK6" s="1">
        <f>NJ6/JJ6</f>
        <v>121.3142357894737</v>
      </c>
      <c r="NL6" s="1">
        <v>74</v>
      </c>
      <c r="NM6" s="1">
        <v>33</v>
      </c>
      <c r="NN6" s="23">
        <f>NL6/NM6</f>
        <v>2.2424242424242422</v>
      </c>
      <c r="NO6" s="1">
        <v>370</v>
      </c>
      <c r="NP6" s="1">
        <v>20</v>
      </c>
      <c r="NQ6" s="23">
        <f>NL6/NP6</f>
        <v>3.7</v>
      </c>
      <c r="NR6" s="1">
        <v>23.7</v>
      </c>
      <c r="NS6" s="1">
        <f>((3.14*POWER(KD6,2)/4)*NR6*MZ6)/1000</f>
        <v>5.2325156249999996</v>
      </c>
      <c r="NT6" s="1">
        <f>NS6/JJ6</f>
        <v>2.753955592105263</v>
      </c>
      <c r="NU6" s="1">
        <v>20.8</v>
      </c>
      <c r="NV6" s="1">
        <v>30</v>
      </c>
      <c r="NW6" s="1">
        <v>57</v>
      </c>
      <c r="NX6" s="1">
        <v>23</v>
      </c>
      <c r="NY6" s="23">
        <f>NW6/NX6</f>
        <v>2.4782608695652173</v>
      </c>
      <c r="NZ6" s="1">
        <v>400</v>
      </c>
      <c r="OA6" s="1">
        <v>13</v>
      </c>
      <c r="OB6" s="1">
        <v>125</v>
      </c>
      <c r="OC6" s="1">
        <f>OB6/JJ6</f>
        <v>65.789473684210535</v>
      </c>
      <c r="OD6" s="1">
        <v>97</v>
      </c>
      <c r="OE6" s="1">
        <f>OD6/JJ6</f>
        <v>51.05263157894737</v>
      </c>
      <c r="OF6" s="1">
        <v>133</v>
      </c>
      <c r="OG6" s="1">
        <f>OF6/JJ6</f>
        <v>70</v>
      </c>
      <c r="OH6" s="1">
        <v>58</v>
      </c>
      <c r="OI6" s="1">
        <f>OH6/JJ6</f>
        <v>30.526315789473685</v>
      </c>
      <c r="OJ6" s="1">
        <f>OF6-OH6</f>
        <v>75</v>
      </c>
      <c r="OK6" s="1">
        <v>65</v>
      </c>
      <c r="OL6" s="1">
        <v>26.9</v>
      </c>
      <c r="OM6" s="1">
        <v>13.7</v>
      </c>
      <c r="ON6" s="1">
        <f>OL6/JJ6</f>
        <v>14.157894736842104</v>
      </c>
      <c r="OO6" s="1">
        <f>OM6/JJ6</f>
        <v>7.2105263157894735</v>
      </c>
      <c r="OP6" s="23">
        <f>(OL6-OM6)/OL6</f>
        <v>0.49070631970260226</v>
      </c>
      <c r="OQ6" s="24"/>
      <c r="OR6" s="24"/>
      <c r="OS6" s="1">
        <f>OR6+(OQ6-OR6)/3</f>
        <v>0</v>
      </c>
      <c r="OT6" s="1">
        <v>42</v>
      </c>
      <c r="OU6" s="1">
        <v>10</v>
      </c>
      <c r="OV6" s="1">
        <v>59</v>
      </c>
      <c r="OW6" s="1">
        <f>OV6/JJ6</f>
        <v>31.05263157894737</v>
      </c>
      <c r="OX6" s="1">
        <v>10</v>
      </c>
      <c r="OY6" s="1">
        <f>OU6+OV6+OX6</f>
        <v>79</v>
      </c>
      <c r="OZ6" s="1">
        <v>39</v>
      </c>
      <c r="PA6" s="23">
        <f>(OV6-OZ6)/OV6</f>
        <v>0.33898305084745761</v>
      </c>
      <c r="PB6" s="1">
        <v>70</v>
      </c>
      <c r="PC6" s="1">
        <f>(OU6+OX6)/OV6</f>
        <v>0.33898305084745761</v>
      </c>
      <c r="PD6" s="1">
        <f>(0.8*(1.04*(POWER(OY6,3)-POWER(OV6,3)))+0.6)/1000</f>
        <v>239.33372000000003</v>
      </c>
      <c r="PE6" s="1">
        <f>PD6/JJ6</f>
        <v>125.9651157894737</v>
      </c>
      <c r="PF6" s="1">
        <v>66</v>
      </c>
      <c r="PG6" s="1">
        <v>41</v>
      </c>
      <c r="PH6" s="23">
        <f>PF6/PG6</f>
        <v>1.6097560975609757</v>
      </c>
      <c r="PI6" s="1">
        <v>224</v>
      </c>
      <c r="PJ6" s="1">
        <v>17</v>
      </c>
      <c r="PK6" s="23">
        <f>PF6/PJ6</f>
        <v>3.8823529411764706</v>
      </c>
      <c r="PL6" s="1">
        <v>22.9</v>
      </c>
      <c r="PM6" s="1">
        <f>((3.14*POWER(KD6,2)/4)*PL6*OT6)/1000</f>
        <v>4.7188312499999991</v>
      </c>
      <c r="PN6" s="1">
        <f>PM6/JJ6</f>
        <v>2.4835953947368417</v>
      </c>
      <c r="PO6" s="1">
        <v>12.9</v>
      </c>
      <c r="PP6" s="1">
        <v>29</v>
      </c>
      <c r="PQ6" s="1">
        <v>48</v>
      </c>
      <c r="PR6" s="1">
        <v>24</v>
      </c>
      <c r="PS6" s="23">
        <f>PQ6/PR6</f>
        <v>2</v>
      </c>
      <c r="PT6" s="1">
        <v>216</v>
      </c>
      <c r="PU6" s="1">
        <v>11</v>
      </c>
      <c r="PV6" s="1">
        <v>105</v>
      </c>
      <c r="PW6" s="1">
        <f>PV6/JJ6</f>
        <v>55.263157894736842</v>
      </c>
      <c r="PX6" s="1">
        <v>77</v>
      </c>
      <c r="PY6" s="1">
        <f>PX6/JJ6</f>
        <v>40.526315789473685</v>
      </c>
      <c r="PZ6" s="1">
        <v>130</v>
      </c>
      <c r="QA6" s="1">
        <f>PZ6/JJ6</f>
        <v>68.421052631578945</v>
      </c>
      <c r="QB6" s="1">
        <v>58</v>
      </c>
      <c r="QC6" s="1">
        <f>QB6/JJ6</f>
        <v>30.526315789473685</v>
      </c>
      <c r="QD6" s="1">
        <f>PZ6-QB6</f>
        <v>72</v>
      </c>
      <c r="QE6" s="1">
        <v>71</v>
      </c>
      <c r="QF6" s="1">
        <v>27.1</v>
      </c>
      <c r="QG6" s="1">
        <v>14.6</v>
      </c>
      <c r="QH6" s="1">
        <f>QF6/JJ6</f>
        <v>14.263157894736844</v>
      </c>
      <c r="QI6" s="1">
        <f>QG6/JJ6</f>
        <v>7.6842105263157894</v>
      </c>
      <c r="QJ6" s="23">
        <f>(QF6-QG6)/QF6</f>
        <v>0.46125461254612549</v>
      </c>
      <c r="QK6" s="1">
        <v>133</v>
      </c>
      <c r="QL6" s="1">
        <v>68</v>
      </c>
      <c r="QM6" s="1">
        <f t="shared" si="39"/>
        <v>89.666666666666671</v>
      </c>
      <c r="QN6" s="1">
        <v>54</v>
      </c>
      <c r="QO6" s="1">
        <v>11</v>
      </c>
      <c r="QP6" s="1">
        <v>55</v>
      </c>
      <c r="QQ6" s="1">
        <f t="shared" si="40"/>
        <v>28.947368421052634</v>
      </c>
      <c r="QR6" s="1">
        <v>11</v>
      </c>
      <c r="QS6" s="1">
        <f t="shared" si="41"/>
        <v>77</v>
      </c>
      <c r="QT6" s="1">
        <v>33</v>
      </c>
      <c r="QU6" s="23">
        <f t="shared" si="42"/>
        <v>0.4</v>
      </c>
      <c r="QV6" s="1">
        <v>71</v>
      </c>
      <c r="QW6" s="1">
        <f t="shared" si="43"/>
        <v>0.4</v>
      </c>
      <c r="QX6" s="1">
        <f t="shared" si="44"/>
        <v>241.41205600000001</v>
      </c>
      <c r="QY6" s="1">
        <f t="shared" si="45"/>
        <v>127.05897684210527</v>
      </c>
      <c r="QZ6" s="1">
        <v>61</v>
      </c>
      <c r="RA6" s="1">
        <v>49</v>
      </c>
      <c r="RB6" s="23">
        <f t="shared" si="46"/>
        <v>1.2448979591836735</v>
      </c>
      <c r="RC6" s="1">
        <v>233</v>
      </c>
      <c r="RD6" s="1">
        <v>17</v>
      </c>
      <c r="RE6" s="23">
        <f t="shared" si="47"/>
        <v>3.5882352941176472</v>
      </c>
      <c r="RF6" s="1">
        <v>25.9</v>
      </c>
      <c r="RG6" s="1">
        <f t="shared" si="48"/>
        <v>6.8618812499999997</v>
      </c>
      <c r="RH6" s="1">
        <f t="shared" si="49"/>
        <v>3.6115164473684209</v>
      </c>
      <c r="RI6" s="1">
        <v>21.5</v>
      </c>
      <c r="RJ6" s="1">
        <v>26</v>
      </c>
      <c r="RK6" s="1">
        <v>47</v>
      </c>
      <c r="RL6" s="1">
        <v>32</v>
      </c>
      <c r="RM6" s="23">
        <f t="shared" si="50"/>
        <v>1.46875</v>
      </c>
      <c r="RN6" s="1">
        <v>259</v>
      </c>
      <c r="RO6" s="1">
        <v>14</v>
      </c>
      <c r="RP6" s="1">
        <v>103</v>
      </c>
      <c r="RQ6" s="1">
        <f t="shared" si="51"/>
        <v>54.21052631578948</v>
      </c>
      <c r="RR6" s="1">
        <v>82</v>
      </c>
      <c r="RS6" s="1">
        <f t="shared" si="52"/>
        <v>43.15789473684211</v>
      </c>
      <c r="RT6" s="1">
        <v>128</v>
      </c>
      <c r="RU6" s="1">
        <f t="shared" si="53"/>
        <v>67.368421052631575</v>
      </c>
      <c r="RV6" s="1">
        <v>49</v>
      </c>
      <c r="RW6" s="1">
        <f t="shared" si="54"/>
        <v>25.789473684210527</v>
      </c>
      <c r="RX6" s="1">
        <f t="shared" si="55"/>
        <v>79</v>
      </c>
      <c r="RY6" s="1">
        <v>66</v>
      </c>
      <c r="RZ6" s="1">
        <v>25.6</v>
      </c>
      <c r="SA6" s="1">
        <v>14</v>
      </c>
      <c r="SB6" s="1">
        <f t="shared" si="56"/>
        <v>13.473684210526317</v>
      </c>
      <c r="SC6" s="1">
        <f t="shared" si="57"/>
        <v>7.3684210526315796</v>
      </c>
      <c r="SD6" s="23">
        <f t="shared" si="58"/>
        <v>0.45312500000000006</v>
      </c>
    </row>
    <row r="7" spans="1:511">
      <c r="A7" s="14" t="s">
        <v>493</v>
      </c>
      <c r="B7" s="13">
        <v>100</v>
      </c>
      <c r="C7" s="13">
        <v>30</v>
      </c>
      <c r="D7" s="15">
        <v>75</v>
      </c>
      <c r="E7" s="13">
        <v>181</v>
      </c>
      <c r="F7" s="16">
        <v>4</v>
      </c>
      <c r="G7" s="16">
        <v>3</v>
      </c>
      <c r="H7" s="17">
        <v>154</v>
      </c>
      <c r="I7" s="17">
        <v>474</v>
      </c>
      <c r="J7" s="17">
        <v>84</v>
      </c>
      <c r="K7" s="17">
        <v>204</v>
      </c>
      <c r="L7" s="17">
        <v>998</v>
      </c>
      <c r="M7" s="17">
        <v>998</v>
      </c>
      <c r="N7" s="17">
        <v>998</v>
      </c>
      <c r="O7" s="17">
        <v>998</v>
      </c>
      <c r="P7" s="17">
        <v>998</v>
      </c>
      <c r="Q7" s="17">
        <v>998</v>
      </c>
      <c r="R7" s="17">
        <v>998</v>
      </c>
      <c r="S7" s="17">
        <v>998</v>
      </c>
      <c r="T7" s="17">
        <v>998</v>
      </c>
      <c r="U7" s="17">
        <v>998</v>
      </c>
      <c r="V7" s="17">
        <v>1049</v>
      </c>
      <c r="W7" s="18">
        <v>0.97777777777777797</v>
      </c>
      <c r="X7" s="19">
        <v>62</v>
      </c>
      <c r="Y7" s="19">
        <v>44</v>
      </c>
      <c r="Z7" s="19">
        <v>52</v>
      </c>
      <c r="AA7" s="19">
        <v>63</v>
      </c>
      <c r="AB7" s="19">
        <v>70</v>
      </c>
      <c r="AC7" s="19">
        <v>58</v>
      </c>
      <c r="AD7" s="19">
        <v>36</v>
      </c>
      <c r="AE7" s="19">
        <v>50</v>
      </c>
      <c r="AF7" s="19">
        <v>60</v>
      </c>
      <c r="AG7" s="19">
        <v>66</v>
      </c>
      <c r="AH7" s="19">
        <v>0.93548387096774199</v>
      </c>
      <c r="AI7" s="19">
        <v>0.81818181818181801</v>
      </c>
      <c r="AJ7" s="19">
        <v>0.96153846153846201</v>
      </c>
      <c r="AK7" s="19">
        <v>0.952380952380952</v>
      </c>
      <c r="AL7" s="19">
        <v>0.94285714285714295</v>
      </c>
      <c r="AM7" s="19">
        <v>152</v>
      </c>
      <c r="AN7" s="19">
        <v>72</v>
      </c>
      <c r="AO7" s="19">
        <v>115</v>
      </c>
      <c r="AP7" s="19">
        <v>143</v>
      </c>
      <c r="AQ7" s="19">
        <v>166</v>
      </c>
      <c r="AR7" s="19">
        <v>36</v>
      </c>
      <c r="AS7" s="19">
        <v>22</v>
      </c>
      <c r="AT7" s="19">
        <v>31</v>
      </c>
      <c r="AU7" s="19">
        <v>37</v>
      </c>
      <c r="AV7" s="19">
        <v>40</v>
      </c>
      <c r="AW7" s="19">
        <v>91.935483870967701</v>
      </c>
      <c r="AX7" s="19">
        <v>52.272727272727302</v>
      </c>
      <c r="AY7" s="19">
        <v>67.307692307692307</v>
      </c>
      <c r="AZ7" s="19">
        <v>85.714285714285694</v>
      </c>
      <c r="BA7" s="19">
        <v>88.571428571428598</v>
      </c>
      <c r="BB7" s="20">
        <v>317</v>
      </c>
      <c r="BC7" s="19">
        <v>266</v>
      </c>
      <c r="BD7" s="19">
        <v>346</v>
      </c>
      <c r="BE7" s="19">
        <v>320</v>
      </c>
      <c r="BF7" s="19">
        <v>331</v>
      </c>
      <c r="BG7" s="19">
        <v>321</v>
      </c>
      <c r="BH7" s="19">
        <v>252</v>
      </c>
      <c r="BI7" s="19">
        <v>342</v>
      </c>
      <c r="BJ7" s="19">
        <v>323</v>
      </c>
      <c r="BK7" s="19">
        <v>331</v>
      </c>
      <c r="BL7" s="19">
        <v>1.0126182965299699</v>
      </c>
      <c r="BM7" s="19">
        <v>0.94736842105263197</v>
      </c>
      <c r="BN7" s="19">
        <v>0.98843930635838195</v>
      </c>
      <c r="BO7" s="19">
        <v>1.0093749999999999</v>
      </c>
      <c r="BP7" s="19">
        <v>1</v>
      </c>
      <c r="BQ7" s="19">
        <v>633</v>
      </c>
      <c r="BR7" s="19">
        <v>436</v>
      </c>
      <c r="BS7" s="19">
        <v>611</v>
      </c>
      <c r="BT7" s="19">
        <v>589</v>
      </c>
      <c r="BU7" s="19">
        <v>596</v>
      </c>
      <c r="BV7" s="19">
        <v>208</v>
      </c>
      <c r="BW7" s="19">
        <v>182</v>
      </c>
      <c r="BX7" s="19">
        <v>227</v>
      </c>
      <c r="BY7" s="19">
        <v>205</v>
      </c>
      <c r="BZ7" s="19">
        <v>210</v>
      </c>
      <c r="CA7" s="19">
        <v>94.952681388012607</v>
      </c>
      <c r="CB7" s="19">
        <v>85.338345864661704</v>
      </c>
      <c r="CC7" s="19">
        <v>95.375722543352595</v>
      </c>
      <c r="CD7" s="19">
        <v>97.1875</v>
      </c>
      <c r="CE7" s="19">
        <v>95.166163141993906</v>
      </c>
      <c r="CF7" s="21">
        <v>1278.2</v>
      </c>
      <c r="CG7" s="21">
        <v>110.6</v>
      </c>
      <c r="CH7" s="21">
        <v>47.29</v>
      </c>
      <c r="CI7" s="21">
        <v>160.80000000000001</v>
      </c>
      <c r="CJ7" s="21">
        <v>81.3</v>
      </c>
      <c r="CK7" s="21">
        <v>4</v>
      </c>
      <c r="CL7" s="21">
        <v>96</v>
      </c>
      <c r="CM7" s="21">
        <v>4.2000000000000003E-2</v>
      </c>
      <c r="CN7" s="21">
        <v>300</v>
      </c>
      <c r="CO7" s="21">
        <v>762.6</v>
      </c>
      <c r="CP7" s="21">
        <v>46.4</v>
      </c>
      <c r="CQ7" s="21">
        <v>78.97</v>
      </c>
      <c r="CR7" s="21">
        <v>27.8</v>
      </c>
      <c r="CS7" s="21">
        <v>6.6</v>
      </c>
      <c r="CT7" s="21">
        <v>43.5</v>
      </c>
      <c r="CU7" s="21">
        <v>56.5</v>
      </c>
      <c r="CV7" s="21">
        <v>0.77100000000000002</v>
      </c>
      <c r="CW7" s="21">
        <v>300</v>
      </c>
      <c r="CX7" s="21">
        <v>820.5</v>
      </c>
      <c r="CY7" s="21">
        <v>25</v>
      </c>
      <c r="CZ7" s="21">
        <v>73.2</v>
      </c>
      <c r="DA7" s="21">
        <v>21.3</v>
      </c>
      <c r="DB7" s="21">
        <v>1.4</v>
      </c>
      <c r="DC7" s="21">
        <v>82.5</v>
      </c>
      <c r="DD7" s="21">
        <v>17.100000000000001</v>
      </c>
      <c r="DE7" s="21">
        <v>4.83</v>
      </c>
      <c r="DF7" s="21">
        <v>300</v>
      </c>
      <c r="DG7" s="21">
        <v>685.1</v>
      </c>
      <c r="DH7" s="21">
        <v>50.6</v>
      </c>
      <c r="DI7" s="21">
        <v>88.05</v>
      </c>
      <c r="DJ7" s="21">
        <v>10.1</v>
      </c>
      <c r="DK7" s="21">
        <v>0</v>
      </c>
      <c r="DL7" s="21">
        <v>60.8</v>
      </c>
      <c r="DM7" s="21">
        <v>39</v>
      </c>
      <c r="DN7" s="21">
        <v>1.5580000000000001</v>
      </c>
      <c r="DO7" s="21">
        <v>89</v>
      </c>
      <c r="DP7" s="21">
        <v>997.8</v>
      </c>
      <c r="DQ7" s="21">
        <v>90.9</v>
      </c>
      <c r="DR7" s="21">
        <v>60.67</v>
      </c>
      <c r="DS7" s="21">
        <v>57.9</v>
      </c>
      <c r="DT7" s="21">
        <v>23.3</v>
      </c>
      <c r="DU7" s="21">
        <v>66.599999999999994</v>
      </c>
      <c r="DV7" s="21">
        <v>33.700000000000003</v>
      </c>
      <c r="DW7" s="21">
        <v>1.9650000000000001</v>
      </c>
      <c r="DX7" s="21">
        <v>300</v>
      </c>
      <c r="DY7" s="21">
        <v>813.6</v>
      </c>
      <c r="DZ7" s="21">
        <v>108.9</v>
      </c>
      <c r="EA7" s="21">
        <v>75.180000000000007</v>
      </c>
      <c r="EB7" s="21">
        <v>43.4</v>
      </c>
      <c r="EC7" s="21">
        <v>11.9</v>
      </c>
      <c r="ED7" s="21">
        <v>88.9</v>
      </c>
      <c r="EE7" s="21">
        <v>11.1</v>
      </c>
      <c r="EF7" s="21">
        <v>8.0449999999999999</v>
      </c>
      <c r="EG7" s="21">
        <v>300</v>
      </c>
      <c r="EH7" s="21">
        <v>1288.5999999999999</v>
      </c>
      <c r="EI7" s="21">
        <v>109.6</v>
      </c>
      <c r="EJ7" s="21">
        <v>46.91</v>
      </c>
      <c r="EK7" s="21">
        <v>143.30000000000001</v>
      </c>
      <c r="EL7" s="21">
        <v>80.7</v>
      </c>
      <c r="EM7" s="21">
        <v>4.7</v>
      </c>
      <c r="EN7" s="21">
        <v>95.3</v>
      </c>
      <c r="EO7" s="21">
        <v>4.9000000000000002E-2</v>
      </c>
      <c r="EP7" s="21">
        <v>300</v>
      </c>
      <c r="EQ7" s="21">
        <v>916.3</v>
      </c>
      <c r="ER7" s="21">
        <v>67.099999999999994</v>
      </c>
      <c r="ES7" s="21">
        <v>65.84</v>
      </c>
      <c r="ET7" s="21">
        <v>29.6</v>
      </c>
      <c r="EU7" s="21">
        <v>6.1</v>
      </c>
      <c r="EV7" s="21">
        <v>89.4</v>
      </c>
      <c r="EW7" s="21">
        <v>10.6</v>
      </c>
      <c r="EX7" s="21">
        <v>8.4190000000000005</v>
      </c>
      <c r="EY7" s="21">
        <v>300</v>
      </c>
      <c r="EZ7" s="21">
        <v>1048.8</v>
      </c>
      <c r="FA7" s="21">
        <v>60.3</v>
      </c>
      <c r="FB7" s="21">
        <v>57.4</v>
      </c>
      <c r="FC7" s="21">
        <v>67</v>
      </c>
      <c r="FD7" s="21">
        <v>59.3</v>
      </c>
      <c r="FE7" s="21">
        <v>8.8000000000000007</v>
      </c>
      <c r="FF7" s="21">
        <v>91.2</v>
      </c>
      <c r="FG7" s="21">
        <v>9.7000000000000003E-2</v>
      </c>
      <c r="FH7" s="21">
        <v>300</v>
      </c>
      <c r="FI7" s="21">
        <v>764.9</v>
      </c>
      <c r="FJ7" s="21">
        <v>36.200000000000003</v>
      </c>
      <c r="FK7" s="21">
        <v>78.62</v>
      </c>
      <c r="FL7" s="21">
        <v>18.100000000000001</v>
      </c>
      <c r="FM7" s="21">
        <v>1.3</v>
      </c>
      <c r="FN7" s="21">
        <v>74.099999999999994</v>
      </c>
      <c r="FO7" s="21">
        <v>25.9</v>
      </c>
      <c r="FP7" s="21">
        <v>2.8660000000000001</v>
      </c>
      <c r="FQ7" s="21">
        <v>300</v>
      </c>
      <c r="FR7" s="15">
        <v>0.9</v>
      </c>
      <c r="FS7" s="15">
        <v>2.2999999999999998</v>
      </c>
      <c r="FT7" s="15">
        <v>1.1000000000000001</v>
      </c>
      <c r="FU7" s="15">
        <v>2.2000000000000002</v>
      </c>
      <c r="FV7" s="15">
        <v>1.3</v>
      </c>
      <c r="FW7" s="15">
        <v>117</v>
      </c>
      <c r="FX7" s="15">
        <v>90</v>
      </c>
      <c r="FY7" s="15">
        <v>95</v>
      </c>
      <c r="FZ7" s="15">
        <v>92</v>
      </c>
      <c r="GA7" s="15">
        <v>101</v>
      </c>
      <c r="GB7" s="15">
        <v>74.900000000000006</v>
      </c>
      <c r="GC7" s="15">
        <v>73.3</v>
      </c>
      <c r="GD7" s="15">
        <v>75.900000000000006</v>
      </c>
      <c r="GE7" s="15">
        <v>74.400000000000006</v>
      </c>
      <c r="GF7" s="15">
        <v>75.099999999999994</v>
      </c>
      <c r="GG7" s="15">
        <v>14.3</v>
      </c>
      <c r="GH7" s="15">
        <v>13.7</v>
      </c>
      <c r="GI7" s="15">
        <v>11.5</v>
      </c>
      <c r="GJ7" s="15">
        <v>13.6</v>
      </c>
      <c r="GK7" s="15">
        <v>14.2</v>
      </c>
      <c r="GL7" s="15">
        <v>0</v>
      </c>
      <c r="GM7" s="15">
        <v>10</v>
      </c>
      <c r="GN7" s="15">
        <v>6</v>
      </c>
      <c r="GO7" s="15">
        <v>0</v>
      </c>
      <c r="GP7" s="15">
        <v>2</v>
      </c>
      <c r="GQ7" s="15">
        <v>0</v>
      </c>
      <c r="GR7" s="15">
        <v>8.6999999999999993</v>
      </c>
      <c r="GS7" s="15">
        <v>5.7</v>
      </c>
      <c r="GT7" s="15">
        <v>0.9</v>
      </c>
      <c r="GU7" s="15">
        <v>0</v>
      </c>
      <c r="GV7" s="15">
        <v>2.2000000000000002</v>
      </c>
      <c r="GW7" s="15">
        <v>10</v>
      </c>
      <c r="GX7" s="15">
        <v>7.5</v>
      </c>
      <c r="GY7" s="15">
        <v>3.4</v>
      </c>
      <c r="GZ7" s="15">
        <v>3.8</v>
      </c>
      <c r="HA7" s="15">
        <v>0</v>
      </c>
      <c r="HB7" s="15">
        <v>6.3</v>
      </c>
      <c r="HC7" s="15">
        <v>2.5</v>
      </c>
      <c r="HD7" s="15">
        <v>0</v>
      </c>
      <c r="HE7" s="22">
        <v>0</v>
      </c>
      <c r="HF7" s="1">
        <v>-1</v>
      </c>
      <c r="HG7" s="1">
        <v>-1</v>
      </c>
      <c r="HH7" s="1">
        <v>-1</v>
      </c>
      <c r="HI7" s="1">
        <v>-1</v>
      </c>
      <c r="HJ7" s="1">
        <v>-1</v>
      </c>
      <c r="HK7" s="1">
        <v>-1</v>
      </c>
      <c r="HL7" s="1">
        <v>-1</v>
      </c>
      <c r="HM7" s="1">
        <v>-1</v>
      </c>
      <c r="HN7" s="1">
        <v>-1</v>
      </c>
      <c r="HO7" s="1">
        <v>-1</v>
      </c>
      <c r="HP7" s="1">
        <v>-1</v>
      </c>
      <c r="HQ7" s="1">
        <v>-1</v>
      </c>
      <c r="HR7" s="1">
        <v>-1</v>
      </c>
      <c r="HS7" s="1">
        <v>-1</v>
      </c>
      <c r="HT7" s="1">
        <v>-1</v>
      </c>
      <c r="HU7" s="1">
        <v>-1</v>
      </c>
      <c r="HV7" s="1">
        <v>-1</v>
      </c>
      <c r="HW7" s="1">
        <v>-1</v>
      </c>
      <c r="HX7" s="1">
        <v>-1</v>
      </c>
      <c r="HY7" s="1">
        <v>-1</v>
      </c>
      <c r="HZ7" s="1">
        <v>-1</v>
      </c>
      <c r="IA7" s="1">
        <v>-1</v>
      </c>
      <c r="IB7" s="1">
        <v>-1</v>
      </c>
      <c r="IC7" s="1">
        <v>-1</v>
      </c>
      <c r="ID7" s="1">
        <v>-1</v>
      </c>
      <c r="IE7" s="1">
        <v>-1</v>
      </c>
      <c r="IF7" s="1">
        <v>-1</v>
      </c>
      <c r="IG7" s="1">
        <v>-1</v>
      </c>
      <c r="IH7" s="1">
        <v>-1</v>
      </c>
      <c r="II7" s="1">
        <v>-1</v>
      </c>
      <c r="IJ7" s="1">
        <v>-1</v>
      </c>
      <c r="IK7" s="1">
        <v>-1</v>
      </c>
      <c r="IL7" s="1">
        <v>-1</v>
      </c>
      <c r="IM7" s="1">
        <v>-1</v>
      </c>
      <c r="IN7" s="1">
        <v>-1</v>
      </c>
      <c r="IO7" s="1">
        <v>-1</v>
      </c>
      <c r="IP7" s="1">
        <v>-1</v>
      </c>
      <c r="IQ7" s="1">
        <v>-1</v>
      </c>
      <c r="IR7" s="1">
        <v>-1</v>
      </c>
      <c r="IS7" s="1">
        <v>-1</v>
      </c>
      <c r="IT7" s="1">
        <v>-1</v>
      </c>
      <c r="IU7" s="1">
        <v>-1</v>
      </c>
      <c r="IV7" s="1">
        <v>-1</v>
      </c>
      <c r="IW7" s="1">
        <v>-1</v>
      </c>
      <c r="IX7" s="1">
        <v>-1</v>
      </c>
      <c r="IY7" s="1">
        <v>-1</v>
      </c>
      <c r="IZ7" s="1">
        <v>-1</v>
      </c>
      <c r="JA7" s="1">
        <v>-1</v>
      </c>
      <c r="JB7" s="1">
        <v>-1</v>
      </c>
      <c r="JC7" s="1">
        <v>-1</v>
      </c>
      <c r="JD7" s="1">
        <v>-1</v>
      </c>
      <c r="JE7" s="1">
        <v>-1</v>
      </c>
      <c r="JG7" s="1">
        <v>110</v>
      </c>
      <c r="JH7" s="1">
        <v>62</v>
      </c>
      <c r="JI7" s="1">
        <f t="shared" si="0"/>
        <v>78</v>
      </c>
      <c r="JJ7" s="1">
        <v>1.95</v>
      </c>
      <c r="JK7" s="1">
        <v>51</v>
      </c>
      <c r="JL7" s="1">
        <v>11</v>
      </c>
      <c r="JM7" s="1">
        <v>57</v>
      </c>
      <c r="JN7" s="1">
        <f t="shared" si="1"/>
        <v>29.23076923076923</v>
      </c>
      <c r="JO7" s="1">
        <v>10</v>
      </c>
      <c r="JP7" s="1">
        <f t="shared" si="2"/>
        <v>78</v>
      </c>
      <c r="JQ7" s="1">
        <v>36</v>
      </c>
      <c r="JR7" s="1">
        <f t="shared" si="3"/>
        <v>0.36842105263157893</v>
      </c>
      <c r="JS7" s="1">
        <v>65</v>
      </c>
      <c r="JT7" s="1">
        <f t="shared" si="4"/>
        <v>0.36842105263157893</v>
      </c>
      <c r="JU7" s="23">
        <f t="shared" si="5"/>
        <v>240.747288</v>
      </c>
      <c r="JV7" s="1">
        <f t="shared" si="6"/>
        <v>123.4601476923077</v>
      </c>
      <c r="JW7" s="1">
        <v>41</v>
      </c>
      <c r="JX7" s="1">
        <v>30</v>
      </c>
      <c r="JY7" s="1">
        <f t="shared" si="7"/>
        <v>1.3666666666666667</v>
      </c>
      <c r="JZ7" s="1">
        <v>327</v>
      </c>
      <c r="KA7" s="1">
        <v>9</v>
      </c>
      <c r="KB7" s="1">
        <f t="shared" si="59"/>
        <v>4.5555555555555554</v>
      </c>
      <c r="KC7" s="1">
        <v>15.8</v>
      </c>
      <c r="KD7" s="1">
        <v>2.8</v>
      </c>
      <c r="KE7" s="1">
        <f t="shared" si="8"/>
        <v>4.9592155199999999</v>
      </c>
      <c r="KF7" s="1">
        <f t="shared" si="9"/>
        <v>2.543187446153846</v>
      </c>
      <c r="KG7" s="1">
        <v>-1</v>
      </c>
      <c r="KH7" s="1">
        <v>17</v>
      </c>
      <c r="KI7" s="1">
        <v>38</v>
      </c>
      <c r="KJ7" s="1">
        <v>20</v>
      </c>
      <c r="KK7" s="1">
        <f t="shared" si="10"/>
        <v>1.9</v>
      </c>
      <c r="KL7" s="1">
        <v>203</v>
      </c>
      <c r="KM7" s="1">
        <v>12</v>
      </c>
      <c r="KN7" s="1">
        <v>72</v>
      </c>
      <c r="KO7" s="1">
        <f t="shared" si="11"/>
        <v>36.923076923076927</v>
      </c>
      <c r="KP7" s="1">
        <v>77</v>
      </c>
      <c r="KQ7" s="1">
        <f t="shared" si="12"/>
        <v>39.487179487179489</v>
      </c>
      <c r="KR7" s="1">
        <v>134</v>
      </c>
      <c r="KS7" s="1">
        <f t="shared" si="13"/>
        <v>68.717948717948715</v>
      </c>
      <c r="KT7" s="1">
        <v>61</v>
      </c>
      <c r="KU7" s="1">
        <f t="shared" si="14"/>
        <v>31.282051282051281</v>
      </c>
      <c r="KV7" s="1">
        <f t="shared" si="15"/>
        <v>73</v>
      </c>
      <c r="KW7" s="1">
        <v>54</v>
      </c>
      <c r="KX7" s="1">
        <v>23.6</v>
      </c>
      <c r="KY7" s="1">
        <v>14.9</v>
      </c>
      <c r="KZ7" s="1">
        <f t="shared" si="16"/>
        <v>12.102564102564104</v>
      </c>
      <c r="LA7" s="1">
        <f t="shared" si="17"/>
        <v>7.6410256410256414</v>
      </c>
      <c r="LB7" s="23">
        <f t="shared" si="18"/>
        <v>0.36864406779661019</v>
      </c>
      <c r="LC7" s="1">
        <v>100</v>
      </c>
      <c r="LD7" s="1">
        <v>64</v>
      </c>
      <c r="LE7" s="1">
        <f t="shared" si="19"/>
        <v>76</v>
      </c>
      <c r="LF7" s="1">
        <v>75</v>
      </c>
      <c r="LG7" s="1">
        <v>10</v>
      </c>
      <c r="LH7" s="1">
        <v>55</v>
      </c>
      <c r="LI7" s="1">
        <f t="shared" si="20"/>
        <v>28.205128205128204</v>
      </c>
      <c r="LJ7" s="1">
        <v>11</v>
      </c>
      <c r="LK7" s="1">
        <f t="shared" si="21"/>
        <v>76</v>
      </c>
      <c r="LL7" s="1">
        <v>37</v>
      </c>
      <c r="LM7" s="23">
        <f t="shared" si="22"/>
        <v>0.32727272727272727</v>
      </c>
      <c r="LN7" s="1">
        <v>62</v>
      </c>
      <c r="LO7" s="1">
        <f t="shared" si="23"/>
        <v>0.38181818181818183</v>
      </c>
      <c r="LP7" s="1">
        <f t="shared" si="24"/>
        <v>226.80463200000005</v>
      </c>
      <c r="LQ7" s="1">
        <f t="shared" si="25"/>
        <v>116.31006769230773</v>
      </c>
      <c r="LR7" s="1">
        <v>49</v>
      </c>
      <c r="LS7" s="1">
        <v>38</v>
      </c>
      <c r="LT7" s="23">
        <f t="shared" si="26"/>
        <v>1.2894736842105263</v>
      </c>
      <c r="LU7" s="1">
        <v>219</v>
      </c>
      <c r="LV7" s="1">
        <v>14</v>
      </c>
      <c r="LW7" s="23">
        <f t="shared" si="27"/>
        <v>3.5</v>
      </c>
      <c r="LX7" s="1">
        <v>13.1</v>
      </c>
      <c r="LY7" s="1">
        <f t="shared" si="28"/>
        <v>6.0466979999999992</v>
      </c>
      <c r="LZ7" s="1">
        <f t="shared" si="29"/>
        <v>3.1008707692307689</v>
      </c>
      <c r="MA7" s="1">
        <v>13.6</v>
      </c>
      <c r="MB7" s="1">
        <v>17</v>
      </c>
      <c r="MC7" s="1">
        <v>33</v>
      </c>
      <c r="MD7" s="1">
        <v>22</v>
      </c>
      <c r="ME7" s="23">
        <f t="shared" si="30"/>
        <v>1.5</v>
      </c>
      <c r="MF7" s="1">
        <v>206</v>
      </c>
      <c r="MG7" s="1">
        <v>11</v>
      </c>
      <c r="MH7" s="1">
        <v>88</v>
      </c>
      <c r="MI7" s="1">
        <f t="shared" si="31"/>
        <v>45.128205128205131</v>
      </c>
      <c r="MJ7" s="1">
        <v>78</v>
      </c>
      <c r="MK7" s="1">
        <f t="shared" si="32"/>
        <v>40</v>
      </c>
      <c r="ML7" s="1">
        <v>127</v>
      </c>
      <c r="MM7" s="1">
        <f t="shared" si="33"/>
        <v>65.128205128205124</v>
      </c>
      <c r="MN7" s="1">
        <v>70</v>
      </c>
      <c r="MO7" s="1">
        <f>MN7/JJ7</f>
        <v>35.897435897435898</v>
      </c>
      <c r="MP7" s="1">
        <f>ML7-MN7</f>
        <v>57</v>
      </c>
      <c r="MQ7" s="1">
        <v>48</v>
      </c>
      <c r="MR7" s="1">
        <v>20.399999999999999</v>
      </c>
      <c r="MS7" s="1">
        <v>11.1</v>
      </c>
      <c r="MT7" s="1">
        <f t="shared" si="34"/>
        <v>10.461538461538462</v>
      </c>
      <c r="MU7" s="1">
        <f t="shared" si="35"/>
        <v>5.6923076923076925</v>
      </c>
      <c r="MV7" s="23">
        <f t="shared" si="36"/>
        <v>0.45588235294117646</v>
      </c>
      <c r="MW7" s="1">
        <v>118</v>
      </c>
      <c r="MX7" s="1">
        <v>77</v>
      </c>
      <c r="MY7" s="1">
        <f t="shared" si="37"/>
        <v>90.666666666666671</v>
      </c>
      <c r="MZ7" s="1">
        <v>53</v>
      </c>
      <c r="NA7" s="1">
        <v>11</v>
      </c>
      <c r="NB7" s="1">
        <v>57</v>
      </c>
      <c r="NC7" s="1">
        <f>NB7/JJ7</f>
        <v>29.23076923076923</v>
      </c>
      <c r="ND7" s="1">
        <v>10</v>
      </c>
      <c r="NE7" s="1">
        <f t="shared" si="38"/>
        <v>78</v>
      </c>
      <c r="NF7" s="1">
        <v>39</v>
      </c>
      <c r="NG7" s="23">
        <f>(NB7-NF7)/NB7</f>
        <v>0.31578947368421051</v>
      </c>
      <c r="NH7" s="1">
        <v>60</v>
      </c>
      <c r="NI7" s="1">
        <f>(NA7+ND7)/NB7</f>
        <v>0.36842105263157893</v>
      </c>
      <c r="NJ7" s="1">
        <f>(0.8*(1.04*(POWER(NE7,3)-POWER(NB7,3)))+0.6)/1000</f>
        <v>240.747288</v>
      </c>
      <c r="NK7" s="1">
        <f>NJ7/JJ7</f>
        <v>123.4601476923077</v>
      </c>
      <c r="NL7" s="1">
        <v>59</v>
      </c>
      <c r="NM7" s="1">
        <v>32</v>
      </c>
      <c r="NN7" s="23">
        <f>NL7/NM7</f>
        <v>1.84375</v>
      </c>
      <c r="NO7" s="1">
        <v>299</v>
      </c>
      <c r="NP7" s="1">
        <v>14</v>
      </c>
      <c r="NQ7" s="23">
        <f>NL7/NP7</f>
        <v>4.2142857142857144</v>
      </c>
      <c r="NR7" s="1">
        <v>-1</v>
      </c>
      <c r="NS7" s="1">
        <v>-1</v>
      </c>
      <c r="NT7" s="1">
        <v>-1</v>
      </c>
      <c r="NU7" s="1">
        <v>18.100000000000001</v>
      </c>
      <c r="NV7" s="1">
        <v>22</v>
      </c>
      <c r="NW7" s="1">
        <v>51</v>
      </c>
      <c r="NX7" s="1">
        <v>24</v>
      </c>
      <c r="NY7" s="23">
        <f>NW7/NX7</f>
        <v>2.125</v>
      </c>
      <c r="NZ7" s="1">
        <v>346</v>
      </c>
      <c r="OA7" s="1">
        <v>13</v>
      </c>
      <c r="OB7" s="1">
        <v>94</v>
      </c>
      <c r="OC7" s="1">
        <f>OB7/JJ7</f>
        <v>48.205128205128204</v>
      </c>
      <c r="OD7" s="1">
        <v>66</v>
      </c>
      <c r="OE7" s="1">
        <f>OD7/JJ7</f>
        <v>33.846153846153847</v>
      </c>
      <c r="OF7" s="1">
        <v>137</v>
      </c>
      <c r="OG7" s="1">
        <f>OF7/JJ7</f>
        <v>70.256410256410263</v>
      </c>
      <c r="OH7" s="1">
        <v>63</v>
      </c>
      <c r="OI7" s="1">
        <f>OH7/JJ7</f>
        <v>32.307692307692307</v>
      </c>
      <c r="OJ7" s="1">
        <f>OF7-OH7</f>
        <v>74</v>
      </c>
      <c r="OK7" s="1">
        <v>50</v>
      </c>
      <c r="OL7" s="1">
        <v>24.3</v>
      </c>
      <c r="OM7" s="1">
        <v>17</v>
      </c>
      <c r="ON7" s="1">
        <f>OL7/JJ7</f>
        <v>12.461538461538462</v>
      </c>
      <c r="OO7" s="1">
        <f>OM7/JJ7</f>
        <v>8.717948717948719</v>
      </c>
      <c r="OP7" s="23">
        <f>(OL7-OM7)/OL7</f>
        <v>0.30041152263374488</v>
      </c>
      <c r="OQ7" s="1">
        <v>132</v>
      </c>
      <c r="OR7" s="1">
        <v>88</v>
      </c>
      <c r="OS7" s="1">
        <f>OR7+(OQ7-OR7)/3</f>
        <v>102.66666666666667</v>
      </c>
      <c r="OT7" s="1">
        <v>50</v>
      </c>
      <c r="OU7" s="1">
        <v>10</v>
      </c>
      <c r="OV7" s="1">
        <v>54</v>
      </c>
      <c r="OW7" s="1">
        <f>OV7/JJ7</f>
        <v>27.692307692307693</v>
      </c>
      <c r="OX7" s="1">
        <v>11</v>
      </c>
      <c r="OY7" s="1">
        <f>OU7+OV7+OX7</f>
        <v>75</v>
      </c>
      <c r="OZ7" s="1">
        <v>36</v>
      </c>
      <c r="PA7" s="23">
        <f>(OV7-OZ7)/OV7</f>
        <v>0.33333333333333331</v>
      </c>
      <c r="PB7" s="1">
        <v>61</v>
      </c>
      <c r="PC7" s="1">
        <f>(OU7+OX7)/OV7</f>
        <v>0.3888888888888889</v>
      </c>
      <c r="PD7" s="1">
        <f>(0.8*(1.04*(POWER(OY7,3)-POWER(OV7,3)))+0.6)/1000</f>
        <v>219.99055200000004</v>
      </c>
      <c r="PE7" s="1">
        <f>PD7/JJ7</f>
        <v>112.81566769230771</v>
      </c>
      <c r="PF7" s="1">
        <v>49</v>
      </c>
      <c r="PG7" s="1">
        <v>33</v>
      </c>
      <c r="PH7" s="23">
        <f>PF7/PG7</f>
        <v>1.4848484848484849</v>
      </c>
      <c r="PI7" s="1">
        <v>164</v>
      </c>
      <c r="PJ7" s="1">
        <v>11</v>
      </c>
      <c r="PK7" s="23">
        <f>PF7/PJ7</f>
        <v>4.4545454545454541</v>
      </c>
      <c r="PL7" s="1">
        <v>12.8</v>
      </c>
      <c r="PM7" s="1">
        <f>((3.14*POWER(KD7,2)/4)*PL7*OT7)/1000</f>
        <v>3.9388159999999997</v>
      </c>
      <c r="PN7" s="1">
        <f>PM7/JJ7</f>
        <v>2.0199056410256411</v>
      </c>
      <c r="PO7" s="1">
        <v>11.7</v>
      </c>
      <c r="PP7" s="1">
        <v>-1</v>
      </c>
      <c r="PQ7" s="1">
        <v>36</v>
      </c>
      <c r="PR7" s="1">
        <v>22</v>
      </c>
      <c r="PS7" s="23">
        <f>PQ7/PR7</f>
        <v>1.6363636363636365</v>
      </c>
      <c r="PT7" s="1">
        <v>184</v>
      </c>
      <c r="PU7" s="1">
        <v>11</v>
      </c>
      <c r="PV7" s="1">
        <v>87</v>
      </c>
      <c r="PW7" s="1">
        <f>PV7/JJ7</f>
        <v>44.615384615384613</v>
      </c>
      <c r="PX7" s="1">
        <v>61</v>
      </c>
      <c r="PY7" s="1">
        <f>PX7/JJ7</f>
        <v>31.282051282051281</v>
      </c>
      <c r="PZ7" s="1">
        <v>125</v>
      </c>
      <c r="QA7" s="1">
        <f>PZ7/JJ7</f>
        <v>64.102564102564102</v>
      </c>
      <c r="QB7" s="1">
        <v>58</v>
      </c>
      <c r="QC7" s="1">
        <f>QB7/JJ7</f>
        <v>29.743589743589745</v>
      </c>
      <c r="QD7" s="1">
        <f>PZ7-QB7</f>
        <v>67</v>
      </c>
      <c r="QE7" s="1">
        <v>57</v>
      </c>
      <c r="QF7" s="1">
        <v>22.3</v>
      </c>
      <c r="QG7" s="1">
        <v>14</v>
      </c>
      <c r="QH7" s="1">
        <f>QF7/JJ7</f>
        <v>11.435897435897436</v>
      </c>
      <c r="QI7" s="1">
        <f>QG7/JJ7</f>
        <v>7.1794871794871797</v>
      </c>
      <c r="QJ7" s="23">
        <f>(QF7-QG7)/QF7</f>
        <v>0.37219730941704038</v>
      </c>
      <c r="QK7" s="1">
        <v>116</v>
      </c>
      <c r="QL7" s="1">
        <v>69</v>
      </c>
      <c r="QM7" s="1">
        <f t="shared" si="39"/>
        <v>84.666666666666671</v>
      </c>
      <c r="QN7" s="1">
        <v>51</v>
      </c>
      <c r="QO7" s="1">
        <v>10</v>
      </c>
      <c r="QP7" s="1">
        <v>60</v>
      </c>
      <c r="QQ7" s="1">
        <f t="shared" si="40"/>
        <v>30.76923076923077</v>
      </c>
      <c r="QR7" s="1">
        <v>10</v>
      </c>
      <c r="QS7" s="1">
        <f t="shared" si="41"/>
        <v>80</v>
      </c>
      <c r="QT7" s="1">
        <v>38</v>
      </c>
      <c r="QU7" s="23">
        <f t="shared" si="42"/>
        <v>0.36666666666666664</v>
      </c>
      <c r="QV7" s="1">
        <v>68</v>
      </c>
      <c r="QW7" s="1">
        <f t="shared" si="43"/>
        <v>0.33333333333333331</v>
      </c>
      <c r="QX7" s="1">
        <f t="shared" si="44"/>
        <v>246.27260000000001</v>
      </c>
      <c r="QY7" s="1">
        <f t="shared" si="45"/>
        <v>126.29364102564104</v>
      </c>
      <c r="QZ7" s="1">
        <v>52</v>
      </c>
      <c r="RA7" s="1">
        <v>37</v>
      </c>
      <c r="RB7" s="23">
        <f t="shared" si="46"/>
        <v>1.4054054054054055</v>
      </c>
      <c r="RC7" s="1">
        <v>231</v>
      </c>
      <c r="RD7" s="1">
        <v>16</v>
      </c>
      <c r="RE7" s="23">
        <f t="shared" si="47"/>
        <v>3.25</v>
      </c>
      <c r="RF7" s="1">
        <v>17.5</v>
      </c>
      <c r="RG7" s="1">
        <f t="shared" si="48"/>
        <v>5.4928019999999993</v>
      </c>
      <c r="RH7" s="1">
        <f t="shared" si="49"/>
        <v>2.816821538461538</v>
      </c>
      <c r="RI7" s="1">
        <v>15.3</v>
      </c>
      <c r="RJ7" s="1">
        <v>20</v>
      </c>
      <c r="RK7" s="1">
        <v>40</v>
      </c>
      <c r="RL7" s="1">
        <v>25</v>
      </c>
      <c r="RM7" s="23">
        <f t="shared" si="50"/>
        <v>1.6</v>
      </c>
      <c r="RN7" s="1">
        <v>210</v>
      </c>
      <c r="RO7" s="1">
        <v>13</v>
      </c>
      <c r="RP7" s="1">
        <v>81</v>
      </c>
      <c r="RQ7" s="1">
        <f t="shared" si="51"/>
        <v>41.53846153846154</v>
      </c>
      <c r="RR7" s="1">
        <v>57</v>
      </c>
      <c r="RS7" s="1">
        <f t="shared" si="52"/>
        <v>29.23076923076923</v>
      </c>
      <c r="RT7" s="1">
        <v>135</v>
      </c>
      <c r="RU7" s="1">
        <f t="shared" si="53"/>
        <v>69.230769230769226</v>
      </c>
      <c r="RV7" s="1">
        <v>64</v>
      </c>
      <c r="RW7" s="1">
        <f t="shared" si="54"/>
        <v>32.820512820512825</v>
      </c>
      <c r="RX7" s="1">
        <f t="shared" si="55"/>
        <v>71</v>
      </c>
      <c r="RY7" s="1">
        <v>55</v>
      </c>
      <c r="RZ7" s="1">
        <v>24.3</v>
      </c>
      <c r="SA7" s="1">
        <v>15.1</v>
      </c>
      <c r="SB7" s="1">
        <f t="shared" si="56"/>
        <v>12.461538461538462</v>
      </c>
      <c r="SC7" s="1">
        <f t="shared" si="57"/>
        <v>7.7435897435897436</v>
      </c>
      <c r="SD7" s="23">
        <f t="shared" si="58"/>
        <v>0.37860082304526754</v>
      </c>
    </row>
    <row r="8" spans="1:511">
      <c r="A8" s="14" t="s">
        <v>494</v>
      </c>
      <c r="B8" s="13">
        <v>100</v>
      </c>
      <c r="C8" s="13">
        <v>30</v>
      </c>
      <c r="D8" s="15">
        <v>80</v>
      </c>
      <c r="E8" s="13">
        <v>187</v>
      </c>
      <c r="F8" s="16">
        <v>4</v>
      </c>
      <c r="G8" s="16">
        <v>4.5</v>
      </c>
      <c r="H8" s="17">
        <v>999</v>
      </c>
      <c r="I8" s="17">
        <v>999</v>
      </c>
      <c r="J8" s="17">
        <v>999</v>
      </c>
      <c r="K8" s="17">
        <v>999</v>
      </c>
      <c r="L8" s="17">
        <v>999</v>
      </c>
      <c r="M8" s="17">
        <v>999</v>
      </c>
      <c r="N8" s="17">
        <v>999</v>
      </c>
      <c r="O8" s="17">
        <v>999</v>
      </c>
      <c r="P8" s="17">
        <v>999</v>
      </c>
      <c r="Q8" s="17">
        <v>999</v>
      </c>
      <c r="R8" s="17">
        <v>999</v>
      </c>
      <c r="S8" s="17">
        <v>999</v>
      </c>
      <c r="T8" s="17">
        <v>999</v>
      </c>
      <c r="U8" s="17">
        <v>999</v>
      </c>
      <c r="V8" s="25">
        <v>999</v>
      </c>
      <c r="W8" s="26">
        <v>999</v>
      </c>
      <c r="X8" s="17">
        <v>999</v>
      </c>
      <c r="Y8" s="17">
        <v>999</v>
      </c>
      <c r="Z8" s="17">
        <v>999</v>
      </c>
      <c r="AA8" s="19">
        <v>999</v>
      </c>
      <c r="AB8" s="17">
        <v>999</v>
      </c>
      <c r="AC8" s="17">
        <v>999</v>
      </c>
      <c r="AD8" s="17">
        <v>999</v>
      </c>
      <c r="AE8" s="17">
        <v>999</v>
      </c>
      <c r="AF8" s="17">
        <v>999</v>
      </c>
      <c r="AG8" s="17">
        <v>999</v>
      </c>
      <c r="AH8" s="17">
        <v>999</v>
      </c>
      <c r="AI8" s="17">
        <v>999</v>
      </c>
      <c r="AJ8" s="17">
        <v>999</v>
      </c>
      <c r="AK8" s="17">
        <v>999</v>
      </c>
      <c r="AL8" s="17">
        <v>999</v>
      </c>
      <c r="AM8" s="17">
        <v>999</v>
      </c>
      <c r="AN8" s="17">
        <v>999</v>
      </c>
      <c r="AO8" s="17">
        <v>999</v>
      </c>
      <c r="AP8" s="17">
        <v>999</v>
      </c>
      <c r="AQ8" s="17">
        <v>999</v>
      </c>
      <c r="AR8" s="17">
        <v>999</v>
      </c>
      <c r="AS8" s="17">
        <v>999</v>
      </c>
      <c r="AT8" s="17">
        <v>999</v>
      </c>
      <c r="AU8" s="17">
        <v>999</v>
      </c>
      <c r="AV8" s="17">
        <v>999</v>
      </c>
      <c r="AW8" s="17">
        <v>999</v>
      </c>
      <c r="AX8" s="17">
        <v>999</v>
      </c>
      <c r="AY8" s="17">
        <v>999</v>
      </c>
      <c r="AZ8" s="17">
        <v>999</v>
      </c>
      <c r="BA8" s="17">
        <v>999</v>
      </c>
      <c r="BB8" s="19">
        <v>999</v>
      </c>
      <c r="BC8" s="19">
        <v>999</v>
      </c>
      <c r="BD8" s="19">
        <v>999</v>
      </c>
      <c r="BE8" s="19">
        <v>999</v>
      </c>
      <c r="BF8" s="19">
        <v>999</v>
      </c>
      <c r="BG8" s="19">
        <v>999</v>
      </c>
      <c r="BH8" s="19">
        <v>999</v>
      </c>
      <c r="BI8" s="19">
        <v>999</v>
      </c>
      <c r="BJ8" s="19">
        <v>999</v>
      </c>
      <c r="BK8" s="19">
        <v>999</v>
      </c>
      <c r="BL8" s="19">
        <v>999</v>
      </c>
      <c r="BM8" s="19">
        <v>999</v>
      </c>
      <c r="BN8" s="19">
        <v>999</v>
      </c>
      <c r="BO8" s="19">
        <v>999</v>
      </c>
      <c r="BP8" s="19">
        <v>999</v>
      </c>
      <c r="BQ8" s="19">
        <v>999</v>
      </c>
      <c r="BR8" s="19">
        <v>999</v>
      </c>
      <c r="BS8" s="19">
        <v>999</v>
      </c>
      <c r="BT8" s="19">
        <v>999</v>
      </c>
      <c r="BU8" s="19">
        <v>999</v>
      </c>
      <c r="BV8" s="19">
        <v>999</v>
      </c>
      <c r="BW8" s="19">
        <v>999</v>
      </c>
      <c r="BX8" s="19">
        <v>999</v>
      </c>
      <c r="BY8" s="19">
        <v>999</v>
      </c>
      <c r="BZ8" s="19">
        <v>999</v>
      </c>
      <c r="CA8" s="17">
        <v>999</v>
      </c>
      <c r="CB8" s="17">
        <v>999</v>
      </c>
      <c r="CC8" s="17">
        <v>999</v>
      </c>
      <c r="CD8" s="17">
        <v>999</v>
      </c>
      <c r="CE8" s="17">
        <v>999</v>
      </c>
      <c r="CF8" s="21">
        <v>1154</v>
      </c>
      <c r="CG8" s="21">
        <v>146.5</v>
      </c>
      <c r="CH8" s="21">
        <v>52.86</v>
      </c>
      <c r="CI8" s="21">
        <v>124.5</v>
      </c>
      <c r="CJ8" s="21">
        <v>59.8</v>
      </c>
      <c r="CK8" s="21">
        <v>88.6</v>
      </c>
      <c r="CL8" s="21">
        <v>11.4</v>
      </c>
      <c r="CM8" s="21">
        <v>7.8070000000000004</v>
      </c>
      <c r="CN8" s="21">
        <v>300</v>
      </c>
      <c r="CO8" s="21">
        <v>973.5</v>
      </c>
      <c r="CP8" s="21">
        <v>128.6</v>
      </c>
      <c r="CQ8" s="21">
        <v>62.68</v>
      </c>
      <c r="CR8" s="21">
        <v>65.3</v>
      </c>
      <c r="CS8" s="21">
        <v>35.6</v>
      </c>
      <c r="CT8" s="21">
        <v>90.4</v>
      </c>
      <c r="CU8" s="21">
        <v>9.6</v>
      </c>
      <c r="CV8" s="21">
        <v>9.41</v>
      </c>
      <c r="CW8" s="21">
        <v>300</v>
      </c>
      <c r="CX8" s="21">
        <v>999</v>
      </c>
      <c r="CY8" s="21">
        <v>999</v>
      </c>
      <c r="CZ8" s="21">
        <v>999</v>
      </c>
      <c r="DA8" s="21">
        <v>999</v>
      </c>
      <c r="DB8" s="21">
        <v>999</v>
      </c>
      <c r="DC8" s="21">
        <v>999</v>
      </c>
      <c r="DD8" s="21">
        <v>999</v>
      </c>
      <c r="DE8" s="21">
        <v>999</v>
      </c>
      <c r="DF8" s="21">
        <v>999</v>
      </c>
      <c r="DG8" s="21">
        <v>999</v>
      </c>
      <c r="DH8" s="21">
        <v>999</v>
      </c>
      <c r="DI8" s="21">
        <v>999</v>
      </c>
      <c r="DJ8" s="21">
        <v>999</v>
      </c>
      <c r="DK8" s="21">
        <v>999</v>
      </c>
      <c r="DL8" s="21">
        <v>999</v>
      </c>
      <c r="DM8" s="21">
        <v>999</v>
      </c>
      <c r="DN8" s="21">
        <v>999</v>
      </c>
      <c r="DO8" s="21">
        <v>999</v>
      </c>
      <c r="DP8" s="21">
        <v>999</v>
      </c>
      <c r="DQ8" s="21">
        <v>999</v>
      </c>
      <c r="DR8" s="21">
        <v>999</v>
      </c>
      <c r="DS8" s="21">
        <v>999</v>
      </c>
      <c r="DT8" s="21">
        <v>999</v>
      </c>
      <c r="DU8" s="21">
        <v>999</v>
      </c>
      <c r="DV8" s="21">
        <v>999</v>
      </c>
      <c r="DW8" s="21">
        <v>999</v>
      </c>
      <c r="DX8" s="21">
        <v>999</v>
      </c>
      <c r="DY8" s="21">
        <v>999</v>
      </c>
      <c r="DZ8" s="21">
        <v>999</v>
      </c>
      <c r="EA8" s="21">
        <v>999</v>
      </c>
      <c r="EB8" s="21">
        <v>999</v>
      </c>
      <c r="EC8" s="21">
        <v>999</v>
      </c>
      <c r="ED8" s="21">
        <v>999</v>
      </c>
      <c r="EE8" s="21">
        <v>999</v>
      </c>
      <c r="EF8" s="21">
        <v>999</v>
      </c>
      <c r="EG8" s="21">
        <v>999</v>
      </c>
      <c r="EH8" s="21">
        <v>999</v>
      </c>
      <c r="EI8" s="21">
        <v>999</v>
      </c>
      <c r="EJ8" s="21">
        <v>999</v>
      </c>
      <c r="EK8" s="21">
        <v>999</v>
      </c>
      <c r="EL8" s="21">
        <v>999</v>
      </c>
      <c r="EM8" s="21">
        <v>999</v>
      </c>
      <c r="EN8" s="21">
        <v>999</v>
      </c>
      <c r="EO8" s="21">
        <v>999</v>
      </c>
      <c r="EP8" s="21">
        <v>999</v>
      </c>
      <c r="EQ8" s="21">
        <v>999</v>
      </c>
      <c r="ER8" s="21">
        <v>999</v>
      </c>
      <c r="ES8" s="21">
        <v>999</v>
      </c>
      <c r="ET8" s="21">
        <v>999</v>
      </c>
      <c r="EU8" s="21">
        <v>999</v>
      </c>
      <c r="EV8" s="21">
        <v>999</v>
      </c>
      <c r="EW8" s="21">
        <v>999</v>
      </c>
      <c r="EX8" s="21">
        <v>999</v>
      </c>
      <c r="EY8" s="21">
        <v>999</v>
      </c>
      <c r="EZ8" s="21">
        <v>999</v>
      </c>
      <c r="FA8" s="21">
        <v>999</v>
      </c>
      <c r="FB8" s="21">
        <v>999</v>
      </c>
      <c r="FC8" s="21">
        <v>999</v>
      </c>
      <c r="FD8" s="21">
        <v>999</v>
      </c>
      <c r="FE8" s="21">
        <v>999</v>
      </c>
      <c r="FF8" s="21">
        <v>999</v>
      </c>
      <c r="FG8" s="21">
        <v>999</v>
      </c>
      <c r="FH8" s="21">
        <v>999</v>
      </c>
      <c r="FI8" s="21">
        <v>999</v>
      </c>
      <c r="FJ8" s="21">
        <v>999</v>
      </c>
      <c r="FK8" s="21">
        <v>999</v>
      </c>
      <c r="FL8" s="21">
        <v>999</v>
      </c>
      <c r="FM8" s="21">
        <v>999</v>
      </c>
      <c r="FN8" s="21">
        <v>999</v>
      </c>
      <c r="FO8" s="21">
        <v>999</v>
      </c>
      <c r="FP8" s="21">
        <v>999</v>
      </c>
      <c r="FQ8" s="21">
        <v>999</v>
      </c>
      <c r="FR8" s="15">
        <v>3.1</v>
      </c>
      <c r="FS8" s="15">
        <v>999</v>
      </c>
      <c r="FT8" s="15">
        <v>999</v>
      </c>
      <c r="FU8" s="15">
        <v>999</v>
      </c>
      <c r="FV8" s="15">
        <v>999</v>
      </c>
      <c r="FW8" s="15">
        <v>125</v>
      </c>
      <c r="FX8" s="15">
        <v>999</v>
      </c>
      <c r="FY8" s="15">
        <v>999</v>
      </c>
      <c r="FZ8" s="15">
        <v>999</v>
      </c>
      <c r="GA8" s="15">
        <v>999</v>
      </c>
      <c r="GB8" s="15">
        <v>79.900000000000006</v>
      </c>
      <c r="GC8" s="15">
        <v>999</v>
      </c>
      <c r="GD8" s="15">
        <v>999</v>
      </c>
      <c r="GE8" s="15">
        <v>999</v>
      </c>
      <c r="GF8" s="15">
        <v>999</v>
      </c>
      <c r="GG8" s="15">
        <v>13.5</v>
      </c>
      <c r="GH8" s="15">
        <v>999</v>
      </c>
      <c r="GI8" s="15">
        <v>999</v>
      </c>
      <c r="GJ8" s="15">
        <v>999</v>
      </c>
      <c r="GK8" s="25">
        <v>999</v>
      </c>
      <c r="GL8" s="15">
        <v>0</v>
      </c>
      <c r="GM8" s="15">
        <v>999</v>
      </c>
      <c r="GN8" s="15">
        <v>999</v>
      </c>
      <c r="GO8" s="15">
        <v>999</v>
      </c>
      <c r="GP8" s="15">
        <v>999</v>
      </c>
      <c r="GQ8" s="15">
        <v>0</v>
      </c>
      <c r="GR8" s="15">
        <v>999</v>
      </c>
      <c r="GS8" s="15">
        <v>999</v>
      </c>
      <c r="GT8" s="15">
        <v>999</v>
      </c>
      <c r="GU8" s="15">
        <v>999</v>
      </c>
      <c r="GV8" s="15">
        <v>0</v>
      </c>
      <c r="GW8" s="15">
        <v>999</v>
      </c>
      <c r="GX8" s="15">
        <v>999</v>
      </c>
      <c r="GY8" s="15">
        <v>999</v>
      </c>
      <c r="GZ8" s="15">
        <v>999</v>
      </c>
      <c r="HA8" s="15">
        <v>0</v>
      </c>
      <c r="HB8" s="15">
        <v>999</v>
      </c>
      <c r="HC8" s="15">
        <v>999</v>
      </c>
      <c r="HD8" s="15">
        <v>999</v>
      </c>
      <c r="HE8" s="22">
        <v>999</v>
      </c>
      <c r="HF8" s="1">
        <v>-1</v>
      </c>
      <c r="HG8" s="1">
        <v>-1</v>
      </c>
      <c r="HH8" s="1">
        <v>-1</v>
      </c>
      <c r="HI8" s="1">
        <v>-1</v>
      </c>
      <c r="HJ8" s="1">
        <v>-1</v>
      </c>
      <c r="HK8" s="1">
        <v>-1</v>
      </c>
      <c r="HL8" s="1">
        <v>-1</v>
      </c>
      <c r="HM8" s="1">
        <v>-1</v>
      </c>
      <c r="HN8" s="1">
        <v>-1</v>
      </c>
      <c r="HO8" s="1">
        <v>-1</v>
      </c>
      <c r="HP8" s="1">
        <v>-1</v>
      </c>
      <c r="HQ8" s="1">
        <v>-1</v>
      </c>
      <c r="HR8" s="1">
        <v>-1</v>
      </c>
      <c r="HS8" s="1">
        <v>-1</v>
      </c>
      <c r="HT8" s="1">
        <v>-1</v>
      </c>
      <c r="HU8" s="1">
        <v>-1</v>
      </c>
      <c r="HV8" s="1">
        <v>-1</v>
      </c>
      <c r="HW8" s="1">
        <v>-1</v>
      </c>
      <c r="HX8" s="1">
        <v>-1</v>
      </c>
      <c r="HY8" s="1">
        <v>-1</v>
      </c>
      <c r="HZ8" s="1">
        <v>-1</v>
      </c>
      <c r="IA8" s="1">
        <v>-1</v>
      </c>
      <c r="IB8" s="1">
        <v>-1</v>
      </c>
      <c r="IC8" s="1">
        <v>-1</v>
      </c>
      <c r="ID8" s="1">
        <v>-1</v>
      </c>
      <c r="IE8" s="1">
        <v>-1</v>
      </c>
      <c r="IF8" s="1">
        <v>-1</v>
      </c>
      <c r="IG8" s="1">
        <v>-1</v>
      </c>
      <c r="IH8" s="1">
        <v>-1</v>
      </c>
      <c r="II8" s="1">
        <v>-1</v>
      </c>
      <c r="IJ8" s="1">
        <v>-1</v>
      </c>
      <c r="IK8" s="1">
        <v>-1</v>
      </c>
      <c r="IL8" s="1">
        <v>-1</v>
      </c>
      <c r="IM8" s="1">
        <v>-1</v>
      </c>
      <c r="IN8" s="1">
        <v>-1</v>
      </c>
      <c r="IO8" s="1">
        <v>-1</v>
      </c>
      <c r="IP8" s="1">
        <v>-1</v>
      </c>
      <c r="IQ8" s="1">
        <v>-1</v>
      </c>
      <c r="IR8" s="1">
        <v>-1</v>
      </c>
      <c r="IS8" s="1">
        <v>-1</v>
      </c>
      <c r="IT8" s="1">
        <v>-1</v>
      </c>
      <c r="IU8" s="1">
        <v>-1</v>
      </c>
      <c r="IV8" s="1">
        <v>-1</v>
      </c>
      <c r="IW8" s="1">
        <v>-1</v>
      </c>
      <c r="IX8" s="1">
        <v>-1</v>
      </c>
      <c r="IY8" s="1">
        <v>-1</v>
      </c>
      <c r="IZ8" s="1">
        <v>-1</v>
      </c>
      <c r="JA8" s="1">
        <v>-1</v>
      </c>
      <c r="JB8" s="1">
        <v>-1</v>
      </c>
      <c r="JC8" s="1">
        <v>-1</v>
      </c>
      <c r="JD8" s="1">
        <v>-1</v>
      </c>
      <c r="JE8" s="1">
        <v>-1</v>
      </c>
      <c r="JG8" s="1">
        <v>137</v>
      </c>
      <c r="JH8" s="1">
        <v>77</v>
      </c>
      <c r="JI8" s="1">
        <f t="shared" si="0"/>
        <v>97</v>
      </c>
      <c r="JJ8" s="1">
        <v>2.0499999999999998</v>
      </c>
      <c r="JK8" s="1">
        <v>50</v>
      </c>
      <c r="JL8" s="1">
        <v>10</v>
      </c>
      <c r="JM8" s="1">
        <v>60</v>
      </c>
      <c r="JN8" s="1">
        <f t="shared" si="1"/>
        <v>29.26829268292683</v>
      </c>
      <c r="JO8" s="1">
        <v>11</v>
      </c>
      <c r="JP8" s="1">
        <f t="shared" si="2"/>
        <v>81</v>
      </c>
      <c r="JQ8" s="1">
        <v>37</v>
      </c>
      <c r="JR8" s="1">
        <f t="shared" si="3"/>
        <v>0.38333333333333336</v>
      </c>
      <c r="JS8" s="1">
        <v>68</v>
      </c>
      <c r="JT8" s="1">
        <f t="shared" si="4"/>
        <v>0.35</v>
      </c>
      <c r="JU8" s="23">
        <f t="shared" si="5"/>
        <v>262.44751199999996</v>
      </c>
      <c r="JV8" s="1">
        <f t="shared" si="6"/>
        <v>128.02317658536583</v>
      </c>
      <c r="JW8" s="1">
        <v>85</v>
      </c>
      <c r="JX8" s="1">
        <v>48</v>
      </c>
      <c r="JY8" s="1">
        <f t="shared" si="7"/>
        <v>1.7708333333333333</v>
      </c>
      <c r="JZ8" s="1">
        <v>214</v>
      </c>
      <c r="KA8" s="1">
        <v>21</v>
      </c>
      <c r="KB8" s="1">
        <f t="shared" si="59"/>
        <v>4.0476190476190474</v>
      </c>
      <c r="KC8" s="1">
        <v>31.9</v>
      </c>
      <c r="KD8" s="1">
        <v>2.4</v>
      </c>
      <c r="KE8" s="1">
        <f t="shared" si="8"/>
        <v>7.2119519999999993</v>
      </c>
      <c r="KF8" s="1">
        <f t="shared" si="9"/>
        <v>3.5180253658536587</v>
      </c>
      <c r="KG8" s="1">
        <v>22.2</v>
      </c>
      <c r="KH8" s="1">
        <v>25</v>
      </c>
      <c r="KI8" s="1">
        <v>-1</v>
      </c>
      <c r="KJ8" s="1">
        <v>-1</v>
      </c>
      <c r="KK8" s="1">
        <v>-1</v>
      </c>
      <c r="KL8" s="1">
        <v>200</v>
      </c>
      <c r="KM8" s="1">
        <v>15</v>
      </c>
      <c r="KN8" s="1">
        <v>86</v>
      </c>
      <c r="KO8" s="1">
        <f t="shared" si="11"/>
        <v>41.951219512195124</v>
      </c>
      <c r="KP8" s="1">
        <v>76</v>
      </c>
      <c r="KQ8" s="1">
        <f t="shared" si="12"/>
        <v>37.073170731707322</v>
      </c>
      <c r="KR8" s="1">
        <v>144</v>
      </c>
      <c r="KS8" s="1">
        <f t="shared" si="13"/>
        <v>70.243902439024396</v>
      </c>
      <c r="KT8" s="1">
        <v>69</v>
      </c>
      <c r="KU8" s="1">
        <f t="shared" si="14"/>
        <v>33.658536585365859</v>
      </c>
      <c r="KV8" s="1">
        <f t="shared" si="15"/>
        <v>75</v>
      </c>
      <c r="KW8" s="1">
        <v>52</v>
      </c>
      <c r="KX8" s="1">
        <v>28</v>
      </c>
      <c r="KY8" s="1">
        <v>17.399999999999999</v>
      </c>
      <c r="KZ8" s="1">
        <f t="shared" si="16"/>
        <v>13.658536585365855</v>
      </c>
      <c r="LA8" s="1">
        <f t="shared" si="17"/>
        <v>8.4878048780487809</v>
      </c>
      <c r="LB8" s="23">
        <f t="shared" si="18"/>
        <v>0.37857142857142861</v>
      </c>
      <c r="LC8" s="1">
        <v>-1</v>
      </c>
      <c r="LD8" s="1">
        <v>-1</v>
      </c>
      <c r="LE8" s="1">
        <v>-1</v>
      </c>
      <c r="LF8" s="1">
        <v>-1</v>
      </c>
      <c r="LG8" s="1">
        <v>-1</v>
      </c>
      <c r="LH8" s="1">
        <v>-1</v>
      </c>
      <c r="LI8" s="1">
        <v>-1</v>
      </c>
      <c r="LJ8" s="1">
        <v>-1</v>
      </c>
      <c r="LK8" s="1">
        <v>-1</v>
      </c>
      <c r="LL8" s="1">
        <v>-1</v>
      </c>
      <c r="LM8" s="23">
        <v>-1</v>
      </c>
      <c r="LN8" s="1">
        <v>-1</v>
      </c>
      <c r="LO8" s="1">
        <v>-1</v>
      </c>
      <c r="LP8" s="1">
        <v>-1</v>
      </c>
      <c r="LQ8" s="1">
        <v>-1</v>
      </c>
      <c r="LR8" s="1">
        <v>-1</v>
      </c>
      <c r="LS8" s="1">
        <v>-1</v>
      </c>
      <c r="LT8" s="23">
        <v>-1</v>
      </c>
      <c r="LU8" s="1">
        <v>-1</v>
      </c>
      <c r="LV8" s="1">
        <v>-1</v>
      </c>
      <c r="LW8" s="23">
        <v>-1</v>
      </c>
      <c r="LX8" s="1">
        <v>-1</v>
      </c>
      <c r="LY8" s="1">
        <v>-1</v>
      </c>
      <c r="LZ8" s="1">
        <v>-1</v>
      </c>
      <c r="MA8" s="1">
        <v>-1</v>
      </c>
      <c r="MB8" s="1">
        <v>-1</v>
      </c>
      <c r="MC8" s="1">
        <v>-1</v>
      </c>
      <c r="MD8" s="1">
        <v>-1</v>
      </c>
      <c r="ME8" s="23">
        <v>-1</v>
      </c>
      <c r="MF8" s="1">
        <v>-1</v>
      </c>
      <c r="MG8" s="1">
        <v>-1</v>
      </c>
      <c r="MH8" s="1">
        <v>-1</v>
      </c>
      <c r="MI8" s="1">
        <v>-1</v>
      </c>
      <c r="MJ8" s="1">
        <v>-1</v>
      </c>
      <c r="MK8" s="1">
        <v>-1</v>
      </c>
      <c r="ML8" s="1">
        <v>-1</v>
      </c>
      <c r="MM8" s="1">
        <v>-1</v>
      </c>
      <c r="MN8" s="1">
        <v>-1</v>
      </c>
      <c r="MO8" s="1">
        <v>-1</v>
      </c>
      <c r="MP8" s="1">
        <v>-1</v>
      </c>
      <c r="MQ8" s="1">
        <v>-1</v>
      </c>
      <c r="MR8" s="1">
        <v>-1</v>
      </c>
      <c r="MS8" s="1">
        <v>-1</v>
      </c>
      <c r="MT8" s="1">
        <v>-1</v>
      </c>
      <c r="MU8" s="1">
        <v>-1</v>
      </c>
      <c r="MV8" s="23">
        <v>-1</v>
      </c>
      <c r="MW8" s="1">
        <v>-1</v>
      </c>
      <c r="MX8" s="1">
        <v>-1</v>
      </c>
      <c r="MY8" s="1">
        <v>-1</v>
      </c>
      <c r="MZ8" s="1">
        <v>-1</v>
      </c>
      <c r="NA8" s="1">
        <v>-1</v>
      </c>
      <c r="NB8" s="1">
        <v>-1</v>
      </c>
      <c r="NC8" s="1">
        <v>-1</v>
      </c>
      <c r="ND8" s="1">
        <v>-1</v>
      </c>
      <c r="NE8" s="1">
        <v>-1</v>
      </c>
      <c r="NF8" s="1">
        <v>-1</v>
      </c>
      <c r="NG8" s="1">
        <v>-1</v>
      </c>
      <c r="NH8" s="1">
        <v>-1</v>
      </c>
      <c r="NI8" s="1">
        <v>-1</v>
      </c>
      <c r="NJ8" s="1">
        <v>-1</v>
      </c>
      <c r="NK8" s="1">
        <v>-1</v>
      </c>
      <c r="NL8" s="1">
        <v>-1</v>
      </c>
      <c r="NM8" s="1">
        <v>-1</v>
      </c>
      <c r="NN8" s="1">
        <v>-1</v>
      </c>
      <c r="NO8" s="1">
        <v>-1</v>
      </c>
      <c r="NP8" s="1">
        <v>-1</v>
      </c>
      <c r="NQ8" s="1">
        <v>-1</v>
      </c>
      <c r="NR8" s="1">
        <v>-1</v>
      </c>
      <c r="NS8" s="1">
        <v>-1</v>
      </c>
      <c r="NT8" s="1">
        <v>-1</v>
      </c>
      <c r="NU8" s="1">
        <v>-1</v>
      </c>
      <c r="NV8" s="1">
        <v>-1</v>
      </c>
      <c r="NW8" s="1">
        <v>-1</v>
      </c>
      <c r="NX8" s="1">
        <v>-1</v>
      </c>
      <c r="NY8" s="1">
        <v>-1</v>
      </c>
      <c r="NZ8" s="1">
        <v>-1</v>
      </c>
      <c r="OA8" s="1">
        <v>-1</v>
      </c>
      <c r="OB8" s="1">
        <v>-1</v>
      </c>
      <c r="OC8" s="1">
        <v>-1</v>
      </c>
      <c r="OD8" s="1">
        <v>-1</v>
      </c>
      <c r="OE8" s="1">
        <v>-1</v>
      </c>
      <c r="OF8" s="1">
        <v>-1</v>
      </c>
      <c r="OG8" s="1">
        <v>-1</v>
      </c>
      <c r="OH8" s="1">
        <v>-1</v>
      </c>
      <c r="OI8" s="1">
        <v>-1</v>
      </c>
      <c r="OJ8" s="1">
        <v>-1</v>
      </c>
      <c r="OK8" s="1">
        <v>-1</v>
      </c>
      <c r="OL8" s="1">
        <v>-1</v>
      </c>
      <c r="OM8" s="1">
        <v>-1</v>
      </c>
      <c r="ON8" s="1">
        <v>-1</v>
      </c>
      <c r="OO8" s="1">
        <v>-1</v>
      </c>
      <c r="OP8" s="1">
        <v>-1</v>
      </c>
      <c r="OQ8" s="1">
        <v>-1</v>
      </c>
      <c r="OR8" s="1">
        <v>-1</v>
      </c>
      <c r="OS8" s="1">
        <v>-1</v>
      </c>
      <c r="OT8" s="1">
        <v>-1</v>
      </c>
      <c r="OU8" s="1">
        <v>-1</v>
      </c>
      <c r="OV8" s="1">
        <v>-1</v>
      </c>
      <c r="OW8" s="1">
        <v>-1</v>
      </c>
      <c r="OX8" s="1">
        <v>-1</v>
      </c>
      <c r="OY8" s="1">
        <v>-1</v>
      </c>
      <c r="OZ8" s="1">
        <v>-1</v>
      </c>
      <c r="PA8" s="1">
        <v>-1</v>
      </c>
      <c r="PB8" s="1">
        <v>-1</v>
      </c>
      <c r="PC8" s="1">
        <v>-1</v>
      </c>
      <c r="PD8" s="1">
        <v>-1</v>
      </c>
      <c r="PE8" s="1">
        <v>-1</v>
      </c>
      <c r="PF8" s="1">
        <v>-1</v>
      </c>
      <c r="PG8" s="1">
        <v>-1</v>
      </c>
      <c r="PH8" s="1">
        <v>-1</v>
      </c>
      <c r="PI8" s="1">
        <v>-1</v>
      </c>
      <c r="PJ8" s="1">
        <v>-1</v>
      </c>
      <c r="PK8" s="1">
        <v>-1</v>
      </c>
      <c r="PL8" s="1">
        <v>-1</v>
      </c>
      <c r="PM8" s="1">
        <v>-1</v>
      </c>
      <c r="PN8" s="1">
        <v>-1</v>
      </c>
      <c r="PO8" s="1">
        <v>-1</v>
      </c>
      <c r="PP8" s="1">
        <v>-1</v>
      </c>
      <c r="PQ8" s="1">
        <v>-1</v>
      </c>
      <c r="PR8" s="1">
        <v>-1</v>
      </c>
      <c r="PS8" s="1">
        <v>-1</v>
      </c>
      <c r="PT8" s="1">
        <v>-1</v>
      </c>
      <c r="PU8" s="1">
        <v>-1</v>
      </c>
      <c r="PV8" s="1">
        <v>-1</v>
      </c>
      <c r="PW8" s="1">
        <v>-1</v>
      </c>
      <c r="PX8" s="1">
        <v>-1</v>
      </c>
      <c r="PY8" s="1">
        <v>-1</v>
      </c>
      <c r="PZ8" s="1">
        <v>-1</v>
      </c>
      <c r="QA8" s="1">
        <v>-1</v>
      </c>
      <c r="QB8" s="1">
        <v>-1</v>
      </c>
      <c r="QC8" s="1">
        <v>-1</v>
      </c>
      <c r="QD8" s="1">
        <v>-1</v>
      </c>
      <c r="QE8" s="1">
        <v>-1</v>
      </c>
      <c r="QF8" s="1">
        <v>-1</v>
      </c>
      <c r="QG8" s="1">
        <v>-1</v>
      </c>
      <c r="QH8" s="1">
        <v>-1</v>
      </c>
      <c r="QI8" s="1">
        <v>-1</v>
      </c>
      <c r="QJ8" s="1">
        <v>-1</v>
      </c>
      <c r="QK8" s="1">
        <v>-1</v>
      </c>
      <c r="QL8" s="1">
        <v>-1</v>
      </c>
      <c r="QM8" s="1">
        <v>-1</v>
      </c>
      <c r="QN8" s="1">
        <v>-1</v>
      </c>
      <c r="QO8" s="1">
        <v>-1</v>
      </c>
      <c r="QP8" s="1">
        <v>-1</v>
      </c>
      <c r="QQ8" s="1">
        <v>-1</v>
      </c>
      <c r="QR8" s="1">
        <v>-1</v>
      </c>
      <c r="QS8" s="1">
        <v>-1</v>
      </c>
      <c r="QT8" s="1">
        <v>-1</v>
      </c>
      <c r="QU8" s="1">
        <v>-1</v>
      </c>
      <c r="QV8" s="1">
        <v>-1</v>
      </c>
      <c r="QW8" s="1">
        <v>-1</v>
      </c>
      <c r="QX8" s="1">
        <v>-1</v>
      </c>
      <c r="QY8" s="1">
        <v>-1</v>
      </c>
      <c r="QZ8" s="1">
        <v>-1</v>
      </c>
      <c r="RA8" s="1">
        <v>-1</v>
      </c>
      <c r="RB8" s="1">
        <v>-1</v>
      </c>
      <c r="RC8" s="1">
        <v>-1</v>
      </c>
      <c r="RD8" s="1">
        <v>-1</v>
      </c>
      <c r="RE8" s="1">
        <v>-1</v>
      </c>
      <c r="RF8" s="1">
        <v>-1</v>
      </c>
      <c r="RG8" s="1">
        <v>-1</v>
      </c>
      <c r="RH8" s="1">
        <v>-1</v>
      </c>
      <c r="RI8" s="1">
        <v>-1</v>
      </c>
      <c r="RJ8" s="1">
        <v>-1</v>
      </c>
      <c r="RK8" s="1">
        <v>-1</v>
      </c>
      <c r="RL8" s="1">
        <v>-1</v>
      </c>
      <c r="RM8" s="1">
        <v>-1</v>
      </c>
      <c r="RN8" s="1">
        <v>-1</v>
      </c>
      <c r="RO8" s="1">
        <v>-1</v>
      </c>
      <c r="RP8" s="1">
        <v>-1</v>
      </c>
      <c r="RQ8" s="1">
        <v>-1</v>
      </c>
      <c r="RR8" s="1">
        <v>-1</v>
      </c>
      <c r="RS8" s="1">
        <v>-1</v>
      </c>
      <c r="RT8" s="1">
        <v>-1</v>
      </c>
      <c r="RU8" s="1">
        <v>-1</v>
      </c>
      <c r="RV8" s="1">
        <v>-1</v>
      </c>
      <c r="RW8" s="1">
        <v>-1</v>
      </c>
      <c r="RX8" s="1">
        <v>-1</v>
      </c>
      <c r="RY8" s="1">
        <v>-1</v>
      </c>
      <c r="RZ8" s="1">
        <v>-1</v>
      </c>
      <c r="SA8" s="1">
        <v>-1</v>
      </c>
      <c r="SB8" s="1">
        <v>-1</v>
      </c>
      <c r="SC8" s="1">
        <v>-1</v>
      </c>
      <c r="SD8" s="1">
        <v>-1</v>
      </c>
    </row>
    <row r="9" spans="1:511">
      <c r="A9" s="14" t="s">
        <v>495</v>
      </c>
      <c r="B9" s="13">
        <v>100</v>
      </c>
      <c r="C9" s="13">
        <v>35</v>
      </c>
      <c r="D9" s="15">
        <v>59</v>
      </c>
      <c r="E9" s="13">
        <v>165</v>
      </c>
      <c r="F9" s="16">
        <v>2</v>
      </c>
      <c r="G9" s="16">
        <v>2</v>
      </c>
      <c r="H9" s="17">
        <v>224</v>
      </c>
      <c r="I9" s="17">
        <v>474</v>
      </c>
      <c r="J9" s="17">
        <v>119</v>
      </c>
      <c r="K9" s="17">
        <v>204</v>
      </c>
      <c r="L9" s="17">
        <v>998</v>
      </c>
      <c r="M9" s="17">
        <v>998</v>
      </c>
      <c r="N9" s="17">
        <v>998</v>
      </c>
      <c r="O9" s="17">
        <v>998</v>
      </c>
      <c r="P9" s="17">
        <v>998</v>
      </c>
      <c r="Q9" s="17">
        <v>998</v>
      </c>
      <c r="R9" s="17">
        <v>998</v>
      </c>
      <c r="S9" s="17">
        <v>998</v>
      </c>
      <c r="T9" s="17">
        <v>998</v>
      </c>
      <c r="U9" s="17">
        <v>998</v>
      </c>
      <c r="V9" s="17">
        <v>1193</v>
      </c>
      <c r="W9" s="18">
        <v>3.6111111111111101E-2</v>
      </c>
      <c r="X9" s="20">
        <v>39</v>
      </c>
      <c r="Y9" s="17">
        <v>32</v>
      </c>
      <c r="Z9" s="17">
        <v>40</v>
      </c>
      <c r="AA9" s="17">
        <v>41</v>
      </c>
      <c r="AB9" s="17">
        <v>44</v>
      </c>
      <c r="AC9" s="20">
        <v>37</v>
      </c>
      <c r="AD9" s="20">
        <v>30</v>
      </c>
      <c r="AE9" s="20">
        <v>40</v>
      </c>
      <c r="AF9" s="20">
        <v>38</v>
      </c>
      <c r="AG9" s="20">
        <v>42</v>
      </c>
      <c r="AH9" s="20">
        <v>0.94871794871794901</v>
      </c>
      <c r="AI9" s="20">
        <v>0.9375</v>
      </c>
      <c r="AJ9" s="20">
        <v>1</v>
      </c>
      <c r="AK9" s="20">
        <v>0.92682926829268297</v>
      </c>
      <c r="AL9" s="20">
        <v>0.95454545454545503</v>
      </c>
      <c r="AM9" s="20">
        <v>123</v>
      </c>
      <c r="AN9" s="20">
        <v>61</v>
      </c>
      <c r="AO9" s="20">
        <v>141</v>
      </c>
      <c r="AP9" s="20">
        <v>140</v>
      </c>
      <c r="AQ9" s="20">
        <v>139</v>
      </c>
      <c r="AR9" s="20">
        <v>23</v>
      </c>
      <c r="AS9" s="20">
        <v>19</v>
      </c>
      <c r="AT9" s="20">
        <v>25</v>
      </c>
      <c r="AU9" s="20">
        <v>24</v>
      </c>
      <c r="AV9" s="20">
        <v>27</v>
      </c>
      <c r="AW9" s="20">
        <v>100</v>
      </c>
      <c r="AX9" s="20">
        <v>53.125</v>
      </c>
      <c r="AY9" s="20">
        <v>100</v>
      </c>
      <c r="AZ9" s="20">
        <v>100</v>
      </c>
      <c r="BA9" s="20">
        <v>100</v>
      </c>
      <c r="BB9" s="20">
        <v>183</v>
      </c>
      <c r="BC9" s="19">
        <v>182</v>
      </c>
      <c r="BD9" s="19">
        <v>208</v>
      </c>
      <c r="BE9" s="19">
        <v>189</v>
      </c>
      <c r="BF9" s="19">
        <v>206</v>
      </c>
      <c r="BG9" s="19">
        <v>179</v>
      </c>
      <c r="BH9" s="19">
        <v>172</v>
      </c>
      <c r="BI9" s="19">
        <v>213</v>
      </c>
      <c r="BJ9" s="19">
        <v>186</v>
      </c>
      <c r="BK9" s="19">
        <v>210</v>
      </c>
      <c r="BL9" s="19">
        <v>0.97814207650273199</v>
      </c>
      <c r="BM9" s="19">
        <v>0.94505494505494503</v>
      </c>
      <c r="BN9" s="19">
        <v>1.0240384615384599</v>
      </c>
      <c r="BO9" s="19">
        <v>0.98412698412698396</v>
      </c>
      <c r="BP9" s="19">
        <v>1.01941747572816</v>
      </c>
      <c r="BQ9" s="19">
        <v>533</v>
      </c>
      <c r="BR9" s="19">
        <v>330</v>
      </c>
      <c r="BS9" s="19">
        <v>525</v>
      </c>
      <c r="BT9" s="19">
        <v>511</v>
      </c>
      <c r="BU9" s="19">
        <v>547</v>
      </c>
      <c r="BV9" s="19">
        <v>115</v>
      </c>
      <c r="BW9" s="19">
        <v>116</v>
      </c>
      <c r="BX9" s="19">
        <v>140</v>
      </c>
      <c r="BY9" s="19">
        <v>119</v>
      </c>
      <c r="BZ9" s="19">
        <v>135</v>
      </c>
      <c r="CA9" s="20">
        <v>97.814207650273204</v>
      </c>
      <c r="CB9" s="20">
        <v>74.725274725274701</v>
      </c>
      <c r="CC9" s="20">
        <v>94.230769230769198</v>
      </c>
      <c r="CD9" s="20">
        <v>94.708994708994695</v>
      </c>
      <c r="CE9" s="20">
        <v>96.116504854368898</v>
      </c>
      <c r="CF9" s="21">
        <v>987.3</v>
      </c>
      <c r="CG9" s="21">
        <v>38.5</v>
      </c>
      <c r="CH9" s="21">
        <v>60.86</v>
      </c>
      <c r="CI9" s="21">
        <v>22.7</v>
      </c>
      <c r="CJ9" s="21">
        <v>2</v>
      </c>
      <c r="CK9" s="21">
        <v>65.099999999999994</v>
      </c>
      <c r="CL9" s="21">
        <v>34.6</v>
      </c>
      <c r="CM9" s="21">
        <v>1.8839999999999999</v>
      </c>
      <c r="CN9" s="21">
        <v>300</v>
      </c>
      <c r="CO9" s="21">
        <v>968.3</v>
      </c>
      <c r="CP9" s="21">
        <v>65.7</v>
      </c>
      <c r="CQ9" s="21">
        <v>62.28</v>
      </c>
      <c r="CR9" s="21">
        <v>29.5</v>
      </c>
      <c r="CS9" s="21">
        <v>7.1</v>
      </c>
      <c r="CT9" s="21">
        <v>87</v>
      </c>
      <c r="CU9" s="21">
        <v>13</v>
      </c>
      <c r="CV9" s="21">
        <v>6.7030000000000003</v>
      </c>
      <c r="CW9" s="21">
        <v>300</v>
      </c>
      <c r="CX9" s="21">
        <v>809.5</v>
      </c>
      <c r="CY9" s="21">
        <v>17.5</v>
      </c>
      <c r="CZ9" s="21">
        <v>74.150000000000006</v>
      </c>
      <c r="DA9" s="21">
        <v>11</v>
      </c>
      <c r="DB9" s="21">
        <v>0</v>
      </c>
      <c r="DC9" s="21">
        <v>98.1</v>
      </c>
      <c r="DD9" s="21">
        <v>1.9</v>
      </c>
      <c r="DE9" s="21">
        <v>51.957999999999998</v>
      </c>
      <c r="DF9" s="21">
        <v>300</v>
      </c>
      <c r="DG9" s="21">
        <v>670.4</v>
      </c>
      <c r="DH9" s="21">
        <v>34</v>
      </c>
      <c r="DI9" s="21">
        <v>89.72</v>
      </c>
      <c r="DJ9" s="21">
        <v>5.0999999999999996</v>
      </c>
      <c r="DK9" s="21">
        <v>0</v>
      </c>
      <c r="DL9" s="21">
        <v>87.4</v>
      </c>
      <c r="DM9" s="21">
        <v>12.5</v>
      </c>
      <c r="DN9" s="21">
        <v>6.9779999999999998</v>
      </c>
      <c r="DO9" s="21">
        <v>253</v>
      </c>
      <c r="DP9" s="21">
        <v>1133</v>
      </c>
      <c r="DQ9" s="21">
        <v>48.2</v>
      </c>
      <c r="DR9" s="21">
        <v>53.05</v>
      </c>
      <c r="DS9" s="21">
        <v>37.799999999999997</v>
      </c>
      <c r="DT9" s="21">
        <v>17.8</v>
      </c>
      <c r="DU9" s="21">
        <v>73.400000000000006</v>
      </c>
      <c r="DV9" s="21">
        <v>26.4</v>
      </c>
      <c r="DW9" s="21">
        <v>2.7850000000000001</v>
      </c>
      <c r="DX9" s="21">
        <v>300</v>
      </c>
      <c r="DY9" s="21">
        <v>1120.9000000000001</v>
      </c>
      <c r="DZ9" s="21">
        <v>93.8</v>
      </c>
      <c r="EA9" s="21">
        <v>53.96</v>
      </c>
      <c r="EB9" s="21">
        <v>49.9</v>
      </c>
      <c r="EC9" s="21">
        <v>33.5</v>
      </c>
      <c r="ED9" s="21">
        <v>76.8</v>
      </c>
      <c r="EE9" s="21">
        <v>23.2</v>
      </c>
      <c r="EF9" s="21">
        <v>3.3180000000000001</v>
      </c>
      <c r="EG9" s="21">
        <v>300</v>
      </c>
      <c r="EH9" s="21">
        <v>1180.5999999999999</v>
      </c>
      <c r="EI9" s="21">
        <v>37.700000000000003</v>
      </c>
      <c r="EJ9" s="21">
        <v>50.87</v>
      </c>
      <c r="EK9" s="21">
        <v>45.2</v>
      </c>
      <c r="EL9" s="21">
        <v>33.5</v>
      </c>
      <c r="EM9" s="21">
        <v>39.200000000000003</v>
      </c>
      <c r="EN9" s="21">
        <v>60.8</v>
      </c>
      <c r="EO9" s="21">
        <v>0.64400000000000002</v>
      </c>
      <c r="EP9" s="21">
        <v>300</v>
      </c>
      <c r="EQ9" s="21">
        <v>997.4</v>
      </c>
      <c r="ER9" s="21">
        <v>58</v>
      </c>
      <c r="ES9" s="21">
        <v>60.36</v>
      </c>
      <c r="ET9" s="21">
        <v>25</v>
      </c>
      <c r="EU9" s="21">
        <v>3.7</v>
      </c>
      <c r="EV9" s="21">
        <v>82</v>
      </c>
      <c r="EW9" s="21">
        <v>18</v>
      </c>
      <c r="EX9" s="21">
        <v>4.548</v>
      </c>
      <c r="EY9" s="21">
        <v>300</v>
      </c>
      <c r="EZ9" s="21">
        <v>1164.5999999999999</v>
      </c>
      <c r="FA9" s="21">
        <v>32.299999999999997</v>
      </c>
      <c r="FB9" s="21">
        <v>51.56</v>
      </c>
      <c r="FC9" s="21">
        <v>37.6</v>
      </c>
      <c r="FD9" s="21">
        <v>23.4</v>
      </c>
      <c r="FE9" s="21">
        <v>37.200000000000003</v>
      </c>
      <c r="FF9" s="21">
        <v>62.8</v>
      </c>
      <c r="FG9" s="21">
        <v>0.59299999999999997</v>
      </c>
      <c r="FH9" s="21">
        <v>300</v>
      </c>
      <c r="FI9" s="21">
        <v>1050.5999999999999</v>
      </c>
      <c r="FJ9" s="21">
        <v>81.5</v>
      </c>
      <c r="FK9" s="21">
        <v>57.46</v>
      </c>
      <c r="FL9" s="21">
        <v>28.6</v>
      </c>
      <c r="FM9" s="21">
        <v>8.8000000000000007</v>
      </c>
      <c r="FN9" s="21">
        <v>71.3</v>
      </c>
      <c r="FO9" s="21">
        <v>28.7</v>
      </c>
      <c r="FP9" s="21">
        <v>2.4900000000000002</v>
      </c>
      <c r="FQ9" s="21">
        <v>300</v>
      </c>
      <c r="FR9" s="15">
        <v>1.9</v>
      </c>
      <c r="FS9" s="15">
        <v>2.4</v>
      </c>
      <c r="FT9" s="15">
        <v>1.6</v>
      </c>
      <c r="FU9" s="15">
        <v>1.3</v>
      </c>
      <c r="FV9" s="15">
        <v>1.8</v>
      </c>
      <c r="FW9" s="15">
        <v>102</v>
      </c>
      <c r="FX9" s="15">
        <v>149</v>
      </c>
      <c r="FY9" s="15">
        <v>90</v>
      </c>
      <c r="FZ9" s="15">
        <v>100</v>
      </c>
      <c r="GA9" s="15">
        <v>95</v>
      </c>
      <c r="GB9" s="15">
        <v>58.5</v>
      </c>
      <c r="GC9" s="15">
        <v>57.4</v>
      </c>
      <c r="GD9" s="15">
        <v>58.1</v>
      </c>
      <c r="GE9" s="15">
        <v>57.5</v>
      </c>
      <c r="GF9" s="15">
        <v>58</v>
      </c>
      <c r="GG9" s="15">
        <v>10.3</v>
      </c>
      <c r="GH9" s="15">
        <v>9.4</v>
      </c>
      <c r="GI9" s="15">
        <v>7.1</v>
      </c>
      <c r="GJ9" s="15">
        <v>8.9</v>
      </c>
      <c r="GK9" s="15">
        <v>9.4</v>
      </c>
      <c r="GL9" s="15">
        <v>0</v>
      </c>
      <c r="GM9" s="15">
        <v>1.9</v>
      </c>
      <c r="GN9" s="15">
        <v>0</v>
      </c>
      <c r="GO9" s="15">
        <v>0</v>
      </c>
      <c r="GP9" s="15">
        <v>0</v>
      </c>
      <c r="GQ9" s="15">
        <v>0</v>
      </c>
      <c r="GR9" s="15">
        <v>6.6</v>
      </c>
      <c r="GS9" s="15">
        <v>2.5</v>
      </c>
      <c r="GT9" s="15">
        <v>0</v>
      </c>
      <c r="GU9" s="15">
        <v>0</v>
      </c>
      <c r="GV9" s="15">
        <v>0</v>
      </c>
      <c r="GW9" s="15">
        <v>2.7</v>
      </c>
      <c r="GX9" s="15">
        <v>0</v>
      </c>
      <c r="GY9" s="15">
        <v>0</v>
      </c>
      <c r="GZ9" s="15">
        <v>0</v>
      </c>
      <c r="HA9" s="15">
        <v>0</v>
      </c>
      <c r="HB9" s="15">
        <v>0</v>
      </c>
      <c r="HC9" s="15">
        <v>0</v>
      </c>
      <c r="HD9" s="15">
        <v>0</v>
      </c>
      <c r="HE9" s="22">
        <v>0</v>
      </c>
      <c r="HF9" s="1">
        <v>-1</v>
      </c>
      <c r="HG9" s="1">
        <v>-1</v>
      </c>
      <c r="HH9" s="1">
        <v>-1</v>
      </c>
      <c r="HI9" s="1">
        <v>-1</v>
      </c>
      <c r="HJ9" s="1">
        <v>-1</v>
      </c>
      <c r="HK9" s="1">
        <v>-1</v>
      </c>
      <c r="HL9" s="1">
        <v>-1</v>
      </c>
      <c r="HM9" s="1">
        <v>-1</v>
      </c>
      <c r="HN9" s="1">
        <v>-1</v>
      </c>
      <c r="HO9" s="1">
        <v>-1</v>
      </c>
      <c r="HP9" s="1">
        <v>-1</v>
      </c>
      <c r="HQ9" s="1">
        <v>-1</v>
      </c>
      <c r="HR9" s="1">
        <v>-1</v>
      </c>
      <c r="HS9" s="1">
        <v>-1</v>
      </c>
      <c r="HT9" s="1">
        <v>-1</v>
      </c>
      <c r="HU9" s="1">
        <v>-1</v>
      </c>
      <c r="HV9" s="1">
        <v>-1</v>
      </c>
      <c r="HW9" s="1">
        <v>-1</v>
      </c>
      <c r="HX9" s="1">
        <v>-1</v>
      </c>
      <c r="HY9" s="1">
        <v>-1</v>
      </c>
      <c r="HZ9" s="1">
        <v>-1</v>
      </c>
      <c r="IA9" s="1">
        <v>-1</v>
      </c>
      <c r="IB9" s="1">
        <v>-1</v>
      </c>
      <c r="IC9" s="1">
        <v>-1</v>
      </c>
      <c r="ID9" s="1">
        <v>-1</v>
      </c>
      <c r="IE9" s="1">
        <v>-1</v>
      </c>
      <c r="IF9" s="1">
        <v>-1</v>
      </c>
      <c r="IG9" s="1">
        <v>-1</v>
      </c>
      <c r="IH9" s="1">
        <v>-1</v>
      </c>
      <c r="II9" s="1">
        <v>-1</v>
      </c>
      <c r="IJ9" s="1">
        <v>-1</v>
      </c>
      <c r="IK9" s="1">
        <v>-1</v>
      </c>
      <c r="IL9" s="1">
        <v>-1</v>
      </c>
      <c r="IM9" s="1">
        <v>-1</v>
      </c>
      <c r="IN9" s="1">
        <v>-1</v>
      </c>
      <c r="IO9" s="1">
        <v>-1</v>
      </c>
      <c r="IP9" s="1">
        <v>-1</v>
      </c>
      <c r="IQ9" s="1">
        <v>-1</v>
      </c>
      <c r="IR9" s="1">
        <v>-1</v>
      </c>
      <c r="IS9" s="1">
        <v>-1</v>
      </c>
      <c r="IT9" s="1">
        <v>-1</v>
      </c>
      <c r="IU9" s="1">
        <v>-1</v>
      </c>
      <c r="IV9" s="1">
        <v>-1</v>
      </c>
      <c r="IW9" s="1">
        <v>-1</v>
      </c>
      <c r="IX9" s="1">
        <v>-1</v>
      </c>
      <c r="IY9" s="1">
        <v>-1</v>
      </c>
      <c r="IZ9" s="1">
        <v>-1</v>
      </c>
      <c r="JA9" s="1">
        <v>-1</v>
      </c>
      <c r="JB9" s="1">
        <v>-1</v>
      </c>
      <c r="JC9" s="1">
        <v>-1</v>
      </c>
      <c r="JD9" s="1">
        <v>-1</v>
      </c>
      <c r="JE9" s="1">
        <v>-1</v>
      </c>
      <c r="JG9" s="1">
        <v>112</v>
      </c>
      <c r="JH9" s="1">
        <v>68</v>
      </c>
      <c r="JI9" s="1">
        <f t="shared" si="0"/>
        <v>82.666666666666671</v>
      </c>
      <c r="JJ9" s="1">
        <v>1.64</v>
      </c>
      <c r="JK9" s="1">
        <v>66</v>
      </c>
      <c r="JL9" s="1">
        <v>9</v>
      </c>
      <c r="JM9" s="1">
        <v>57</v>
      </c>
      <c r="JN9" s="1">
        <f t="shared" si="1"/>
        <v>34.756097560975611</v>
      </c>
      <c r="JO9" s="1">
        <v>9</v>
      </c>
      <c r="JP9" s="1">
        <f t="shared" si="2"/>
        <v>75</v>
      </c>
      <c r="JQ9" s="1">
        <v>39</v>
      </c>
      <c r="JR9" s="1">
        <f t="shared" si="3"/>
        <v>0.31578947368421051</v>
      </c>
      <c r="JS9" s="1">
        <v>59</v>
      </c>
      <c r="JT9" s="1">
        <f t="shared" si="4"/>
        <v>0.31578947368421051</v>
      </c>
      <c r="JU9" s="23">
        <f t="shared" si="5"/>
        <v>196.92002400000001</v>
      </c>
      <c r="JV9" s="1">
        <f t="shared" si="6"/>
        <v>120.07318536585367</v>
      </c>
      <c r="JW9" s="1">
        <v>72</v>
      </c>
      <c r="JX9" s="1">
        <v>45</v>
      </c>
      <c r="JY9" s="1">
        <f t="shared" si="7"/>
        <v>1.6</v>
      </c>
      <c r="JZ9" s="1">
        <v>206</v>
      </c>
      <c r="KA9" s="1">
        <v>16</v>
      </c>
      <c r="KB9" s="1">
        <f t="shared" si="59"/>
        <v>4.5</v>
      </c>
      <c r="KC9" s="1">
        <v>24.8</v>
      </c>
      <c r="KD9" s="1">
        <v>2.1</v>
      </c>
      <c r="KE9" s="1">
        <f t="shared" si="8"/>
        <v>5.6663560800000008</v>
      </c>
      <c r="KF9" s="1">
        <f t="shared" si="9"/>
        <v>3.4550951707317079</v>
      </c>
      <c r="KG9" s="1">
        <v>19.100000000000001</v>
      </c>
      <c r="KH9" s="1">
        <v>28</v>
      </c>
      <c r="KI9" s="1">
        <v>54</v>
      </c>
      <c r="KJ9" s="1">
        <v>31</v>
      </c>
      <c r="KK9" s="1">
        <f>KI9/KJ9</f>
        <v>1.7419354838709677</v>
      </c>
      <c r="KL9" s="1">
        <v>174</v>
      </c>
      <c r="KM9" s="1">
        <v>14</v>
      </c>
      <c r="KN9" s="1">
        <v>82</v>
      </c>
      <c r="KO9" s="1">
        <f t="shared" si="11"/>
        <v>50</v>
      </c>
      <c r="KP9" s="1">
        <v>60</v>
      </c>
      <c r="KQ9" s="1">
        <f t="shared" si="12"/>
        <v>36.585365853658537</v>
      </c>
      <c r="KR9" s="1">
        <v>122</v>
      </c>
      <c r="KS9" s="1">
        <f t="shared" si="13"/>
        <v>74.390243902439025</v>
      </c>
      <c r="KT9" s="1">
        <v>53</v>
      </c>
      <c r="KU9" s="1">
        <f t="shared" si="14"/>
        <v>32.31707317073171</v>
      </c>
      <c r="KV9" s="1">
        <f t="shared" si="15"/>
        <v>69</v>
      </c>
      <c r="KW9" s="1">
        <v>57</v>
      </c>
      <c r="KX9" s="1">
        <v>19.899999999999999</v>
      </c>
      <c r="KY9" s="1">
        <v>10.5</v>
      </c>
      <c r="KZ9" s="1">
        <f t="shared" si="16"/>
        <v>12.134146341463415</v>
      </c>
      <c r="LA9" s="1">
        <f t="shared" si="17"/>
        <v>6.4024390243902447</v>
      </c>
      <c r="LB9" s="23">
        <f t="shared" si="18"/>
        <v>0.47236180904522607</v>
      </c>
      <c r="LC9" s="1">
        <v>90</v>
      </c>
      <c r="LD9" s="1">
        <v>60</v>
      </c>
      <c r="LE9" s="1">
        <f t="shared" ref="LE9:LE21" si="60">LD9+(LC9-LD9)/3</f>
        <v>70</v>
      </c>
      <c r="LF9" s="1">
        <v>74</v>
      </c>
      <c r="LG9" s="1">
        <v>10</v>
      </c>
      <c r="LH9" s="1">
        <v>53</v>
      </c>
      <c r="LI9" s="1">
        <f t="shared" ref="LI9:LI21" si="61">LH9/JJ9</f>
        <v>32.31707317073171</v>
      </c>
      <c r="LJ9" s="1">
        <v>9</v>
      </c>
      <c r="LK9" s="1">
        <f t="shared" ref="LK9:LK21" si="62">LG9+LH9+LJ9</f>
        <v>72</v>
      </c>
      <c r="LL9" s="1">
        <v>35</v>
      </c>
      <c r="LM9" s="23">
        <f t="shared" ref="LM9:LM21" si="63">(LH9-LL9)/LH9</f>
        <v>0.33962264150943394</v>
      </c>
      <c r="LN9" s="1">
        <v>62</v>
      </c>
      <c r="LO9" s="1">
        <f t="shared" ref="LO9:LO21" si="64">(LG9+LJ9)/LH9</f>
        <v>0.35849056603773582</v>
      </c>
      <c r="LP9" s="1">
        <f t="shared" ref="LP9:LP21" si="65">(0.8*(1.04*(POWER(LK9,3)-POWER(LH9,3)))+0.6)/1000</f>
        <v>186.67727200000002</v>
      </c>
      <c r="LQ9" s="1">
        <f t="shared" ref="LQ9:LQ21" si="66">LP9/JJ9</f>
        <v>113.8276048780488</v>
      </c>
      <c r="LR9" s="1">
        <v>53</v>
      </c>
      <c r="LS9" s="1">
        <v>55</v>
      </c>
      <c r="LT9" s="23">
        <f t="shared" ref="LT9:LT21" si="67">LR9/LS9</f>
        <v>0.96363636363636362</v>
      </c>
      <c r="LU9" s="1">
        <v>224</v>
      </c>
      <c r="LV9" s="1">
        <v>12</v>
      </c>
      <c r="LW9" s="23">
        <f t="shared" ref="LW9:LW21" si="68">LR9/LV9</f>
        <v>4.416666666666667</v>
      </c>
      <c r="LX9" s="1">
        <v>20.100000000000001</v>
      </c>
      <c r="LY9" s="1">
        <f t="shared" ref="LY9:LY17" si="69">((3.14*POWER(KD9,2)/4)*LX9*LF9)/1000</f>
        <v>5.1491556899999997</v>
      </c>
      <c r="LZ9" s="1">
        <f t="shared" ref="LZ9:LZ17" si="70">LY9/JJ9</f>
        <v>3.1397290792682928</v>
      </c>
      <c r="MA9" s="1">
        <v>14.8</v>
      </c>
      <c r="MB9" s="1">
        <v>22</v>
      </c>
      <c r="MC9" s="1">
        <v>42</v>
      </c>
      <c r="MD9" s="1">
        <v>27</v>
      </c>
      <c r="ME9" s="23">
        <f t="shared" ref="ME9:ME21" si="71">MC9/MD9</f>
        <v>1.5555555555555556</v>
      </c>
      <c r="MF9" s="1">
        <v>1995</v>
      </c>
      <c r="MG9" s="1">
        <v>15</v>
      </c>
      <c r="MH9" s="1">
        <v>91</v>
      </c>
      <c r="MI9" s="1">
        <f t="shared" ref="MI9:MI21" si="72">MH9/JJ9</f>
        <v>55.487804878048784</v>
      </c>
      <c r="MJ9" s="1">
        <v>61</v>
      </c>
      <c r="MK9" s="1">
        <f t="shared" ref="MK9:MK21" si="73">MJ9/JJ9</f>
        <v>37.195121951219512</v>
      </c>
      <c r="ML9" s="1">
        <v>121</v>
      </c>
      <c r="MM9" s="1">
        <f t="shared" ref="MM9:MM21" si="74">ML9/JJ9</f>
        <v>73.780487804878049</v>
      </c>
      <c r="MN9" s="1">
        <v>53</v>
      </c>
      <c r="MO9" s="1">
        <f t="shared" ref="MO9:MO21" si="75">MN9/JJ9</f>
        <v>32.31707317073171</v>
      </c>
      <c r="MP9" s="1">
        <f t="shared" ref="MP9:MP21" si="76">ML9-MN9</f>
        <v>68</v>
      </c>
      <c r="MQ9" s="1">
        <v>51</v>
      </c>
      <c r="MR9" s="1">
        <v>23.7</v>
      </c>
      <c r="MS9" s="1">
        <v>16.3</v>
      </c>
      <c r="MT9" s="1">
        <f t="shared" ref="MT9:MT21" si="77">MR9/JJ9</f>
        <v>14.451219512195122</v>
      </c>
      <c r="MU9" s="1">
        <f t="shared" ref="MU9:MU21" si="78">MS9/JJ9</f>
        <v>9.9390243902439028</v>
      </c>
      <c r="MV9" s="23">
        <f t="shared" ref="MV9:MV21" si="79">(MR9-MS9)/MR9</f>
        <v>0.31223628691983119</v>
      </c>
      <c r="MW9" s="1">
        <v>116</v>
      </c>
      <c r="MX9" s="1">
        <v>60</v>
      </c>
      <c r="MY9" s="1">
        <f t="shared" ref="MY9:MY24" si="80">MX9+(MW9-MX9)/3</f>
        <v>78.666666666666671</v>
      </c>
      <c r="MZ9" s="1">
        <v>58</v>
      </c>
      <c r="NA9" s="1">
        <v>9</v>
      </c>
      <c r="NB9" s="1">
        <v>54</v>
      </c>
      <c r="NC9" s="1">
        <f t="shared" ref="NC9:NC24" si="81">NB9/JJ9</f>
        <v>32.926829268292686</v>
      </c>
      <c r="ND9" s="1">
        <v>10</v>
      </c>
      <c r="NE9" s="1">
        <f t="shared" ref="NE9:NE24" si="82">NA9+NB9+ND9</f>
        <v>73</v>
      </c>
      <c r="NF9" s="1">
        <v>40</v>
      </c>
      <c r="NG9" s="23">
        <f t="shared" ref="NG9:NG24" si="83">(NB9-NF9)/NB9</f>
        <v>0.25925925925925924</v>
      </c>
      <c r="NH9" s="1">
        <v>50</v>
      </c>
      <c r="NI9" s="1">
        <f t="shared" ref="NI9:NI24" si="84">(NA9+ND9)/NB9</f>
        <v>0.35185185185185186</v>
      </c>
      <c r="NJ9" s="1">
        <f t="shared" ref="NJ9:NJ24" si="85">(0.8*(1.04*(POWER(NE9,3)-POWER(NB9,3)))+0.6)/1000</f>
        <v>192.65269600000002</v>
      </c>
      <c r="NK9" s="1">
        <f t="shared" ref="NK9:NK24" si="86">NJ9/JJ9</f>
        <v>117.47115609756099</v>
      </c>
      <c r="NL9" s="1">
        <v>64</v>
      </c>
      <c r="NM9" s="1">
        <v>51</v>
      </c>
      <c r="NN9" s="23">
        <f t="shared" ref="NN9:NN24" si="87">NL9/NM9</f>
        <v>1.2549019607843137</v>
      </c>
      <c r="NO9" s="1">
        <v>195</v>
      </c>
      <c r="NP9" s="1">
        <v>13</v>
      </c>
      <c r="NQ9" s="23">
        <f t="shared" ref="NQ9:NQ24" si="88">NL9/NP9</f>
        <v>4.9230769230769234</v>
      </c>
      <c r="NR9" s="1">
        <v>22</v>
      </c>
      <c r="NS9" s="1">
        <f t="shared" ref="NS9:NS24" si="89">((3.14*POWER(KD9,2)/4)*NR9*MZ9)/1000</f>
        <v>4.4173206</v>
      </c>
      <c r="NT9" s="1">
        <f t="shared" ref="NT9:NT24" si="90">NS9/JJ9</f>
        <v>2.6934881707317073</v>
      </c>
      <c r="NU9" s="1">
        <v>13.1</v>
      </c>
      <c r="NV9" s="1">
        <v>22</v>
      </c>
      <c r="NW9" s="1">
        <v>32</v>
      </c>
      <c r="NX9" s="1">
        <v>20</v>
      </c>
      <c r="NY9" s="23">
        <f t="shared" ref="NY9:NY22" si="91">NW9/NX9</f>
        <v>1.6</v>
      </c>
      <c r="NZ9" s="1">
        <v>217</v>
      </c>
      <c r="OA9" s="1">
        <v>14</v>
      </c>
      <c r="OB9" s="1">
        <v>84</v>
      </c>
      <c r="OC9" s="1">
        <f t="shared" ref="OC9:OC26" si="92">OB9/JJ9</f>
        <v>51.219512195121958</v>
      </c>
      <c r="OD9" s="1">
        <v>63</v>
      </c>
      <c r="OE9" s="1">
        <f t="shared" ref="OE9:OE26" si="93">OD9/JJ9</f>
        <v>38.414634146341463</v>
      </c>
      <c r="OF9" s="1">
        <v>145</v>
      </c>
      <c r="OG9" s="1">
        <f t="shared" ref="OG9:OG26" si="94">OF9/JJ9</f>
        <v>88.41463414634147</v>
      </c>
      <c r="OH9" s="1">
        <v>49</v>
      </c>
      <c r="OI9" s="1">
        <f t="shared" ref="OI9:OI26" si="95">OH9/JJ9</f>
        <v>29.878048780487806</v>
      </c>
      <c r="OJ9" s="1">
        <f t="shared" ref="OJ9:OJ26" si="96">OF9-OH9</f>
        <v>96</v>
      </c>
      <c r="OK9" s="1">
        <v>50</v>
      </c>
      <c r="OL9" s="1">
        <v>23.4</v>
      </c>
      <c r="OM9" s="1">
        <v>10.6</v>
      </c>
      <c r="ON9" s="1">
        <f t="shared" ref="ON9:ON26" si="97">OL9/JJ9</f>
        <v>14.268292682926829</v>
      </c>
      <c r="OO9" s="1">
        <f t="shared" ref="OO9:OO26" si="98">OM9/JJ9</f>
        <v>6.4634146341463419</v>
      </c>
      <c r="OP9" s="23">
        <f t="shared" ref="OP9:OP26" si="99">(OL9-OM9)/OL9</f>
        <v>0.54700854700854695</v>
      </c>
      <c r="OQ9" s="1">
        <v>110</v>
      </c>
      <c r="OR9" s="1">
        <v>68</v>
      </c>
      <c r="OS9" s="1">
        <f t="shared" ref="OS9:OS24" si="100">OR9+(OQ9-OR9)/3</f>
        <v>82</v>
      </c>
      <c r="OT9" s="1">
        <v>55</v>
      </c>
      <c r="OU9" s="1">
        <v>9</v>
      </c>
      <c r="OV9" s="1">
        <v>52</v>
      </c>
      <c r="OW9" s="1">
        <f t="shared" ref="OW9:OW24" si="101">OV9/JJ9</f>
        <v>31.707317073170735</v>
      </c>
      <c r="OX9" s="1">
        <v>9</v>
      </c>
      <c r="OY9" s="1">
        <f t="shared" ref="OY9:OY24" si="102">OU9+OV9+OX9</f>
        <v>70</v>
      </c>
      <c r="OZ9" s="1">
        <v>33</v>
      </c>
      <c r="PA9" s="23">
        <f t="shared" ref="PA9:PA24" si="103">(OV9-OZ9)/OV9</f>
        <v>0.36538461538461536</v>
      </c>
      <c r="PB9" s="1">
        <v>66</v>
      </c>
      <c r="PC9" s="1">
        <f t="shared" ref="PC9:PC24" si="104">(OU9+OX9)/OV9</f>
        <v>0.34615384615384615</v>
      </c>
      <c r="PD9" s="1">
        <f t="shared" ref="PD9:PD24" si="105">(0.8*(1.04*(POWER(OY9,3)-POWER(OV9,3)))+0.6)/1000</f>
        <v>168.39074400000001</v>
      </c>
      <c r="PE9" s="1">
        <f t="shared" ref="PE9:PE24" si="106">PD9/JJ9</f>
        <v>102.67728292682928</v>
      </c>
      <c r="PF9" s="1">
        <v>56</v>
      </c>
      <c r="PG9" s="1">
        <v>33</v>
      </c>
      <c r="PH9" s="23">
        <f t="shared" ref="PH9:PH24" si="107">PF9/PG9</f>
        <v>1.696969696969697</v>
      </c>
      <c r="PI9" s="1">
        <v>216</v>
      </c>
      <c r="PJ9" s="1">
        <v>16</v>
      </c>
      <c r="PK9" s="23">
        <f t="shared" ref="PK9:PK20" si="108">PF9/PJ9</f>
        <v>3.5</v>
      </c>
      <c r="PL9" s="1">
        <v>19.8</v>
      </c>
      <c r="PM9" s="1">
        <f>((3.14*POWER(KD9,2)/4)*PL9*OT9)/1000</f>
        <v>3.7699546499999999</v>
      </c>
      <c r="PN9" s="1">
        <f>PM9/JJ9</f>
        <v>2.2987528353658537</v>
      </c>
      <c r="PO9" s="1">
        <v>18.399999999999999</v>
      </c>
      <c r="PP9" s="1">
        <v>19</v>
      </c>
      <c r="PQ9" s="1">
        <v>51</v>
      </c>
      <c r="PR9" s="1">
        <v>20</v>
      </c>
      <c r="PS9" s="23">
        <f t="shared" ref="PS9:PS17" si="109">PQ9/PR9</f>
        <v>2.5499999999999998</v>
      </c>
      <c r="PT9" s="1">
        <v>165</v>
      </c>
      <c r="PU9" s="1">
        <v>10</v>
      </c>
      <c r="PV9" s="1">
        <v>85</v>
      </c>
      <c r="PW9" s="1">
        <f t="shared" ref="PW9:PW24" si="110">PV9/JJ9</f>
        <v>51.829268292682933</v>
      </c>
      <c r="PX9" s="1">
        <v>70</v>
      </c>
      <c r="PY9" s="1">
        <f t="shared" ref="PY9:PY24" si="111">PX9/JJ9</f>
        <v>42.682926829268297</v>
      </c>
      <c r="PZ9" s="1">
        <v>131</v>
      </c>
      <c r="QA9" s="1">
        <f t="shared" ref="QA9:QA22" si="112">PZ9/JJ9</f>
        <v>79.878048780487816</v>
      </c>
      <c r="QB9" s="1">
        <v>59</v>
      </c>
      <c r="QC9" s="1">
        <f t="shared" ref="QC9:QC22" si="113">QB9/JJ9</f>
        <v>35.975609756097562</v>
      </c>
      <c r="QD9" s="1">
        <f t="shared" ref="QD9:QD22" si="114">PZ9-QB9</f>
        <v>72</v>
      </c>
      <c r="QE9" s="1">
        <v>49</v>
      </c>
      <c r="QF9" s="1">
        <v>21</v>
      </c>
      <c r="QG9" s="1">
        <v>11.4</v>
      </c>
      <c r="QH9" s="1">
        <f t="shared" ref="QH9:QH24" si="115">QF9/JJ9</f>
        <v>12.804878048780489</v>
      </c>
      <c r="QI9" s="1">
        <f t="shared" ref="QI9:QI24" si="116">QG9/JJ9</f>
        <v>6.9512195121951228</v>
      </c>
      <c r="QJ9" s="23">
        <f t="shared" ref="QJ9:QJ24" si="117">(QF9-QG9)/QF9</f>
        <v>0.45714285714285713</v>
      </c>
      <c r="QK9" s="1">
        <v>104</v>
      </c>
      <c r="QL9" s="1">
        <v>69</v>
      </c>
      <c r="QM9" s="1">
        <f>QL9+(QK9-QL9)/3</f>
        <v>80.666666666666671</v>
      </c>
      <c r="QN9" s="1">
        <v>56</v>
      </c>
      <c r="QO9" s="1">
        <v>10</v>
      </c>
      <c r="QP9" s="1">
        <v>56</v>
      </c>
      <c r="QQ9" s="1">
        <f>QP9/JJ9</f>
        <v>34.146341463414636</v>
      </c>
      <c r="QR9" s="1">
        <v>10</v>
      </c>
      <c r="QS9" s="1">
        <f>QO9+QP9+QR9</f>
        <v>76</v>
      </c>
      <c r="QT9" s="1">
        <v>41</v>
      </c>
      <c r="QU9" s="23">
        <f>(QP9-QT9)/QP9</f>
        <v>0.26785714285714285</v>
      </c>
      <c r="QV9" s="1">
        <v>50</v>
      </c>
      <c r="QW9" s="1">
        <f>(QO9+QR9)/QP9</f>
        <v>0.35714285714285715</v>
      </c>
      <c r="QX9" s="1">
        <f>(0.8*(1.04*(POWER(QS9,3)-POWER(QP9,3)))+0.6)/1000</f>
        <v>219.11612000000002</v>
      </c>
      <c r="QY9" s="1">
        <f>QX9/JJ9</f>
        <v>133.60739024390247</v>
      </c>
      <c r="QZ9" s="1">
        <v>61</v>
      </c>
      <c r="RA9" s="1">
        <v>48</v>
      </c>
      <c r="RB9" s="23">
        <f>QZ9/RA9</f>
        <v>1.2708333333333333</v>
      </c>
      <c r="RC9" s="1">
        <v>142</v>
      </c>
      <c r="RD9" s="1">
        <v>15</v>
      </c>
      <c r="RE9" s="23">
        <f>QZ9/RD9</f>
        <v>4.0666666666666664</v>
      </c>
      <c r="RF9" s="1">
        <v>21.7</v>
      </c>
      <c r="RG9" s="1">
        <f>((3.14*POWER(KD9,2)/4)*RF9*QN9)/1000</f>
        <v>4.2068401199999998</v>
      </c>
      <c r="RH9" s="1">
        <f>RG9/JJ9</f>
        <v>2.5651464146341465</v>
      </c>
      <c r="RI9" s="1">
        <v>18.600000000000001</v>
      </c>
      <c r="RJ9" s="1">
        <v>21</v>
      </c>
      <c r="RK9" s="1">
        <v>34</v>
      </c>
      <c r="RL9" s="1">
        <v>21</v>
      </c>
      <c r="RM9" s="23">
        <f>RK9/RL9</f>
        <v>1.6190476190476191</v>
      </c>
      <c r="RN9" s="1">
        <v>177</v>
      </c>
      <c r="RO9" s="1">
        <v>12</v>
      </c>
      <c r="RP9" s="1">
        <v>75</v>
      </c>
      <c r="RQ9" s="1">
        <f>RP9/JJ9</f>
        <v>45.731707317073173</v>
      </c>
      <c r="RR9" s="1">
        <v>57</v>
      </c>
      <c r="RS9" s="1">
        <f>RR9/JJ9</f>
        <v>34.756097560975611</v>
      </c>
      <c r="RT9" s="1">
        <v>121</v>
      </c>
      <c r="RU9" s="1">
        <f>RT9/JJ9</f>
        <v>73.780487804878049</v>
      </c>
      <c r="RV9" s="1">
        <v>62</v>
      </c>
      <c r="RW9" s="1">
        <f>RV9/JJ9</f>
        <v>37.804878048780488</v>
      </c>
      <c r="RX9" s="1">
        <f>RT9-RV9</f>
        <v>59</v>
      </c>
      <c r="RY9" s="1">
        <v>57</v>
      </c>
      <c r="RZ9" s="1">
        <v>18.8</v>
      </c>
      <c r="SA9" s="1">
        <v>11.9</v>
      </c>
      <c r="SB9" s="1">
        <f>RZ9/JJ9</f>
        <v>11.463414634146343</v>
      </c>
      <c r="SC9" s="1">
        <f>SA9/JJ9</f>
        <v>7.2560975609756104</v>
      </c>
      <c r="SD9" s="23">
        <f>(RZ9-SA9)/RZ9</f>
        <v>0.36702127659574468</v>
      </c>
    </row>
    <row r="10" spans="1:511">
      <c r="A10" s="14" t="s">
        <v>496</v>
      </c>
      <c r="B10" s="13">
        <v>100</v>
      </c>
      <c r="C10" s="13">
        <v>35</v>
      </c>
      <c r="D10" s="15">
        <v>77</v>
      </c>
      <c r="E10" s="13">
        <v>179</v>
      </c>
      <c r="F10" s="16">
        <v>4</v>
      </c>
      <c r="G10" s="16">
        <v>4</v>
      </c>
      <c r="H10" s="17">
        <v>183</v>
      </c>
      <c r="I10" s="17">
        <v>474</v>
      </c>
      <c r="J10" s="17">
        <v>98</v>
      </c>
      <c r="K10" s="17">
        <v>204</v>
      </c>
      <c r="L10" s="17">
        <v>998</v>
      </c>
      <c r="M10" s="17">
        <v>998</v>
      </c>
      <c r="N10" s="17">
        <v>998</v>
      </c>
      <c r="O10" s="17">
        <v>998</v>
      </c>
      <c r="P10" s="17">
        <v>998</v>
      </c>
      <c r="Q10" s="17">
        <v>998</v>
      </c>
      <c r="R10" s="17">
        <v>998</v>
      </c>
      <c r="S10" s="17">
        <v>998</v>
      </c>
      <c r="T10" s="17">
        <v>998</v>
      </c>
      <c r="U10" s="17">
        <v>998</v>
      </c>
      <c r="V10" s="17">
        <v>1145</v>
      </c>
      <c r="W10" s="18">
        <v>2.7777777777777801E-3</v>
      </c>
      <c r="X10" s="19">
        <v>66</v>
      </c>
      <c r="Y10" s="19">
        <v>56</v>
      </c>
      <c r="Z10" s="19">
        <v>61</v>
      </c>
      <c r="AA10" s="19">
        <v>68</v>
      </c>
      <c r="AB10" s="19">
        <v>70</v>
      </c>
      <c r="AC10" s="19">
        <v>63</v>
      </c>
      <c r="AD10" s="19">
        <v>50</v>
      </c>
      <c r="AE10" s="19">
        <v>58</v>
      </c>
      <c r="AF10" s="19">
        <v>65</v>
      </c>
      <c r="AG10" s="19">
        <v>70</v>
      </c>
      <c r="AH10" s="19">
        <v>0.95454545454545503</v>
      </c>
      <c r="AI10" s="19">
        <v>0.89285714285714302</v>
      </c>
      <c r="AJ10" s="19">
        <v>0.95081967213114704</v>
      </c>
      <c r="AK10" s="19">
        <v>0.95588235294117596</v>
      </c>
      <c r="AL10" s="19">
        <v>1</v>
      </c>
      <c r="AM10" s="19">
        <v>154</v>
      </c>
      <c r="AN10" s="19">
        <v>78</v>
      </c>
      <c r="AO10" s="19">
        <v>135</v>
      </c>
      <c r="AP10" s="19">
        <v>165</v>
      </c>
      <c r="AQ10" s="19">
        <v>158</v>
      </c>
      <c r="AR10" s="19">
        <v>37</v>
      </c>
      <c r="AS10" s="19">
        <v>31</v>
      </c>
      <c r="AT10" s="19">
        <v>36</v>
      </c>
      <c r="AU10" s="19">
        <v>40</v>
      </c>
      <c r="AV10" s="19">
        <v>45</v>
      </c>
      <c r="AW10" s="19">
        <v>77.272727272727295</v>
      </c>
      <c r="AX10" s="19">
        <v>51.785714285714299</v>
      </c>
      <c r="AY10" s="19">
        <v>77.049180327868896</v>
      </c>
      <c r="AZ10" s="19">
        <v>86.764705882352899</v>
      </c>
      <c r="BA10" s="19">
        <v>90</v>
      </c>
      <c r="BB10" s="20">
        <v>266</v>
      </c>
      <c r="BC10" s="19">
        <v>225</v>
      </c>
      <c r="BD10" s="19">
        <v>261</v>
      </c>
      <c r="BE10" s="19">
        <v>279</v>
      </c>
      <c r="BF10" s="19">
        <v>251</v>
      </c>
      <c r="BG10" s="19">
        <v>301</v>
      </c>
      <c r="BH10" s="19">
        <v>211</v>
      </c>
      <c r="BI10" s="19">
        <v>210</v>
      </c>
      <c r="BJ10" s="19">
        <v>302</v>
      </c>
      <c r="BK10" s="19">
        <v>283</v>
      </c>
      <c r="BL10" s="19">
        <v>1.1315789473684199</v>
      </c>
      <c r="BM10" s="19">
        <v>0.93777777777777804</v>
      </c>
      <c r="BN10" s="19">
        <v>0.80459770114942497</v>
      </c>
      <c r="BO10" s="19">
        <v>1.08243727598566</v>
      </c>
      <c r="BP10" s="19">
        <v>1.12749003984064</v>
      </c>
      <c r="BQ10" s="19">
        <v>510</v>
      </c>
      <c r="BR10" s="19">
        <v>298</v>
      </c>
      <c r="BS10" s="19">
        <v>459</v>
      </c>
      <c r="BT10" s="19">
        <v>518</v>
      </c>
      <c r="BU10" s="19">
        <v>510</v>
      </c>
      <c r="BV10" s="19">
        <v>182</v>
      </c>
      <c r="BW10" s="19">
        <v>142</v>
      </c>
      <c r="BX10" s="19">
        <v>168</v>
      </c>
      <c r="BY10" s="19">
        <v>184</v>
      </c>
      <c r="BZ10" s="19">
        <v>172</v>
      </c>
      <c r="CA10" s="19">
        <v>85.714285714285694</v>
      </c>
      <c r="CB10" s="19">
        <v>67.1111111111111</v>
      </c>
      <c r="CC10" s="19">
        <v>84.291187739463595</v>
      </c>
      <c r="CD10" s="19">
        <v>93.1899641577061</v>
      </c>
      <c r="CE10" s="19">
        <v>93.2</v>
      </c>
      <c r="CF10" s="21">
        <v>1100</v>
      </c>
      <c r="CG10" s="21">
        <v>72.099999999999994</v>
      </c>
      <c r="CH10" s="21">
        <v>54.79</v>
      </c>
      <c r="CI10" s="21">
        <v>52.8</v>
      </c>
      <c r="CJ10" s="21">
        <v>33.5</v>
      </c>
      <c r="CK10" s="21">
        <v>47.8</v>
      </c>
      <c r="CL10" s="21">
        <v>52.1</v>
      </c>
      <c r="CM10" s="21">
        <v>0.91800000000000004</v>
      </c>
      <c r="CN10" s="21">
        <v>300</v>
      </c>
      <c r="CO10" s="21">
        <v>835.7</v>
      </c>
      <c r="CP10" s="21">
        <v>87.2</v>
      </c>
      <c r="CQ10" s="21">
        <v>72.48</v>
      </c>
      <c r="CR10" s="21">
        <v>47.1</v>
      </c>
      <c r="CS10" s="21">
        <v>15.7</v>
      </c>
      <c r="CT10" s="21">
        <v>71.3</v>
      </c>
      <c r="CU10" s="21">
        <v>28.7</v>
      </c>
      <c r="CV10" s="21">
        <v>2.4830000000000001</v>
      </c>
      <c r="CW10" s="21">
        <v>300</v>
      </c>
      <c r="CX10" s="21">
        <v>714.6</v>
      </c>
      <c r="CY10" s="21">
        <v>25.6</v>
      </c>
      <c r="CZ10" s="21">
        <v>84.07</v>
      </c>
      <c r="DA10" s="21">
        <v>10.9</v>
      </c>
      <c r="DB10" s="21">
        <v>0.2</v>
      </c>
      <c r="DC10" s="21">
        <v>94</v>
      </c>
      <c r="DD10" s="21">
        <v>6</v>
      </c>
      <c r="DE10" s="21">
        <v>15.743</v>
      </c>
      <c r="DF10" s="21">
        <v>300</v>
      </c>
      <c r="DG10" s="21">
        <v>624.1</v>
      </c>
      <c r="DH10" s="21">
        <v>43.8</v>
      </c>
      <c r="DI10" s="21">
        <v>96.58</v>
      </c>
      <c r="DJ10" s="21">
        <v>18.100000000000001</v>
      </c>
      <c r="DK10" s="21">
        <v>2.2999999999999998</v>
      </c>
      <c r="DL10" s="21">
        <v>88.8</v>
      </c>
      <c r="DM10" s="21">
        <v>11.2</v>
      </c>
      <c r="DN10" s="21">
        <v>7.9420000000000002</v>
      </c>
      <c r="DO10" s="21">
        <v>300</v>
      </c>
      <c r="DP10" s="21">
        <v>1168</v>
      </c>
      <c r="DQ10" s="21">
        <v>54.4</v>
      </c>
      <c r="DR10" s="21">
        <v>51.48</v>
      </c>
      <c r="DS10" s="21">
        <v>54.6</v>
      </c>
      <c r="DT10" s="21">
        <v>35.5</v>
      </c>
      <c r="DU10" s="21">
        <v>47.5</v>
      </c>
      <c r="DV10" s="21">
        <v>52.5</v>
      </c>
      <c r="DW10" s="21">
        <v>0.90600000000000003</v>
      </c>
      <c r="DX10" s="21">
        <v>300</v>
      </c>
      <c r="DY10" s="21">
        <v>1022.2</v>
      </c>
      <c r="DZ10" s="21">
        <v>106.5</v>
      </c>
      <c r="EA10" s="21">
        <v>59.4</v>
      </c>
      <c r="EB10" s="21">
        <v>62.5</v>
      </c>
      <c r="EC10" s="21">
        <v>36.5</v>
      </c>
      <c r="ED10" s="21">
        <v>48.6</v>
      </c>
      <c r="EE10" s="21">
        <v>51.4</v>
      </c>
      <c r="EF10" s="21">
        <v>0.94399999999999995</v>
      </c>
      <c r="EG10" s="21">
        <v>300</v>
      </c>
      <c r="EH10" s="21">
        <v>1014.4</v>
      </c>
      <c r="EI10" s="21">
        <v>48.7</v>
      </c>
      <c r="EJ10" s="21">
        <v>59.29</v>
      </c>
      <c r="EK10" s="21">
        <v>32.9</v>
      </c>
      <c r="EL10" s="21">
        <v>9.1999999999999993</v>
      </c>
      <c r="EM10" s="21">
        <v>63</v>
      </c>
      <c r="EN10" s="21">
        <v>37</v>
      </c>
      <c r="EO10" s="21">
        <v>1.6990000000000001</v>
      </c>
      <c r="EP10" s="21">
        <v>300</v>
      </c>
      <c r="EQ10" s="21">
        <v>712.5</v>
      </c>
      <c r="ER10" s="21">
        <v>79.5</v>
      </c>
      <c r="ES10" s="21">
        <v>85.2</v>
      </c>
      <c r="ET10" s="21">
        <v>28.2</v>
      </c>
      <c r="EU10" s="21">
        <v>5.7</v>
      </c>
      <c r="EV10" s="21">
        <v>96.8</v>
      </c>
      <c r="EW10" s="21">
        <v>3.2</v>
      </c>
      <c r="EX10" s="21">
        <v>30.094999999999999</v>
      </c>
      <c r="EY10" s="21">
        <v>300</v>
      </c>
      <c r="EZ10" s="21">
        <v>1056</v>
      </c>
      <c r="FA10" s="21">
        <v>59.1</v>
      </c>
      <c r="FB10" s="21">
        <v>57</v>
      </c>
      <c r="FC10" s="21">
        <v>41.2</v>
      </c>
      <c r="FD10" s="21">
        <v>18.399999999999999</v>
      </c>
      <c r="FE10" s="21">
        <v>73.599999999999994</v>
      </c>
      <c r="FF10" s="21">
        <v>26.4</v>
      </c>
      <c r="FG10" s="21">
        <v>2.794</v>
      </c>
      <c r="FH10" s="21">
        <v>300</v>
      </c>
      <c r="FI10" s="21">
        <v>857.5</v>
      </c>
      <c r="FJ10" s="21">
        <v>88.2</v>
      </c>
      <c r="FK10" s="21">
        <v>70.69</v>
      </c>
      <c r="FL10" s="21">
        <v>33.5</v>
      </c>
      <c r="FM10" s="21">
        <v>7.7</v>
      </c>
      <c r="FN10" s="21">
        <v>90.4</v>
      </c>
      <c r="FO10" s="21">
        <v>9.6</v>
      </c>
      <c r="FP10" s="21">
        <v>9.4339999999999993</v>
      </c>
      <c r="FQ10" s="21">
        <v>300</v>
      </c>
      <c r="FR10" s="15">
        <v>1.1000000000000001</v>
      </c>
      <c r="FS10" s="15">
        <v>4</v>
      </c>
      <c r="FT10" s="15">
        <v>2.7</v>
      </c>
      <c r="FU10" s="15">
        <v>3.5</v>
      </c>
      <c r="FV10" s="15">
        <v>1.6</v>
      </c>
      <c r="FW10" s="15">
        <v>105</v>
      </c>
      <c r="FX10" s="15">
        <v>106</v>
      </c>
      <c r="FY10" s="15">
        <v>88</v>
      </c>
      <c r="FZ10" s="15">
        <v>96</v>
      </c>
      <c r="GA10" s="15">
        <v>97</v>
      </c>
      <c r="GB10" s="15">
        <v>76.7</v>
      </c>
      <c r="GC10" s="15">
        <v>76.5</v>
      </c>
      <c r="GD10" s="15">
        <v>76.2</v>
      </c>
      <c r="GE10" s="15">
        <v>74.8</v>
      </c>
      <c r="GF10" s="15">
        <v>75.8</v>
      </c>
      <c r="GG10" s="15">
        <v>18.399999999999999</v>
      </c>
      <c r="GH10" s="15">
        <v>16.2</v>
      </c>
      <c r="GI10" s="15">
        <v>16.600000000000001</v>
      </c>
      <c r="GJ10" s="15">
        <v>19.100000000000001</v>
      </c>
      <c r="GK10" s="15">
        <v>20.2</v>
      </c>
      <c r="GL10" s="15">
        <v>0</v>
      </c>
      <c r="GM10" s="15">
        <v>7.4</v>
      </c>
      <c r="GN10" s="15">
        <v>3.4</v>
      </c>
      <c r="GO10" s="15">
        <v>0.4</v>
      </c>
      <c r="GP10" s="15">
        <v>0.6</v>
      </c>
      <c r="GQ10" s="15">
        <v>0</v>
      </c>
      <c r="GR10" s="15">
        <v>7.4</v>
      </c>
      <c r="GS10" s="15">
        <v>2.7</v>
      </c>
      <c r="GT10" s="15">
        <v>0</v>
      </c>
      <c r="GU10" s="15">
        <v>0</v>
      </c>
      <c r="GV10" s="15">
        <v>1.2</v>
      </c>
      <c r="GW10" s="15">
        <v>7.4</v>
      </c>
      <c r="GX10" s="15">
        <v>6.4</v>
      </c>
      <c r="GY10" s="15">
        <v>5.4</v>
      </c>
      <c r="GZ10" s="15">
        <v>6.4</v>
      </c>
      <c r="HA10" s="15">
        <v>1.2</v>
      </c>
      <c r="HB10" s="15">
        <v>1.2</v>
      </c>
      <c r="HC10" s="15">
        <v>0.6</v>
      </c>
      <c r="HD10" s="15">
        <v>0</v>
      </c>
      <c r="HE10" s="22">
        <v>0</v>
      </c>
      <c r="HF10" s="1">
        <v>-1</v>
      </c>
      <c r="HG10" s="1">
        <v>-1</v>
      </c>
      <c r="HH10" s="1">
        <v>-1</v>
      </c>
      <c r="HI10" s="1">
        <v>-1</v>
      </c>
      <c r="HJ10" s="1">
        <v>-1</v>
      </c>
      <c r="HK10" s="1">
        <v>-1</v>
      </c>
      <c r="HL10" s="1">
        <v>-1</v>
      </c>
      <c r="HM10" s="1">
        <v>-1</v>
      </c>
      <c r="HN10" s="1">
        <v>-1</v>
      </c>
      <c r="HO10" s="1">
        <v>-1</v>
      </c>
      <c r="HP10" s="1">
        <v>-1</v>
      </c>
      <c r="HQ10" s="1">
        <v>-1</v>
      </c>
      <c r="HR10" s="1">
        <v>-1</v>
      </c>
      <c r="HS10" s="1">
        <v>-1</v>
      </c>
      <c r="HT10" s="1">
        <v>-1</v>
      </c>
      <c r="HU10" s="1">
        <v>-1</v>
      </c>
      <c r="HV10" s="1">
        <v>-1</v>
      </c>
      <c r="HW10" s="1">
        <v>-1</v>
      </c>
      <c r="HX10" s="1">
        <v>-1</v>
      </c>
      <c r="HY10" s="1">
        <v>-1</v>
      </c>
      <c r="HZ10" s="1">
        <v>-1</v>
      </c>
      <c r="IA10" s="1">
        <v>-1</v>
      </c>
      <c r="IB10" s="1">
        <v>-1</v>
      </c>
      <c r="IC10" s="1">
        <v>-1</v>
      </c>
      <c r="ID10" s="1">
        <v>-1</v>
      </c>
      <c r="IE10" s="1">
        <v>-1</v>
      </c>
      <c r="IF10" s="1">
        <v>-1</v>
      </c>
      <c r="IG10" s="1">
        <v>-1</v>
      </c>
      <c r="IH10" s="1">
        <v>-1</v>
      </c>
      <c r="II10" s="1">
        <v>-1</v>
      </c>
      <c r="IJ10" s="1">
        <v>-1</v>
      </c>
      <c r="IK10" s="1">
        <v>-1</v>
      </c>
      <c r="IL10" s="1">
        <v>-1</v>
      </c>
      <c r="IM10" s="1">
        <v>-1</v>
      </c>
      <c r="IN10" s="1">
        <v>-1</v>
      </c>
      <c r="IO10" s="1">
        <v>-1</v>
      </c>
      <c r="IP10" s="1">
        <v>-1</v>
      </c>
      <c r="IQ10" s="1">
        <v>-1</v>
      </c>
      <c r="IR10" s="1">
        <v>-1</v>
      </c>
      <c r="IS10" s="1">
        <v>-1</v>
      </c>
      <c r="IT10" s="1">
        <v>-1</v>
      </c>
      <c r="IU10" s="1">
        <v>-1</v>
      </c>
      <c r="IV10" s="1">
        <v>-1</v>
      </c>
      <c r="IW10" s="1">
        <v>-1</v>
      </c>
      <c r="IX10" s="1">
        <v>-1</v>
      </c>
      <c r="IY10" s="1">
        <v>-1</v>
      </c>
      <c r="IZ10" s="1" t="s">
        <v>497</v>
      </c>
      <c r="JA10" s="1">
        <v>-1</v>
      </c>
      <c r="JB10" s="1">
        <v>-1</v>
      </c>
      <c r="JC10" s="1">
        <v>-1</v>
      </c>
      <c r="JD10" s="1">
        <v>-1</v>
      </c>
      <c r="JE10" s="1">
        <v>-1</v>
      </c>
      <c r="JG10" s="1">
        <v>121</v>
      </c>
      <c r="JH10" s="1">
        <v>70</v>
      </c>
      <c r="JI10" s="1">
        <f t="shared" si="0"/>
        <v>87</v>
      </c>
      <c r="JJ10" s="1">
        <v>1.95</v>
      </c>
      <c r="JK10" s="1">
        <v>56</v>
      </c>
      <c r="JL10" s="1">
        <v>10</v>
      </c>
      <c r="JM10" s="1">
        <v>50</v>
      </c>
      <c r="JN10" s="1">
        <f t="shared" si="1"/>
        <v>25.641025641025642</v>
      </c>
      <c r="JO10" s="1">
        <v>9</v>
      </c>
      <c r="JP10" s="1">
        <f t="shared" si="2"/>
        <v>69</v>
      </c>
      <c r="JQ10" s="1">
        <v>34</v>
      </c>
      <c r="JR10" s="1">
        <f t="shared" si="3"/>
        <v>0.32</v>
      </c>
      <c r="JS10" s="1">
        <v>60</v>
      </c>
      <c r="JT10" s="1">
        <f t="shared" si="4"/>
        <v>0.38</v>
      </c>
      <c r="JU10" s="23">
        <f t="shared" si="5"/>
        <v>169.32008800000003</v>
      </c>
      <c r="JV10" s="1">
        <f t="shared" si="6"/>
        <v>86.830814358974379</v>
      </c>
      <c r="JW10" s="1">
        <v>79</v>
      </c>
      <c r="JX10" s="1">
        <v>47</v>
      </c>
      <c r="JY10" s="1">
        <f t="shared" si="7"/>
        <v>1.6808510638297873</v>
      </c>
      <c r="JZ10" s="1">
        <v>224</v>
      </c>
      <c r="KA10" s="1">
        <v>17</v>
      </c>
      <c r="KB10" s="1">
        <f t="shared" si="59"/>
        <v>4.6470588235294121</v>
      </c>
      <c r="KC10" s="1">
        <v>25.9</v>
      </c>
      <c r="KD10" s="1">
        <v>2.1</v>
      </c>
      <c r="KE10" s="1">
        <f t="shared" si="8"/>
        <v>5.0210672399999998</v>
      </c>
      <c r="KF10" s="1">
        <f t="shared" si="9"/>
        <v>2.5749062769230768</v>
      </c>
      <c r="KG10" s="1">
        <v>19.100000000000001</v>
      </c>
      <c r="KH10" s="1">
        <v>-1</v>
      </c>
      <c r="KI10" s="1">
        <v>55</v>
      </c>
      <c r="KJ10" s="1">
        <v>24</v>
      </c>
      <c r="KK10" s="1">
        <f>KI10/KJ10</f>
        <v>2.2916666666666665</v>
      </c>
      <c r="KL10" s="1">
        <v>228</v>
      </c>
      <c r="KM10" s="1">
        <v>14</v>
      </c>
      <c r="KN10" s="1">
        <v>63</v>
      </c>
      <c r="KO10" s="1">
        <f t="shared" si="11"/>
        <v>32.307692307692307</v>
      </c>
      <c r="KP10" s="1">
        <v>45</v>
      </c>
      <c r="KQ10" s="1">
        <f t="shared" si="12"/>
        <v>23.076923076923077</v>
      </c>
      <c r="KR10" s="1">
        <v>136</v>
      </c>
      <c r="KS10" s="1">
        <f t="shared" si="13"/>
        <v>69.743589743589752</v>
      </c>
      <c r="KT10" s="1">
        <v>61</v>
      </c>
      <c r="KU10" s="1">
        <f t="shared" si="14"/>
        <v>31.282051282051281</v>
      </c>
      <c r="KV10" s="1">
        <f t="shared" si="15"/>
        <v>75</v>
      </c>
      <c r="KW10" s="1">
        <v>55</v>
      </c>
      <c r="KX10" s="1">
        <v>18.600000000000001</v>
      </c>
      <c r="KY10" s="1">
        <v>11.6</v>
      </c>
      <c r="KZ10" s="1">
        <f t="shared" si="16"/>
        <v>9.5384615384615401</v>
      </c>
      <c r="LA10" s="1">
        <f t="shared" si="17"/>
        <v>5.9487179487179489</v>
      </c>
      <c r="LB10" s="23">
        <f t="shared" si="18"/>
        <v>0.37634408602150543</v>
      </c>
      <c r="LC10" s="1">
        <v>106</v>
      </c>
      <c r="LD10" s="1">
        <v>62</v>
      </c>
      <c r="LE10" s="1">
        <f t="shared" si="60"/>
        <v>76.666666666666671</v>
      </c>
      <c r="LF10" s="1">
        <v>89</v>
      </c>
      <c r="LG10" s="1">
        <v>10</v>
      </c>
      <c r="LH10" s="1">
        <v>50</v>
      </c>
      <c r="LI10" s="1">
        <f t="shared" si="61"/>
        <v>25.641025641025642</v>
      </c>
      <c r="LJ10" s="1">
        <v>9</v>
      </c>
      <c r="LK10" s="1">
        <f t="shared" si="62"/>
        <v>69</v>
      </c>
      <c r="LL10" s="1">
        <v>33</v>
      </c>
      <c r="LM10" s="23">
        <f t="shared" si="63"/>
        <v>0.34</v>
      </c>
      <c r="LN10" s="1">
        <v>63</v>
      </c>
      <c r="LO10" s="1">
        <f t="shared" si="64"/>
        <v>0.38</v>
      </c>
      <c r="LP10" s="1">
        <f t="shared" si="65"/>
        <v>169.32008800000003</v>
      </c>
      <c r="LQ10" s="1">
        <f t="shared" si="66"/>
        <v>86.830814358974379</v>
      </c>
      <c r="LR10" s="1">
        <v>84</v>
      </c>
      <c r="LS10" s="1">
        <v>49</v>
      </c>
      <c r="LT10" s="23">
        <f t="shared" si="67"/>
        <v>1.7142857142857142</v>
      </c>
      <c r="LU10" s="1">
        <v>155</v>
      </c>
      <c r="LV10" s="1">
        <v>19</v>
      </c>
      <c r="LW10" s="23">
        <f t="shared" si="68"/>
        <v>4.4210526315789478</v>
      </c>
      <c r="LX10" s="1">
        <v>23.3</v>
      </c>
      <c r="LY10" s="1">
        <f t="shared" si="69"/>
        <v>7.178838345</v>
      </c>
      <c r="LZ10" s="1">
        <f t="shared" si="70"/>
        <v>3.6814555615384617</v>
      </c>
      <c r="MA10" s="1">
        <v>18.600000000000001</v>
      </c>
      <c r="MB10" s="1">
        <v>23</v>
      </c>
      <c r="MC10" s="1">
        <v>57</v>
      </c>
      <c r="MD10" s="1">
        <v>44</v>
      </c>
      <c r="ME10" s="23">
        <f t="shared" si="71"/>
        <v>1.2954545454545454</v>
      </c>
      <c r="MF10" s="1">
        <v>173</v>
      </c>
      <c r="MG10" s="1">
        <v>15</v>
      </c>
      <c r="MH10" s="1">
        <v>71</v>
      </c>
      <c r="MI10" s="1">
        <f t="shared" si="72"/>
        <v>36.410256410256409</v>
      </c>
      <c r="MJ10" s="1">
        <v>41</v>
      </c>
      <c r="MK10" s="1">
        <f t="shared" si="73"/>
        <v>21.025641025641026</v>
      </c>
      <c r="ML10" s="1">
        <v>138</v>
      </c>
      <c r="MM10" s="1">
        <f t="shared" si="74"/>
        <v>70.769230769230774</v>
      </c>
      <c r="MN10" s="1">
        <v>49</v>
      </c>
      <c r="MO10" s="1">
        <f t="shared" si="75"/>
        <v>25.128205128205128</v>
      </c>
      <c r="MP10" s="1">
        <f t="shared" si="76"/>
        <v>89</v>
      </c>
      <c r="MQ10" s="1">
        <v>53</v>
      </c>
      <c r="MR10" s="1">
        <v>19.7</v>
      </c>
      <c r="MS10" s="1">
        <v>10.1</v>
      </c>
      <c r="MT10" s="1">
        <f t="shared" si="77"/>
        <v>10.102564102564102</v>
      </c>
      <c r="MU10" s="1">
        <f t="shared" si="78"/>
        <v>5.1794871794871797</v>
      </c>
      <c r="MV10" s="23">
        <f t="shared" si="79"/>
        <v>0.48730964467005078</v>
      </c>
      <c r="MW10" s="1">
        <v>124</v>
      </c>
      <c r="MX10" s="1">
        <v>62</v>
      </c>
      <c r="MY10" s="1">
        <f t="shared" si="80"/>
        <v>82.666666666666671</v>
      </c>
      <c r="MZ10" s="1">
        <v>68</v>
      </c>
      <c r="NA10" s="1">
        <v>9</v>
      </c>
      <c r="NB10" s="1">
        <v>54</v>
      </c>
      <c r="NC10" s="1">
        <f t="shared" si="81"/>
        <v>27.692307692307693</v>
      </c>
      <c r="ND10" s="1">
        <v>10</v>
      </c>
      <c r="NE10" s="1">
        <f t="shared" si="82"/>
        <v>73</v>
      </c>
      <c r="NF10" s="1">
        <v>35</v>
      </c>
      <c r="NG10" s="23">
        <f t="shared" si="83"/>
        <v>0.35185185185185186</v>
      </c>
      <c r="NH10" s="1">
        <v>65</v>
      </c>
      <c r="NI10" s="1">
        <f t="shared" si="84"/>
        <v>0.35185185185185186</v>
      </c>
      <c r="NJ10" s="1">
        <f t="shared" si="85"/>
        <v>192.65269600000002</v>
      </c>
      <c r="NK10" s="1">
        <f t="shared" si="86"/>
        <v>98.796254358974366</v>
      </c>
      <c r="NL10" s="1">
        <v>100</v>
      </c>
      <c r="NM10" s="1">
        <v>60</v>
      </c>
      <c r="NN10" s="23">
        <f t="shared" si="87"/>
        <v>1.6666666666666667</v>
      </c>
      <c r="NO10" s="1">
        <v>245</v>
      </c>
      <c r="NP10" s="1">
        <v>19</v>
      </c>
      <c r="NQ10" s="23">
        <f t="shared" si="88"/>
        <v>5.2631578947368425</v>
      </c>
      <c r="NR10" s="1">
        <v>27.1</v>
      </c>
      <c r="NS10" s="1">
        <f t="shared" si="89"/>
        <v>6.3794971800000004</v>
      </c>
      <c r="NT10" s="1">
        <f t="shared" si="90"/>
        <v>3.2715370153846157</v>
      </c>
      <c r="NU10" s="1">
        <v>23.7</v>
      </c>
      <c r="NV10" s="1">
        <v>19</v>
      </c>
      <c r="NW10" s="1">
        <v>60</v>
      </c>
      <c r="NX10" s="1">
        <v>26</v>
      </c>
      <c r="NY10" s="23">
        <f t="shared" si="91"/>
        <v>2.3076923076923075</v>
      </c>
      <c r="NZ10" s="1">
        <v>230</v>
      </c>
      <c r="OA10" s="1">
        <v>15</v>
      </c>
      <c r="OB10" s="1">
        <v>69</v>
      </c>
      <c r="OC10" s="1">
        <f t="shared" si="92"/>
        <v>35.384615384615387</v>
      </c>
      <c r="OD10" s="1">
        <v>45</v>
      </c>
      <c r="OE10" s="1">
        <f t="shared" si="93"/>
        <v>23.076923076923077</v>
      </c>
      <c r="OF10" s="1">
        <v>125</v>
      </c>
      <c r="OG10" s="1">
        <f t="shared" si="94"/>
        <v>64.102564102564102</v>
      </c>
      <c r="OH10" s="1">
        <v>53</v>
      </c>
      <c r="OI10" s="1">
        <f t="shared" si="95"/>
        <v>27.179487179487179</v>
      </c>
      <c r="OJ10" s="1">
        <f t="shared" si="96"/>
        <v>72</v>
      </c>
      <c r="OK10" s="1">
        <v>61</v>
      </c>
      <c r="OL10" s="1">
        <v>21.5</v>
      </c>
      <c r="OM10" s="1">
        <v>11.4</v>
      </c>
      <c r="ON10" s="1">
        <f t="shared" si="97"/>
        <v>11.025641025641026</v>
      </c>
      <c r="OO10" s="1">
        <f t="shared" si="98"/>
        <v>5.8461538461538467</v>
      </c>
      <c r="OP10" s="23">
        <f t="shared" si="99"/>
        <v>0.4697674418604651</v>
      </c>
      <c r="OQ10" s="1">
        <v>117</v>
      </c>
      <c r="OR10" s="1">
        <v>70</v>
      </c>
      <c r="OS10" s="1">
        <f t="shared" si="100"/>
        <v>85.666666666666671</v>
      </c>
      <c r="OT10" s="1">
        <v>54</v>
      </c>
      <c r="OU10" s="1">
        <v>10</v>
      </c>
      <c r="OV10" s="1">
        <v>51</v>
      </c>
      <c r="OW10" s="1">
        <f t="shared" si="101"/>
        <v>26.153846153846153</v>
      </c>
      <c r="OX10" s="1">
        <v>8</v>
      </c>
      <c r="OY10" s="1">
        <f t="shared" si="102"/>
        <v>69</v>
      </c>
      <c r="OZ10" s="1">
        <v>29</v>
      </c>
      <c r="PA10" s="23">
        <f t="shared" si="103"/>
        <v>0.43137254901960786</v>
      </c>
      <c r="PB10" s="1">
        <v>70</v>
      </c>
      <c r="PC10" s="1">
        <f t="shared" si="104"/>
        <v>0.35294117647058826</v>
      </c>
      <c r="PD10" s="1">
        <f t="shared" si="105"/>
        <v>162.95445600000002</v>
      </c>
      <c r="PE10" s="1">
        <f t="shared" si="106"/>
        <v>83.5663876923077</v>
      </c>
      <c r="PF10" s="1">
        <v>61</v>
      </c>
      <c r="PG10" s="1">
        <v>33</v>
      </c>
      <c r="PH10" s="23">
        <f t="shared" si="107"/>
        <v>1.8484848484848484</v>
      </c>
      <c r="PI10" s="1">
        <v>234</v>
      </c>
      <c r="PJ10" s="1">
        <v>14</v>
      </c>
      <c r="PK10" s="23">
        <f t="shared" si="108"/>
        <v>4.3571428571428568</v>
      </c>
      <c r="PL10" s="1">
        <v>21.7</v>
      </c>
      <c r="PM10" s="1">
        <f>((3.14*POWER(KD10,2)/4)*PL10*OT10)/1000</f>
        <v>4.05659583</v>
      </c>
      <c r="PN10" s="1">
        <f>PM10/JJ10</f>
        <v>2.0803055538461539</v>
      </c>
      <c r="PO10" s="1">
        <v>15.5</v>
      </c>
      <c r="PP10" s="1">
        <v>-1</v>
      </c>
      <c r="PQ10" s="1">
        <v>43</v>
      </c>
      <c r="PR10" s="1">
        <v>20</v>
      </c>
      <c r="PS10" s="23">
        <f t="shared" si="109"/>
        <v>2.15</v>
      </c>
      <c r="PT10" s="1">
        <v>191</v>
      </c>
      <c r="PU10" s="1">
        <v>12</v>
      </c>
      <c r="PV10" s="1">
        <v>86</v>
      </c>
      <c r="PW10" s="1">
        <f t="shared" si="110"/>
        <v>44.102564102564102</v>
      </c>
      <c r="PX10" s="1">
        <v>65</v>
      </c>
      <c r="PY10" s="1">
        <f t="shared" si="111"/>
        <v>33.333333333333336</v>
      </c>
      <c r="PZ10" s="1">
        <v>120</v>
      </c>
      <c r="QA10" s="1">
        <f t="shared" si="112"/>
        <v>61.53846153846154</v>
      </c>
      <c r="QB10" s="1">
        <v>60</v>
      </c>
      <c r="QC10" s="1">
        <f t="shared" si="113"/>
        <v>30.76923076923077</v>
      </c>
      <c r="QD10" s="1">
        <f t="shared" si="114"/>
        <v>60</v>
      </c>
      <c r="QE10" s="1">
        <v>66</v>
      </c>
      <c r="QF10" s="1">
        <v>18.3</v>
      </c>
      <c r="QG10" s="1">
        <v>10.3</v>
      </c>
      <c r="QH10" s="1">
        <f t="shared" si="115"/>
        <v>9.384615384615385</v>
      </c>
      <c r="QI10" s="1">
        <f t="shared" si="116"/>
        <v>5.2820512820512828</v>
      </c>
      <c r="QJ10" s="23">
        <f t="shared" si="117"/>
        <v>0.43715846994535518</v>
      </c>
      <c r="QK10" s="1">
        <v>111</v>
      </c>
      <c r="QL10" s="1">
        <v>65</v>
      </c>
      <c r="QM10" s="1">
        <f>QL10+(QK10-QL10)/3</f>
        <v>80.333333333333329</v>
      </c>
      <c r="QN10" s="1">
        <v>52</v>
      </c>
      <c r="QO10" s="1">
        <v>10</v>
      </c>
      <c r="QP10" s="1">
        <v>52</v>
      </c>
      <c r="QQ10" s="1">
        <f>QP10/JJ10</f>
        <v>26.666666666666668</v>
      </c>
      <c r="QR10" s="1">
        <v>11</v>
      </c>
      <c r="QS10" s="1">
        <f>QO10+QP10+QR10</f>
        <v>73</v>
      </c>
      <c r="QT10" s="1">
        <v>33</v>
      </c>
      <c r="QU10" s="23">
        <f>(QP10-QT10)/QP10</f>
        <v>0.36538461538461536</v>
      </c>
      <c r="QV10" s="1">
        <v>65</v>
      </c>
      <c r="QW10" s="1">
        <f>(QO10+QR10)/QP10</f>
        <v>0.40384615384615385</v>
      </c>
      <c r="QX10" s="1">
        <f>(0.8*(1.04*(POWER(QS10,3)-POWER(QP10,3)))+0.6)/1000</f>
        <v>206.67688800000005</v>
      </c>
      <c r="QY10" s="1">
        <f>QX10/JJ10</f>
        <v>105.98814769230772</v>
      </c>
      <c r="QZ10" s="1">
        <v>75</v>
      </c>
      <c r="RA10" s="1">
        <v>42</v>
      </c>
      <c r="RB10" s="23">
        <f>QZ10/RA10</f>
        <v>1.7857142857142858</v>
      </c>
      <c r="RC10" s="1">
        <v>213</v>
      </c>
      <c r="RD10" s="1">
        <v>18</v>
      </c>
      <c r="RE10" s="23">
        <f>QZ10/RD10</f>
        <v>4.166666666666667</v>
      </c>
      <c r="RF10" s="1">
        <v>25.8</v>
      </c>
      <c r="RG10" s="1">
        <f>((3.14*POWER(KD10,2)/4)*RF10*QN10)/1000</f>
        <v>4.6444179600000002</v>
      </c>
      <c r="RH10" s="1">
        <f>RG10/JJ10</f>
        <v>2.3817528000000001</v>
      </c>
      <c r="RI10" s="1">
        <v>21.1</v>
      </c>
      <c r="RJ10" s="1">
        <v>20</v>
      </c>
      <c r="RK10" s="1">
        <v>54</v>
      </c>
      <c r="RL10" s="1">
        <v>24</v>
      </c>
      <c r="RM10" s="23">
        <f>RK10/RL10</f>
        <v>2.25</v>
      </c>
      <c r="RN10" s="1">
        <v>191</v>
      </c>
      <c r="RO10" s="1">
        <v>13</v>
      </c>
      <c r="RP10" s="1">
        <v>71</v>
      </c>
      <c r="RQ10" s="1">
        <f>RP10/JJ10</f>
        <v>36.410256410256409</v>
      </c>
      <c r="RR10" s="1">
        <v>44</v>
      </c>
      <c r="RS10" s="1">
        <f>RR10/JJ10</f>
        <v>22.564102564102566</v>
      </c>
      <c r="RT10" s="1">
        <v>132</v>
      </c>
      <c r="RU10" s="1">
        <f>RT10/JJ10</f>
        <v>67.692307692307693</v>
      </c>
      <c r="RV10" s="1">
        <v>54</v>
      </c>
      <c r="RW10" s="1">
        <f>RV10/JJ10</f>
        <v>27.692307692307693</v>
      </c>
      <c r="RX10" s="1">
        <f>RT10-RV10</f>
        <v>78</v>
      </c>
      <c r="RY10" s="1">
        <v>52</v>
      </c>
      <c r="RZ10" s="1">
        <v>20.3</v>
      </c>
      <c r="SA10" s="1">
        <v>10.5</v>
      </c>
      <c r="SB10" s="1">
        <f>RZ10/JJ10</f>
        <v>10.410256410256411</v>
      </c>
      <c r="SC10" s="1">
        <f>SA10/JJ10</f>
        <v>5.384615384615385</v>
      </c>
      <c r="SD10" s="23">
        <f>(RZ10-SA10)/RZ10</f>
        <v>0.48275862068965519</v>
      </c>
    </row>
    <row r="11" spans="1:511">
      <c r="A11" s="14" t="s">
        <v>498</v>
      </c>
      <c r="B11" s="13">
        <v>100</v>
      </c>
      <c r="C11" s="13">
        <v>30</v>
      </c>
      <c r="D11" s="15">
        <v>78</v>
      </c>
      <c r="E11" s="13">
        <v>180</v>
      </c>
      <c r="F11" s="16">
        <v>4</v>
      </c>
      <c r="G11" s="16">
        <v>5</v>
      </c>
      <c r="H11" s="17">
        <v>329</v>
      </c>
      <c r="I11" s="17">
        <v>474</v>
      </c>
      <c r="J11" s="17">
        <v>163</v>
      </c>
      <c r="K11" s="17">
        <v>204</v>
      </c>
      <c r="L11" s="17">
        <v>998</v>
      </c>
      <c r="M11" s="17">
        <v>998</v>
      </c>
      <c r="N11" s="17">
        <v>998</v>
      </c>
      <c r="O11" s="17">
        <v>998</v>
      </c>
      <c r="P11" s="17">
        <v>998</v>
      </c>
      <c r="Q11" s="17">
        <v>998</v>
      </c>
      <c r="R11" s="17">
        <v>998</v>
      </c>
      <c r="S11" s="17">
        <v>998</v>
      </c>
      <c r="T11" s="17">
        <v>998</v>
      </c>
      <c r="U11" s="17">
        <v>998</v>
      </c>
      <c r="V11" s="17">
        <v>1364</v>
      </c>
      <c r="W11" s="18">
        <v>0.15486111111111101</v>
      </c>
      <c r="X11" s="19">
        <v>71</v>
      </c>
      <c r="Y11" s="19">
        <v>60</v>
      </c>
      <c r="Z11" s="19">
        <v>60</v>
      </c>
      <c r="AA11" s="19">
        <v>64</v>
      </c>
      <c r="AB11" s="19">
        <v>65</v>
      </c>
      <c r="AC11" s="19">
        <v>73</v>
      </c>
      <c r="AD11" s="19">
        <v>55</v>
      </c>
      <c r="AE11" s="19">
        <v>58</v>
      </c>
      <c r="AF11" s="19">
        <v>67</v>
      </c>
      <c r="AG11" s="19">
        <v>59</v>
      </c>
      <c r="AH11" s="19">
        <v>1.0281690140845099</v>
      </c>
      <c r="AI11" s="19">
        <v>0.91666666666666696</v>
      </c>
      <c r="AJ11" s="19">
        <v>0.96666666666666701</v>
      </c>
      <c r="AK11" s="19">
        <v>1.046875</v>
      </c>
      <c r="AL11" s="19">
        <v>0.90769230769230802</v>
      </c>
      <c r="AM11" s="19">
        <v>193</v>
      </c>
      <c r="AN11" s="19">
        <v>144</v>
      </c>
      <c r="AO11" s="19">
        <v>204</v>
      </c>
      <c r="AP11" s="19">
        <v>174</v>
      </c>
      <c r="AQ11" s="19">
        <v>199</v>
      </c>
      <c r="AR11" s="19">
        <v>43</v>
      </c>
      <c r="AS11" s="19">
        <v>35</v>
      </c>
      <c r="AT11" s="19">
        <v>36</v>
      </c>
      <c r="AU11" s="19">
        <v>42</v>
      </c>
      <c r="AV11" s="19">
        <v>37</v>
      </c>
      <c r="AW11" s="19">
        <v>92.957746478873204</v>
      </c>
      <c r="AX11" s="19">
        <v>91.6666666666667</v>
      </c>
      <c r="AY11" s="19">
        <v>96.6666666666667</v>
      </c>
      <c r="AZ11" s="19">
        <v>96.875</v>
      </c>
      <c r="BA11" s="19">
        <v>96.923076923076906</v>
      </c>
      <c r="BB11" s="20">
        <v>261</v>
      </c>
      <c r="BC11" s="19">
        <v>254</v>
      </c>
      <c r="BD11" s="19">
        <v>250</v>
      </c>
      <c r="BE11" s="19">
        <v>264</v>
      </c>
      <c r="BF11" s="19">
        <v>260</v>
      </c>
      <c r="BG11" s="19">
        <v>271</v>
      </c>
      <c r="BH11" s="19">
        <v>230</v>
      </c>
      <c r="BI11" s="19">
        <v>250</v>
      </c>
      <c r="BJ11" s="19">
        <v>274</v>
      </c>
      <c r="BK11" s="19">
        <v>265</v>
      </c>
      <c r="BL11" s="19">
        <v>1.0383141762452099</v>
      </c>
      <c r="BM11" s="19">
        <v>0.90551181102362199</v>
      </c>
      <c r="BN11" s="19">
        <v>1</v>
      </c>
      <c r="BO11" s="19">
        <v>1.0378787878787901</v>
      </c>
      <c r="BP11" s="19">
        <v>1.0192307692307701</v>
      </c>
      <c r="BQ11" s="19">
        <v>621</v>
      </c>
      <c r="BR11" s="19">
        <v>520</v>
      </c>
      <c r="BS11" s="19">
        <v>614</v>
      </c>
      <c r="BT11" s="19">
        <v>600</v>
      </c>
      <c r="BU11" s="19">
        <v>617</v>
      </c>
      <c r="BV11" s="19">
        <v>199</v>
      </c>
      <c r="BW11" s="19">
        <v>154</v>
      </c>
      <c r="BX11" s="19">
        <v>179</v>
      </c>
      <c r="BY11" s="19">
        <v>194</v>
      </c>
      <c r="BZ11" s="19">
        <v>185</v>
      </c>
      <c r="CA11" s="19">
        <v>99.233716475095804</v>
      </c>
      <c r="CB11" s="19">
        <v>92.125984251968504</v>
      </c>
      <c r="CC11" s="19">
        <v>99.2</v>
      </c>
      <c r="CD11" s="19">
        <v>98.106060606060595</v>
      </c>
      <c r="CE11" s="19">
        <v>99.615384615384599</v>
      </c>
      <c r="CF11" s="21">
        <v>908.1</v>
      </c>
      <c r="CG11" s="21">
        <v>85.1</v>
      </c>
      <c r="CH11" s="21">
        <v>66.64</v>
      </c>
      <c r="CI11" s="21">
        <v>57.5</v>
      </c>
      <c r="CJ11" s="21">
        <v>30.1</v>
      </c>
      <c r="CK11" s="21">
        <v>71.400000000000006</v>
      </c>
      <c r="CL11" s="21">
        <v>28.6</v>
      </c>
      <c r="CM11" s="21">
        <v>2.496</v>
      </c>
      <c r="CN11" s="21">
        <v>300</v>
      </c>
      <c r="CO11" s="21">
        <v>625.6</v>
      </c>
      <c r="CP11" s="21">
        <v>39.1</v>
      </c>
      <c r="CQ11" s="21">
        <v>96.26</v>
      </c>
      <c r="CR11" s="21">
        <v>10.7</v>
      </c>
      <c r="CS11" s="21">
        <v>0.2</v>
      </c>
      <c r="CT11" s="21">
        <v>96.5</v>
      </c>
      <c r="CU11" s="21">
        <v>3.5</v>
      </c>
      <c r="CV11" s="21">
        <v>27.535</v>
      </c>
      <c r="CW11" s="21">
        <v>300</v>
      </c>
      <c r="CX11" s="21">
        <v>730.2</v>
      </c>
      <c r="CY11" s="21">
        <v>43.2</v>
      </c>
      <c r="CZ11" s="21">
        <v>82.45</v>
      </c>
      <c r="DA11" s="21">
        <v>20.7</v>
      </c>
      <c r="DB11" s="21">
        <v>2.9</v>
      </c>
      <c r="DC11" s="21">
        <v>96.1</v>
      </c>
      <c r="DD11" s="21">
        <v>3.9</v>
      </c>
      <c r="DE11" s="21">
        <v>24.869</v>
      </c>
      <c r="DF11" s="21">
        <v>300</v>
      </c>
      <c r="DG11" s="21">
        <v>622.4</v>
      </c>
      <c r="DH11" s="21">
        <v>27.2</v>
      </c>
      <c r="DI11" s="21">
        <v>96.58</v>
      </c>
      <c r="DJ11" s="21">
        <v>9.6</v>
      </c>
      <c r="DK11" s="21">
        <v>0</v>
      </c>
      <c r="DL11" s="21">
        <v>93.7</v>
      </c>
      <c r="DM11" s="21">
        <v>6.3</v>
      </c>
      <c r="DN11" s="21">
        <v>14.881</v>
      </c>
      <c r="DO11" s="21">
        <v>288</v>
      </c>
      <c r="DP11" s="21">
        <v>918.3</v>
      </c>
      <c r="DQ11" s="21">
        <v>60.6</v>
      </c>
      <c r="DR11" s="21">
        <v>65.62</v>
      </c>
      <c r="DS11" s="21">
        <v>49.5</v>
      </c>
      <c r="DT11" s="21">
        <v>32.799999999999997</v>
      </c>
      <c r="DU11" s="21">
        <v>58.4</v>
      </c>
      <c r="DV11" s="21">
        <v>41.6</v>
      </c>
      <c r="DW11" s="21">
        <v>1.4059999999999999</v>
      </c>
      <c r="DX11" s="21">
        <v>300</v>
      </c>
      <c r="DY11" s="21">
        <v>698.6</v>
      </c>
      <c r="DZ11" s="21">
        <v>44.8</v>
      </c>
      <c r="EA11" s="21">
        <v>86.23</v>
      </c>
      <c r="EB11" s="21">
        <v>17.399999999999999</v>
      </c>
      <c r="EC11" s="21">
        <v>2.2000000000000002</v>
      </c>
      <c r="ED11" s="21">
        <v>90.2</v>
      </c>
      <c r="EE11" s="21">
        <v>9.8000000000000007</v>
      </c>
      <c r="EF11" s="21">
        <v>9.1760000000000002</v>
      </c>
      <c r="EG11" s="21">
        <v>300</v>
      </c>
      <c r="EH11" s="21">
        <v>920.9</v>
      </c>
      <c r="EI11" s="21">
        <v>51</v>
      </c>
      <c r="EJ11" s="21">
        <v>65.349999999999994</v>
      </c>
      <c r="EK11" s="21">
        <v>39.200000000000003</v>
      </c>
      <c r="EL11" s="21">
        <v>19</v>
      </c>
      <c r="EM11" s="21">
        <v>79.5</v>
      </c>
      <c r="EN11" s="21">
        <v>20.5</v>
      </c>
      <c r="EO11" s="21">
        <v>3.8849999999999998</v>
      </c>
      <c r="EP11" s="21">
        <v>300</v>
      </c>
      <c r="EQ11" s="21">
        <v>920.9</v>
      </c>
      <c r="ER11" s="21">
        <v>51</v>
      </c>
      <c r="ES11" s="21">
        <v>65.349999999999994</v>
      </c>
      <c r="ET11" s="21">
        <v>39.200000000000003</v>
      </c>
      <c r="EU11" s="21">
        <v>19</v>
      </c>
      <c r="EV11" s="21">
        <v>79.5</v>
      </c>
      <c r="EW11" s="21">
        <v>20.5</v>
      </c>
      <c r="EX11" s="21">
        <v>3.8849999999999998</v>
      </c>
      <c r="EY11" s="21">
        <v>300</v>
      </c>
      <c r="EZ11" s="21">
        <v>925.5</v>
      </c>
      <c r="FA11" s="21">
        <v>56.2</v>
      </c>
      <c r="FB11" s="21">
        <v>65.06</v>
      </c>
      <c r="FC11" s="21">
        <v>49.7</v>
      </c>
      <c r="FD11" s="21">
        <v>30.7</v>
      </c>
      <c r="FE11" s="21">
        <v>56.3</v>
      </c>
      <c r="FF11" s="21">
        <v>43.6</v>
      </c>
      <c r="FG11" s="21">
        <v>1.2909999999999999</v>
      </c>
      <c r="FH11" s="21">
        <v>300</v>
      </c>
      <c r="FI11" s="21">
        <v>715.6</v>
      </c>
      <c r="FJ11" s="21">
        <v>57</v>
      </c>
      <c r="FK11" s="21">
        <v>84.37</v>
      </c>
      <c r="FL11" s="21">
        <v>20.9</v>
      </c>
      <c r="FM11" s="21">
        <v>2.9</v>
      </c>
      <c r="FN11" s="21">
        <v>90.1</v>
      </c>
      <c r="FO11" s="21">
        <v>9.9</v>
      </c>
      <c r="FP11" s="21">
        <v>9.1150000000000002</v>
      </c>
      <c r="FQ11" s="21">
        <v>300</v>
      </c>
      <c r="FR11" s="15">
        <v>1.6</v>
      </c>
      <c r="FS11" s="15">
        <v>2.4</v>
      </c>
      <c r="FT11" s="15">
        <v>4.2</v>
      </c>
      <c r="FU11" s="15">
        <v>2.2999999999999998</v>
      </c>
      <c r="FV11" s="15">
        <v>1.8</v>
      </c>
      <c r="FW11" s="15">
        <v>98</v>
      </c>
      <c r="FX11" s="15">
        <v>97</v>
      </c>
      <c r="FY11" s="15">
        <v>116</v>
      </c>
      <c r="FZ11" s="15">
        <v>94</v>
      </c>
      <c r="GA11" s="15">
        <v>108</v>
      </c>
      <c r="GB11" s="15">
        <v>77.3</v>
      </c>
      <c r="GC11" s="15">
        <v>78.3</v>
      </c>
      <c r="GD11" s="15">
        <v>78.400000000000006</v>
      </c>
      <c r="GE11" s="15">
        <v>77.5</v>
      </c>
      <c r="GF11" s="15">
        <v>78.599999999999994</v>
      </c>
      <c r="GG11" s="15">
        <v>16</v>
      </c>
      <c r="GH11" s="15">
        <v>14.9</v>
      </c>
      <c r="GI11" s="15">
        <v>15.2</v>
      </c>
      <c r="GJ11" s="15">
        <v>16.7</v>
      </c>
      <c r="GK11" s="15">
        <v>16.600000000000001</v>
      </c>
      <c r="GL11" s="15">
        <v>1.2</v>
      </c>
      <c r="GM11" s="15">
        <v>6.4</v>
      </c>
      <c r="GN11" s="15">
        <v>2.8</v>
      </c>
      <c r="GO11" s="15">
        <v>2.9</v>
      </c>
      <c r="GP11" s="15">
        <v>1</v>
      </c>
      <c r="GQ11" s="15">
        <v>1.3</v>
      </c>
      <c r="GR11" s="15">
        <v>3.4</v>
      </c>
      <c r="GS11" s="15">
        <v>2.5</v>
      </c>
      <c r="GT11" s="15">
        <v>2.6</v>
      </c>
      <c r="GU11" s="15">
        <v>1.1000000000000001</v>
      </c>
      <c r="GV11" s="15">
        <v>4.3</v>
      </c>
      <c r="GW11" s="15">
        <v>6.8</v>
      </c>
      <c r="GX11" s="15">
        <v>4.9000000000000004</v>
      </c>
      <c r="GY11" s="15">
        <v>4.5999999999999996</v>
      </c>
      <c r="GZ11" s="15">
        <v>3.1</v>
      </c>
      <c r="HA11" s="15">
        <v>2.2000000000000002</v>
      </c>
      <c r="HB11" s="15">
        <v>7.2</v>
      </c>
      <c r="HC11" s="15">
        <v>1.9</v>
      </c>
      <c r="HD11" s="15">
        <v>1.1000000000000001</v>
      </c>
      <c r="HE11" s="22">
        <v>1.5</v>
      </c>
      <c r="HF11" s="1">
        <v>-1</v>
      </c>
      <c r="HG11" s="1">
        <v>-1</v>
      </c>
      <c r="HH11" s="1">
        <v>-1</v>
      </c>
      <c r="HI11" s="1">
        <v>-1</v>
      </c>
      <c r="HJ11" s="1">
        <v>-1</v>
      </c>
      <c r="HK11" s="1">
        <v>-1</v>
      </c>
      <c r="HL11" s="1">
        <v>-1</v>
      </c>
      <c r="HM11" s="1">
        <v>-1</v>
      </c>
      <c r="HN11" s="1">
        <v>-1</v>
      </c>
      <c r="HO11" s="1">
        <v>-1</v>
      </c>
      <c r="HP11" s="1">
        <v>-1</v>
      </c>
      <c r="HQ11" s="1">
        <v>-1</v>
      </c>
      <c r="HR11" s="1">
        <v>-1</v>
      </c>
      <c r="HS11" s="1">
        <v>-1</v>
      </c>
      <c r="HT11" s="1">
        <v>-1</v>
      </c>
      <c r="HU11" s="1">
        <v>-1</v>
      </c>
      <c r="HV11" s="1">
        <v>-1</v>
      </c>
      <c r="HW11" s="1">
        <v>-1</v>
      </c>
      <c r="HX11" s="1">
        <v>-1</v>
      </c>
      <c r="HY11" s="1">
        <v>-1</v>
      </c>
      <c r="HZ11" s="1">
        <v>-1</v>
      </c>
      <c r="IA11" s="1">
        <v>-1</v>
      </c>
      <c r="IB11" s="1">
        <v>-1</v>
      </c>
      <c r="IC11" s="1">
        <v>-1</v>
      </c>
      <c r="ID11" s="1">
        <v>-1</v>
      </c>
      <c r="IE11" s="1">
        <v>-1</v>
      </c>
      <c r="IF11" s="1">
        <v>-1</v>
      </c>
      <c r="IG11" s="1">
        <v>-1</v>
      </c>
      <c r="IH11" s="1">
        <v>-1</v>
      </c>
      <c r="II11" s="1">
        <v>-1</v>
      </c>
      <c r="IJ11" s="1">
        <v>-1</v>
      </c>
      <c r="IK11" s="1">
        <v>-1</v>
      </c>
      <c r="IL11" s="1">
        <v>-1</v>
      </c>
      <c r="IM11" s="1">
        <v>-1</v>
      </c>
      <c r="IN11" s="1">
        <v>-1</v>
      </c>
      <c r="IO11" s="1">
        <v>-1</v>
      </c>
      <c r="IP11" s="1">
        <v>-1</v>
      </c>
      <c r="IQ11" s="1">
        <v>-1</v>
      </c>
      <c r="IR11" s="1">
        <v>-1</v>
      </c>
      <c r="IS11" s="1">
        <v>-1</v>
      </c>
      <c r="IT11" s="1">
        <v>-1</v>
      </c>
      <c r="IU11" s="1">
        <v>-1</v>
      </c>
      <c r="IV11" s="1">
        <v>-1</v>
      </c>
      <c r="IW11" s="1">
        <v>-1</v>
      </c>
      <c r="IX11" s="1">
        <v>-1</v>
      </c>
      <c r="IY11" s="1">
        <v>-1</v>
      </c>
      <c r="IZ11" s="1">
        <v>-1</v>
      </c>
      <c r="JA11" s="1">
        <v>-1</v>
      </c>
      <c r="JB11" s="1">
        <v>-1</v>
      </c>
      <c r="JC11" s="1">
        <v>-1</v>
      </c>
      <c r="JD11" s="1">
        <v>-1</v>
      </c>
      <c r="JE11" s="1">
        <v>-1</v>
      </c>
      <c r="JG11" s="1">
        <v>117</v>
      </c>
      <c r="JH11" s="1">
        <v>73</v>
      </c>
      <c r="JI11" s="1">
        <f t="shared" si="0"/>
        <v>87.666666666666671</v>
      </c>
      <c r="JJ11" s="1">
        <v>1.97</v>
      </c>
      <c r="JK11" s="1">
        <v>59</v>
      </c>
      <c r="JL11" s="1">
        <v>10</v>
      </c>
      <c r="JM11" s="1">
        <v>50</v>
      </c>
      <c r="JN11" s="1">
        <f t="shared" si="1"/>
        <v>25.380710659898476</v>
      </c>
      <c r="JO11" s="1">
        <v>10</v>
      </c>
      <c r="JP11" s="1">
        <f t="shared" si="2"/>
        <v>70</v>
      </c>
      <c r="JQ11" s="1">
        <v>35</v>
      </c>
      <c r="JR11" s="1">
        <f t="shared" si="3"/>
        <v>0.3</v>
      </c>
      <c r="JS11" s="1">
        <v>57</v>
      </c>
      <c r="JT11" s="1">
        <f t="shared" si="4"/>
        <v>0.4</v>
      </c>
      <c r="JU11" s="23">
        <f t="shared" si="5"/>
        <v>181.3766</v>
      </c>
      <c r="JV11" s="1">
        <f t="shared" si="6"/>
        <v>92.06934010152284</v>
      </c>
      <c r="JW11" s="1">
        <v>50</v>
      </c>
      <c r="JX11" s="1">
        <v>29</v>
      </c>
      <c r="JY11" s="1">
        <f t="shared" si="7"/>
        <v>1.7241379310344827</v>
      </c>
      <c r="JZ11" s="1">
        <v>278</v>
      </c>
      <c r="KA11" s="1">
        <v>14</v>
      </c>
      <c r="KB11" s="1">
        <f t="shared" si="59"/>
        <v>3.5714285714285716</v>
      </c>
      <c r="KC11" s="1">
        <v>13.5</v>
      </c>
      <c r="KD11" s="1">
        <v>2.6</v>
      </c>
      <c r="KE11" s="1">
        <f t="shared" si="8"/>
        <v>4.2267068999999999</v>
      </c>
      <c r="KF11" s="1">
        <f t="shared" si="9"/>
        <v>2.1455364974619289</v>
      </c>
      <c r="KG11" s="1">
        <v>16.3</v>
      </c>
      <c r="KH11" s="1">
        <v>19</v>
      </c>
      <c r="KI11" s="1">
        <v>-1</v>
      </c>
      <c r="KJ11" s="1">
        <v>-1</v>
      </c>
      <c r="KK11" s="1">
        <v>-1</v>
      </c>
      <c r="KL11" s="1">
        <v>-1</v>
      </c>
      <c r="KM11" s="1">
        <v>-1</v>
      </c>
      <c r="KN11" s="1">
        <v>81</v>
      </c>
      <c r="KO11" s="1">
        <f t="shared" si="11"/>
        <v>41.116751269035532</v>
      </c>
      <c r="KP11" s="1">
        <v>79</v>
      </c>
      <c r="KQ11" s="1">
        <f t="shared" si="12"/>
        <v>40.101522842639596</v>
      </c>
      <c r="KR11" s="1">
        <v>118</v>
      </c>
      <c r="KS11" s="1">
        <f t="shared" si="13"/>
        <v>59.898477157360404</v>
      </c>
      <c r="KT11" s="1">
        <v>58</v>
      </c>
      <c r="KU11" s="1">
        <f t="shared" si="14"/>
        <v>29.441624365482234</v>
      </c>
      <c r="KV11" s="1">
        <f t="shared" si="15"/>
        <v>60</v>
      </c>
      <c r="KW11" s="1">
        <v>50</v>
      </c>
      <c r="KX11" s="1">
        <v>24.6</v>
      </c>
      <c r="KY11" s="1">
        <v>12.8</v>
      </c>
      <c r="KZ11" s="1">
        <f t="shared" si="16"/>
        <v>12.487309644670052</v>
      </c>
      <c r="LA11" s="1">
        <f t="shared" si="17"/>
        <v>6.497461928934011</v>
      </c>
      <c r="LB11" s="23">
        <f t="shared" si="18"/>
        <v>0.47967479674796748</v>
      </c>
      <c r="LC11" s="1">
        <v>119</v>
      </c>
      <c r="LD11" s="1">
        <v>79</v>
      </c>
      <c r="LE11" s="1">
        <f t="shared" si="60"/>
        <v>92.333333333333329</v>
      </c>
      <c r="LF11" s="1">
        <v>83</v>
      </c>
      <c r="LG11" s="1">
        <v>10</v>
      </c>
      <c r="LH11" s="1">
        <v>50</v>
      </c>
      <c r="LI11" s="1">
        <f t="shared" si="61"/>
        <v>25.380710659898476</v>
      </c>
      <c r="LJ11" s="1">
        <v>10</v>
      </c>
      <c r="LK11" s="1">
        <f t="shared" si="62"/>
        <v>70</v>
      </c>
      <c r="LL11" s="1">
        <v>32</v>
      </c>
      <c r="LM11" s="23">
        <f t="shared" si="63"/>
        <v>0.36</v>
      </c>
      <c r="LN11" s="1">
        <v>65</v>
      </c>
      <c r="LO11" s="1">
        <f t="shared" si="64"/>
        <v>0.4</v>
      </c>
      <c r="LP11" s="1">
        <f t="shared" si="65"/>
        <v>181.3766</v>
      </c>
      <c r="LQ11" s="1">
        <f t="shared" si="66"/>
        <v>92.06934010152284</v>
      </c>
      <c r="LR11" s="1">
        <v>63</v>
      </c>
      <c r="LS11" s="1">
        <v>43</v>
      </c>
      <c r="LT11" s="23">
        <f t="shared" si="67"/>
        <v>1.4651162790697674</v>
      </c>
      <c r="LU11" s="1">
        <v>166</v>
      </c>
      <c r="LV11" s="1">
        <v>16</v>
      </c>
      <c r="LW11" s="23">
        <f t="shared" si="68"/>
        <v>3.9375</v>
      </c>
      <c r="LX11" s="1">
        <v>15.2</v>
      </c>
      <c r="LY11" s="1">
        <f t="shared" si="69"/>
        <v>6.69480656</v>
      </c>
      <c r="LZ11" s="1">
        <f t="shared" si="70"/>
        <v>3.398378964467005</v>
      </c>
      <c r="MA11" s="1">
        <v>13.1</v>
      </c>
      <c r="MB11" s="1">
        <v>16</v>
      </c>
      <c r="MC11" s="1">
        <v>42</v>
      </c>
      <c r="MD11" s="1">
        <v>30</v>
      </c>
      <c r="ME11" s="23">
        <f t="shared" si="71"/>
        <v>1.4</v>
      </c>
      <c r="MF11" s="1">
        <v>156</v>
      </c>
      <c r="MG11" s="1">
        <v>12</v>
      </c>
      <c r="MH11" s="1">
        <v>86</v>
      </c>
      <c r="MI11" s="1">
        <f t="shared" si="72"/>
        <v>43.654822335025379</v>
      </c>
      <c r="MJ11" s="1">
        <v>86</v>
      </c>
      <c r="MK11" s="1">
        <f t="shared" si="73"/>
        <v>43.654822335025379</v>
      </c>
      <c r="ML11" s="1">
        <v>112</v>
      </c>
      <c r="MM11" s="1">
        <f t="shared" si="74"/>
        <v>56.852791878172589</v>
      </c>
      <c r="MN11" s="1">
        <v>37</v>
      </c>
      <c r="MO11" s="1">
        <f t="shared" si="75"/>
        <v>18.781725888324875</v>
      </c>
      <c r="MP11" s="1">
        <f t="shared" si="76"/>
        <v>75</v>
      </c>
      <c r="MQ11" s="1">
        <v>51</v>
      </c>
      <c r="MR11" s="1">
        <v>22.8</v>
      </c>
      <c r="MS11" s="1">
        <v>11.9</v>
      </c>
      <c r="MT11" s="1">
        <f t="shared" si="77"/>
        <v>11.573604060913706</v>
      </c>
      <c r="MU11" s="1">
        <f t="shared" si="78"/>
        <v>6.0406091370558377</v>
      </c>
      <c r="MV11" s="23">
        <f t="shared" si="79"/>
        <v>0.47807017543859648</v>
      </c>
      <c r="MW11" s="1">
        <v>122</v>
      </c>
      <c r="MX11" s="1">
        <v>73</v>
      </c>
      <c r="MY11" s="1">
        <f t="shared" si="80"/>
        <v>89.333333333333329</v>
      </c>
      <c r="MZ11" s="1">
        <v>75</v>
      </c>
      <c r="NA11" s="1">
        <v>10</v>
      </c>
      <c r="NB11" s="1">
        <v>55</v>
      </c>
      <c r="NC11" s="1">
        <f t="shared" si="81"/>
        <v>27.918781725888326</v>
      </c>
      <c r="ND11" s="1">
        <v>9</v>
      </c>
      <c r="NE11" s="1">
        <f t="shared" si="82"/>
        <v>74</v>
      </c>
      <c r="NF11" s="1">
        <v>35</v>
      </c>
      <c r="NG11" s="23">
        <f t="shared" si="83"/>
        <v>0.36363636363636365</v>
      </c>
      <c r="NH11" s="1">
        <v>66</v>
      </c>
      <c r="NI11" s="1">
        <f t="shared" si="84"/>
        <v>0.34545454545454546</v>
      </c>
      <c r="NJ11" s="1">
        <f t="shared" si="85"/>
        <v>198.72296800000001</v>
      </c>
      <c r="NK11" s="1">
        <f t="shared" si="86"/>
        <v>100.87460304568529</v>
      </c>
      <c r="NL11" s="1">
        <v>65</v>
      </c>
      <c r="NM11" s="1">
        <v>48</v>
      </c>
      <c r="NN11" s="23">
        <f t="shared" si="87"/>
        <v>1.3541666666666667</v>
      </c>
      <c r="NO11" s="1">
        <v>189</v>
      </c>
      <c r="NP11" s="1">
        <v>17</v>
      </c>
      <c r="NQ11" s="23">
        <f t="shared" si="88"/>
        <v>3.8235294117647061</v>
      </c>
      <c r="NR11" s="1">
        <v>17.2</v>
      </c>
      <c r="NS11" s="1">
        <f t="shared" si="89"/>
        <v>6.8455140000000005</v>
      </c>
      <c r="NT11" s="1">
        <f t="shared" si="90"/>
        <v>3.4748802030456858</v>
      </c>
      <c r="NU11" s="1">
        <v>16.600000000000001</v>
      </c>
      <c r="NV11" s="1">
        <v>20</v>
      </c>
      <c r="NW11" s="1">
        <v>38</v>
      </c>
      <c r="NX11" s="1">
        <v>29</v>
      </c>
      <c r="NY11" s="23">
        <f t="shared" si="91"/>
        <v>1.3103448275862069</v>
      </c>
      <c r="NZ11" s="1">
        <v>153</v>
      </c>
      <c r="OA11" s="1">
        <v>13</v>
      </c>
      <c r="OB11" s="1">
        <v>101</v>
      </c>
      <c r="OC11" s="1">
        <f t="shared" si="92"/>
        <v>51.269035532994927</v>
      </c>
      <c r="OD11" s="1">
        <v>72</v>
      </c>
      <c r="OE11" s="1">
        <f t="shared" si="93"/>
        <v>36.548223350253807</v>
      </c>
      <c r="OF11" s="1">
        <v>159</v>
      </c>
      <c r="OG11" s="1">
        <f t="shared" si="94"/>
        <v>80.710659898477161</v>
      </c>
      <c r="OH11" s="1">
        <v>79</v>
      </c>
      <c r="OI11" s="1">
        <f t="shared" si="95"/>
        <v>40.101522842639596</v>
      </c>
      <c r="OJ11" s="1">
        <f t="shared" si="96"/>
        <v>80</v>
      </c>
      <c r="OK11" s="1">
        <v>50</v>
      </c>
      <c r="OL11" s="1">
        <v>26.7</v>
      </c>
      <c r="OM11" s="1">
        <v>15.3</v>
      </c>
      <c r="ON11" s="1">
        <f t="shared" si="97"/>
        <v>13.553299492385786</v>
      </c>
      <c r="OO11" s="1">
        <f t="shared" si="98"/>
        <v>7.7664974619289344</v>
      </c>
      <c r="OP11" s="23">
        <f t="shared" si="99"/>
        <v>0.42696629213483139</v>
      </c>
      <c r="OQ11" s="1">
        <v>104</v>
      </c>
      <c r="OR11" s="1">
        <v>69</v>
      </c>
      <c r="OS11" s="1">
        <f t="shared" si="100"/>
        <v>80.666666666666671</v>
      </c>
      <c r="OT11" s="1">
        <v>65</v>
      </c>
      <c r="OU11" s="1">
        <v>9</v>
      </c>
      <c r="OV11" s="1">
        <v>54</v>
      </c>
      <c r="OW11" s="1">
        <f t="shared" si="101"/>
        <v>27.411167512690355</v>
      </c>
      <c r="OX11" s="1">
        <v>10</v>
      </c>
      <c r="OY11" s="1">
        <f t="shared" si="102"/>
        <v>73</v>
      </c>
      <c r="OZ11" s="1">
        <v>37</v>
      </c>
      <c r="PA11" s="23">
        <f t="shared" si="103"/>
        <v>0.31481481481481483</v>
      </c>
      <c r="PB11" s="1">
        <v>58</v>
      </c>
      <c r="PC11" s="1">
        <f t="shared" si="104"/>
        <v>0.35185185185185186</v>
      </c>
      <c r="PD11" s="1">
        <f t="shared" si="105"/>
        <v>192.65269600000002</v>
      </c>
      <c r="PE11" s="1">
        <f t="shared" si="106"/>
        <v>97.793246700507623</v>
      </c>
      <c r="PF11" s="1">
        <v>56</v>
      </c>
      <c r="PG11" s="1">
        <v>32</v>
      </c>
      <c r="PH11" s="23">
        <f t="shared" si="107"/>
        <v>1.75</v>
      </c>
      <c r="PI11" s="1">
        <v>241</v>
      </c>
      <c r="PJ11" s="1">
        <v>15</v>
      </c>
      <c r="PK11" s="23">
        <f t="shared" si="108"/>
        <v>3.7333333333333334</v>
      </c>
      <c r="PL11" s="1">
        <v>17.3</v>
      </c>
      <c r="PM11" s="1">
        <f>((3.14*POWER(KD11,2)/4)*PL11*OT11)/1000</f>
        <v>5.9672717000000013</v>
      </c>
      <c r="PN11" s="1">
        <f>PM11/JJ11</f>
        <v>3.0290719289340107</v>
      </c>
      <c r="PO11" s="1">
        <v>14.3</v>
      </c>
      <c r="PP11" s="1">
        <v>-1</v>
      </c>
      <c r="PQ11" s="1">
        <v>39</v>
      </c>
      <c r="PR11" s="1">
        <v>29</v>
      </c>
      <c r="PS11" s="23">
        <f t="shared" si="109"/>
        <v>1.3448275862068966</v>
      </c>
      <c r="PT11" s="1">
        <v>168</v>
      </c>
      <c r="PU11" s="1">
        <v>12</v>
      </c>
      <c r="PV11" s="1">
        <v>72</v>
      </c>
      <c r="PW11" s="1">
        <f t="shared" si="110"/>
        <v>36.548223350253807</v>
      </c>
      <c r="PX11" s="1">
        <v>51</v>
      </c>
      <c r="PY11" s="1">
        <f t="shared" si="111"/>
        <v>25.888324873096447</v>
      </c>
      <c r="PZ11" s="1">
        <v>128</v>
      </c>
      <c r="QA11" s="1">
        <f t="shared" si="112"/>
        <v>64.974619289340097</v>
      </c>
      <c r="QB11" s="1">
        <v>57</v>
      </c>
      <c r="QC11" s="1">
        <f t="shared" si="113"/>
        <v>28.934010152284266</v>
      </c>
      <c r="QD11" s="1">
        <f t="shared" si="114"/>
        <v>71</v>
      </c>
      <c r="QE11" s="1">
        <v>57</v>
      </c>
      <c r="QF11" s="1">
        <v>25.3</v>
      </c>
      <c r="QG11" s="1">
        <v>15.8</v>
      </c>
      <c r="QH11" s="1">
        <f t="shared" si="115"/>
        <v>12.842639593908631</v>
      </c>
      <c r="QI11" s="1">
        <f t="shared" si="116"/>
        <v>8.0203045685279193</v>
      </c>
      <c r="QJ11" s="23">
        <f t="shared" si="117"/>
        <v>0.37549407114624506</v>
      </c>
      <c r="QK11" s="1">
        <v>126</v>
      </c>
      <c r="QL11" s="1">
        <v>80</v>
      </c>
      <c r="QM11" s="1">
        <f>QL11+(QK11-QL11)/3</f>
        <v>95.333333333333329</v>
      </c>
      <c r="QN11" s="1">
        <v>72</v>
      </c>
      <c r="QO11" s="1">
        <v>10</v>
      </c>
      <c r="QP11" s="1">
        <v>56</v>
      </c>
      <c r="QQ11" s="1">
        <f>QP11/JJ11</f>
        <v>28.426395939086294</v>
      </c>
      <c r="QR11" s="1">
        <v>11</v>
      </c>
      <c r="QS11" s="1">
        <f>QO11+QP11+QR11</f>
        <v>77</v>
      </c>
      <c r="QT11" s="1">
        <v>34</v>
      </c>
      <c r="QU11" s="23">
        <f>(QP11-QT11)/QP11</f>
        <v>0.39285714285714285</v>
      </c>
      <c r="QV11" s="1">
        <v>69</v>
      </c>
      <c r="QW11" s="1">
        <f>(QO11+QR11)/QP11</f>
        <v>0.375</v>
      </c>
      <c r="QX11" s="1">
        <f>(0.8*(1.04*(POWER(QS11,3)-POWER(QP11,3)))+0.6)/1000</f>
        <v>233.72354400000003</v>
      </c>
      <c r="QY11" s="1">
        <f>QX11/JJ11</f>
        <v>118.64139289340103</v>
      </c>
      <c r="QZ11" s="1">
        <v>62</v>
      </c>
      <c r="RA11" s="1">
        <v>35</v>
      </c>
      <c r="RB11" s="23">
        <f>QZ11/RA11</f>
        <v>1.7714285714285714</v>
      </c>
      <c r="RC11" s="1">
        <v>164</v>
      </c>
      <c r="RD11" s="1">
        <v>16</v>
      </c>
      <c r="RE11" s="23">
        <f>QZ11/RD11</f>
        <v>3.875</v>
      </c>
      <c r="RF11" s="1">
        <v>21.2</v>
      </c>
      <c r="RG11" s="1">
        <f>((3.14*POWER(KD11,2)/4)*RF11*QN11)/1000</f>
        <v>8.0999942399999991</v>
      </c>
      <c r="RH11" s="1">
        <f>RG11/JJ11</f>
        <v>4.1116722030456847</v>
      </c>
      <c r="RI11" s="1">
        <v>20.399999999999999</v>
      </c>
      <c r="RJ11" s="1">
        <v>24</v>
      </c>
      <c r="RK11" s="1">
        <v>44</v>
      </c>
      <c r="RL11" s="1">
        <v>25</v>
      </c>
      <c r="RM11" s="23">
        <f>RK11/RL11</f>
        <v>1.76</v>
      </c>
      <c r="RN11" s="1">
        <v>172</v>
      </c>
      <c r="RO11" s="1">
        <v>13</v>
      </c>
      <c r="RP11" s="1">
        <v>79</v>
      </c>
      <c r="RQ11" s="1">
        <f>RP11/JJ11</f>
        <v>40.101522842639596</v>
      </c>
      <c r="RR11" s="1">
        <v>59</v>
      </c>
      <c r="RS11" s="1">
        <f>RR11/JJ11</f>
        <v>29.949238578680202</v>
      </c>
      <c r="RT11" s="1">
        <v>115</v>
      </c>
      <c r="RU11" s="1">
        <f>RT11/JJ11</f>
        <v>58.3756345177665</v>
      </c>
      <c r="RV11" s="1">
        <v>62</v>
      </c>
      <c r="RW11" s="1">
        <f>RV11/JJ11</f>
        <v>31.472081218274113</v>
      </c>
      <c r="RX11" s="1">
        <f>RT11-RV11</f>
        <v>53</v>
      </c>
      <c r="RY11" s="1">
        <v>54</v>
      </c>
      <c r="RZ11" s="1">
        <v>24.5</v>
      </c>
      <c r="SA11" s="1">
        <v>9.8000000000000007</v>
      </c>
      <c r="SB11" s="1">
        <f>RZ11/JJ11</f>
        <v>12.436548223350254</v>
      </c>
      <c r="SC11" s="1">
        <f>SA11/JJ11</f>
        <v>4.9746192893401018</v>
      </c>
      <c r="SD11" s="23">
        <f>(RZ11-SA11)/RZ11</f>
        <v>0.6</v>
      </c>
    </row>
    <row r="12" spans="1:511">
      <c r="A12" s="14" t="s">
        <v>499</v>
      </c>
      <c r="B12" s="13">
        <v>100</v>
      </c>
      <c r="C12" s="13">
        <v>42</v>
      </c>
      <c r="D12" s="15">
        <v>70</v>
      </c>
      <c r="E12" s="13">
        <v>179</v>
      </c>
      <c r="F12" s="16">
        <v>4</v>
      </c>
      <c r="G12" s="16">
        <v>6</v>
      </c>
      <c r="H12" s="17">
        <v>131</v>
      </c>
      <c r="I12" s="17">
        <v>474</v>
      </c>
      <c r="J12" s="17">
        <v>998</v>
      </c>
      <c r="K12" s="17">
        <v>998</v>
      </c>
      <c r="L12" s="17">
        <v>998</v>
      </c>
      <c r="M12" s="17">
        <v>998</v>
      </c>
      <c r="N12" s="17">
        <v>40</v>
      </c>
      <c r="O12" s="17">
        <v>136</v>
      </c>
      <c r="P12" s="17">
        <v>998</v>
      </c>
      <c r="Q12" s="17">
        <v>998</v>
      </c>
      <c r="R12" s="17">
        <v>998</v>
      </c>
      <c r="S12" s="17">
        <v>998</v>
      </c>
      <c r="T12" s="17">
        <v>998</v>
      </c>
      <c r="U12" s="17">
        <v>998</v>
      </c>
      <c r="V12" s="17">
        <v>1079</v>
      </c>
      <c r="W12" s="18">
        <v>0.999305555555556</v>
      </c>
      <c r="X12" s="19">
        <v>45</v>
      </c>
      <c r="Y12" s="19">
        <v>38</v>
      </c>
      <c r="Z12" s="19">
        <v>45</v>
      </c>
      <c r="AA12" s="19">
        <v>44</v>
      </c>
      <c r="AB12" s="19">
        <v>51</v>
      </c>
      <c r="AC12" s="19">
        <v>45</v>
      </c>
      <c r="AD12" s="19">
        <v>33</v>
      </c>
      <c r="AE12" s="19">
        <v>43</v>
      </c>
      <c r="AF12" s="19">
        <v>45</v>
      </c>
      <c r="AG12" s="19">
        <v>45</v>
      </c>
      <c r="AH12" s="19">
        <v>1</v>
      </c>
      <c r="AI12" s="19">
        <v>0.86842105263157898</v>
      </c>
      <c r="AJ12" s="19">
        <v>0.95555555555555605</v>
      </c>
      <c r="AK12" s="19">
        <v>1.02272727272727</v>
      </c>
      <c r="AL12" s="19">
        <v>0.88235294117647101</v>
      </c>
      <c r="AM12" s="19">
        <v>165</v>
      </c>
      <c r="AN12" s="19">
        <v>122</v>
      </c>
      <c r="AO12" s="19">
        <v>154</v>
      </c>
      <c r="AP12" s="19">
        <v>142</v>
      </c>
      <c r="AQ12" s="19">
        <v>155</v>
      </c>
      <c r="AR12" s="19">
        <v>26</v>
      </c>
      <c r="AS12" s="19">
        <v>20</v>
      </c>
      <c r="AT12" s="19">
        <v>25</v>
      </c>
      <c r="AU12" s="19">
        <v>24</v>
      </c>
      <c r="AV12" s="19">
        <v>26</v>
      </c>
      <c r="AW12" s="19">
        <v>100</v>
      </c>
      <c r="AX12" s="19">
        <v>84.210526315789494</v>
      </c>
      <c r="AY12" s="19">
        <v>97.7777777777778</v>
      </c>
      <c r="AZ12" s="19">
        <v>84.090909090909093</v>
      </c>
      <c r="BA12" s="19">
        <v>96.078431372549005</v>
      </c>
      <c r="BB12" s="20">
        <v>-1</v>
      </c>
      <c r="BC12" s="20">
        <v>-1</v>
      </c>
      <c r="BD12" s="20">
        <v>-1</v>
      </c>
      <c r="BE12" s="20">
        <v>-1</v>
      </c>
      <c r="BF12" s="20">
        <v>-1</v>
      </c>
      <c r="BG12" s="20">
        <v>-1</v>
      </c>
      <c r="BH12" s="20">
        <v>-1</v>
      </c>
      <c r="BI12" s="20">
        <v>-1</v>
      </c>
      <c r="BJ12" s="20">
        <v>-1</v>
      </c>
      <c r="BK12" s="20">
        <v>-1</v>
      </c>
      <c r="BL12" s="20">
        <v>-1</v>
      </c>
      <c r="BM12" s="20">
        <v>-1</v>
      </c>
      <c r="BN12" s="20">
        <v>-1</v>
      </c>
      <c r="BO12" s="20">
        <v>-1</v>
      </c>
      <c r="BP12" s="20">
        <v>-1</v>
      </c>
      <c r="BQ12" s="19">
        <v>525</v>
      </c>
      <c r="BR12" s="19">
        <v>386</v>
      </c>
      <c r="BS12" s="19">
        <v>478</v>
      </c>
      <c r="BT12" s="19">
        <v>492</v>
      </c>
      <c r="BU12" s="19">
        <v>499</v>
      </c>
      <c r="BV12" s="19">
        <v>-1</v>
      </c>
      <c r="BW12" s="19">
        <v>-1</v>
      </c>
      <c r="BX12" s="19">
        <v>-1</v>
      </c>
      <c r="BY12" s="19">
        <v>-1</v>
      </c>
      <c r="BZ12" s="19">
        <v>-1</v>
      </c>
      <c r="CA12" s="19">
        <v>-1</v>
      </c>
      <c r="CB12" s="19">
        <v>-1</v>
      </c>
      <c r="CC12" s="19">
        <v>-1</v>
      </c>
      <c r="CD12" s="19">
        <v>-1</v>
      </c>
      <c r="CE12" s="19">
        <v>-1</v>
      </c>
      <c r="CF12" s="21">
        <v>1225.5</v>
      </c>
      <c r="CG12" s="21">
        <v>42.3</v>
      </c>
      <c r="CH12" s="21">
        <v>49.02</v>
      </c>
      <c r="CI12" s="21">
        <v>40.9</v>
      </c>
      <c r="CJ12" s="21">
        <v>21</v>
      </c>
      <c r="CK12" s="21">
        <v>77.8</v>
      </c>
      <c r="CL12" s="21">
        <v>21.8</v>
      </c>
      <c r="CM12" s="21">
        <v>3.5640000000000001</v>
      </c>
      <c r="CN12" s="21">
        <v>300</v>
      </c>
      <c r="CO12" s="21">
        <v>971.9</v>
      </c>
      <c r="CP12" s="21">
        <v>74.099999999999994</v>
      </c>
      <c r="CQ12" s="21">
        <v>62.1</v>
      </c>
      <c r="CR12" s="21">
        <v>20.9</v>
      </c>
      <c r="CS12" s="21">
        <v>1.9</v>
      </c>
      <c r="CT12" s="21">
        <v>92.3</v>
      </c>
      <c r="CU12" s="21">
        <v>7.7</v>
      </c>
      <c r="CV12" s="21">
        <v>12.04</v>
      </c>
      <c r="CW12" s="21">
        <v>300</v>
      </c>
      <c r="CX12" s="21">
        <v>784.5</v>
      </c>
      <c r="CY12" s="21">
        <v>24.6</v>
      </c>
      <c r="CZ12" s="21">
        <v>76.56</v>
      </c>
      <c r="DA12" s="21">
        <v>16.8</v>
      </c>
      <c r="DB12" s="21">
        <v>0.3</v>
      </c>
      <c r="DC12" s="21">
        <v>97.1</v>
      </c>
      <c r="DD12" s="21">
        <v>2.9</v>
      </c>
      <c r="DE12" s="21">
        <v>33.491</v>
      </c>
      <c r="DF12" s="21">
        <v>300</v>
      </c>
      <c r="DG12" s="21">
        <v>651.4</v>
      </c>
      <c r="DH12" s="21">
        <v>24.1</v>
      </c>
      <c r="DI12" s="21">
        <v>92.23</v>
      </c>
      <c r="DJ12" s="21">
        <v>6.7</v>
      </c>
      <c r="DK12" s="21">
        <v>0</v>
      </c>
      <c r="DL12" s="21">
        <v>97.1</v>
      </c>
      <c r="DM12" s="21">
        <v>2.9</v>
      </c>
      <c r="DN12" s="21">
        <v>33.609000000000002</v>
      </c>
      <c r="DO12" s="21">
        <v>171</v>
      </c>
      <c r="DP12" s="21">
        <v>1071.3</v>
      </c>
      <c r="DQ12" s="21">
        <v>42.2</v>
      </c>
      <c r="DR12" s="21">
        <v>56.1</v>
      </c>
      <c r="DS12" s="21">
        <v>25.9</v>
      </c>
      <c r="DT12" s="21">
        <v>2.9</v>
      </c>
      <c r="DU12" s="21">
        <v>91.4</v>
      </c>
      <c r="DV12" s="21">
        <v>8.6</v>
      </c>
      <c r="DW12" s="21">
        <v>10.654999999999999</v>
      </c>
      <c r="DX12" s="21">
        <v>300</v>
      </c>
      <c r="DY12" s="21">
        <v>905</v>
      </c>
      <c r="DZ12" s="21">
        <v>58.4</v>
      </c>
      <c r="EA12" s="21">
        <v>66.58</v>
      </c>
      <c r="EB12" s="21">
        <v>22</v>
      </c>
      <c r="EC12" s="21">
        <v>3.9</v>
      </c>
      <c r="ED12" s="21">
        <v>96.4</v>
      </c>
      <c r="EE12" s="21">
        <v>3.6</v>
      </c>
      <c r="EF12" s="21">
        <v>27.024999999999999</v>
      </c>
      <c r="EG12" s="21">
        <v>300</v>
      </c>
      <c r="EH12" s="21">
        <v>1057.5</v>
      </c>
      <c r="EI12" s="21">
        <v>44.2</v>
      </c>
      <c r="EJ12" s="21">
        <v>56.84</v>
      </c>
      <c r="EK12" s="21">
        <v>26.4</v>
      </c>
      <c r="EL12" s="21">
        <v>5.3</v>
      </c>
      <c r="EM12" s="21">
        <v>90.5</v>
      </c>
      <c r="EN12" s="21">
        <v>9.5</v>
      </c>
      <c r="EO12" s="21">
        <v>9.52</v>
      </c>
      <c r="EP12" s="21">
        <v>300</v>
      </c>
      <c r="EQ12" s="21">
        <v>876.7</v>
      </c>
      <c r="ER12" s="21">
        <v>35.799999999999997</v>
      </c>
      <c r="ES12" s="21">
        <v>68.56</v>
      </c>
      <c r="ET12" s="21">
        <v>12.7</v>
      </c>
      <c r="EU12" s="21">
        <v>0</v>
      </c>
      <c r="EV12" s="21">
        <v>93.4</v>
      </c>
      <c r="EW12" s="21">
        <v>6.6</v>
      </c>
      <c r="EX12" s="21">
        <v>14.077999999999999</v>
      </c>
      <c r="EY12" s="21">
        <v>300</v>
      </c>
      <c r="EZ12" s="21">
        <v>1149</v>
      </c>
      <c r="FA12" s="21">
        <v>52.2</v>
      </c>
      <c r="FB12" s="21">
        <v>52.33</v>
      </c>
      <c r="FC12" s="21">
        <v>39.4</v>
      </c>
      <c r="FD12" s="21">
        <v>13.4</v>
      </c>
      <c r="FE12" s="21">
        <v>70.8</v>
      </c>
      <c r="FF12" s="21">
        <v>29.1</v>
      </c>
      <c r="FG12" s="21">
        <v>2.4359999999999999</v>
      </c>
      <c r="FH12" s="21">
        <v>300</v>
      </c>
      <c r="FI12" s="21">
        <v>862.1</v>
      </c>
      <c r="FJ12" s="21">
        <v>68.900000000000006</v>
      </c>
      <c r="FK12" s="21">
        <v>70.010000000000005</v>
      </c>
      <c r="FL12" s="21">
        <v>16.2</v>
      </c>
      <c r="FM12" s="21">
        <v>0.9</v>
      </c>
      <c r="FN12" s="21">
        <v>96.1</v>
      </c>
      <c r="FO12" s="21">
        <v>3.9</v>
      </c>
      <c r="FP12" s="21">
        <v>24.594000000000001</v>
      </c>
      <c r="FQ12" s="21">
        <v>300</v>
      </c>
      <c r="FR12" s="15">
        <v>3.5</v>
      </c>
      <c r="FS12" s="15">
        <v>1.8</v>
      </c>
      <c r="FT12" s="15">
        <v>0.9</v>
      </c>
      <c r="FU12" s="15">
        <v>0.6</v>
      </c>
      <c r="FV12" s="15">
        <v>0.7</v>
      </c>
      <c r="FW12" s="15">
        <v>93</v>
      </c>
      <c r="FX12" s="15">
        <v>119</v>
      </c>
      <c r="FY12" s="15">
        <v>101</v>
      </c>
      <c r="FZ12" s="15">
        <v>103</v>
      </c>
      <c r="GA12" s="15">
        <v>95</v>
      </c>
      <c r="GB12" s="15">
        <v>69.400000000000006</v>
      </c>
      <c r="GC12" s="15">
        <v>69</v>
      </c>
      <c r="GD12" s="15">
        <v>69.5</v>
      </c>
      <c r="GE12" s="15">
        <v>68.900000000000006</v>
      </c>
      <c r="GF12" s="15">
        <v>66</v>
      </c>
      <c r="GG12" s="15">
        <v>12.6</v>
      </c>
      <c r="GH12" s="15">
        <v>13.1</v>
      </c>
      <c r="GI12" s="15">
        <v>11.5</v>
      </c>
      <c r="GJ12" s="15">
        <v>12.4</v>
      </c>
      <c r="GK12" s="15">
        <v>10.9</v>
      </c>
      <c r="GL12" s="15">
        <v>0</v>
      </c>
      <c r="GM12" s="15">
        <v>9</v>
      </c>
      <c r="GN12" s="15">
        <v>6.5</v>
      </c>
      <c r="GO12" s="15">
        <v>2.7</v>
      </c>
      <c r="GP12" s="15">
        <v>0.2</v>
      </c>
      <c r="GQ12" s="15">
        <v>0</v>
      </c>
      <c r="GR12" s="15">
        <v>1.5</v>
      </c>
      <c r="GS12" s="15">
        <v>0.7</v>
      </c>
      <c r="GT12" s="15">
        <v>1.4</v>
      </c>
      <c r="GU12" s="15">
        <v>0.2</v>
      </c>
      <c r="GV12" s="15">
        <v>2.1</v>
      </c>
      <c r="GW12" s="15">
        <v>9.1</v>
      </c>
      <c r="GX12" s="15">
        <v>2.7</v>
      </c>
      <c r="GY12" s="15">
        <v>2.6</v>
      </c>
      <c r="GZ12" s="15">
        <v>0.4</v>
      </c>
      <c r="HA12" s="15">
        <v>1.7</v>
      </c>
      <c r="HB12" s="15">
        <v>4.4000000000000004</v>
      </c>
      <c r="HC12" s="15">
        <v>0</v>
      </c>
      <c r="HD12" s="15">
        <v>0</v>
      </c>
      <c r="HE12" s="22">
        <v>0.2</v>
      </c>
      <c r="HF12" s="1">
        <v>-1</v>
      </c>
      <c r="HG12" s="1">
        <v>-1</v>
      </c>
      <c r="HH12" s="1">
        <v>-1</v>
      </c>
      <c r="HI12" s="1">
        <v>-1</v>
      </c>
      <c r="HJ12" s="1">
        <v>-1</v>
      </c>
      <c r="HK12" s="1">
        <v>-1</v>
      </c>
      <c r="HL12" s="1">
        <v>-1</v>
      </c>
      <c r="HM12" s="1">
        <v>-1</v>
      </c>
      <c r="HN12" s="1">
        <v>-1</v>
      </c>
      <c r="HO12" s="1">
        <v>-1</v>
      </c>
      <c r="HP12" s="1">
        <v>-1</v>
      </c>
      <c r="HQ12" s="1">
        <v>-1</v>
      </c>
      <c r="HR12" s="1">
        <v>-1</v>
      </c>
      <c r="HS12" s="1">
        <v>-1</v>
      </c>
      <c r="HT12" s="1">
        <v>-1</v>
      </c>
      <c r="HU12" s="1">
        <v>-1</v>
      </c>
      <c r="HV12" s="1">
        <v>-1</v>
      </c>
      <c r="HW12" s="1">
        <v>-1</v>
      </c>
      <c r="HX12" s="1">
        <v>-1</v>
      </c>
      <c r="HY12" s="1">
        <v>-1</v>
      </c>
      <c r="HZ12" s="1">
        <v>-1</v>
      </c>
      <c r="IA12" s="1">
        <v>-1</v>
      </c>
      <c r="IB12" s="1">
        <v>-1</v>
      </c>
      <c r="IC12" s="1">
        <v>-1</v>
      </c>
      <c r="ID12" s="1">
        <v>-1</v>
      </c>
      <c r="IE12" s="1">
        <v>-1</v>
      </c>
      <c r="IF12" s="1">
        <v>-1</v>
      </c>
      <c r="IG12" s="1">
        <v>-1</v>
      </c>
      <c r="IH12" s="1">
        <v>-1</v>
      </c>
      <c r="II12" s="1">
        <v>-1</v>
      </c>
      <c r="IJ12" s="1">
        <v>-1</v>
      </c>
      <c r="IK12" s="1">
        <v>-1</v>
      </c>
      <c r="IL12" s="1">
        <v>-1</v>
      </c>
      <c r="IM12" s="1">
        <v>-1</v>
      </c>
      <c r="IN12" s="1">
        <v>-1</v>
      </c>
      <c r="IO12" s="1">
        <v>-1</v>
      </c>
      <c r="IP12" s="1">
        <v>-1</v>
      </c>
      <c r="IQ12" s="1">
        <v>-1</v>
      </c>
      <c r="IR12" s="1">
        <v>-1</v>
      </c>
      <c r="IS12" s="1">
        <v>-1</v>
      </c>
      <c r="IT12" s="1">
        <v>-1</v>
      </c>
      <c r="IU12" s="1">
        <v>-1</v>
      </c>
      <c r="IV12" s="1">
        <v>-1</v>
      </c>
      <c r="IW12" s="1">
        <v>-1</v>
      </c>
      <c r="IX12" s="1">
        <v>-1</v>
      </c>
      <c r="IY12" s="1">
        <v>-1</v>
      </c>
      <c r="IZ12" s="1">
        <v>-1</v>
      </c>
      <c r="JA12" s="1">
        <v>-1</v>
      </c>
      <c r="JB12" s="1">
        <v>-1</v>
      </c>
      <c r="JC12" s="1">
        <v>-1</v>
      </c>
      <c r="JD12" s="1">
        <v>-1</v>
      </c>
      <c r="JE12" s="1">
        <v>-1</v>
      </c>
      <c r="JG12" s="1">
        <v>128</v>
      </c>
      <c r="JH12" s="1">
        <v>82</v>
      </c>
      <c r="JI12" s="1">
        <f t="shared" si="0"/>
        <v>97.333333333333329</v>
      </c>
      <c r="JJ12" s="1">
        <v>1.87</v>
      </c>
      <c r="JK12" s="1">
        <v>48</v>
      </c>
      <c r="JL12" s="1">
        <v>10</v>
      </c>
      <c r="JM12" s="1">
        <v>51</v>
      </c>
      <c r="JN12" s="1">
        <f t="shared" si="1"/>
        <v>27.27272727272727</v>
      </c>
      <c r="JO12" s="1">
        <v>9</v>
      </c>
      <c r="JP12" s="1">
        <f t="shared" si="2"/>
        <v>70</v>
      </c>
      <c r="JQ12" s="1">
        <v>32</v>
      </c>
      <c r="JR12" s="1">
        <f t="shared" si="3"/>
        <v>0.37254901960784315</v>
      </c>
      <c r="JS12" s="1">
        <v>66</v>
      </c>
      <c r="JT12" s="1">
        <f t="shared" si="4"/>
        <v>0.37254901960784315</v>
      </c>
      <c r="JU12" s="23">
        <f t="shared" si="5"/>
        <v>175.01096800000002</v>
      </c>
      <c r="JV12" s="1">
        <f t="shared" si="6"/>
        <v>93.58875294117648</v>
      </c>
      <c r="JW12" s="1">
        <v>60</v>
      </c>
      <c r="JX12" s="1">
        <v>28</v>
      </c>
      <c r="JY12" s="1">
        <f t="shared" si="7"/>
        <v>2.1428571428571428</v>
      </c>
      <c r="JZ12" s="1">
        <v>235</v>
      </c>
      <c r="KA12" s="1">
        <v>19</v>
      </c>
      <c r="KB12" s="1">
        <f t="shared" si="59"/>
        <v>3.1578947368421053</v>
      </c>
      <c r="KC12" s="1">
        <v>21.4</v>
      </c>
      <c r="KD12" s="1">
        <v>2.2999999999999998</v>
      </c>
      <c r="KE12" s="1">
        <f t="shared" si="8"/>
        <v>4.265602079999999</v>
      </c>
      <c r="KF12" s="1">
        <f t="shared" si="9"/>
        <v>2.2810706310160422</v>
      </c>
      <c r="KG12" s="1">
        <v>19.5</v>
      </c>
      <c r="KH12" s="1">
        <v>24</v>
      </c>
      <c r="KI12" s="1">
        <v>46</v>
      </c>
      <c r="KJ12" s="1">
        <v>19</v>
      </c>
      <c r="KK12" s="1">
        <f t="shared" ref="KK12:KK40" si="118">KI12/KJ12</f>
        <v>2.4210526315789473</v>
      </c>
      <c r="KL12" s="1">
        <v>161</v>
      </c>
      <c r="KM12" s="1">
        <v>16</v>
      </c>
      <c r="KN12" s="1">
        <v>72</v>
      </c>
      <c r="KO12" s="1">
        <f t="shared" si="11"/>
        <v>38.502673796791441</v>
      </c>
      <c r="KP12" s="1">
        <v>90</v>
      </c>
      <c r="KQ12" s="1">
        <f t="shared" si="12"/>
        <v>48.128342245989302</v>
      </c>
      <c r="KR12" s="1">
        <v>109</v>
      </c>
      <c r="KS12" s="1">
        <f t="shared" si="13"/>
        <v>58.288770053475929</v>
      </c>
      <c r="KT12" s="1">
        <v>44</v>
      </c>
      <c r="KU12" s="1">
        <f t="shared" si="14"/>
        <v>23.52941176470588</v>
      </c>
      <c r="KV12" s="1">
        <f t="shared" si="15"/>
        <v>65</v>
      </c>
      <c r="KW12" s="1">
        <v>60</v>
      </c>
      <c r="KX12" s="1">
        <v>23.8</v>
      </c>
      <c r="KY12" s="1">
        <v>11.7</v>
      </c>
      <c r="KZ12" s="1">
        <f t="shared" si="16"/>
        <v>12.727272727272727</v>
      </c>
      <c r="LA12" s="1">
        <f t="shared" si="17"/>
        <v>6.2566844919786089</v>
      </c>
      <c r="LB12" s="23">
        <f t="shared" si="18"/>
        <v>0.5084033613445379</v>
      </c>
      <c r="LC12" s="1">
        <v>128</v>
      </c>
      <c r="LD12" s="1">
        <v>90</v>
      </c>
      <c r="LE12" s="1">
        <f t="shared" si="60"/>
        <v>102.66666666666667</v>
      </c>
      <c r="LF12" s="1">
        <v>76</v>
      </c>
      <c r="LG12" s="1">
        <v>9</v>
      </c>
      <c r="LH12" s="1">
        <v>47</v>
      </c>
      <c r="LI12" s="1">
        <f t="shared" si="61"/>
        <v>25.133689839572192</v>
      </c>
      <c r="LJ12" s="1">
        <v>10</v>
      </c>
      <c r="LK12" s="1">
        <f t="shared" si="62"/>
        <v>66</v>
      </c>
      <c r="LL12" s="1">
        <v>26</v>
      </c>
      <c r="LM12" s="23">
        <f t="shared" si="63"/>
        <v>0.44680851063829785</v>
      </c>
      <c r="LN12" s="1">
        <v>76</v>
      </c>
      <c r="LO12" s="1">
        <f t="shared" si="64"/>
        <v>0.40425531914893614</v>
      </c>
      <c r="LP12" s="1">
        <f t="shared" si="65"/>
        <v>152.81653600000001</v>
      </c>
      <c r="LQ12" s="1">
        <f t="shared" si="66"/>
        <v>81.720072727272736</v>
      </c>
      <c r="LR12" s="1">
        <v>55</v>
      </c>
      <c r="LS12" s="1">
        <v>39</v>
      </c>
      <c r="LT12" s="23">
        <f t="shared" si="67"/>
        <v>1.4102564102564104</v>
      </c>
      <c r="LU12" s="1">
        <v>207</v>
      </c>
      <c r="LV12" s="1">
        <v>13</v>
      </c>
      <c r="LW12" s="23">
        <f t="shared" si="68"/>
        <v>4.2307692307692308</v>
      </c>
      <c r="LX12" s="1">
        <v>17.2</v>
      </c>
      <c r="LY12" s="1">
        <f t="shared" si="69"/>
        <v>5.4283440799999987</v>
      </c>
      <c r="LZ12" s="1">
        <f t="shared" si="70"/>
        <v>2.9028577967914431</v>
      </c>
      <c r="MA12" s="1">
        <v>16.3</v>
      </c>
      <c r="MB12" s="1">
        <v>29</v>
      </c>
      <c r="MC12" s="1">
        <v>44</v>
      </c>
      <c r="MD12" s="1">
        <v>27</v>
      </c>
      <c r="ME12" s="23">
        <f t="shared" si="71"/>
        <v>1.6296296296296295</v>
      </c>
      <c r="MF12" s="1">
        <v>198</v>
      </c>
      <c r="MG12" s="1">
        <v>12</v>
      </c>
      <c r="MH12" s="1">
        <v>75</v>
      </c>
      <c r="MI12" s="1">
        <f t="shared" si="72"/>
        <v>40.106951871657749</v>
      </c>
      <c r="MJ12" s="1">
        <v>91</v>
      </c>
      <c r="MK12" s="1">
        <f t="shared" si="73"/>
        <v>48.663101604278069</v>
      </c>
      <c r="ML12" s="1">
        <v>102</v>
      </c>
      <c r="MM12" s="1">
        <f t="shared" si="74"/>
        <v>54.54545454545454</v>
      </c>
      <c r="MN12" s="1">
        <v>40</v>
      </c>
      <c r="MO12" s="1">
        <f t="shared" si="75"/>
        <v>21.390374331550802</v>
      </c>
      <c r="MP12" s="1">
        <f t="shared" si="76"/>
        <v>62</v>
      </c>
      <c r="MQ12" s="1">
        <v>50</v>
      </c>
      <c r="MR12" s="1">
        <v>20.9</v>
      </c>
      <c r="MS12" s="1">
        <v>11.6</v>
      </c>
      <c r="MT12" s="1">
        <f t="shared" si="77"/>
        <v>11.176470588235293</v>
      </c>
      <c r="MU12" s="1">
        <f t="shared" si="78"/>
        <v>6.2032085561497317</v>
      </c>
      <c r="MV12" s="23">
        <f t="shared" si="79"/>
        <v>0.44497607655502391</v>
      </c>
      <c r="MW12" s="1">
        <v>122</v>
      </c>
      <c r="MX12" s="1">
        <v>85</v>
      </c>
      <c r="MY12" s="1">
        <f t="shared" si="80"/>
        <v>97.333333333333329</v>
      </c>
      <c r="MZ12" s="1">
        <v>55</v>
      </c>
      <c r="NA12" s="1">
        <v>9</v>
      </c>
      <c r="NB12" s="1">
        <v>55</v>
      </c>
      <c r="NC12" s="1">
        <f t="shared" si="81"/>
        <v>29.411764705882351</v>
      </c>
      <c r="ND12" s="1">
        <v>9</v>
      </c>
      <c r="NE12" s="1">
        <f t="shared" si="82"/>
        <v>73</v>
      </c>
      <c r="NF12" s="1">
        <v>33</v>
      </c>
      <c r="NG12" s="23">
        <f t="shared" si="83"/>
        <v>0.4</v>
      </c>
      <c r="NH12" s="1">
        <v>70</v>
      </c>
      <c r="NI12" s="1">
        <f t="shared" si="84"/>
        <v>0.32727272727272727</v>
      </c>
      <c r="NJ12" s="1">
        <f t="shared" si="85"/>
        <v>185.23874400000003</v>
      </c>
      <c r="NK12" s="1">
        <f t="shared" si="86"/>
        <v>99.058151871657756</v>
      </c>
      <c r="NL12" s="1">
        <v>81</v>
      </c>
      <c r="NM12" s="1">
        <v>61</v>
      </c>
      <c r="NN12" s="23">
        <f t="shared" si="87"/>
        <v>1.3278688524590163</v>
      </c>
      <c r="NO12" s="1">
        <v>191</v>
      </c>
      <c r="NP12" s="1">
        <v>13</v>
      </c>
      <c r="NQ12" s="23">
        <f t="shared" si="88"/>
        <v>6.2307692307692308</v>
      </c>
      <c r="NR12" s="1">
        <v>19.3</v>
      </c>
      <c r="NS12" s="1">
        <f t="shared" si="89"/>
        <v>4.4080379749999992</v>
      </c>
      <c r="NT12" s="1">
        <f t="shared" si="90"/>
        <v>2.3572395588235286</v>
      </c>
      <c r="NU12" s="1">
        <v>21.7</v>
      </c>
      <c r="NV12" s="1">
        <v>24</v>
      </c>
      <c r="NW12" s="1">
        <v>45</v>
      </c>
      <c r="NX12" s="1">
        <v>25</v>
      </c>
      <c r="NY12" s="23">
        <f t="shared" si="91"/>
        <v>1.8</v>
      </c>
      <c r="NZ12" s="1">
        <v>221</v>
      </c>
      <c r="OA12" s="1">
        <v>15</v>
      </c>
      <c r="OB12" s="1">
        <v>73</v>
      </c>
      <c r="OC12" s="1">
        <f t="shared" si="92"/>
        <v>39.037433155080208</v>
      </c>
      <c r="OD12" s="1">
        <v>94</v>
      </c>
      <c r="OE12" s="1">
        <f t="shared" si="93"/>
        <v>50.267379679144383</v>
      </c>
      <c r="OF12" s="1">
        <v>110</v>
      </c>
      <c r="OG12" s="1">
        <f t="shared" si="94"/>
        <v>58.823529411764703</v>
      </c>
      <c r="OH12" s="1">
        <v>48</v>
      </c>
      <c r="OI12" s="1">
        <f t="shared" si="95"/>
        <v>25.668449197860962</v>
      </c>
      <c r="OJ12" s="1">
        <f t="shared" si="96"/>
        <v>62</v>
      </c>
      <c r="OK12" s="1">
        <v>53</v>
      </c>
      <c r="OL12" s="1">
        <v>26.9</v>
      </c>
      <c r="OM12" s="1">
        <v>17.2</v>
      </c>
      <c r="ON12" s="1">
        <f t="shared" si="97"/>
        <v>14.385026737967912</v>
      </c>
      <c r="OO12" s="1">
        <f t="shared" si="98"/>
        <v>9.1978609625668444</v>
      </c>
      <c r="OP12" s="23">
        <f t="shared" si="99"/>
        <v>0.36059479553903345</v>
      </c>
      <c r="OQ12" s="1">
        <v>125</v>
      </c>
      <c r="OR12" s="1">
        <v>82</v>
      </c>
      <c r="OS12" s="1">
        <f t="shared" si="100"/>
        <v>96.333333333333329</v>
      </c>
      <c r="OT12" s="1">
        <v>50</v>
      </c>
      <c r="OU12" s="1">
        <v>40</v>
      </c>
      <c r="OV12" s="1">
        <v>52</v>
      </c>
      <c r="OW12" s="1">
        <f t="shared" si="101"/>
        <v>27.80748663101604</v>
      </c>
      <c r="OX12" s="1">
        <v>9</v>
      </c>
      <c r="OY12" s="1">
        <f t="shared" si="102"/>
        <v>101</v>
      </c>
      <c r="OZ12" s="1">
        <v>35</v>
      </c>
      <c r="PA12" s="23">
        <f t="shared" si="103"/>
        <v>0.32692307692307693</v>
      </c>
      <c r="PB12" s="1">
        <v>62</v>
      </c>
      <c r="PC12" s="1">
        <f t="shared" si="104"/>
        <v>0.94230769230769229</v>
      </c>
      <c r="PD12" s="1">
        <f t="shared" si="105"/>
        <v>740.22517600000015</v>
      </c>
      <c r="PE12" s="1">
        <f t="shared" si="106"/>
        <v>395.84234010695195</v>
      </c>
      <c r="PF12" s="1">
        <v>53</v>
      </c>
      <c r="PG12" s="1">
        <v>31</v>
      </c>
      <c r="PH12" s="23">
        <f t="shared" si="107"/>
        <v>1.7096774193548387</v>
      </c>
      <c r="PI12" s="1">
        <v>182</v>
      </c>
      <c r="PJ12" s="1">
        <v>13</v>
      </c>
      <c r="PK12" s="23">
        <f t="shared" si="108"/>
        <v>4.0769230769230766</v>
      </c>
      <c r="PL12" s="1">
        <v>-1</v>
      </c>
      <c r="PM12" s="1">
        <v>-1</v>
      </c>
      <c r="PN12" s="1">
        <v>-1</v>
      </c>
      <c r="PO12" s="1">
        <v>18.399999999999999</v>
      </c>
      <c r="PP12" s="1">
        <v>23</v>
      </c>
      <c r="PQ12" s="1">
        <v>44</v>
      </c>
      <c r="PR12" s="1">
        <v>18</v>
      </c>
      <c r="PS12" s="23">
        <f t="shared" si="109"/>
        <v>2.4444444444444446</v>
      </c>
      <c r="PT12" s="1">
        <v>152</v>
      </c>
      <c r="PU12" s="1">
        <v>12</v>
      </c>
      <c r="PV12" s="1">
        <v>68</v>
      </c>
      <c r="PW12" s="1">
        <f t="shared" si="110"/>
        <v>36.36363636363636</v>
      </c>
      <c r="PX12" s="1">
        <v>91</v>
      </c>
      <c r="PY12" s="1">
        <f t="shared" si="111"/>
        <v>48.663101604278069</v>
      </c>
      <c r="PZ12" s="1">
        <v>101</v>
      </c>
      <c r="QA12" s="1">
        <f t="shared" si="112"/>
        <v>54.010695187165773</v>
      </c>
      <c r="QB12" s="1">
        <v>45</v>
      </c>
      <c r="QC12" s="1">
        <f t="shared" si="113"/>
        <v>24.064171122994651</v>
      </c>
      <c r="QD12" s="1">
        <f t="shared" si="114"/>
        <v>56</v>
      </c>
      <c r="QE12" s="1">
        <v>59</v>
      </c>
      <c r="QF12" s="1">
        <v>26.6</v>
      </c>
      <c r="QG12" s="1">
        <v>18.100000000000001</v>
      </c>
      <c r="QH12" s="1">
        <f t="shared" si="115"/>
        <v>14.224598930481283</v>
      </c>
      <c r="QI12" s="1">
        <f t="shared" si="116"/>
        <v>9.6791443850267385</v>
      </c>
      <c r="QJ12" s="23">
        <f t="shared" si="117"/>
        <v>0.31954887218045114</v>
      </c>
      <c r="QK12" s="1">
        <v>123</v>
      </c>
      <c r="QL12" s="1">
        <v>82</v>
      </c>
      <c r="QM12" s="1">
        <f>QL12+(QK12-QL12)/3</f>
        <v>95.666666666666671</v>
      </c>
      <c r="QN12" s="1">
        <v>53</v>
      </c>
      <c r="QO12" s="1">
        <v>9</v>
      </c>
      <c r="QP12" s="1">
        <v>50</v>
      </c>
      <c r="QQ12" s="1">
        <f>QP12/JJ12</f>
        <v>26.737967914438499</v>
      </c>
      <c r="QR12" s="1">
        <v>9</v>
      </c>
      <c r="QS12" s="1">
        <f>QO12+QP12+QR12</f>
        <v>68</v>
      </c>
      <c r="QT12" s="1">
        <v>32</v>
      </c>
      <c r="QU12" s="23">
        <f>(QP12-QT12)/QP12</f>
        <v>0.36</v>
      </c>
      <c r="QV12" s="1">
        <v>66</v>
      </c>
      <c r="QW12" s="1">
        <f>(QO12+QR12)/QP12</f>
        <v>0.36</v>
      </c>
      <c r="QX12" s="1">
        <f>(0.8*(1.04*(POWER(QS12,3)-POWER(QP12,3)))+0.6)/1000</f>
        <v>157.608024</v>
      </c>
      <c r="QY12" s="1">
        <f>QX12/JJ12</f>
        <v>84.282365775401061</v>
      </c>
      <c r="QZ12" s="1">
        <v>59</v>
      </c>
      <c r="RA12" s="1">
        <v>29</v>
      </c>
      <c r="RB12" s="23">
        <f>QZ12/RA12</f>
        <v>2.0344827586206895</v>
      </c>
      <c r="RC12" s="1">
        <v>215</v>
      </c>
      <c r="RD12" s="1">
        <v>19</v>
      </c>
      <c r="RE12" s="23">
        <f>QZ12/RD12</f>
        <v>3.1052631578947367</v>
      </c>
      <c r="RF12" s="1">
        <v>22.6</v>
      </c>
      <c r="RG12" s="1">
        <f>((3.14*POWER(KD12,2)/4)*RF12*QN12)/1000</f>
        <v>4.9740441699999991</v>
      </c>
      <c r="RH12" s="1">
        <f>RG12/JJ12</f>
        <v>2.6599166684491973</v>
      </c>
      <c r="RI12" s="1">
        <v>20.5</v>
      </c>
      <c r="RJ12" s="1">
        <v>19</v>
      </c>
      <c r="RK12" s="1">
        <v>54</v>
      </c>
      <c r="RL12" s="1">
        <v>19</v>
      </c>
      <c r="RM12" s="23">
        <f>RK12/RL12</f>
        <v>2.8421052631578947</v>
      </c>
      <c r="RN12" s="1">
        <v>188</v>
      </c>
      <c r="RO12" s="1">
        <v>13</v>
      </c>
      <c r="RP12" s="1">
        <v>73</v>
      </c>
      <c r="RQ12" s="1">
        <f>RP12/JJ12</f>
        <v>39.037433155080208</v>
      </c>
      <c r="RR12" s="1">
        <v>94</v>
      </c>
      <c r="RS12" s="1">
        <f>RR12/JJ12</f>
        <v>50.267379679144383</v>
      </c>
      <c r="RT12" s="1">
        <v>112</v>
      </c>
      <c r="RU12" s="1">
        <f>RT12/JJ12</f>
        <v>59.893048128342244</v>
      </c>
      <c r="RV12" s="1">
        <v>45</v>
      </c>
      <c r="RW12" s="1">
        <f>RV12/JJ12</f>
        <v>24.064171122994651</v>
      </c>
      <c r="RX12" s="1">
        <f>RT12-RV12</f>
        <v>67</v>
      </c>
      <c r="RY12" s="1">
        <v>60</v>
      </c>
      <c r="RZ12" s="1">
        <v>27.1</v>
      </c>
      <c r="SA12" s="1">
        <v>15.8</v>
      </c>
      <c r="SB12" s="1">
        <f>RZ12/JJ12</f>
        <v>14.491978609625669</v>
      </c>
      <c r="SC12" s="1">
        <f>SA12/JJ12</f>
        <v>8.4491978609625669</v>
      </c>
      <c r="SD12" s="23">
        <f>(RZ12-SA12)/RZ12</f>
        <v>0.41697416974169743</v>
      </c>
    </row>
    <row r="13" spans="1:511">
      <c r="A13" s="14" t="s">
        <v>500</v>
      </c>
      <c r="B13" s="13">
        <v>100</v>
      </c>
      <c r="C13" s="13">
        <v>26</v>
      </c>
      <c r="D13" s="15">
        <v>71</v>
      </c>
      <c r="E13" s="13">
        <v>179</v>
      </c>
      <c r="F13" s="16">
        <v>4</v>
      </c>
      <c r="G13" s="27">
        <v>3</v>
      </c>
      <c r="H13" s="17">
        <v>213</v>
      </c>
      <c r="I13" s="17">
        <v>474</v>
      </c>
      <c r="J13" s="17">
        <v>113</v>
      </c>
      <c r="K13" s="17">
        <v>204</v>
      </c>
      <c r="L13" s="17">
        <v>998</v>
      </c>
      <c r="M13" s="17">
        <v>998</v>
      </c>
      <c r="N13" s="17">
        <v>998</v>
      </c>
      <c r="O13" s="17">
        <v>998</v>
      </c>
      <c r="P13" s="17">
        <v>998</v>
      </c>
      <c r="Q13" s="17">
        <v>998</v>
      </c>
      <c r="R13" s="17">
        <v>998</v>
      </c>
      <c r="S13" s="17">
        <v>998</v>
      </c>
      <c r="T13" s="17">
        <v>998</v>
      </c>
      <c r="U13" s="17">
        <v>998</v>
      </c>
      <c r="V13" s="17">
        <v>1180</v>
      </c>
      <c r="W13" s="18">
        <v>2.7777777777777801E-2</v>
      </c>
      <c r="X13" s="19">
        <v>49</v>
      </c>
      <c r="Y13" s="19">
        <v>45</v>
      </c>
      <c r="Z13" s="19">
        <v>56</v>
      </c>
      <c r="AA13" s="19">
        <v>54</v>
      </c>
      <c r="AB13" s="19">
        <v>55</v>
      </c>
      <c r="AC13" s="19">
        <v>45</v>
      </c>
      <c r="AD13" s="19">
        <v>38</v>
      </c>
      <c r="AE13" s="19">
        <v>47</v>
      </c>
      <c r="AF13" s="19">
        <v>42</v>
      </c>
      <c r="AG13" s="19">
        <v>44</v>
      </c>
      <c r="AH13" s="19">
        <v>0.91836734693877498</v>
      </c>
      <c r="AI13" s="19">
        <v>0.844444444444444</v>
      </c>
      <c r="AJ13" s="19">
        <v>0.83928571428571397</v>
      </c>
      <c r="AK13" s="19">
        <v>0.77777777777777801</v>
      </c>
      <c r="AL13" s="19">
        <v>0.8</v>
      </c>
      <c r="AM13" s="19">
        <v>149</v>
      </c>
      <c r="AN13" s="19">
        <v>117</v>
      </c>
      <c r="AO13" s="19">
        <v>176</v>
      </c>
      <c r="AP13" s="19">
        <v>189</v>
      </c>
      <c r="AQ13" s="19">
        <v>187</v>
      </c>
      <c r="AR13" s="19">
        <v>26</v>
      </c>
      <c r="AS13" s="19">
        <v>24</v>
      </c>
      <c r="AT13" s="19">
        <v>32</v>
      </c>
      <c r="AU13" s="19">
        <v>29</v>
      </c>
      <c r="AV13" s="19">
        <v>28</v>
      </c>
      <c r="AW13" s="19">
        <v>97.959183673469397</v>
      </c>
      <c r="AX13" s="19">
        <v>73.3333333333333</v>
      </c>
      <c r="AY13" s="19">
        <v>100</v>
      </c>
      <c r="AZ13" s="19">
        <v>100</v>
      </c>
      <c r="BA13" s="19">
        <v>100</v>
      </c>
      <c r="BB13" s="20">
        <v>220</v>
      </c>
      <c r="BC13" s="19">
        <v>203</v>
      </c>
      <c r="BD13" s="19">
        <v>174</v>
      </c>
      <c r="BE13" s="19">
        <v>202</v>
      </c>
      <c r="BF13" s="19">
        <v>208</v>
      </c>
      <c r="BG13" s="19">
        <v>213</v>
      </c>
      <c r="BH13" s="19">
        <v>193</v>
      </c>
      <c r="BI13" s="19">
        <v>121</v>
      </c>
      <c r="BJ13" s="19">
        <v>202</v>
      </c>
      <c r="BK13" s="19">
        <v>207</v>
      </c>
      <c r="BL13" s="19">
        <v>0.96818181818181803</v>
      </c>
      <c r="BM13" s="19">
        <v>0.95073891625615803</v>
      </c>
      <c r="BN13" s="19">
        <v>0.69540229885057503</v>
      </c>
      <c r="BO13" s="19">
        <v>1</v>
      </c>
      <c r="BP13" s="19">
        <v>0.99519230769230804</v>
      </c>
      <c r="BQ13" s="19">
        <v>546</v>
      </c>
      <c r="BR13" s="19">
        <v>455</v>
      </c>
      <c r="BS13" s="19">
        <v>509</v>
      </c>
      <c r="BT13" s="19">
        <v>561</v>
      </c>
      <c r="BU13" s="19">
        <v>550</v>
      </c>
      <c r="BV13" s="19">
        <v>155</v>
      </c>
      <c r="BW13" s="19">
        <v>129</v>
      </c>
      <c r="BX13" s="19">
        <v>116</v>
      </c>
      <c r="BY13" s="19">
        <v>132</v>
      </c>
      <c r="BZ13" s="19">
        <v>140</v>
      </c>
      <c r="CA13" s="19">
        <v>85.454545454545496</v>
      </c>
      <c r="CB13" s="19">
        <v>80.788177339901495</v>
      </c>
      <c r="CC13" s="19">
        <v>94.827586206896598</v>
      </c>
      <c r="CD13" s="19">
        <v>97.524752475247496</v>
      </c>
      <c r="CE13" s="19">
        <v>98.6</v>
      </c>
      <c r="CF13" s="21">
        <v>985.9</v>
      </c>
      <c r="CG13" s="21">
        <v>58.9</v>
      </c>
      <c r="CH13" s="21">
        <v>61.09</v>
      </c>
      <c r="CI13" s="21">
        <v>51.6</v>
      </c>
      <c r="CJ13" s="21">
        <v>33.799999999999997</v>
      </c>
      <c r="CK13" s="21">
        <v>48.8</v>
      </c>
      <c r="CL13" s="21">
        <v>51.1</v>
      </c>
      <c r="CM13" s="21">
        <v>0.95499999999999996</v>
      </c>
      <c r="CN13" s="21">
        <v>300</v>
      </c>
      <c r="CO13" s="21">
        <v>622.1</v>
      </c>
      <c r="CP13" s="21">
        <v>63.4</v>
      </c>
      <c r="CQ13" s="21">
        <v>97.32</v>
      </c>
      <c r="CR13" s="21">
        <v>15.4</v>
      </c>
      <c r="CS13" s="21">
        <v>1.7</v>
      </c>
      <c r="CT13" s="21">
        <v>77.599999999999994</v>
      </c>
      <c r="CU13" s="21">
        <v>22.4</v>
      </c>
      <c r="CV13" s="21">
        <v>3.4609999999999999</v>
      </c>
      <c r="CW13" s="21">
        <v>300</v>
      </c>
      <c r="CX13" s="21">
        <v>712</v>
      </c>
      <c r="CY13" s="21">
        <v>31</v>
      </c>
      <c r="CZ13" s="21">
        <v>84.43</v>
      </c>
      <c r="DA13" s="21">
        <v>11.4</v>
      </c>
      <c r="DB13" s="21">
        <v>0.7</v>
      </c>
      <c r="DC13" s="21">
        <v>96</v>
      </c>
      <c r="DD13" s="21">
        <v>4</v>
      </c>
      <c r="DE13" s="21">
        <v>24.009</v>
      </c>
      <c r="DF13" s="21">
        <v>300</v>
      </c>
      <c r="DG13" s="21">
        <v>581.4</v>
      </c>
      <c r="DH13" s="21">
        <v>37.700000000000003</v>
      </c>
      <c r="DI13" s="21">
        <v>103.59</v>
      </c>
      <c r="DJ13" s="21">
        <v>9.5</v>
      </c>
      <c r="DK13" s="21">
        <v>0.8</v>
      </c>
      <c r="DL13" s="21">
        <v>97.7</v>
      </c>
      <c r="DM13" s="21">
        <v>2.2999999999999998</v>
      </c>
      <c r="DN13" s="21">
        <v>41.780999999999999</v>
      </c>
      <c r="DO13" s="21">
        <v>300</v>
      </c>
      <c r="DP13" s="21">
        <v>1101.8</v>
      </c>
      <c r="DQ13" s="21">
        <v>69.3</v>
      </c>
      <c r="DR13" s="21">
        <v>54.7</v>
      </c>
      <c r="DS13" s="21">
        <v>48.4</v>
      </c>
      <c r="DT13" s="21">
        <v>27.2</v>
      </c>
      <c r="DU13" s="21">
        <v>74</v>
      </c>
      <c r="DV13" s="21">
        <v>26</v>
      </c>
      <c r="DW13" s="21">
        <v>2.8460000000000001</v>
      </c>
      <c r="DX13" s="21">
        <v>300</v>
      </c>
      <c r="DY13" s="21">
        <v>977.9</v>
      </c>
      <c r="DZ13" s="21">
        <v>112.6</v>
      </c>
      <c r="EA13" s="21">
        <v>62.26</v>
      </c>
      <c r="EB13" s="21">
        <v>39.200000000000003</v>
      </c>
      <c r="EC13" s="21">
        <v>19</v>
      </c>
      <c r="ED13" s="21">
        <v>81.900000000000006</v>
      </c>
      <c r="EE13" s="21">
        <v>18.100000000000001</v>
      </c>
      <c r="EF13" s="21">
        <v>4.5359999999999996</v>
      </c>
      <c r="EG13" s="21">
        <v>300</v>
      </c>
      <c r="EH13" s="21">
        <v>1052.4000000000001</v>
      </c>
      <c r="EI13" s="21">
        <v>58.5</v>
      </c>
      <c r="EJ13" s="21">
        <v>57.21</v>
      </c>
      <c r="EK13" s="21">
        <v>49.9</v>
      </c>
      <c r="EL13" s="21">
        <v>33.299999999999997</v>
      </c>
      <c r="EM13" s="21">
        <v>54.1</v>
      </c>
      <c r="EN13" s="21">
        <v>45.9</v>
      </c>
      <c r="EO13" s="21">
        <v>1.1779999999999999</v>
      </c>
      <c r="EP13" s="21">
        <v>300</v>
      </c>
      <c r="EQ13" s="21">
        <v>815.9</v>
      </c>
      <c r="ER13" s="21">
        <v>75.3</v>
      </c>
      <c r="ES13" s="21">
        <v>74.180000000000007</v>
      </c>
      <c r="ET13" s="21">
        <v>25.5</v>
      </c>
      <c r="EU13" s="21">
        <v>4.9000000000000004</v>
      </c>
      <c r="EV13" s="21">
        <v>83.8</v>
      </c>
      <c r="EW13" s="21">
        <v>16.2</v>
      </c>
      <c r="EX13" s="21">
        <v>5.165</v>
      </c>
      <c r="EY13" s="21">
        <v>300</v>
      </c>
      <c r="EZ13" s="21">
        <v>-1</v>
      </c>
      <c r="FA13" s="21">
        <v>-1</v>
      </c>
      <c r="FB13" s="21">
        <v>-1</v>
      </c>
      <c r="FC13" s="21">
        <v>-1</v>
      </c>
      <c r="FD13" s="21">
        <v>-1</v>
      </c>
      <c r="FE13" s="21">
        <v>-1</v>
      </c>
      <c r="FF13" s="21">
        <v>-1</v>
      </c>
      <c r="FG13" s="21">
        <v>-1</v>
      </c>
      <c r="FH13" s="21">
        <v>-1</v>
      </c>
      <c r="FI13" s="21">
        <v>-1</v>
      </c>
      <c r="FJ13" s="21">
        <v>-1</v>
      </c>
      <c r="FK13" s="21">
        <v>-1</v>
      </c>
      <c r="FL13" s="21">
        <v>-1</v>
      </c>
      <c r="FM13" s="21">
        <v>-1</v>
      </c>
      <c r="FN13" s="21">
        <v>-1</v>
      </c>
      <c r="FO13" s="21">
        <v>-1</v>
      </c>
      <c r="FP13" s="21">
        <v>-1</v>
      </c>
      <c r="FQ13" s="21">
        <v>-1</v>
      </c>
      <c r="FR13" s="15">
        <v>1</v>
      </c>
      <c r="FS13" s="15">
        <v>3</v>
      </c>
      <c r="FT13" s="15">
        <v>2.4</v>
      </c>
      <c r="FU13" s="15">
        <v>1.4</v>
      </c>
      <c r="FV13" s="15">
        <v>-1</v>
      </c>
      <c r="FW13" s="15">
        <v>102</v>
      </c>
      <c r="FX13" s="15">
        <v>75</v>
      </c>
      <c r="FY13" s="15">
        <v>92</v>
      </c>
      <c r="FZ13" s="15">
        <v>123</v>
      </c>
      <c r="GA13" s="15">
        <v>-1</v>
      </c>
      <c r="GB13" s="15">
        <v>70</v>
      </c>
      <c r="GC13" s="15">
        <v>66.8</v>
      </c>
      <c r="GD13" s="15">
        <v>68</v>
      </c>
      <c r="GE13" s="15">
        <v>67.8</v>
      </c>
      <c r="GF13" s="15">
        <v>-1</v>
      </c>
      <c r="GG13" s="15">
        <v>11.8</v>
      </c>
      <c r="GH13" s="15">
        <v>10.1</v>
      </c>
      <c r="GI13" s="15">
        <v>10.5</v>
      </c>
      <c r="GJ13" s="15">
        <v>11.3</v>
      </c>
      <c r="GK13" s="15">
        <v>-1</v>
      </c>
      <c r="GL13" s="15">
        <v>2.2000000000000002</v>
      </c>
      <c r="GM13" s="15">
        <v>6.9</v>
      </c>
      <c r="GN13" s="15">
        <v>4.5</v>
      </c>
      <c r="GO13" s="15">
        <v>1.1000000000000001</v>
      </c>
      <c r="GP13" s="15">
        <v>-1</v>
      </c>
      <c r="GQ13" s="15">
        <v>0.8</v>
      </c>
      <c r="GR13" s="15">
        <v>6.4</v>
      </c>
      <c r="GS13" s="15">
        <v>5.4</v>
      </c>
      <c r="GT13" s="15">
        <v>1.5</v>
      </c>
      <c r="GU13" s="15">
        <v>-1</v>
      </c>
      <c r="GV13" s="15">
        <v>3.2</v>
      </c>
      <c r="GW13" s="15">
        <v>8.6999999999999993</v>
      </c>
      <c r="GX13" s="15">
        <v>6.7</v>
      </c>
      <c r="GY13" s="15">
        <v>2.8</v>
      </c>
      <c r="GZ13" s="15">
        <v>-1</v>
      </c>
      <c r="HA13" s="15">
        <v>2.4</v>
      </c>
      <c r="HB13" s="15">
        <v>4.3</v>
      </c>
      <c r="HC13" s="15">
        <v>2</v>
      </c>
      <c r="HD13" s="15">
        <v>0.4</v>
      </c>
      <c r="HE13" s="22">
        <v>-1</v>
      </c>
      <c r="HF13" s="1">
        <v>-1</v>
      </c>
      <c r="HG13" s="1">
        <v>-1</v>
      </c>
      <c r="HH13" s="1">
        <v>-1</v>
      </c>
      <c r="HI13" s="1">
        <v>-1</v>
      </c>
      <c r="HJ13" s="1">
        <v>-1</v>
      </c>
      <c r="HK13" s="1">
        <v>-1</v>
      </c>
      <c r="HL13" s="1">
        <v>-1</v>
      </c>
      <c r="HM13" s="1">
        <v>-1</v>
      </c>
      <c r="HN13" s="1">
        <v>-1</v>
      </c>
      <c r="HO13" s="1">
        <v>-1</v>
      </c>
      <c r="HP13" s="1">
        <v>-1</v>
      </c>
      <c r="HQ13" s="1">
        <v>-1</v>
      </c>
      <c r="HR13" s="1">
        <v>-1</v>
      </c>
      <c r="HS13" s="1">
        <v>-1</v>
      </c>
      <c r="HT13" s="1">
        <v>-1</v>
      </c>
      <c r="HU13" s="1">
        <v>-1</v>
      </c>
      <c r="HV13" s="1">
        <v>-1</v>
      </c>
      <c r="HW13" s="1">
        <v>-1</v>
      </c>
      <c r="HX13" s="1">
        <v>-1</v>
      </c>
      <c r="HY13" s="1">
        <v>-1</v>
      </c>
      <c r="HZ13" s="1">
        <v>-1</v>
      </c>
      <c r="IA13" s="1">
        <v>-1</v>
      </c>
      <c r="IB13" s="1">
        <v>-1</v>
      </c>
      <c r="IC13" s="1">
        <v>-1</v>
      </c>
      <c r="ID13" s="1">
        <v>-1</v>
      </c>
      <c r="IE13" s="1">
        <v>-1</v>
      </c>
      <c r="IF13" s="1">
        <v>-1</v>
      </c>
      <c r="IG13" s="1">
        <v>-1</v>
      </c>
      <c r="IH13" s="1">
        <v>-1</v>
      </c>
      <c r="II13" s="1">
        <v>-1</v>
      </c>
      <c r="IJ13" s="1">
        <v>-1</v>
      </c>
      <c r="IK13" s="1">
        <v>-1</v>
      </c>
      <c r="IL13" s="1">
        <v>-1</v>
      </c>
      <c r="IM13" s="1">
        <v>-1</v>
      </c>
      <c r="IN13" s="1">
        <v>-1</v>
      </c>
      <c r="IO13" s="1">
        <v>-1</v>
      </c>
      <c r="IP13" s="1">
        <v>-1</v>
      </c>
      <c r="IQ13" s="1">
        <v>-1</v>
      </c>
      <c r="IR13" s="1">
        <v>-1</v>
      </c>
      <c r="IS13" s="1">
        <v>-1</v>
      </c>
      <c r="IT13" s="1">
        <v>-1</v>
      </c>
      <c r="IU13" s="1">
        <v>-1</v>
      </c>
      <c r="IV13" s="1">
        <v>-1</v>
      </c>
      <c r="IW13" s="1">
        <v>-1</v>
      </c>
      <c r="IX13" s="1">
        <v>-1</v>
      </c>
      <c r="IY13" s="1">
        <v>-1</v>
      </c>
      <c r="IZ13" s="1">
        <v>-1</v>
      </c>
      <c r="JA13" s="1">
        <v>-1</v>
      </c>
      <c r="JB13" s="1">
        <v>-1</v>
      </c>
      <c r="JC13" s="1">
        <v>-1</v>
      </c>
      <c r="JD13" s="1">
        <v>-1</v>
      </c>
      <c r="JE13" s="1">
        <v>-1</v>
      </c>
      <c r="JG13" s="1">
        <v>117</v>
      </c>
      <c r="JH13" s="1">
        <v>65</v>
      </c>
      <c r="JI13" s="1">
        <f t="shared" si="0"/>
        <v>82.333333333333329</v>
      </c>
      <c r="JJ13" s="1">
        <v>1.88</v>
      </c>
      <c r="JK13" s="1">
        <v>70</v>
      </c>
      <c r="JL13" s="1">
        <v>9</v>
      </c>
      <c r="JM13" s="1">
        <v>55</v>
      </c>
      <c r="JN13" s="1">
        <f t="shared" si="1"/>
        <v>29.25531914893617</v>
      </c>
      <c r="JO13" s="1">
        <v>9</v>
      </c>
      <c r="JP13" s="1">
        <f t="shared" si="2"/>
        <v>73</v>
      </c>
      <c r="JQ13" s="1">
        <v>36</v>
      </c>
      <c r="JR13" s="1">
        <f t="shared" si="3"/>
        <v>0.34545454545454546</v>
      </c>
      <c r="JS13" s="1">
        <v>64</v>
      </c>
      <c r="JT13" s="1">
        <f t="shared" si="4"/>
        <v>0.32727272727272727</v>
      </c>
      <c r="JU13" s="23">
        <f t="shared" si="5"/>
        <v>185.23874400000003</v>
      </c>
      <c r="JV13" s="1">
        <f t="shared" si="6"/>
        <v>98.531246808510659</v>
      </c>
      <c r="JW13" s="1">
        <v>76</v>
      </c>
      <c r="JX13" s="1">
        <v>48</v>
      </c>
      <c r="JY13" s="1">
        <f t="shared" si="7"/>
        <v>1.5833333333333333</v>
      </c>
      <c r="JZ13" s="1">
        <v>196</v>
      </c>
      <c r="KA13" s="1">
        <v>13</v>
      </c>
      <c r="KB13" s="1">
        <f t="shared" si="59"/>
        <v>5.8461538461538458</v>
      </c>
      <c r="KC13" s="1">
        <v>17.5</v>
      </c>
      <c r="KD13" s="1">
        <v>2.4</v>
      </c>
      <c r="KE13" s="1">
        <f t="shared" si="8"/>
        <v>5.5389600000000003</v>
      </c>
      <c r="KF13" s="1">
        <f t="shared" si="9"/>
        <v>2.9462553191489365</v>
      </c>
      <c r="KG13" s="1">
        <v>19.5</v>
      </c>
      <c r="KH13" s="1">
        <v>31</v>
      </c>
      <c r="KI13" s="1">
        <v>47</v>
      </c>
      <c r="KJ13" s="1">
        <v>22</v>
      </c>
      <c r="KK13" s="1">
        <f t="shared" si="118"/>
        <v>2.1363636363636362</v>
      </c>
      <c r="KL13" s="1">
        <v>195</v>
      </c>
      <c r="KM13" s="1">
        <v>18</v>
      </c>
      <c r="KN13" s="1">
        <v>66</v>
      </c>
      <c r="KO13" s="1">
        <f t="shared" si="11"/>
        <v>35.106382978723403</v>
      </c>
      <c r="KP13" s="1">
        <v>51</v>
      </c>
      <c r="KQ13" s="1">
        <f t="shared" si="12"/>
        <v>27.127659574468087</v>
      </c>
      <c r="KR13" s="1">
        <v>134</v>
      </c>
      <c r="KS13" s="1">
        <f t="shared" si="13"/>
        <v>71.276595744680861</v>
      </c>
      <c r="KT13" s="1">
        <v>64</v>
      </c>
      <c r="KU13" s="1">
        <f t="shared" si="14"/>
        <v>34.042553191489361</v>
      </c>
      <c r="KV13" s="1">
        <f t="shared" si="15"/>
        <v>70</v>
      </c>
      <c r="KW13" s="1">
        <v>52</v>
      </c>
      <c r="KX13" s="1">
        <v>30.6</v>
      </c>
      <c r="KY13" s="1">
        <v>18.600000000000001</v>
      </c>
      <c r="KZ13" s="1">
        <f t="shared" si="16"/>
        <v>16.276595744680854</v>
      </c>
      <c r="LA13" s="1">
        <f t="shared" si="17"/>
        <v>9.8936170212765973</v>
      </c>
      <c r="LB13" s="23">
        <f t="shared" si="18"/>
        <v>0.39215686274509803</v>
      </c>
      <c r="LC13" s="1">
        <v>102</v>
      </c>
      <c r="LD13" s="1">
        <v>78</v>
      </c>
      <c r="LE13" s="1">
        <f t="shared" si="60"/>
        <v>86</v>
      </c>
      <c r="LF13" s="1">
        <v>80</v>
      </c>
      <c r="LG13" s="1">
        <v>10</v>
      </c>
      <c r="LH13" s="1">
        <v>49</v>
      </c>
      <c r="LI13" s="1">
        <f t="shared" si="61"/>
        <v>26.063829787234045</v>
      </c>
      <c r="LJ13" s="1">
        <v>11</v>
      </c>
      <c r="LK13" s="1">
        <f t="shared" si="62"/>
        <v>70</v>
      </c>
      <c r="LL13" s="1">
        <v>37</v>
      </c>
      <c r="LM13" s="23">
        <f t="shared" si="63"/>
        <v>0.24489795918367346</v>
      </c>
      <c r="LN13" s="1">
        <v>50</v>
      </c>
      <c r="LO13" s="1">
        <f t="shared" si="64"/>
        <v>0.42857142857142855</v>
      </c>
      <c r="LP13" s="1">
        <f t="shared" si="65"/>
        <v>187.49263200000001</v>
      </c>
      <c r="LQ13" s="1">
        <f t="shared" si="66"/>
        <v>99.730123404255338</v>
      </c>
      <c r="LR13" s="1">
        <v>56</v>
      </c>
      <c r="LS13" s="1">
        <v>58</v>
      </c>
      <c r="LT13" s="23">
        <f t="shared" si="67"/>
        <v>0.96551724137931039</v>
      </c>
      <c r="LU13" s="1">
        <v>167</v>
      </c>
      <c r="LV13" s="1">
        <v>14</v>
      </c>
      <c r="LW13" s="23">
        <f t="shared" si="68"/>
        <v>4</v>
      </c>
      <c r="LX13" s="1">
        <v>18</v>
      </c>
      <c r="LY13" s="1">
        <f t="shared" si="69"/>
        <v>6.5111040000000004</v>
      </c>
      <c r="LZ13" s="1">
        <f t="shared" si="70"/>
        <v>3.4633531914893623</v>
      </c>
      <c r="MA13" s="1">
        <v>13.5</v>
      </c>
      <c r="MB13" s="1">
        <v>-1</v>
      </c>
      <c r="MC13" s="1">
        <v>47</v>
      </c>
      <c r="MD13" s="1">
        <v>30</v>
      </c>
      <c r="ME13" s="23">
        <f t="shared" si="71"/>
        <v>1.5666666666666667</v>
      </c>
      <c r="MF13" s="1">
        <v>205</v>
      </c>
      <c r="MG13" s="1">
        <v>13</v>
      </c>
      <c r="MH13" s="1">
        <v>70</v>
      </c>
      <c r="MI13" s="1">
        <f t="shared" si="72"/>
        <v>37.234042553191493</v>
      </c>
      <c r="MJ13" s="1">
        <v>52</v>
      </c>
      <c r="MK13" s="1">
        <f t="shared" si="73"/>
        <v>27.659574468085108</v>
      </c>
      <c r="ML13" s="1">
        <v>103</v>
      </c>
      <c r="MM13" s="1">
        <f t="shared" si="74"/>
        <v>54.787234042553195</v>
      </c>
      <c r="MN13" s="1">
        <v>51</v>
      </c>
      <c r="MO13" s="1">
        <f t="shared" si="75"/>
        <v>27.127659574468087</v>
      </c>
      <c r="MP13" s="1">
        <f t="shared" si="76"/>
        <v>52</v>
      </c>
      <c r="MQ13" s="1">
        <v>51</v>
      </c>
      <c r="MR13" s="1">
        <v>24.9</v>
      </c>
      <c r="MS13" s="1">
        <v>12.6</v>
      </c>
      <c r="MT13" s="1">
        <f t="shared" si="77"/>
        <v>13.24468085106383</v>
      </c>
      <c r="MU13" s="1">
        <f t="shared" si="78"/>
        <v>6.7021276595744679</v>
      </c>
      <c r="MV13" s="23">
        <f t="shared" si="79"/>
        <v>0.49397590361445781</v>
      </c>
      <c r="MW13" s="1">
        <v>102</v>
      </c>
      <c r="MX13" s="1">
        <v>68</v>
      </c>
      <c r="MY13" s="1">
        <f t="shared" si="80"/>
        <v>79.333333333333329</v>
      </c>
      <c r="MZ13" s="1">
        <v>53</v>
      </c>
      <c r="NA13" s="1">
        <v>10</v>
      </c>
      <c r="NB13" s="1">
        <v>53</v>
      </c>
      <c r="NC13" s="1">
        <f t="shared" si="81"/>
        <v>28.191489361702128</v>
      </c>
      <c r="ND13" s="1">
        <v>10</v>
      </c>
      <c r="NE13" s="1">
        <f t="shared" si="82"/>
        <v>73</v>
      </c>
      <c r="NF13" s="1">
        <v>36</v>
      </c>
      <c r="NG13" s="23">
        <f t="shared" si="83"/>
        <v>0.32075471698113206</v>
      </c>
      <c r="NH13" s="1">
        <v>60</v>
      </c>
      <c r="NI13" s="1">
        <f t="shared" si="84"/>
        <v>0.37735849056603776</v>
      </c>
      <c r="NJ13" s="1">
        <f t="shared" si="85"/>
        <v>199.79708000000002</v>
      </c>
      <c r="NK13" s="1">
        <f t="shared" si="86"/>
        <v>106.27504255319151</v>
      </c>
      <c r="NL13" s="1">
        <v>74</v>
      </c>
      <c r="NM13" s="1">
        <v>31</v>
      </c>
      <c r="NN13" s="23">
        <f t="shared" si="87"/>
        <v>2.3870967741935485</v>
      </c>
      <c r="NO13" s="1">
        <v>279</v>
      </c>
      <c r="NP13" s="1">
        <v>12</v>
      </c>
      <c r="NQ13" s="23">
        <f t="shared" si="88"/>
        <v>6.166666666666667</v>
      </c>
      <c r="NR13" s="1">
        <v>19.399999999999999</v>
      </c>
      <c r="NS13" s="1">
        <f t="shared" si="89"/>
        <v>4.6491091199999994</v>
      </c>
      <c r="NT13" s="1">
        <f t="shared" si="90"/>
        <v>2.4729303829787233</v>
      </c>
      <c r="NU13" s="1">
        <v>16.899999999999999</v>
      </c>
      <c r="NV13" s="1">
        <v>17</v>
      </c>
      <c r="NW13" s="1">
        <v>51</v>
      </c>
      <c r="NX13" s="1">
        <v>24</v>
      </c>
      <c r="NY13" s="23">
        <f t="shared" si="91"/>
        <v>2.125</v>
      </c>
      <c r="NZ13" s="1">
        <v>311</v>
      </c>
      <c r="OA13" s="1">
        <v>13</v>
      </c>
      <c r="OB13" s="1">
        <v>80</v>
      </c>
      <c r="OC13" s="1">
        <f t="shared" si="92"/>
        <v>42.553191489361701</v>
      </c>
      <c r="OD13" s="1">
        <v>62</v>
      </c>
      <c r="OE13" s="1">
        <f t="shared" si="93"/>
        <v>32.978723404255319</v>
      </c>
      <c r="OF13" s="1">
        <v>138</v>
      </c>
      <c r="OG13" s="1">
        <f t="shared" si="94"/>
        <v>73.404255319148945</v>
      </c>
      <c r="OH13" s="1">
        <v>54</v>
      </c>
      <c r="OI13" s="1">
        <f t="shared" si="95"/>
        <v>28.723404255319149</v>
      </c>
      <c r="OJ13" s="1">
        <f t="shared" si="96"/>
        <v>84</v>
      </c>
      <c r="OK13" s="1">
        <v>51</v>
      </c>
      <c r="OL13" s="1">
        <v>23.8</v>
      </c>
      <c r="OM13" s="1">
        <v>14.3</v>
      </c>
      <c r="ON13" s="1">
        <f t="shared" si="97"/>
        <v>12.659574468085108</v>
      </c>
      <c r="OO13" s="1">
        <f t="shared" si="98"/>
        <v>7.6063829787234054</v>
      </c>
      <c r="OP13" s="23">
        <f t="shared" si="99"/>
        <v>0.39915966386554619</v>
      </c>
      <c r="OQ13" s="1">
        <v>115</v>
      </c>
      <c r="OR13" s="1">
        <v>76</v>
      </c>
      <c r="OS13" s="1">
        <f t="shared" si="100"/>
        <v>89</v>
      </c>
      <c r="OT13" s="1">
        <v>53</v>
      </c>
      <c r="OU13" s="1">
        <v>9</v>
      </c>
      <c r="OV13" s="1">
        <v>57</v>
      </c>
      <c r="OW13" s="1">
        <f t="shared" si="101"/>
        <v>30.319148936170215</v>
      </c>
      <c r="OX13" s="1">
        <v>10</v>
      </c>
      <c r="OY13" s="1">
        <f t="shared" si="102"/>
        <v>76</v>
      </c>
      <c r="OZ13" s="1">
        <v>35</v>
      </c>
      <c r="PA13" s="23">
        <f t="shared" si="103"/>
        <v>0.38596491228070173</v>
      </c>
      <c r="PB13" s="1">
        <v>67</v>
      </c>
      <c r="PC13" s="1">
        <f t="shared" si="104"/>
        <v>0.33333333333333331</v>
      </c>
      <c r="PD13" s="1">
        <f t="shared" si="105"/>
        <v>211.14805600000003</v>
      </c>
      <c r="PE13" s="1">
        <f t="shared" si="106"/>
        <v>112.31279574468087</v>
      </c>
      <c r="PF13" s="1">
        <v>70</v>
      </c>
      <c r="PG13" s="1">
        <v>28</v>
      </c>
      <c r="PH13" s="23">
        <f t="shared" si="107"/>
        <v>2.5</v>
      </c>
      <c r="PI13" s="1">
        <v>182</v>
      </c>
      <c r="PJ13" s="1">
        <v>18</v>
      </c>
      <c r="PK13" s="23">
        <f t="shared" si="108"/>
        <v>3.8888888888888888</v>
      </c>
      <c r="PL13" s="1">
        <v>17</v>
      </c>
      <c r="PM13" s="1">
        <f t="shared" ref="PM13:PM22" si="119">((3.14*POWER(KD13,2)/4)*PL13*OT13)/1000</f>
        <v>4.0739616000000005</v>
      </c>
      <c r="PN13" s="1">
        <f t="shared" ref="PN13:PN22" si="120">PM13/JJ13</f>
        <v>2.1670008510638303</v>
      </c>
      <c r="PO13" s="1">
        <v>18.2</v>
      </c>
      <c r="PP13" s="1">
        <v>-1</v>
      </c>
      <c r="PQ13" s="1">
        <v>40</v>
      </c>
      <c r="PR13" s="1">
        <v>23</v>
      </c>
      <c r="PS13" s="23">
        <f t="shared" si="109"/>
        <v>1.7391304347826086</v>
      </c>
      <c r="PT13" s="1">
        <v>193</v>
      </c>
      <c r="PU13" s="1">
        <v>11</v>
      </c>
      <c r="PV13" s="1">
        <v>63</v>
      </c>
      <c r="PW13" s="1">
        <f t="shared" si="110"/>
        <v>33.51063829787234</v>
      </c>
      <c r="PX13" s="1">
        <v>50</v>
      </c>
      <c r="PY13" s="1">
        <f t="shared" si="111"/>
        <v>26.595744680851066</v>
      </c>
      <c r="PZ13" s="1">
        <v>129</v>
      </c>
      <c r="QA13" s="1">
        <f t="shared" si="112"/>
        <v>68.61702127659575</v>
      </c>
      <c r="QB13" s="1">
        <v>58</v>
      </c>
      <c r="QC13" s="1">
        <f t="shared" si="113"/>
        <v>30.851063829787236</v>
      </c>
      <c r="QD13" s="1">
        <f t="shared" si="114"/>
        <v>71</v>
      </c>
      <c r="QE13" s="1">
        <v>45</v>
      </c>
      <c r="QF13" s="1">
        <v>21.3</v>
      </c>
      <c r="QG13" s="1">
        <v>11.8</v>
      </c>
      <c r="QH13" s="1">
        <f t="shared" si="115"/>
        <v>11.329787234042554</v>
      </c>
      <c r="QI13" s="1">
        <f t="shared" si="116"/>
        <v>6.2765957446808516</v>
      </c>
      <c r="QJ13" s="23">
        <f t="shared" si="117"/>
        <v>0.4460093896713615</v>
      </c>
      <c r="QK13" s="1">
        <v>-1</v>
      </c>
      <c r="QL13" s="1">
        <v>-1</v>
      </c>
      <c r="QM13" s="1">
        <v>-1</v>
      </c>
      <c r="QN13" s="1">
        <v>-1</v>
      </c>
      <c r="QO13" s="1">
        <v>-1</v>
      </c>
      <c r="QP13" s="1">
        <v>-1</v>
      </c>
      <c r="QQ13" s="1">
        <v>-1</v>
      </c>
      <c r="QR13" s="1">
        <v>-1</v>
      </c>
      <c r="QS13" s="1">
        <v>-1</v>
      </c>
      <c r="QT13" s="1">
        <v>-1</v>
      </c>
      <c r="QU13" s="1">
        <v>-1</v>
      </c>
      <c r="QV13" s="1">
        <v>-1</v>
      </c>
      <c r="QW13" s="1">
        <v>-1</v>
      </c>
      <c r="QX13" s="1">
        <v>-1</v>
      </c>
      <c r="QY13" s="1">
        <v>-1</v>
      </c>
      <c r="QZ13" s="1">
        <v>-1</v>
      </c>
      <c r="RA13" s="1">
        <v>-1</v>
      </c>
      <c r="RB13" s="1">
        <v>-1</v>
      </c>
      <c r="RC13" s="1">
        <v>-1</v>
      </c>
      <c r="RD13" s="1">
        <v>-1</v>
      </c>
      <c r="RE13" s="1">
        <v>-1</v>
      </c>
      <c r="RF13" s="1">
        <v>-1</v>
      </c>
      <c r="RG13" s="1">
        <v>-1</v>
      </c>
      <c r="RH13" s="1">
        <v>-1</v>
      </c>
      <c r="RI13" s="1">
        <v>-1</v>
      </c>
      <c r="RJ13" s="1">
        <v>-1</v>
      </c>
      <c r="RK13" s="1">
        <v>-1</v>
      </c>
      <c r="RL13" s="1">
        <v>-1</v>
      </c>
      <c r="RM13" s="1">
        <v>-1</v>
      </c>
      <c r="RN13" s="1">
        <v>-1</v>
      </c>
      <c r="RO13" s="1">
        <v>-1</v>
      </c>
      <c r="RP13" s="1">
        <v>-1</v>
      </c>
      <c r="RQ13" s="1">
        <v>-1</v>
      </c>
      <c r="RR13" s="1">
        <v>-1</v>
      </c>
      <c r="RS13" s="1">
        <v>-1</v>
      </c>
      <c r="RT13" s="1">
        <v>-1</v>
      </c>
      <c r="RU13" s="1">
        <v>-1</v>
      </c>
      <c r="RV13" s="1">
        <v>-1</v>
      </c>
      <c r="RW13" s="1">
        <v>-1</v>
      </c>
      <c r="RX13" s="1">
        <v>-1</v>
      </c>
      <c r="RY13" s="1">
        <v>-1</v>
      </c>
      <c r="RZ13" s="1">
        <v>-1</v>
      </c>
      <c r="SA13" s="1">
        <v>-1</v>
      </c>
      <c r="SB13" s="1">
        <v>-1</v>
      </c>
      <c r="SC13" s="1">
        <v>-1</v>
      </c>
      <c r="SD13" s="1">
        <v>-1</v>
      </c>
    </row>
    <row r="14" spans="1:511">
      <c r="A14" s="14" t="s">
        <v>501</v>
      </c>
      <c r="B14" s="13" t="s">
        <v>502</v>
      </c>
      <c r="C14" s="13">
        <v>44</v>
      </c>
      <c r="D14" s="15">
        <v>73</v>
      </c>
      <c r="E14" s="13">
        <v>173</v>
      </c>
      <c r="F14" s="16">
        <v>4</v>
      </c>
      <c r="G14" s="16">
        <v>5</v>
      </c>
      <c r="H14" s="28">
        <v>100</v>
      </c>
      <c r="I14" s="17">
        <v>413</v>
      </c>
      <c r="J14" s="17">
        <v>998</v>
      </c>
      <c r="K14" s="17">
        <v>998</v>
      </c>
      <c r="L14" s="17">
        <v>998</v>
      </c>
      <c r="M14" s="17">
        <v>998</v>
      </c>
      <c r="N14" s="17">
        <v>33</v>
      </c>
      <c r="O14" s="17">
        <v>116</v>
      </c>
      <c r="P14" s="17">
        <v>998</v>
      </c>
      <c r="Q14" s="17">
        <v>998</v>
      </c>
      <c r="R14" s="17">
        <v>998</v>
      </c>
      <c r="S14" s="17">
        <v>998</v>
      </c>
      <c r="T14" s="17">
        <v>998</v>
      </c>
      <c r="U14" s="17">
        <v>998</v>
      </c>
      <c r="V14" s="17">
        <v>1791</v>
      </c>
      <c r="W14" s="18">
        <v>0.5625</v>
      </c>
      <c r="X14" s="19">
        <v>60</v>
      </c>
      <c r="Y14" s="19">
        <v>51</v>
      </c>
      <c r="Z14" s="19">
        <v>59</v>
      </c>
      <c r="AA14" s="19">
        <v>52</v>
      </c>
      <c r="AB14" s="19">
        <v>55</v>
      </c>
      <c r="AC14" s="1">
        <v>57</v>
      </c>
      <c r="AD14" s="1">
        <v>50</v>
      </c>
      <c r="AE14" s="1">
        <v>57</v>
      </c>
      <c r="AF14" s="19">
        <v>52</v>
      </c>
      <c r="AG14" s="19">
        <v>52</v>
      </c>
      <c r="AH14" s="19">
        <v>0.95</v>
      </c>
      <c r="AI14" s="19">
        <v>0.98039215686274495</v>
      </c>
      <c r="AJ14" s="19">
        <v>0.96610169491525399</v>
      </c>
      <c r="AK14" s="19">
        <v>1</v>
      </c>
      <c r="AL14" s="19">
        <v>0.94545454545454499</v>
      </c>
      <c r="AM14" s="19">
        <v>174</v>
      </c>
      <c r="AN14" s="19">
        <v>118</v>
      </c>
      <c r="AO14" s="19">
        <v>168</v>
      </c>
      <c r="AP14" s="19">
        <v>154</v>
      </c>
      <c r="AQ14" s="19">
        <v>161</v>
      </c>
      <c r="AR14" s="19">
        <v>34</v>
      </c>
      <c r="AS14" s="19">
        <v>29</v>
      </c>
      <c r="AT14" s="19">
        <v>33</v>
      </c>
      <c r="AU14" s="19">
        <v>31</v>
      </c>
      <c r="AV14" s="19">
        <v>33</v>
      </c>
      <c r="AW14" s="19">
        <v>96.6666666666667</v>
      </c>
      <c r="AX14" s="19">
        <v>94.117647058823493</v>
      </c>
      <c r="AY14" s="19">
        <v>100</v>
      </c>
      <c r="AZ14" s="19">
        <v>96.153846153846203</v>
      </c>
      <c r="BA14" s="19">
        <v>100</v>
      </c>
      <c r="BB14" s="19">
        <v>328</v>
      </c>
      <c r="BC14" s="19">
        <v>314</v>
      </c>
      <c r="BD14" s="19">
        <v>327</v>
      </c>
      <c r="BE14" s="19">
        <v>299</v>
      </c>
      <c r="BF14" s="19">
        <v>279</v>
      </c>
      <c r="BG14" s="19">
        <v>333</v>
      </c>
      <c r="BH14" s="19">
        <v>307</v>
      </c>
      <c r="BI14" s="19">
        <v>345</v>
      </c>
      <c r="BJ14" s="19">
        <v>303</v>
      </c>
      <c r="BK14" s="19">
        <v>299</v>
      </c>
      <c r="BL14" s="19">
        <v>1.0152439024390201</v>
      </c>
      <c r="BM14" s="19">
        <v>0.97770700636942698</v>
      </c>
      <c r="BN14" s="19">
        <v>1.05504587155963</v>
      </c>
      <c r="BO14" s="19">
        <v>1.0133779264214</v>
      </c>
      <c r="BP14" s="19">
        <v>1.0716845878136201</v>
      </c>
      <c r="BQ14" s="19">
        <v>709</v>
      </c>
      <c r="BR14" s="19">
        <v>559</v>
      </c>
      <c r="BS14" s="19">
        <v>664</v>
      </c>
      <c r="BT14" s="19">
        <v>617</v>
      </c>
      <c r="BU14" s="19">
        <v>534</v>
      </c>
      <c r="BV14" s="19">
        <v>207</v>
      </c>
      <c r="BW14" s="19">
        <v>189</v>
      </c>
      <c r="BX14" s="19">
        <v>210</v>
      </c>
      <c r="BY14" s="19">
        <v>175</v>
      </c>
      <c r="BZ14" s="19">
        <v>177</v>
      </c>
      <c r="CA14" s="19">
        <v>88.109756097561004</v>
      </c>
      <c r="CB14" s="19">
        <v>84.394904458598702</v>
      </c>
      <c r="CC14" s="19">
        <v>86.850152905198797</v>
      </c>
      <c r="CD14" s="19">
        <v>87.290969899665598</v>
      </c>
      <c r="CE14" s="19">
        <v>78.494623655913998</v>
      </c>
      <c r="CF14" s="21">
        <v>887.5</v>
      </c>
      <c r="CG14" s="21">
        <v>31.5</v>
      </c>
      <c r="CH14" s="21">
        <v>67.7</v>
      </c>
      <c r="CI14" s="21">
        <v>17.5</v>
      </c>
      <c r="CJ14" s="21">
        <v>0.9</v>
      </c>
      <c r="CK14" s="21">
        <v>60.2</v>
      </c>
      <c r="CL14" s="21">
        <v>39.799999999999997</v>
      </c>
      <c r="CM14" s="21">
        <v>1.5129999999999999</v>
      </c>
      <c r="CN14" s="21">
        <v>300</v>
      </c>
      <c r="CO14" s="21">
        <v>718.7</v>
      </c>
      <c r="CP14" s="21">
        <v>39.6</v>
      </c>
      <c r="CQ14" s="21">
        <v>83.73</v>
      </c>
      <c r="CR14" s="21">
        <v>12.2</v>
      </c>
      <c r="CS14" s="21">
        <v>1</v>
      </c>
      <c r="CT14" s="21">
        <v>92.3</v>
      </c>
      <c r="CU14" s="21">
        <v>7.7</v>
      </c>
      <c r="CV14" s="21">
        <v>12.061</v>
      </c>
      <c r="CW14" s="21">
        <v>300</v>
      </c>
      <c r="CX14" s="21">
        <v>1029.5999999999999</v>
      </c>
      <c r="CY14" s="21">
        <v>68.099999999999994</v>
      </c>
      <c r="CZ14" s="21">
        <v>58.53</v>
      </c>
      <c r="DA14" s="21">
        <v>37.6</v>
      </c>
      <c r="DB14" s="21">
        <v>16.986999999999998</v>
      </c>
      <c r="DC14" s="21">
        <v>13</v>
      </c>
      <c r="DD14" s="21">
        <v>6.718</v>
      </c>
      <c r="DE14" s="21">
        <v>-1</v>
      </c>
      <c r="DF14" s="21">
        <v>300</v>
      </c>
      <c r="DG14" s="21">
        <v>856.1</v>
      </c>
      <c r="DH14" s="21">
        <v>70.349999999999994</v>
      </c>
      <c r="DI14" s="21">
        <v>70.349999999999994</v>
      </c>
      <c r="DJ14" s="21">
        <v>23.8</v>
      </c>
      <c r="DK14" s="21">
        <v>3.7</v>
      </c>
      <c r="DL14" s="21">
        <v>96.9</v>
      </c>
      <c r="DM14" s="21">
        <v>3.1</v>
      </c>
      <c r="DN14" s="21">
        <v>31.518000000000001</v>
      </c>
      <c r="DO14" s="21">
        <v>300</v>
      </c>
      <c r="DP14" s="21">
        <v>1257.5999999999999</v>
      </c>
      <c r="DQ14" s="21">
        <v>55.2</v>
      </c>
      <c r="DR14" s="21">
        <v>47.81</v>
      </c>
      <c r="DS14" s="21">
        <v>52.8</v>
      </c>
      <c r="DT14" s="21">
        <v>35.299999999999997</v>
      </c>
      <c r="DU14" s="21">
        <v>48</v>
      </c>
      <c r="DV14" s="21">
        <v>52</v>
      </c>
      <c r="DW14" s="21">
        <v>0.92300000000000004</v>
      </c>
      <c r="DX14" s="21">
        <v>300</v>
      </c>
      <c r="DY14" s="21">
        <v>1038.0999999999999</v>
      </c>
      <c r="DZ14" s="21">
        <v>82</v>
      </c>
      <c r="EA14" s="21">
        <v>58.16</v>
      </c>
      <c r="EB14" s="21">
        <v>31.3</v>
      </c>
      <c r="EC14" s="21">
        <v>10.4</v>
      </c>
      <c r="ED14" s="21">
        <v>81.900000000000006</v>
      </c>
      <c r="EE14" s="21">
        <v>18.100000000000001</v>
      </c>
      <c r="EF14" s="21">
        <v>4.5309999999999997</v>
      </c>
      <c r="EG14" s="21">
        <v>300</v>
      </c>
      <c r="EH14" s="21">
        <v>1048.4000000000001</v>
      </c>
      <c r="EI14" s="21">
        <v>56.7</v>
      </c>
      <c r="EJ14" s="21">
        <v>57.41</v>
      </c>
      <c r="EK14" s="21">
        <v>30.7</v>
      </c>
      <c r="EL14" s="21">
        <v>9.1</v>
      </c>
      <c r="EM14" s="21">
        <v>88.8</v>
      </c>
      <c r="EN14" s="21">
        <v>11.2</v>
      </c>
      <c r="EO14" s="21">
        <v>7.915</v>
      </c>
      <c r="EP14" s="21">
        <v>300</v>
      </c>
      <c r="EQ14" s="21">
        <v>829.4</v>
      </c>
      <c r="ER14" s="21">
        <v>58.6</v>
      </c>
      <c r="ES14" s="21">
        <v>72.680000000000007</v>
      </c>
      <c r="ET14" s="21">
        <v>16</v>
      </c>
      <c r="EU14" s="21">
        <v>1.4</v>
      </c>
      <c r="EV14" s="21">
        <v>96</v>
      </c>
      <c r="EW14" s="21">
        <v>4</v>
      </c>
      <c r="EX14" s="21">
        <v>23.995999999999999</v>
      </c>
      <c r="EY14" s="21">
        <v>300</v>
      </c>
      <c r="EZ14" s="21">
        <v>987.6</v>
      </c>
      <c r="FA14" s="21">
        <v>58.7</v>
      </c>
      <c r="FB14" s="21">
        <v>60.99</v>
      </c>
      <c r="FC14" s="21">
        <v>24.2</v>
      </c>
      <c r="FD14" s="21">
        <v>4</v>
      </c>
      <c r="FE14" s="21">
        <v>85.7</v>
      </c>
      <c r="FF14" s="21">
        <v>14.3</v>
      </c>
      <c r="FG14" s="21">
        <v>5.976</v>
      </c>
      <c r="FH14" s="21">
        <v>300</v>
      </c>
      <c r="FI14" s="21">
        <v>774.3</v>
      </c>
      <c r="FJ14" s="21">
        <v>48.1</v>
      </c>
      <c r="FK14" s="21">
        <v>77.78</v>
      </c>
      <c r="FL14" s="21">
        <v>15.7</v>
      </c>
      <c r="FM14" s="21">
        <v>1.3</v>
      </c>
      <c r="FN14" s="21">
        <v>96.9</v>
      </c>
      <c r="FO14" s="21">
        <v>3.1</v>
      </c>
      <c r="FP14" s="21">
        <v>31.047999999999998</v>
      </c>
      <c r="FQ14" s="21">
        <v>300</v>
      </c>
      <c r="FR14" s="15">
        <v>1.1000000000000001</v>
      </c>
      <c r="FS14" s="15">
        <v>1.1000000000000001</v>
      </c>
      <c r="FT14" s="15">
        <v>1.1000000000000001</v>
      </c>
      <c r="FU14" s="15">
        <v>1.5</v>
      </c>
      <c r="FV14" s="15">
        <v>0.6</v>
      </c>
      <c r="FW14" s="15">
        <v>116</v>
      </c>
      <c r="FX14" s="15">
        <v>97</v>
      </c>
      <c r="FY14" s="15">
        <v>83</v>
      </c>
      <c r="FZ14" s="15">
        <v>97</v>
      </c>
      <c r="GA14" s="15">
        <v>98</v>
      </c>
      <c r="GB14" s="15">
        <v>72.599999999999994</v>
      </c>
      <c r="GC14" s="15">
        <v>72.5</v>
      </c>
      <c r="GD14" s="15">
        <v>73.2</v>
      </c>
      <c r="GE14" s="15">
        <v>73.2</v>
      </c>
      <c r="GF14" s="15">
        <v>72.599999999999994</v>
      </c>
      <c r="GG14" s="15">
        <v>19.7</v>
      </c>
      <c r="GH14" s="15">
        <v>17.600000000000001</v>
      </c>
      <c r="GI14" s="15">
        <v>17.3</v>
      </c>
      <c r="GJ14" s="15">
        <v>20.2</v>
      </c>
      <c r="GK14" s="15">
        <v>16.8</v>
      </c>
      <c r="GL14" s="15">
        <v>0.2</v>
      </c>
      <c r="GM14" s="15">
        <v>6.2</v>
      </c>
      <c r="GN14" s="15">
        <v>2.4</v>
      </c>
      <c r="GO14" s="15">
        <v>0.2</v>
      </c>
      <c r="GP14" s="15">
        <v>0</v>
      </c>
      <c r="GQ14" s="15">
        <v>0.2</v>
      </c>
      <c r="GR14" s="15">
        <v>5</v>
      </c>
      <c r="GS14" s="15">
        <v>1.1000000000000001</v>
      </c>
      <c r="GT14" s="15">
        <v>0.2</v>
      </c>
      <c r="GU14" s="15">
        <v>0</v>
      </c>
      <c r="GV14" s="15">
        <v>2.7</v>
      </c>
      <c r="GW14" s="15">
        <v>7.6</v>
      </c>
      <c r="GX14" s="15">
        <v>0</v>
      </c>
      <c r="GY14" s="15">
        <v>0.2</v>
      </c>
      <c r="GZ14" s="15">
        <v>0</v>
      </c>
      <c r="HA14" s="15">
        <v>0.2</v>
      </c>
      <c r="HB14" s="15">
        <v>0.2</v>
      </c>
      <c r="HC14" s="15">
        <v>0</v>
      </c>
      <c r="HD14" s="15">
        <v>0.2</v>
      </c>
      <c r="HE14" s="22">
        <v>0</v>
      </c>
      <c r="HF14" s="29" t="s">
        <v>503</v>
      </c>
      <c r="HG14" s="29" t="s">
        <v>504</v>
      </c>
      <c r="HH14" s="30">
        <v>0.27187499999999998</v>
      </c>
      <c r="HI14" s="30">
        <v>1.51157407407407E-2</v>
      </c>
      <c r="HJ14" s="30">
        <v>0.10763888888888901</v>
      </c>
      <c r="HK14" s="30">
        <v>8.6458333333333304E-2</v>
      </c>
      <c r="HL14" s="30">
        <v>7.7777777777777807E-2</v>
      </c>
      <c r="HM14" s="30">
        <v>7.9861111111111105E-3</v>
      </c>
      <c r="HN14" s="29">
        <v>4</v>
      </c>
      <c r="HO14" s="29">
        <v>41</v>
      </c>
      <c r="HP14" s="29">
        <v>47</v>
      </c>
      <c r="HQ14" s="29" t="s">
        <v>505</v>
      </c>
      <c r="HR14" s="29">
        <v>0</v>
      </c>
      <c r="HS14" s="29" t="s">
        <v>506</v>
      </c>
      <c r="HT14" s="29" t="s">
        <v>507</v>
      </c>
      <c r="HU14" s="30">
        <v>0.36458333333333298</v>
      </c>
      <c r="HV14" s="30">
        <v>4.2245370370370397E-3</v>
      </c>
      <c r="HW14" s="30">
        <v>0.121180555555556</v>
      </c>
      <c r="HX14" s="30">
        <v>0.13020833333333301</v>
      </c>
      <c r="HY14" s="30">
        <v>0.113194444444444</v>
      </c>
      <c r="HZ14" s="30">
        <v>1.2152777777777801E-2</v>
      </c>
      <c r="IA14" s="29">
        <v>5</v>
      </c>
      <c r="IB14" s="29">
        <v>34</v>
      </c>
      <c r="IC14" s="29">
        <v>49</v>
      </c>
      <c r="ID14" s="29" t="s">
        <v>505</v>
      </c>
      <c r="IE14" s="29">
        <v>0</v>
      </c>
      <c r="IF14" s="29" t="s">
        <v>508</v>
      </c>
      <c r="IG14" s="29" t="s">
        <v>509</v>
      </c>
      <c r="IH14" s="30">
        <v>0.25451388888888898</v>
      </c>
      <c r="II14" s="30">
        <v>9.9884259259259301E-3</v>
      </c>
      <c r="IJ14" s="30">
        <v>0.12951388888888901</v>
      </c>
      <c r="IK14" s="30">
        <v>6.8750000000000006E-2</v>
      </c>
      <c r="IL14" s="30">
        <v>5.6250000000000001E-2</v>
      </c>
      <c r="IM14" s="30">
        <v>1.8749999999999999E-2</v>
      </c>
      <c r="IN14" s="29">
        <v>8</v>
      </c>
      <c r="IO14" s="29">
        <v>23</v>
      </c>
      <c r="IP14" s="29">
        <v>44</v>
      </c>
      <c r="IQ14" s="29" t="s">
        <v>505</v>
      </c>
      <c r="IR14" s="29">
        <v>0</v>
      </c>
      <c r="IS14" s="29" t="s">
        <v>510</v>
      </c>
      <c r="IT14" s="29" t="s">
        <v>511</v>
      </c>
      <c r="IU14" s="30">
        <v>0.34027777777777801</v>
      </c>
      <c r="IV14" s="30">
        <v>4.0393518518518504E-3</v>
      </c>
      <c r="IW14" s="30">
        <v>0.123958333333333</v>
      </c>
      <c r="IX14" s="30">
        <v>0.149305555555556</v>
      </c>
      <c r="IY14" s="30">
        <v>6.7013888888888901E-2</v>
      </c>
      <c r="IZ14" s="30">
        <v>2.2222222222222199E-2</v>
      </c>
      <c r="JA14" s="29">
        <v>11</v>
      </c>
      <c r="JB14" s="29">
        <v>34</v>
      </c>
      <c r="JC14" s="29">
        <v>46</v>
      </c>
      <c r="JD14" s="29" t="s">
        <v>505</v>
      </c>
      <c r="JE14" s="29">
        <v>0</v>
      </c>
      <c r="JG14" s="1">
        <v>114</v>
      </c>
      <c r="JH14" s="1">
        <v>68</v>
      </c>
      <c r="JI14" s="1">
        <f t="shared" si="0"/>
        <v>83.333333333333329</v>
      </c>
      <c r="JJ14" s="1">
        <v>1.86</v>
      </c>
      <c r="JK14" s="1">
        <v>66</v>
      </c>
      <c r="JL14" s="1">
        <v>10</v>
      </c>
      <c r="JM14" s="1">
        <v>57</v>
      </c>
      <c r="JN14" s="1">
        <f t="shared" si="1"/>
        <v>30.64516129032258</v>
      </c>
      <c r="JO14" s="1">
        <v>10</v>
      </c>
      <c r="JP14" s="1">
        <f t="shared" si="2"/>
        <v>77</v>
      </c>
      <c r="JQ14" s="1">
        <v>34</v>
      </c>
      <c r="JR14" s="1">
        <f t="shared" si="3"/>
        <v>0.40350877192982454</v>
      </c>
      <c r="JS14" s="1">
        <v>70</v>
      </c>
      <c r="JT14" s="1">
        <f t="shared" si="4"/>
        <v>0.35087719298245612</v>
      </c>
      <c r="JU14" s="23">
        <f t="shared" si="5"/>
        <v>225.75548000000003</v>
      </c>
      <c r="JV14" s="1">
        <f t="shared" si="6"/>
        <v>121.37391397849464</v>
      </c>
      <c r="JW14" s="1">
        <v>54</v>
      </c>
      <c r="JX14" s="1">
        <v>54</v>
      </c>
      <c r="JY14" s="1">
        <f t="shared" si="7"/>
        <v>1</v>
      </c>
      <c r="JZ14" s="1">
        <v>197</v>
      </c>
      <c r="KA14" s="1">
        <v>8</v>
      </c>
      <c r="KB14" s="1">
        <f t="shared" si="59"/>
        <v>6.75</v>
      </c>
      <c r="KC14" s="1">
        <v>20.6</v>
      </c>
      <c r="KD14" s="1">
        <v>2.2999999999999998</v>
      </c>
      <c r="KE14" s="1">
        <f t="shared" si="8"/>
        <v>5.6459429400000003</v>
      </c>
      <c r="KF14" s="1">
        <f t="shared" si="9"/>
        <v>3.0354531935483871</v>
      </c>
      <c r="KG14" s="1">
        <v>-1</v>
      </c>
      <c r="KH14" s="1">
        <v>28</v>
      </c>
      <c r="KI14" s="1">
        <v>45</v>
      </c>
      <c r="KJ14" s="1">
        <v>32</v>
      </c>
      <c r="KK14" s="1">
        <f t="shared" si="118"/>
        <v>1.40625</v>
      </c>
      <c r="KL14" s="1">
        <v>237</v>
      </c>
      <c r="KM14" s="1">
        <v>-1</v>
      </c>
      <c r="KN14" s="1">
        <v>69</v>
      </c>
      <c r="KO14" s="1">
        <f t="shared" si="11"/>
        <v>37.096774193548384</v>
      </c>
      <c r="KP14" s="1">
        <v>66</v>
      </c>
      <c r="KQ14" s="1">
        <f t="shared" si="12"/>
        <v>35.483870967741936</v>
      </c>
      <c r="KR14" s="1">
        <v>118</v>
      </c>
      <c r="KS14" s="1">
        <f t="shared" si="13"/>
        <v>63.44086021505376</v>
      </c>
      <c r="KT14" s="1">
        <v>61</v>
      </c>
      <c r="KU14" s="1">
        <f t="shared" si="14"/>
        <v>32.795698924731184</v>
      </c>
      <c r="KV14" s="1">
        <f t="shared" si="15"/>
        <v>57</v>
      </c>
      <c r="KW14" s="1">
        <v>59</v>
      </c>
      <c r="KX14" s="1">
        <v>23.7</v>
      </c>
      <c r="KY14" s="1">
        <v>12.9</v>
      </c>
      <c r="KZ14" s="1">
        <f t="shared" si="16"/>
        <v>12.741935483870966</v>
      </c>
      <c r="LA14" s="1">
        <f t="shared" si="17"/>
        <v>6.935483870967742</v>
      </c>
      <c r="LB14" s="23">
        <f t="shared" si="18"/>
        <v>0.45569620253164556</v>
      </c>
      <c r="LC14" s="1">
        <v>116</v>
      </c>
      <c r="LD14" s="1">
        <v>69</v>
      </c>
      <c r="LE14" s="1">
        <f t="shared" si="60"/>
        <v>84.666666666666671</v>
      </c>
      <c r="LF14" s="1">
        <v>63</v>
      </c>
      <c r="LG14" s="1">
        <v>11</v>
      </c>
      <c r="LH14" s="1">
        <v>51</v>
      </c>
      <c r="LI14" s="1">
        <f t="shared" si="61"/>
        <v>27.419354838709676</v>
      </c>
      <c r="LJ14" s="1">
        <v>11</v>
      </c>
      <c r="LK14" s="1">
        <f t="shared" si="62"/>
        <v>73</v>
      </c>
      <c r="LL14" s="1">
        <v>35</v>
      </c>
      <c r="LM14" s="23">
        <f t="shared" si="63"/>
        <v>0.31372549019607843</v>
      </c>
      <c r="LN14" s="1">
        <v>60</v>
      </c>
      <c r="LO14" s="1">
        <f t="shared" si="64"/>
        <v>0.43137254901960786</v>
      </c>
      <c r="LP14" s="1">
        <f t="shared" si="65"/>
        <v>213.29711200000003</v>
      </c>
      <c r="LQ14" s="1">
        <f t="shared" si="66"/>
        <v>114.67586666666668</v>
      </c>
      <c r="LR14" s="1">
        <v>53</v>
      </c>
      <c r="LS14" s="1">
        <v>69</v>
      </c>
      <c r="LT14" s="23">
        <f t="shared" si="67"/>
        <v>0.76811594202898548</v>
      </c>
      <c r="LU14" s="1">
        <v>183</v>
      </c>
      <c r="LV14" s="1">
        <v>10</v>
      </c>
      <c r="LW14" s="23">
        <f t="shared" si="68"/>
        <v>5.3</v>
      </c>
      <c r="LX14" s="1">
        <v>19.7</v>
      </c>
      <c r="LY14" s="1">
        <f t="shared" si="69"/>
        <v>5.1538539149999991</v>
      </c>
      <c r="LZ14" s="1">
        <f t="shared" si="70"/>
        <v>2.7708892016129028</v>
      </c>
      <c r="MA14" s="1">
        <v>15.8</v>
      </c>
      <c r="MB14" s="1">
        <v>-1</v>
      </c>
      <c r="MC14" s="1">
        <v>34</v>
      </c>
      <c r="MD14" s="1">
        <v>30</v>
      </c>
      <c r="ME14" s="23">
        <f t="shared" si="71"/>
        <v>1.1333333333333333</v>
      </c>
      <c r="MF14" s="1">
        <v>303</v>
      </c>
      <c r="MG14" s="1">
        <v>8.5</v>
      </c>
      <c r="MH14" s="1">
        <v>76</v>
      </c>
      <c r="MI14" s="1">
        <f t="shared" si="72"/>
        <v>40.86021505376344</v>
      </c>
      <c r="MJ14" s="1">
        <v>70</v>
      </c>
      <c r="MK14" s="1">
        <f t="shared" si="73"/>
        <v>37.634408602150536</v>
      </c>
      <c r="ML14" s="1">
        <v>117</v>
      </c>
      <c r="MM14" s="1">
        <f t="shared" si="74"/>
        <v>62.903225806451609</v>
      </c>
      <c r="MN14" s="1">
        <v>50</v>
      </c>
      <c r="MO14" s="1">
        <f t="shared" si="75"/>
        <v>26.881720430107524</v>
      </c>
      <c r="MP14" s="1">
        <f t="shared" si="76"/>
        <v>67</v>
      </c>
      <c r="MQ14" s="1">
        <v>53</v>
      </c>
      <c r="MR14" s="1">
        <v>24</v>
      </c>
      <c r="MS14" s="1">
        <v>14.2</v>
      </c>
      <c r="MT14" s="1">
        <f t="shared" si="77"/>
        <v>12.903225806451612</v>
      </c>
      <c r="MU14" s="1">
        <f t="shared" si="78"/>
        <v>7.6344086021505371</v>
      </c>
      <c r="MV14" s="23">
        <f t="shared" si="79"/>
        <v>0.40833333333333338</v>
      </c>
      <c r="MW14" s="1">
        <v>126</v>
      </c>
      <c r="MX14" s="1">
        <v>77</v>
      </c>
      <c r="MY14" s="1">
        <f t="shared" si="80"/>
        <v>93.333333333333329</v>
      </c>
      <c r="MZ14" s="1">
        <v>52</v>
      </c>
      <c r="NA14" s="1">
        <v>12</v>
      </c>
      <c r="NB14" s="1">
        <v>57</v>
      </c>
      <c r="NC14" s="1">
        <f t="shared" si="81"/>
        <v>30.64516129032258</v>
      </c>
      <c r="ND14" s="1">
        <v>11</v>
      </c>
      <c r="NE14" s="1">
        <f t="shared" si="82"/>
        <v>80</v>
      </c>
      <c r="NF14" s="1">
        <v>36</v>
      </c>
      <c r="NG14" s="23">
        <f t="shared" si="83"/>
        <v>0.36842105263157893</v>
      </c>
      <c r="NH14" s="1">
        <v>66</v>
      </c>
      <c r="NI14" s="1">
        <f t="shared" si="84"/>
        <v>0.40350877192982454</v>
      </c>
      <c r="NJ14" s="1">
        <f t="shared" si="85"/>
        <v>271.90402400000005</v>
      </c>
      <c r="NK14" s="1">
        <f t="shared" si="86"/>
        <v>146.18495913978498</v>
      </c>
      <c r="NL14" s="1">
        <v>54</v>
      </c>
      <c r="NM14" s="1">
        <v>51</v>
      </c>
      <c r="NN14" s="23">
        <f t="shared" si="87"/>
        <v>1.0588235294117647</v>
      </c>
      <c r="NO14" s="1">
        <v>196</v>
      </c>
      <c r="NP14" s="1">
        <v>13</v>
      </c>
      <c r="NQ14" s="23">
        <f t="shared" si="88"/>
        <v>4.1538461538461542</v>
      </c>
      <c r="NR14" s="1">
        <v>26.5</v>
      </c>
      <c r="NS14" s="1">
        <f t="shared" si="89"/>
        <v>5.722351699999999</v>
      </c>
      <c r="NT14" s="1">
        <f t="shared" si="90"/>
        <v>3.07653317204301</v>
      </c>
      <c r="NU14" s="1">
        <v>21.1</v>
      </c>
      <c r="NV14" s="1">
        <v>29</v>
      </c>
      <c r="NW14" s="1">
        <v>37</v>
      </c>
      <c r="NX14" s="1">
        <v>21</v>
      </c>
      <c r="NY14" s="23">
        <f t="shared" si="91"/>
        <v>1.7619047619047619</v>
      </c>
      <c r="NZ14" s="1">
        <v>225</v>
      </c>
      <c r="OA14" s="1">
        <v>12</v>
      </c>
      <c r="OB14" s="1">
        <v>90</v>
      </c>
      <c r="OC14" s="1">
        <f t="shared" si="92"/>
        <v>48.387096774193544</v>
      </c>
      <c r="OD14" s="1">
        <v>75</v>
      </c>
      <c r="OE14" s="1">
        <f t="shared" si="93"/>
        <v>40.322580645161288</v>
      </c>
      <c r="OF14" s="1">
        <v>157</v>
      </c>
      <c r="OG14" s="1">
        <f t="shared" si="94"/>
        <v>84.408602150537632</v>
      </c>
      <c r="OH14" s="1">
        <v>70</v>
      </c>
      <c r="OI14" s="1">
        <f t="shared" si="95"/>
        <v>37.634408602150536</v>
      </c>
      <c r="OJ14" s="1">
        <f t="shared" si="96"/>
        <v>87</v>
      </c>
      <c r="OK14" s="1">
        <v>55</v>
      </c>
      <c r="OL14" s="1">
        <v>22.3</v>
      </c>
      <c r="OM14" s="1">
        <v>13.1</v>
      </c>
      <c r="ON14" s="1">
        <f t="shared" si="97"/>
        <v>11.989247311827956</v>
      </c>
      <c r="OO14" s="1">
        <f t="shared" si="98"/>
        <v>7.0430107526881711</v>
      </c>
      <c r="OP14" s="23">
        <f t="shared" si="99"/>
        <v>0.41255605381165922</v>
      </c>
      <c r="OQ14" s="1">
        <v>131</v>
      </c>
      <c r="OR14" s="1">
        <v>81</v>
      </c>
      <c r="OS14" s="1">
        <f t="shared" si="100"/>
        <v>97.666666666666671</v>
      </c>
      <c r="OT14" s="1">
        <v>55</v>
      </c>
      <c r="OU14" s="1">
        <v>12</v>
      </c>
      <c r="OV14" s="1">
        <v>56</v>
      </c>
      <c r="OW14" s="1">
        <f t="shared" si="101"/>
        <v>30.107526881720428</v>
      </c>
      <c r="OX14" s="1">
        <v>11</v>
      </c>
      <c r="OY14" s="1">
        <f t="shared" si="102"/>
        <v>79</v>
      </c>
      <c r="OZ14" s="1">
        <v>38</v>
      </c>
      <c r="PA14" s="23">
        <f t="shared" si="103"/>
        <v>0.32142857142857145</v>
      </c>
      <c r="PB14" s="1">
        <v>60</v>
      </c>
      <c r="PC14" s="1">
        <f t="shared" si="104"/>
        <v>0.4107142857142857</v>
      </c>
      <c r="PD14" s="1">
        <f t="shared" si="105"/>
        <v>264.09653599999996</v>
      </c>
      <c r="PE14" s="1">
        <f t="shared" si="106"/>
        <v>141.98738494623652</v>
      </c>
      <c r="PF14" s="1">
        <v>48</v>
      </c>
      <c r="PG14" s="1">
        <v>40</v>
      </c>
      <c r="PH14" s="23">
        <f t="shared" si="107"/>
        <v>1.2</v>
      </c>
      <c r="PI14" s="1">
        <v>242</v>
      </c>
      <c r="PJ14" s="1">
        <v>11</v>
      </c>
      <c r="PK14" s="23">
        <f t="shared" si="108"/>
        <v>4.3636363636363633</v>
      </c>
      <c r="PL14" s="1">
        <v>20.9</v>
      </c>
      <c r="PM14" s="1">
        <f t="shared" si="119"/>
        <v>4.7734711750000001</v>
      </c>
      <c r="PN14" s="1">
        <f t="shared" si="120"/>
        <v>2.5663823521505376</v>
      </c>
      <c r="PO14" s="1">
        <v>17.3</v>
      </c>
      <c r="PP14" s="1">
        <v>24</v>
      </c>
      <c r="PQ14" s="1">
        <v>38</v>
      </c>
      <c r="PR14" s="1">
        <v>20</v>
      </c>
      <c r="PS14" s="23">
        <f t="shared" si="109"/>
        <v>1.9</v>
      </c>
      <c r="PT14" s="1">
        <v>254</v>
      </c>
      <c r="PU14" s="1">
        <v>11</v>
      </c>
      <c r="PV14" s="1">
        <v>71</v>
      </c>
      <c r="PW14" s="1">
        <f t="shared" si="110"/>
        <v>38.172043010752688</v>
      </c>
      <c r="PX14" s="1">
        <v>66</v>
      </c>
      <c r="PY14" s="1">
        <f t="shared" si="111"/>
        <v>35.483870967741936</v>
      </c>
      <c r="PZ14" s="1">
        <v>137</v>
      </c>
      <c r="QA14" s="1">
        <f t="shared" si="112"/>
        <v>73.655913978494624</v>
      </c>
      <c r="QB14" s="1">
        <v>65</v>
      </c>
      <c r="QC14" s="1">
        <f t="shared" si="113"/>
        <v>34.946236559139784</v>
      </c>
      <c r="QD14" s="1">
        <f t="shared" si="114"/>
        <v>72</v>
      </c>
      <c r="QE14" s="1">
        <v>53</v>
      </c>
      <c r="QF14" s="1">
        <v>21.4</v>
      </c>
      <c r="QG14" s="1">
        <v>12.5</v>
      </c>
      <c r="QH14" s="1">
        <f t="shared" si="115"/>
        <v>11.50537634408602</v>
      </c>
      <c r="QI14" s="1">
        <f t="shared" si="116"/>
        <v>6.7204301075268811</v>
      </c>
      <c r="QJ14" s="23">
        <f t="shared" si="117"/>
        <v>0.41588785046728965</v>
      </c>
      <c r="QK14" s="1">
        <v>121</v>
      </c>
      <c r="QL14" s="1">
        <v>75</v>
      </c>
      <c r="QM14" s="1">
        <f>QL14+(QK14-QL14)/3</f>
        <v>90.333333333333329</v>
      </c>
      <c r="QN14" s="1">
        <v>63</v>
      </c>
      <c r="QO14" s="1">
        <v>13</v>
      </c>
      <c r="QP14" s="1">
        <v>50</v>
      </c>
      <c r="QQ14" s="1">
        <f>QP14/JJ14</f>
        <v>26.881720430107524</v>
      </c>
      <c r="QR14" s="1">
        <v>13</v>
      </c>
      <c r="QS14" s="1">
        <f>QO14+QP14+QR14</f>
        <v>76</v>
      </c>
      <c r="QT14" s="1">
        <v>35</v>
      </c>
      <c r="QU14" s="23">
        <f>(QP14-QT14)/QP14</f>
        <v>0.3</v>
      </c>
      <c r="QV14" s="1">
        <v>57</v>
      </c>
      <c r="QW14" s="1">
        <f>(QO14+QR14)/QP14</f>
        <v>0.52</v>
      </c>
      <c r="QX14" s="1">
        <f>(0.8*(1.04*(POWER(QS14,3)-POWER(QP14,3)))+0.6)/1000</f>
        <v>261.22863200000006</v>
      </c>
      <c r="QY14" s="1">
        <f>QX14/JJ14</f>
        <v>140.44550107526885</v>
      </c>
      <c r="QZ14" s="1">
        <v>45</v>
      </c>
      <c r="RA14" s="1">
        <v>46</v>
      </c>
      <c r="RB14" s="23">
        <f>QZ14/RA14</f>
        <v>0.97826086956521741</v>
      </c>
      <c r="RC14" s="1">
        <v>250</v>
      </c>
      <c r="RD14" s="1">
        <v>11</v>
      </c>
      <c r="RE14" s="23">
        <f>QZ14/RD14</f>
        <v>4.0909090909090908</v>
      </c>
      <c r="RF14" s="1">
        <v>22.6</v>
      </c>
      <c r="RG14" s="1">
        <f>((3.14*POWER(KD14,2)/4)*RF14*QN14)/1000</f>
        <v>5.912543069999999</v>
      </c>
      <c r="RH14" s="1">
        <f>RG14/JJ14</f>
        <v>3.1787865967741928</v>
      </c>
      <c r="RI14" s="1">
        <v>19.600000000000001</v>
      </c>
      <c r="RJ14" s="1">
        <v>21</v>
      </c>
      <c r="RK14" s="1">
        <v>35</v>
      </c>
      <c r="RL14" s="1">
        <v>27</v>
      </c>
      <c r="RM14" s="23">
        <f>RK14/RL14</f>
        <v>1.2962962962962963</v>
      </c>
      <c r="RN14" s="1">
        <v>285</v>
      </c>
      <c r="RO14" s="1">
        <v>13</v>
      </c>
      <c r="RP14" s="1">
        <v>70</v>
      </c>
      <c r="RQ14" s="1">
        <f>RP14/JJ14</f>
        <v>37.634408602150536</v>
      </c>
      <c r="RR14" s="1">
        <v>70</v>
      </c>
      <c r="RS14" s="1">
        <f>RR14/JJ14</f>
        <v>37.634408602150536</v>
      </c>
      <c r="RT14" s="1">
        <v>115</v>
      </c>
      <c r="RU14" s="1">
        <f>RT14/JJ14</f>
        <v>61.827956989247312</v>
      </c>
      <c r="RV14" s="1">
        <v>63</v>
      </c>
      <c r="RW14" s="1">
        <f>RV14/JJ14</f>
        <v>33.87096774193548</v>
      </c>
      <c r="RX14" s="1">
        <f>RT14-RV14</f>
        <v>52</v>
      </c>
      <c r="RY14" s="1">
        <v>50</v>
      </c>
      <c r="RZ14" s="1">
        <v>22.2</v>
      </c>
      <c r="SA14" s="1">
        <v>11.3</v>
      </c>
      <c r="SB14" s="1">
        <f>RZ14/JJ14</f>
        <v>11.93548387096774</v>
      </c>
      <c r="SC14" s="1">
        <f>SA14/JJ14</f>
        <v>6.075268817204301</v>
      </c>
      <c r="SD14" s="23">
        <f>(RZ14-SA14)/RZ14</f>
        <v>0.49099099099099092</v>
      </c>
    </row>
    <row r="15" spans="1:511">
      <c r="A15" s="14" t="s">
        <v>512</v>
      </c>
      <c r="B15" s="13" t="s">
        <v>502</v>
      </c>
      <c r="C15" s="13">
        <v>45</v>
      </c>
      <c r="D15" s="15">
        <v>70</v>
      </c>
      <c r="E15" s="13">
        <v>178</v>
      </c>
      <c r="F15" s="31">
        <v>2</v>
      </c>
      <c r="G15" s="16">
        <v>2</v>
      </c>
      <c r="H15" s="28">
        <v>266</v>
      </c>
      <c r="I15" s="17">
        <v>413</v>
      </c>
      <c r="J15" s="17">
        <v>998</v>
      </c>
      <c r="K15" s="17">
        <v>998</v>
      </c>
      <c r="L15" s="17">
        <v>998</v>
      </c>
      <c r="M15" s="17">
        <v>998</v>
      </c>
      <c r="N15" s="17">
        <v>82</v>
      </c>
      <c r="O15" s="17">
        <v>116</v>
      </c>
      <c r="P15" s="17">
        <v>998</v>
      </c>
      <c r="Q15" s="17">
        <v>998</v>
      </c>
      <c r="R15" s="17">
        <v>998</v>
      </c>
      <c r="S15" s="17">
        <v>998</v>
      </c>
      <c r="T15" s="17">
        <v>998</v>
      </c>
      <c r="U15" s="17">
        <v>998</v>
      </c>
      <c r="V15" s="17">
        <v>2182</v>
      </c>
      <c r="W15" s="32">
        <v>0.66666666666666696</v>
      </c>
      <c r="X15" s="19">
        <v>59</v>
      </c>
      <c r="Y15" s="19">
        <v>44</v>
      </c>
      <c r="Z15" s="19">
        <v>51</v>
      </c>
      <c r="AA15" s="19">
        <v>56</v>
      </c>
      <c r="AB15" s="19">
        <v>52</v>
      </c>
      <c r="AC15" s="1">
        <v>57</v>
      </c>
      <c r="AD15" s="1">
        <v>37</v>
      </c>
      <c r="AE15" s="1">
        <v>49</v>
      </c>
      <c r="AF15" s="19">
        <v>54</v>
      </c>
      <c r="AG15" s="19">
        <v>51</v>
      </c>
      <c r="AH15" s="19">
        <v>0.96610169491525399</v>
      </c>
      <c r="AI15" s="19">
        <v>0.84090909090909105</v>
      </c>
      <c r="AJ15" s="19">
        <v>0.96078431372549</v>
      </c>
      <c r="AK15" s="19">
        <v>0.96428571428571397</v>
      </c>
      <c r="AL15" s="19">
        <v>0.98076923076923095</v>
      </c>
      <c r="AM15" s="19">
        <v>171</v>
      </c>
      <c r="AN15" s="19">
        <v>138</v>
      </c>
      <c r="AO15" s="19">
        <v>152</v>
      </c>
      <c r="AP15" s="19">
        <v>174</v>
      </c>
      <c r="AQ15" s="19">
        <v>154</v>
      </c>
      <c r="AR15" s="19">
        <v>38</v>
      </c>
      <c r="AS15" s="19">
        <v>23</v>
      </c>
      <c r="AT15" s="19">
        <v>31</v>
      </c>
      <c r="AU15" s="19">
        <v>33</v>
      </c>
      <c r="AV15" s="19">
        <v>33</v>
      </c>
      <c r="AW15" s="19">
        <v>100</v>
      </c>
      <c r="AX15" s="19">
        <v>100</v>
      </c>
      <c r="AY15" s="19">
        <v>100</v>
      </c>
      <c r="AZ15" s="19">
        <v>100</v>
      </c>
      <c r="BA15" s="19">
        <v>100</v>
      </c>
      <c r="BB15" s="19">
        <v>283</v>
      </c>
      <c r="BC15" s="19">
        <v>296</v>
      </c>
      <c r="BD15" s="19">
        <v>297</v>
      </c>
      <c r="BE15" s="19">
        <v>296</v>
      </c>
      <c r="BF15" s="19">
        <v>292</v>
      </c>
      <c r="BG15" s="19">
        <v>262</v>
      </c>
      <c r="BH15" s="19">
        <v>213</v>
      </c>
      <c r="BI15" s="19">
        <v>294</v>
      </c>
      <c r="BJ15" s="19">
        <v>270</v>
      </c>
      <c r="BK15" s="19">
        <v>290</v>
      </c>
      <c r="BL15" s="19">
        <v>0.92579505300353404</v>
      </c>
      <c r="BM15" s="19">
        <v>0.71959459459459496</v>
      </c>
      <c r="BN15" s="19">
        <v>0.98989898989898994</v>
      </c>
      <c r="BO15" s="19">
        <v>0.91216216216216195</v>
      </c>
      <c r="BP15" s="19">
        <v>0.99315068493150704</v>
      </c>
      <c r="BQ15" s="19">
        <v>793</v>
      </c>
      <c r="BR15" s="19">
        <v>688</v>
      </c>
      <c r="BS15" s="19">
        <v>724</v>
      </c>
      <c r="BT15" s="19">
        <v>776</v>
      </c>
      <c r="BU15" s="19">
        <v>769</v>
      </c>
      <c r="BV15" s="19">
        <v>176</v>
      </c>
      <c r="BW15" s="19">
        <v>159</v>
      </c>
      <c r="BX15" s="19">
        <v>191</v>
      </c>
      <c r="BY15" s="19">
        <v>167</v>
      </c>
      <c r="BZ15" s="19">
        <v>200</v>
      </c>
      <c r="CA15" s="19">
        <v>97.173144876325097</v>
      </c>
      <c r="CB15" s="19">
        <v>94.256756756756801</v>
      </c>
      <c r="CC15" s="19">
        <v>96.632996632996594</v>
      </c>
      <c r="CD15" s="19">
        <v>99.324324324324294</v>
      </c>
      <c r="CE15" s="19">
        <v>97.260273972602704</v>
      </c>
      <c r="CF15" s="21">
        <v>1263.3</v>
      </c>
      <c r="CG15" s="21">
        <v>69.599999999999994</v>
      </c>
      <c r="CH15" s="21">
        <v>47.64</v>
      </c>
      <c r="CI15" s="21">
        <v>66</v>
      </c>
      <c r="CJ15" s="21">
        <v>35.9</v>
      </c>
      <c r="CK15" s="21">
        <v>75.099999999999994</v>
      </c>
      <c r="CL15" s="21">
        <v>24.9</v>
      </c>
      <c r="CM15" s="21">
        <v>3.0179999999999998</v>
      </c>
      <c r="CN15" s="21">
        <v>300</v>
      </c>
      <c r="CO15" s="21">
        <v>1094.9000000000001</v>
      </c>
      <c r="CP15" s="21">
        <v>90.2</v>
      </c>
      <c r="CQ15" s="21">
        <v>55.18</v>
      </c>
      <c r="CR15" s="21">
        <v>42.9</v>
      </c>
      <c r="CS15" s="21">
        <v>22.7</v>
      </c>
      <c r="CT15" s="21">
        <v>84.3</v>
      </c>
      <c r="CU15" s="21">
        <v>15.7</v>
      </c>
      <c r="CV15" s="21">
        <v>5.3680000000000003</v>
      </c>
      <c r="CW15" s="21">
        <v>300</v>
      </c>
      <c r="CX15" s="21">
        <v>1083.4000000000001</v>
      </c>
      <c r="CY15" s="21">
        <v>70.400000000000006</v>
      </c>
      <c r="CZ15" s="21">
        <v>55.62</v>
      </c>
      <c r="DA15" s="21">
        <v>44.9</v>
      </c>
      <c r="DB15" s="21">
        <v>21.1</v>
      </c>
      <c r="DC15" s="21">
        <v>68.900000000000006</v>
      </c>
      <c r="DD15" s="21">
        <v>31.4</v>
      </c>
      <c r="DE15" s="21">
        <v>2.1850000000000001</v>
      </c>
      <c r="DF15" s="21">
        <v>300</v>
      </c>
      <c r="DG15" s="21">
        <v>895.6</v>
      </c>
      <c r="DH15" s="21">
        <v>63.8</v>
      </c>
      <c r="DI15" s="21">
        <v>67.319999999999993</v>
      </c>
      <c r="DJ15" s="21">
        <v>24.9</v>
      </c>
      <c r="DK15" s="21">
        <v>6.6</v>
      </c>
      <c r="DL15" s="21">
        <v>90.2</v>
      </c>
      <c r="DM15" s="21">
        <v>9.8000000000000007</v>
      </c>
      <c r="DN15" s="21">
        <v>9.1809999999999992</v>
      </c>
      <c r="DO15" s="21">
        <v>300</v>
      </c>
      <c r="DP15" s="21">
        <v>1266.2</v>
      </c>
      <c r="DQ15" s="21">
        <v>81.400000000000006</v>
      </c>
      <c r="DR15" s="21">
        <v>47.59</v>
      </c>
      <c r="DS15" s="21">
        <v>76.8</v>
      </c>
      <c r="DT15" s="21">
        <v>50.8</v>
      </c>
      <c r="DU15" s="21">
        <v>53.8</v>
      </c>
      <c r="DV15" s="21">
        <v>46.2</v>
      </c>
      <c r="DW15" s="21">
        <v>1.163</v>
      </c>
      <c r="DX15" s="21">
        <v>300</v>
      </c>
      <c r="DY15" s="21">
        <v>1168.5999999999999</v>
      </c>
      <c r="DZ15" s="21">
        <v>71.8</v>
      </c>
      <c r="EA15" s="21">
        <v>51.53</v>
      </c>
      <c r="EB15" s="21">
        <v>59.8</v>
      </c>
      <c r="EC15" s="21">
        <v>37.700000000000003</v>
      </c>
      <c r="ED15" s="21">
        <v>69.400000000000006</v>
      </c>
      <c r="EE15" s="21">
        <v>30.6</v>
      </c>
      <c r="EF15" s="21">
        <v>2.2679999999999998</v>
      </c>
      <c r="EG15" s="21">
        <v>300</v>
      </c>
      <c r="EH15" s="21">
        <v>1475.3</v>
      </c>
      <c r="EI15" s="21">
        <v>82</v>
      </c>
      <c r="EJ15" s="21">
        <v>40.799999999999997</v>
      </c>
      <c r="EK15" s="21">
        <v>84.3</v>
      </c>
      <c r="EL15" s="21">
        <v>51.2</v>
      </c>
      <c r="EM15" s="21">
        <v>63.9</v>
      </c>
      <c r="EN15" s="21">
        <v>36.1</v>
      </c>
      <c r="EO15" s="21">
        <v>1.77</v>
      </c>
      <c r="EP15" s="21">
        <v>300</v>
      </c>
      <c r="EQ15" s="21">
        <v>1287.4000000000001</v>
      </c>
      <c r="ER15" s="21">
        <v>89.9</v>
      </c>
      <c r="ES15" s="21">
        <v>46.83</v>
      </c>
      <c r="ET15" s="21">
        <v>68.3</v>
      </c>
      <c r="EU15" s="21">
        <v>44.2</v>
      </c>
      <c r="EV15" s="21">
        <v>53.6</v>
      </c>
      <c r="EW15" s="21">
        <v>46.4</v>
      </c>
      <c r="EX15" s="21">
        <v>1.157</v>
      </c>
      <c r="EY15" s="21">
        <v>300</v>
      </c>
      <c r="EZ15" s="21">
        <v>1027.3</v>
      </c>
      <c r="FA15" s="21">
        <v>62</v>
      </c>
      <c r="FB15" s="21">
        <v>58.63</v>
      </c>
      <c r="FC15" s="21">
        <v>39</v>
      </c>
      <c r="FD15" s="21">
        <v>18.2</v>
      </c>
      <c r="FE15" s="21">
        <v>73.7</v>
      </c>
      <c r="FF15" s="21">
        <v>26.3</v>
      </c>
      <c r="FG15" s="21">
        <v>2.8050000000000002</v>
      </c>
      <c r="FH15" s="21">
        <v>300</v>
      </c>
      <c r="FI15" s="21">
        <v>879.5</v>
      </c>
      <c r="FJ15" s="21">
        <v>53.9</v>
      </c>
      <c r="FK15" s="21">
        <v>68.48</v>
      </c>
      <c r="FL15" s="21">
        <v>25.7</v>
      </c>
      <c r="FM15" s="21">
        <v>4.7</v>
      </c>
      <c r="FN15" s="21">
        <v>78.2</v>
      </c>
      <c r="FO15" s="21">
        <v>21.8</v>
      </c>
      <c r="FP15" s="21">
        <v>3.5840000000000001</v>
      </c>
      <c r="FQ15" s="21">
        <v>300</v>
      </c>
      <c r="FR15" s="15">
        <v>1.5</v>
      </c>
      <c r="FS15" s="15">
        <v>9.8000000000000007</v>
      </c>
      <c r="FT15" s="15">
        <v>3.4</v>
      </c>
      <c r="FU15" s="15">
        <v>3</v>
      </c>
      <c r="FV15" s="15">
        <v>2.8</v>
      </c>
      <c r="FW15" s="15">
        <v>112</v>
      </c>
      <c r="FX15" s="15">
        <v>109</v>
      </c>
      <c r="FY15" s="15">
        <v>110</v>
      </c>
      <c r="FZ15" s="15">
        <v>76</v>
      </c>
      <c r="GA15" s="15">
        <v>101</v>
      </c>
      <c r="GB15" s="15">
        <v>69.900000000000006</v>
      </c>
      <c r="GC15" s="15">
        <v>68.900000000000006</v>
      </c>
      <c r="GD15" s="15">
        <v>70.099999999999994</v>
      </c>
      <c r="GE15" s="15">
        <v>68.7</v>
      </c>
      <c r="GF15" s="15">
        <v>68.400000000000006</v>
      </c>
      <c r="GG15" s="15">
        <v>22.1</v>
      </c>
      <c r="GH15" s="15">
        <v>17.8</v>
      </c>
      <c r="GI15" s="15">
        <v>13.5</v>
      </c>
      <c r="GJ15" s="15">
        <v>11.2</v>
      </c>
      <c r="GK15" s="15">
        <v>15.6</v>
      </c>
      <c r="GL15" s="15">
        <v>0.2</v>
      </c>
      <c r="GM15" s="15">
        <v>5.5</v>
      </c>
      <c r="GN15" s="15">
        <v>0.5</v>
      </c>
      <c r="GO15" s="15">
        <v>2.2000000000000002</v>
      </c>
      <c r="GP15" s="15">
        <v>0.2</v>
      </c>
      <c r="GQ15" s="15">
        <v>0.2</v>
      </c>
      <c r="GR15" s="15">
        <v>5.5</v>
      </c>
      <c r="GS15" s="15">
        <v>0.4</v>
      </c>
      <c r="GT15" s="15">
        <v>1.7</v>
      </c>
      <c r="GU15" s="15">
        <v>0.2</v>
      </c>
      <c r="GV15" s="15">
        <v>1.5</v>
      </c>
      <c r="GW15" s="15">
        <v>5.5</v>
      </c>
      <c r="GX15" s="15">
        <v>3.9</v>
      </c>
      <c r="GY15" s="15">
        <v>7</v>
      </c>
      <c r="GZ15" s="15">
        <v>1</v>
      </c>
      <c r="HA15" s="15">
        <v>0</v>
      </c>
      <c r="HB15" s="15">
        <v>0</v>
      </c>
      <c r="HC15" s="15">
        <v>2.2000000000000002</v>
      </c>
      <c r="HD15" s="15">
        <v>3.5</v>
      </c>
      <c r="HE15" s="22">
        <v>0.2</v>
      </c>
      <c r="HF15" s="33" t="s">
        <v>513</v>
      </c>
      <c r="HG15" s="33" t="s">
        <v>514</v>
      </c>
      <c r="HH15" s="34">
        <v>0.22812499999999999</v>
      </c>
      <c r="HI15" s="34">
        <v>2.10648148148148E-2</v>
      </c>
      <c r="HJ15" s="34">
        <v>8.1250000000000003E-2</v>
      </c>
      <c r="HK15" s="34">
        <v>9.2361111111111102E-2</v>
      </c>
      <c r="HL15" s="34">
        <v>5.4513888888888903E-2</v>
      </c>
      <c r="HM15" s="34">
        <v>2.7777777777777801E-3</v>
      </c>
      <c r="HN15" s="33">
        <v>2</v>
      </c>
      <c r="HO15" s="33">
        <v>17</v>
      </c>
      <c r="HP15" s="33">
        <v>42</v>
      </c>
      <c r="HQ15" s="33" t="s">
        <v>505</v>
      </c>
      <c r="HR15" s="33">
        <v>0</v>
      </c>
      <c r="HS15" s="33" t="s">
        <v>515</v>
      </c>
      <c r="HT15" s="33" t="s">
        <v>516</v>
      </c>
      <c r="HU15" s="34">
        <v>0.28784722222222198</v>
      </c>
      <c r="HV15" s="34">
        <v>1.3981481481481499E-2</v>
      </c>
      <c r="HW15" s="34">
        <v>0.141319444444444</v>
      </c>
      <c r="HX15" s="34">
        <v>0.116319444444444</v>
      </c>
      <c r="HY15" s="34">
        <v>3.0208333333333299E-2</v>
      </c>
      <c r="HZ15" s="34">
        <v>4.8611111111111103E-3</v>
      </c>
      <c r="IA15" s="33">
        <v>4</v>
      </c>
      <c r="IB15" s="33">
        <v>20</v>
      </c>
      <c r="IC15" s="33">
        <v>54</v>
      </c>
      <c r="ID15" s="33" t="s">
        <v>505</v>
      </c>
      <c r="IE15" s="33">
        <v>0</v>
      </c>
      <c r="IF15" s="29" t="s">
        <v>517</v>
      </c>
      <c r="IG15" s="29" t="s">
        <v>518</v>
      </c>
      <c r="IH15" s="30">
        <v>0.24687500000000001</v>
      </c>
      <c r="II15" s="30">
        <v>8.5416666666666696E-3</v>
      </c>
      <c r="IJ15" s="30">
        <v>8.2638888888888901E-2</v>
      </c>
      <c r="IK15" s="30">
        <v>0.147916666666667</v>
      </c>
      <c r="IL15" s="30">
        <v>0.147916666666667</v>
      </c>
      <c r="IM15" s="30">
        <v>6.5972222222222196E-3</v>
      </c>
      <c r="IN15" s="29">
        <v>4</v>
      </c>
      <c r="IO15" s="29">
        <v>20</v>
      </c>
      <c r="IP15" s="29">
        <v>46</v>
      </c>
      <c r="IQ15" s="29" t="s">
        <v>505</v>
      </c>
      <c r="IR15" s="29">
        <v>0</v>
      </c>
      <c r="IS15" s="33" t="s">
        <v>519</v>
      </c>
      <c r="IT15" s="33" t="s">
        <v>520</v>
      </c>
      <c r="IU15" s="34">
        <v>0.264583333333333</v>
      </c>
      <c r="IV15" s="34">
        <v>6.7824074074074097E-3</v>
      </c>
      <c r="IW15" s="34">
        <v>6.7013888888888901E-2</v>
      </c>
      <c r="IX15" s="34">
        <v>0.105555555555556</v>
      </c>
      <c r="IY15" s="34">
        <v>9.2013888888888895E-2</v>
      </c>
      <c r="IZ15" s="34">
        <v>1.0416666666666699E-3</v>
      </c>
      <c r="JA15" s="33">
        <v>1</v>
      </c>
      <c r="JB15" s="33">
        <v>21</v>
      </c>
      <c r="JC15" s="33">
        <v>47</v>
      </c>
      <c r="JD15" s="33" t="s">
        <v>505</v>
      </c>
      <c r="JE15" s="33">
        <v>0</v>
      </c>
      <c r="JG15" s="1">
        <v>115</v>
      </c>
      <c r="JH15" s="1">
        <v>80</v>
      </c>
      <c r="JI15" s="1">
        <f t="shared" si="0"/>
        <v>91.666666666666671</v>
      </c>
      <c r="JJ15" s="1">
        <v>1.87</v>
      </c>
      <c r="JK15" s="1">
        <v>49</v>
      </c>
      <c r="JL15" s="1">
        <v>8</v>
      </c>
      <c r="JM15" s="1">
        <v>49</v>
      </c>
      <c r="JN15" s="1">
        <f t="shared" si="1"/>
        <v>26.203208556149733</v>
      </c>
      <c r="JO15" s="1">
        <v>9</v>
      </c>
      <c r="JP15" s="1">
        <f t="shared" si="2"/>
        <v>66</v>
      </c>
      <c r="JQ15" s="1">
        <v>27</v>
      </c>
      <c r="JR15" s="1">
        <f t="shared" si="3"/>
        <v>0.44897959183673469</v>
      </c>
      <c r="JS15" s="1">
        <v>76</v>
      </c>
      <c r="JT15" s="1">
        <f t="shared" si="4"/>
        <v>0.34693877551020408</v>
      </c>
      <c r="JU15" s="23">
        <f t="shared" si="5"/>
        <v>141.31330400000002</v>
      </c>
      <c r="JV15" s="1">
        <f t="shared" si="6"/>
        <v>75.568611764705892</v>
      </c>
      <c r="JW15" s="1">
        <v>100</v>
      </c>
      <c r="JX15" s="1">
        <v>43</v>
      </c>
      <c r="JY15" s="1">
        <f t="shared" si="7"/>
        <v>2.3255813953488373</v>
      </c>
      <c r="JZ15" s="1">
        <v>238</v>
      </c>
      <c r="KA15" s="1">
        <v>11</v>
      </c>
      <c r="KB15" s="1">
        <f t="shared" si="59"/>
        <v>9.0909090909090917</v>
      </c>
      <c r="KC15" s="1">
        <v>24</v>
      </c>
      <c r="KD15" s="1">
        <v>2.2000000000000002</v>
      </c>
      <c r="KE15" s="1">
        <f t="shared" si="8"/>
        <v>4.4680944000000009</v>
      </c>
      <c r="KF15" s="1">
        <f t="shared" si="9"/>
        <v>2.3893552941176472</v>
      </c>
      <c r="KG15" s="1">
        <v>-1</v>
      </c>
      <c r="KH15" s="1">
        <v>23</v>
      </c>
      <c r="KI15" s="1">
        <v>52</v>
      </c>
      <c r="KJ15" s="1">
        <v>30</v>
      </c>
      <c r="KK15" s="1">
        <f t="shared" si="118"/>
        <v>1.7333333333333334</v>
      </c>
      <c r="KL15" s="1">
        <v>197</v>
      </c>
      <c r="KM15" s="1">
        <v>-1</v>
      </c>
      <c r="KN15" s="1">
        <v>54</v>
      </c>
      <c r="KO15" s="1">
        <f t="shared" si="11"/>
        <v>28.877005347593581</v>
      </c>
      <c r="KP15" s="1">
        <v>84</v>
      </c>
      <c r="KQ15" s="1">
        <f t="shared" si="12"/>
        <v>44.919786096256679</v>
      </c>
      <c r="KR15" s="1">
        <v>97</v>
      </c>
      <c r="KS15" s="1">
        <f t="shared" si="13"/>
        <v>51.871657754010691</v>
      </c>
      <c r="KT15" s="1">
        <v>39</v>
      </c>
      <c r="KU15" s="1">
        <f t="shared" si="14"/>
        <v>20.855614973262032</v>
      </c>
      <c r="KV15" s="1">
        <f t="shared" si="15"/>
        <v>58</v>
      </c>
      <c r="KW15" s="1">
        <v>55</v>
      </c>
      <c r="KX15" s="1">
        <v>19.600000000000001</v>
      </c>
      <c r="KY15" s="1">
        <v>10.4</v>
      </c>
      <c r="KZ15" s="1">
        <f t="shared" si="16"/>
        <v>10.481283422459894</v>
      </c>
      <c r="LA15" s="1">
        <f t="shared" si="17"/>
        <v>5.5614973262032086</v>
      </c>
      <c r="LB15" s="23">
        <f t="shared" si="18"/>
        <v>0.46938775510204084</v>
      </c>
      <c r="LC15" s="1">
        <v>130</v>
      </c>
      <c r="LD15" s="1">
        <v>79</v>
      </c>
      <c r="LE15" s="1">
        <f t="shared" si="60"/>
        <v>96</v>
      </c>
      <c r="LF15" s="1">
        <v>59</v>
      </c>
      <c r="LG15" s="1">
        <v>9</v>
      </c>
      <c r="LH15" s="1">
        <v>49</v>
      </c>
      <c r="LI15" s="1">
        <f t="shared" si="61"/>
        <v>26.203208556149733</v>
      </c>
      <c r="LJ15" s="1">
        <v>8</v>
      </c>
      <c r="LK15" s="1">
        <f t="shared" si="62"/>
        <v>66</v>
      </c>
      <c r="LL15" s="1">
        <v>30</v>
      </c>
      <c r="LM15" s="23">
        <f t="shared" si="63"/>
        <v>0.38775510204081631</v>
      </c>
      <c r="LN15" s="1">
        <v>69</v>
      </c>
      <c r="LO15" s="1">
        <f t="shared" si="64"/>
        <v>0.34693877551020408</v>
      </c>
      <c r="LP15" s="1">
        <f t="shared" si="65"/>
        <v>141.31330400000002</v>
      </c>
      <c r="LQ15" s="1">
        <f t="shared" si="66"/>
        <v>75.568611764705892</v>
      </c>
      <c r="LR15" s="1">
        <v>81</v>
      </c>
      <c r="LS15" s="1">
        <v>67</v>
      </c>
      <c r="LT15" s="23">
        <f t="shared" si="67"/>
        <v>1.208955223880597</v>
      </c>
      <c r="LU15" s="1">
        <v>240</v>
      </c>
      <c r="LV15" s="1">
        <v>16</v>
      </c>
      <c r="LW15" s="23">
        <f t="shared" si="68"/>
        <v>5.0625</v>
      </c>
      <c r="LX15" s="1">
        <v>21.5</v>
      </c>
      <c r="LY15" s="1">
        <f t="shared" si="69"/>
        <v>4.8195389000000004</v>
      </c>
      <c r="LZ15" s="1">
        <f t="shared" si="70"/>
        <v>2.5772935294117647</v>
      </c>
      <c r="MA15" s="1">
        <v>17.7</v>
      </c>
      <c r="MB15" s="1">
        <v>36</v>
      </c>
      <c r="MC15" s="1">
        <v>48</v>
      </c>
      <c r="MD15" s="1">
        <v>27</v>
      </c>
      <c r="ME15" s="23">
        <f t="shared" si="71"/>
        <v>1.7777777777777777</v>
      </c>
      <c r="MF15" s="1">
        <v>241</v>
      </c>
      <c r="MG15" s="1">
        <v>15</v>
      </c>
      <c r="MH15" s="1">
        <v>53</v>
      </c>
      <c r="MI15" s="1">
        <f t="shared" si="72"/>
        <v>28.342245989304811</v>
      </c>
      <c r="MJ15" s="1">
        <v>88</v>
      </c>
      <c r="MK15" s="1">
        <f t="shared" si="73"/>
        <v>47.058823529411761</v>
      </c>
      <c r="ML15" s="1">
        <v>108</v>
      </c>
      <c r="MM15" s="1">
        <f t="shared" si="74"/>
        <v>57.754010695187162</v>
      </c>
      <c r="MN15" s="1">
        <v>44</v>
      </c>
      <c r="MO15" s="1">
        <f t="shared" si="75"/>
        <v>23.52941176470588</v>
      </c>
      <c r="MP15" s="1">
        <f t="shared" si="76"/>
        <v>64</v>
      </c>
      <c r="MQ15" s="1">
        <v>60</v>
      </c>
      <c r="MR15" s="1">
        <v>24.3</v>
      </c>
      <c r="MS15" s="1">
        <v>10.9</v>
      </c>
      <c r="MT15" s="1">
        <f t="shared" si="77"/>
        <v>12.994652406417112</v>
      </c>
      <c r="MU15" s="1">
        <f t="shared" si="78"/>
        <v>5.8288770053475938</v>
      </c>
      <c r="MV15" s="23">
        <f t="shared" si="79"/>
        <v>0.55144032921810704</v>
      </c>
      <c r="MW15" s="1">
        <v>125</v>
      </c>
      <c r="MX15" s="1">
        <v>81</v>
      </c>
      <c r="MY15" s="1">
        <f t="shared" si="80"/>
        <v>95.666666666666671</v>
      </c>
      <c r="MZ15" s="1">
        <v>51</v>
      </c>
      <c r="NA15" s="1">
        <v>8</v>
      </c>
      <c r="NB15" s="1">
        <v>48</v>
      </c>
      <c r="NC15" s="1">
        <f t="shared" si="81"/>
        <v>25.668449197860962</v>
      </c>
      <c r="ND15" s="1">
        <v>8</v>
      </c>
      <c r="NE15" s="1">
        <f t="shared" si="82"/>
        <v>64</v>
      </c>
      <c r="NF15" s="1">
        <v>31</v>
      </c>
      <c r="NG15" s="23">
        <f t="shared" si="83"/>
        <v>0.35416666666666669</v>
      </c>
      <c r="NH15" s="1">
        <v>64</v>
      </c>
      <c r="NI15" s="1">
        <f t="shared" si="84"/>
        <v>0.33333333333333331</v>
      </c>
      <c r="NJ15" s="1">
        <f t="shared" si="85"/>
        <v>126.09186400000003</v>
      </c>
      <c r="NK15" s="1">
        <f t="shared" si="86"/>
        <v>67.428804278074878</v>
      </c>
      <c r="NL15" s="1">
        <v>104</v>
      </c>
      <c r="NM15" s="1">
        <v>38</v>
      </c>
      <c r="NN15" s="23">
        <f t="shared" si="87"/>
        <v>2.736842105263158</v>
      </c>
      <c r="NO15" s="1">
        <v>194</v>
      </c>
      <c r="NP15" s="1">
        <v>15</v>
      </c>
      <c r="NQ15" s="23">
        <f t="shared" si="88"/>
        <v>6.9333333333333336</v>
      </c>
      <c r="NR15" s="1">
        <v>18.2</v>
      </c>
      <c r="NS15" s="1">
        <f t="shared" si="89"/>
        <v>3.5266030800000006</v>
      </c>
      <c r="NT15" s="1">
        <f t="shared" si="90"/>
        <v>1.8858840000000001</v>
      </c>
      <c r="NU15" s="1">
        <v>18.399999999999999</v>
      </c>
      <c r="NV15" s="1">
        <v>29</v>
      </c>
      <c r="NW15" s="1">
        <v>57</v>
      </c>
      <c r="NX15" s="1">
        <v>43</v>
      </c>
      <c r="NY15" s="23">
        <f t="shared" si="91"/>
        <v>1.3255813953488371</v>
      </c>
      <c r="NZ15" s="1">
        <v>195</v>
      </c>
      <c r="OA15" s="1">
        <v>14</v>
      </c>
      <c r="OB15" s="1">
        <v>66</v>
      </c>
      <c r="OC15" s="1">
        <f t="shared" si="92"/>
        <v>35.294117647058819</v>
      </c>
      <c r="OD15" s="1">
        <v>85</v>
      </c>
      <c r="OE15" s="1">
        <f t="shared" si="93"/>
        <v>45.454545454545453</v>
      </c>
      <c r="OF15" s="1">
        <v>97</v>
      </c>
      <c r="OG15" s="1">
        <f t="shared" si="94"/>
        <v>51.871657754010691</v>
      </c>
      <c r="OH15" s="1">
        <v>41</v>
      </c>
      <c r="OI15" s="1">
        <f t="shared" si="95"/>
        <v>21.925133689839569</v>
      </c>
      <c r="OJ15" s="1">
        <f t="shared" si="96"/>
        <v>56</v>
      </c>
      <c r="OK15" s="1">
        <v>57</v>
      </c>
      <c r="OL15" s="1">
        <v>22.5</v>
      </c>
      <c r="OM15" s="1">
        <v>13.1</v>
      </c>
      <c r="ON15" s="1">
        <f t="shared" si="97"/>
        <v>12.032085561497325</v>
      </c>
      <c r="OO15" s="1">
        <f t="shared" si="98"/>
        <v>7.0053475935828873</v>
      </c>
      <c r="OP15" s="23">
        <f t="shared" si="99"/>
        <v>0.4177777777777778</v>
      </c>
      <c r="OQ15" s="1">
        <v>125</v>
      </c>
      <c r="OR15" s="1">
        <v>81</v>
      </c>
      <c r="OS15" s="1">
        <f t="shared" si="100"/>
        <v>95.666666666666671</v>
      </c>
      <c r="OT15" s="1">
        <v>38</v>
      </c>
      <c r="OU15" s="1">
        <v>8</v>
      </c>
      <c r="OV15" s="1">
        <v>52</v>
      </c>
      <c r="OW15" s="1">
        <f t="shared" si="101"/>
        <v>27.80748663101604</v>
      </c>
      <c r="OX15" s="1">
        <v>8</v>
      </c>
      <c r="OY15" s="1">
        <f t="shared" si="102"/>
        <v>68</v>
      </c>
      <c r="OZ15" s="1">
        <v>28</v>
      </c>
      <c r="PA15" s="23">
        <f t="shared" si="103"/>
        <v>0.46153846153846156</v>
      </c>
      <c r="PB15" s="1">
        <v>77</v>
      </c>
      <c r="PC15" s="1">
        <f t="shared" si="104"/>
        <v>0.30769230769230771</v>
      </c>
      <c r="PD15" s="1">
        <f t="shared" si="105"/>
        <v>144.62216800000002</v>
      </c>
      <c r="PE15" s="1">
        <f t="shared" si="106"/>
        <v>77.338057754010705</v>
      </c>
      <c r="PF15" s="1">
        <v>100</v>
      </c>
      <c r="PG15" s="1">
        <v>44</v>
      </c>
      <c r="PH15" s="23">
        <f t="shared" si="107"/>
        <v>2.2727272727272729</v>
      </c>
      <c r="PI15" s="1">
        <v>199</v>
      </c>
      <c r="PJ15" s="1">
        <v>13</v>
      </c>
      <c r="PK15" s="23">
        <f t="shared" si="108"/>
        <v>7.6923076923076925</v>
      </c>
      <c r="PL15" s="1">
        <v>21</v>
      </c>
      <c r="PM15" s="1">
        <f t="shared" si="119"/>
        <v>3.0319212000000006</v>
      </c>
      <c r="PN15" s="1">
        <f t="shared" si="120"/>
        <v>1.621348235294118</v>
      </c>
      <c r="PO15" s="1">
        <v>16.5</v>
      </c>
      <c r="PP15" s="1">
        <v>-1</v>
      </c>
      <c r="PQ15" s="1">
        <v>48</v>
      </c>
      <c r="PR15" s="1">
        <v>22</v>
      </c>
      <c r="PS15" s="23">
        <f t="shared" si="109"/>
        <v>2.1818181818181817</v>
      </c>
      <c r="PT15" s="1">
        <v>223</v>
      </c>
      <c r="PU15" s="1">
        <v>14</v>
      </c>
      <c r="PV15" s="1">
        <v>65</v>
      </c>
      <c r="PW15" s="1">
        <f t="shared" si="110"/>
        <v>34.759358288770052</v>
      </c>
      <c r="PX15" s="1">
        <v>83</v>
      </c>
      <c r="PY15" s="1">
        <f t="shared" si="111"/>
        <v>44.385026737967912</v>
      </c>
      <c r="PZ15" s="1">
        <v>110</v>
      </c>
      <c r="QA15" s="1">
        <f t="shared" si="112"/>
        <v>58.823529411764703</v>
      </c>
      <c r="QB15" s="1">
        <v>47</v>
      </c>
      <c r="QC15" s="1">
        <f t="shared" si="113"/>
        <v>25.133689839572192</v>
      </c>
      <c r="QD15" s="1">
        <f t="shared" si="114"/>
        <v>63</v>
      </c>
      <c r="QE15" s="1">
        <v>57</v>
      </c>
      <c r="QF15" s="1">
        <v>23.8</v>
      </c>
      <c r="QG15" s="1">
        <v>13.5</v>
      </c>
      <c r="QH15" s="1">
        <f t="shared" si="115"/>
        <v>12.727272727272727</v>
      </c>
      <c r="QI15" s="1">
        <f t="shared" si="116"/>
        <v>7.2192513368983953</v>
      </c>
      <c r="QJ15" s="23">
        <f t="shared" si="117"/>
        <v>0.4327731092436975</v>
      </c>
      <c r="QK15" s="1">
        <v>134</v>
      </c>
      <c r="QL15" s="1">
        <v>79</v>
      </c>
      <c r="QM15" s="1">
        <f>QL15+(QK15-QL15)/3</f>
        <v>97.333333333333329</v>
      </c>
      <c r="QN15" s="1">
        <v>55</v>
      </c>
      <c r="QO15" s="1">
        <v>10</v>
      </c>
      <c r="QP15" s="1">
        <v>52</v>
      </c>
      <c r="QQ15" s="1">
        <f>QP15/JJ15</f>
        <v>27.80748663101604</v>
      </c>
      <c r="QR15" s="1">
        <v>9</v>
      </c>
      <c r="QS15" s="1">
        <f>QO15+QP15+QR15</f>
        <v>71</v>
      </c>
      <c r="QT15" s="1">
        <v>25</v>
      </c>
      <c r="QU15" s="23">
        <f>(QP15-QT15)/QP15</f>
        <v>0.51923076923076927</v>
      </c>
      <c r="QV15" s="1">
        <v>80</v>
      </c>
      <c r="QW15" s="1">
        <f>(QO15+QR15)/QP15</f>
        <v>0.36538461538461536</v>
      </c>
      <c r="QX15" s="1">
        <f>(0.8*(1.04*(POWER(QS15,3)-POWER(QP15,3)))+0.6)/1000</f>
        <v>180.79669600000003</v>
      </c>
      <c r="QY15" s="1">
        <f>QX15/JJ15</f>
        <v>96.682725133689843</v>
      </c>
      <c r="QZ15" s="1">
        <v>101</v>
      </c>
      <c r="RA15" s="1">
        <v>49</v>
      </c>
      <c r="RB15" s="23">
        <f>QZ15/RA15</f>
        <v>2.0612244897959182</v>
      </c>
      <c r="RC15" s="1">
        <v>210</v>
      </c>
      <c r="RD15" s="1">
        <v>18</v>
      </c>
      <c r="RE15" s="23">
        <f>QZ15/RD15</f>
        <v>5.6111111111111107</v>
      </c>
      <c r="RF15" s="1">
        <v>23.9</v>
      </c>
      <c r="RG15" s="1">
        <f>((3.14*POWER(KD15,2)/4)*RF15*QN15)/1000</f>
        <v>4.9943113000000015</v>
      </c>
      <c r="RH15" s="1">
        <f>RG15/JJ15</f>
        <v>2.6707547058823535</v>
      </c>
      <c r="RI15" s="1">
        <v>-1</v>
      </c>
      <c r="RJ15" s="1">
        <v>-1</v>
      </c>
      <c r="RK15" s="1">
        <v>48</v>
      </c>
      <c r="RL15" s="1">
        <v>27</v>
      </c>
      <c r="RM15" s="23">
        <f>RK15/RL15</f>
        <v>1.7777777777777777</v>
      </c>
      <c r="RN15" s="1">
        <v>146</v>
      </c>
      <c r="RO15" s="1">
        <v>14</v>
      </c>
      <c r="RP15" s="1">
        <v>59</v>
      </c>
      <c r="RQ15" s="1">
        <f>RP15/JJ15</f>
        <v>31.55080213903743</v>
      </c>
      <c r="RR15" s="1">
        <v>75</v>
      </c>
      <c r="RS15" s="1">
        <f>RR15/JJ15</f>
        <v>40.106951871657749</v>
      </c>
      <c r="RT15" s="1">
        <v>102</v>
      </c>
      <c r="RU15" s="1">
        <f>RT15/JJ15</f>
        <v>54.54545454545454</v>
      </c>
      <c r="RV15" s="1">
        <v>43</v>
      </c>
      <c r="RW15" s="1">
        <f>RV15/JJ15</f>
        <v>22.99465240641711</v>
      </c>
      <c r="RX15" s="1">
        <f>RT15-RV15</f>
        <v>59</v>
      </c>
      <c r="RY15" s="1">
        <v>68</v>
      </c>
      <c r="RZ15" s="1">
        <v>21.6</v>
      </c>
      <c r="SA15" s="1">
        <v>12.1</v>
      </c>
      <c r="SB15" s="1">
        <f>RZ15/JJ15</f>
        <v>11.550802139037433</v>
      </c>
      <c r="SC15" s="1">
        <f>SA15/JJ15</f>
        <v>6.4705882352941169</v>
      </c>
      <c r="SD15" s="23">
        <f>(RZ15-SA15)/RZ15</f>
        <v>0.43981481481481488</v>
      </c>
    </row>
    <row r="16" spans="1:511" ht="40.799999999999997">
      <c r="A16" s="14" t="s">
        <v>521</v>
      </c>
      <c r="B16" s="13" t="s">
        <v>502</v>
      </c>
      <c r="C16" s="13">
        <v>53</v>
      </c>
      <c r="D16" s="15">
        <v>61</v>
      </c>
      <c r="E16" s="13">
        <v>161</v>
      </c>
      <c r="F16" s="35">
        <v>4</v>
      </c>
      <c r="G16" s="16">
        <v>7</v>
      </c>
      <c r="H16" s="28">
        <v>315</v>
      </c>
      <c r="I16" s="17">
        <v>413</v>
      </c>
      <c r="J16" s="17">
        <v>998</v>
      </c>
      <c r="K16" s="17">
        <v>998</v>
      </c>
      <c r="L16" s="17">
        <v>998</v>
      </c>
      <c r="M16" s="17">
        <v>998</v>
      </c>
      <c r="N16" s="17">
        <v>998</v>
      </c>
      <c r="O16" s="17">
        <v>998</v>
      </c>
      <c r="P16" s="17">
        <v>998</v>
      </c>
      <c r="Q16" s="17">
        <v>998</v>
      </c>
      <c r="R16" s="17">
        <v>998</v>
      </c>
      <c r="S16" s="17">
        <v>998</v>
      </c>
      <c r="T16" s="17">
        <v>7</v>
      </c>
      <c r="U16" s="17">
        <v>13</v>
      </c>
      <c r="V16" s="17">
        <v>2312</v>
      </c>
      <c r="W16" s="32">
        <v>0.66805555555555496</v>
      </c>
      <c r="X16" s="19">
        <v>41</v>
      </c>
      <c r="Y16" s="19">
        <v>33</v>
      </c>
      <c r="Z16" s="19">
        <v>44</v>
      </c>
      <c r="AA16" s="19">
        <v>39</v>
      </c>
      <c r="AB16" s="19">
        <v>44</v>
      </c>
      <c r="AC16" s="1">
        <v>41</v>
      </c>
      <c r="AD16" s="1">
        <v>34</v>
      </c>
      <c r="AE16" s="1">
        <v>43</v>
      </c>
      <c r="AF16" s="19">
        <v>39</v>
      </c>
      <c r="AG16" s="19">
        <v>43</v>
      </c>
      <c r="AH16" s="19">
        <v>1</v>
      </c>
      <c r="AI16" s="19">
        <v>1.0303030303030301</v>
      </c>
      <c r="AJ16" s="19">
        <v>0.97727272727272696</v>
      </c>
      <c r="AK16" s="19">
        <v>1</v>
      </c>
      <c r="AL16" s="19">
        <v>0.97727272727272696</v>
      </c>
      <c r="AM16" s="19">
        <v>122</v>
      </c>
      <c r="AN16" s="19">
        <v>76</v>
      </c>
      <c r="AO16" s="19">
        <v>103</v>
      </c>
      <c r="AP16" s="19">
        <v>104</v>
      </c>
      <c r="AQ16" s="19">
        <v>122</v>
      </c>
      <c r="AR16" s="19">
        <v>30</v>
      </c>
      <c r="AS16" s="19">
        <v>22</v>
      </c>
      <c r="AT16" s="19">
        <v>29</v>
      </c>
      <c r="AU16" s="19">
        <v>25</v>
      </c>
      <c r="AV16" s="19">
        <v>29</v>
      </c>
      <c r="AW16" s="19">
        <v>97.560975609756099</v>
      </c>
      <c r="AX16" s="19">
        <v>72.727272727272705</v>
      </c>
      <c r="AY16" s="19">
        <v>93.181818181818201</v>
      </c>
      <c r="AZ16" s="19">
        <v>97.435897435897402</v>
      </c>
      <c r="BA16" s="19">
        <v>100</v>
      </c>
      <c r="BB16" s="19">
        <v>264</v>
      </c>
      <c r="BC16" s="19">
        <v>248</v>
      </c>
      <c r="BD16" s="19">
        <v>262</v>
      </c>
      <c r="BE16" s="19">
        <v>240</v>
      </c>
      <c r="BF16" s="19">
        <v>265</v>
      </c>
      <c r="BG16" s="19">
        <v>290</v>
      </c>
      <c r="BH16" s="19">
        <v>232</v>
      </c>
      <c r="BI16" s="19">
        <v>291</v>
      </c>
      <c r="BJ16" s="19">
        <v>271</v>
      </c>
      <c r="BK16" s="19">
        <v>282</v>
      </c>
      <c r="BL16" s="19">
        <v>1.09848484848485</v>
      </c>
      <c r="BM16" s="19">
        <v>0.93548387096774199</v>
      </c>
      <c r="BN16" s="19">
        <v>1.1106870229007599</v>
      </c>
      <c r="BO16" s="19">
        <v>1.12916666666667</v>
      </c>
      <c r="BP16" s="19">
        <v>1.06415094339623</v>
      </c>
      <c r="BQ16" s="19">
        <v>568</v>
      </c>
      <c r="BR16" s="19">
        <v>425</v>
      </c>
      <c r="BS16" s="19">
        <v>553</v>
      </c>
      <c r="BT16" s="19">
        <v>517</v>
      </c>
      <c r="BU16" s="19">
        <v>575</v>
      </c>
      <c r="BV16" s="19">
        <v>166</v>
      </c>
      <c r="BW16" s="19">
        <v>157</v>
      </c>
      <c r="BX16" s="19">
        <v>177</v>
      </c>
      <c r="BY16" s="19">
        <v>161</v>
      </c>
      <c r="BZ16" s="19">
        <v>167</v>
      </c>
      <c r="CA16" s="19">
        <v>84.5</v>
      </c>
      <c r="CB16" s="19">
        <v>75.403225806451601</v>
      </c>
      <c r="CC16" s="19">
        <v>90.458015267175597</v>
      </c>
      <c r="CD16" s="19">
        <v>90.8333333333333</v>
      </c>
      <c r="CE16" s="19">
        <v>95.094339622641499</v>
      </c>
      <c r="CF16" s="21">
        <v>1468.3</v>
      </c>
      <c r="CG16" s="21">
        <v>80.900000000000006</v>
      </c>
      <c r="CH16" s="21">
        <v>40.99</v>
      </c>
      <c r="CI16" s="21">
        <v>87.2</v>
      </c>
      <c r="CJ16" s="21">
        <v>53.2</v>
      </c>
      <c r="CK16" s="21">
        <v>56.2</v>
      </c>
      <c r="CL16" s="21">
        <v>43.8</v>
      </c>
      <c r="CM16" s="21">
        <v>1.2809999999999999</v>
      </c>
      <c r="CN16" s="21">
        <v>300</v>
      </c>
      <c r="CO16" s="21">
        <v>1063.8</v>
      </c>
      <c r="CP16" s="21">
        <v>59.5</v>
      </c>
      <c r="CQ16" s="21">
        <v>56.58</v>
      </c>
      <c r="CR16" s="21">
        <v>23.7</v>
      </c>
      <c r="CS16" s="21">
        <v>4.3</v>
      </c>
      <c r="CT16" s="21">
        <v>93.4</v>
      </c>
      <c r="CU16" s="21">
        <v>6.6</v>
      </c>
      <c r="CV16" s="21">
        <v>14.263</v>
      </c>
      <c r="CW16" s="21">
        <v>300</v>
      </c>
      <c r="CX16" s="21">
        <v>1546</v>
      </c>
      <c r="CY16" s="21">
        <v>85.2</v>
      </c>
      <c r="CZ16" s="21">
        <v>38.93</v>
      </c>
      <c r="DA16" s="21">
        <v>81.400000000000006</v>
      </c>
      <c r="DB16" s="21">
        <v>49.7</v>
      </c>
      <c r="DC16" s="21">
        <v>66.900000000000006</v>
      </c>
      <c r="DD16" s="21">
        <v>33.1</v>
      </c>
      <c r="DE16" s="21">
        <v>2.0190000000000001</v>
      </c>
      <c r="DF16" s="21">
        <v>300</v>
      </c>
      <c r="DG16" s="21">
        <v>1112.8</v>
      </c>
      <c r="DH16" s="21">
        <v>82.6</v>
      </c>
      <c r="DI16" s="21">
        <v>54.2</v>
      </c>
      <c r="DJ16" s="21">
        <v>31.7</v>
      </c>
      <c r="DK16" s="21">
        <v>7.1</v>
      </c>
      <c r="DL16" s="21">
        <v>85.2</v>
      </c>
      <c r="DM16" s="21">
        <v>14.8</v>
      </c>
      <c r="DN16" s="21">
        <v>5.7709999999999999</v>
      </c>
      <c r="DO16" s="21">
        <v>300</v>
      </c>
      <c r="DP16" s="21">
        <v>1628.8</v>
      </c>
      <c r="DQ16" s="21">
        <v>107.8</v>
      </c>
      <c r="DR16" s="21">
        <v>37.020000000000003</v>
      </c>
      <c r="DS16" s="21">
        <v>91.4</v>
      </c>
      <c r="DT16" s="21">
        <v>50</v>
      </c>
      <c r="DU16" s="21">
        <v>50.7</v>
      </c>
      <c r="DV16" s="21">
        <v>49.3</v>
      </c>
      <c r="DW16" s="21">
        <v>1.0289999999999999</v>
      </c>
      <c r="DX16" s="21">
        <v>300</v>
      </c>
      <c r="DY16" s="21">
        <v>1319.5</v>
      </c>
      <c r="DZ16" s="21">
        <v>148.6</v>
      </c>
      <c r="EA16" s="21">
        <v>46.02</v>
      </c>
      <c r="EB16" s="21">
        <v>60.1</v>
      </c>
      <c r="EC16" s="21">
        <v>34.4</v>
      </c>
      <c r="ED16" s="21">
        <v>82</v>
      </c>
      <c r="EE16" s="21">
        <v>18</v>
      </c>
      <c r="EF16" s="21">
        <v>4.5670000000000002</v>
      </c>
      <c r="EG16" s="21">
        <v>300</v>
      </c>
      <c r="EH16" s="21">
        <v>1574.6</v>
      </c>
      <c r="EI16" s="21">
        <v>64.8</v>
      </c>
      <c r="EJ16" s="21">
        <v>38.17</v>
      </c>
      <c r="EK16" s="21">
        <v>66.900000000000006</v>
      </c>
      <c r="EL16" s="21">
        <v>50</v>
      </c>
      <c r="EM16" s="21">
        <v>45.9</v>
      </c>
      <c r="EN16" s="21">
        <v>54.1</v>
      </c>
      <c r="EO16" s="21">
        <v>0.84899999999999998</v>
      </c>
      <c r="EP16" s="21">
        <v>300</v>
      </c>
      <c r="EQ16" s="21">
        <v>1024</v>
      </c>
      <c r="ER16" s="21">
        <v>62.1</v>
      </c>
      <c r="ES16" s="21">
        <v>58.81</v>
      </c>
      <c r="ET16" s="21">
        <v>21.5</v>
      </c>
      <c r="EU16" s="21">
        <v>2.1</v>
      </c>
      <c r="EV16" s="21">
        <v>97.9</v>
      </c>
      <c r="EW16" s="21">
        <v>2.1</v>
      </c>
      <c r="EX16" s="21">
        <v>46.674999999999997</v>
      </c>
      <c r="EY16" s="21">
        <v>300</v>
      </c>
      <c r="EZ16" s="21">
        <v>1775.2</v>
      </c>
      <c r="FA16" s="21">
        <v>81.5</v>
      </c>
      <c r="FB16" s="21">
        <v>33.880000000000003</v>
      </c>
      <c r="FC16" s="21">
        <v>79.7</v>
      </c>
      <c r="FD16" s="21">
        <v>54.4</v>
      </c>
      <c r="FE16" s="21">
        <v>74.400000000000006</v>
      </c>
      <c r="FF16" s="21">
        <v>25.6</v>
      </c>
      <c r="FG16" s="21">
        <v>2.899</v>
      </c>
      <c r="FH16" s="21">
        <v>300</v>
      </c>
      <c r="FI16" s="21">
        <v>1363</v>
      </c>
      <c r="FJ16" s="21">
        <v>123.2</v>
      </c>
      <c r="FK16" s="21">
        <v>44.38</v>
      </c>
      <c r="FL16" s="21">
        <v>50.4</v>
      </c>
      <c r="FM16" s="21">
        <v>27.7</v>
      </c>
      <c r="FN16" s="21">
        <v>86.9</v>
      </c>
      <c r="FO16" s="21">
        <v>13.1</v>
      </c>
      <c r="FP16" s="21">
        <v>6.6429999999999998</v>
      </c>
      <c r="FQ16" s="21">
        <v>300</v>
      </c>
      <c r="FR16" s="15">
        <v>1.6</v>
      </c>
      <c r="FS16" s="15">
        <v>2.2000000000000002</v>
      </c>
      <c r="FT16" s="15">
        <v>1.4</v>
      </c>
      <c r="FU16" s="15">
        <v>2.2000000000000002</v>
      </c>
      <c r="FV16" s="15">
        <v>2.4</v>
      </c>
      <c r="FW16" s="15">
        <v>100</v>
      </c>
      <c r="FX16" s="15">
        <v>74</v>
      </c>
      <c r="FY16" s="15">
        <v>90</v>
      </c>
      <c r="FZ16" s="15">
        <v>95</v>
      </c>
      <c r="GA16" s="15">
        <v>90</v>
      </c>
      <c r="GB16" s="15">
        <v>60.2</v>
      </c>
      <c r="GC16" s="15">
        <v>60.3</v>
      </c>
      <c r="GD16" s="15">
        <v>60.9</v>
      </c>
      <c r="GE16" s="15">
        <v>59.4</v>
      </c>
      <c r="GF16" s="15">
        <v>60.1</v>
      </c>
      <c r="GG16" s="15">
        <v>15.2</v>
      </c>
      <c r="GH16" s="15">
        <v>10.199999999999999</v>
      </c>
      <c r="GI16" s="15">
        <v>9.1</v>
      </c>
      <c r="GJ16" s="15">
        <v>12.4</v>
      </c>
      <c r="GK16" s="15">
        <v>10.1</v>
      </c>
      <c r="GL16" s="15">
        <v>0</v>
      </c>
      <c r="GM16" s="15">
        <v>3.5</v>
      </c>
      <c r="GN16" s="15">
        <v>1.3</v>
      </c>
      <c r="GO16" s="15">
        <v>0</v>
      </c>
      <c r="GP16" s="15">
        <v>0</v>
      </c>
      <c r="GQ16" s="15">
        <v>0</v>
      </c>
      <c r="GR16" s="15">
        <v>3.5</v>
      </c>
      <c r="GS16" s="15">
        <v>1.5</v>
      </c>
      <c r="GT16" s="15">
        <v>0.2</v>
      </c>
      <c r="GU16" s="15">
        <v>0</v>
      </c>
      <c r="GV16" s="15">
        <v>0.5</v>
      </c>
      <c r="GW16" s="15">
        <v>4.2</v>
      </c>
      <c r="GX16" s="15">
        <v>2.7</v>
      </c>
      <c r="GY16" s="15">
        <v>0.2</v>
      </c>
      <c r="GZ16" s="15">
        <v>0.2</v>
      </c>
      <c r="HA16" s="15">
        <v>0</v>
      </c>
      <c r="HB16" s="15">
        <v>0</v>
      </c>
      <c r="HC16" s="15">
        <v>0</v>
      </c>
      <c r="HD16" s="15">
        <v>0</v>
      </c>
      <c r="HE16" s="22">
        <v>0</v>
      </c>
      <c r="HF16" s="29" t="s">
        <v>522</v>
      </c>
      <c r="HG16" s="29" t="s">
        <v>523</v>
      </c>
      <c r="HH16" s="30">
        <v>0.27534722222222202</v>
      </c>
      <c r="HI16" s="30">
        <v>1.5335648148148201E-2</v>
      </c>
      <c r="HJ16" s="30">
        <v>0.12881944444444399</v>
      </c>
      <c r="HK16" s="30">
        <v>0.101736111111111</v>
      </c>
      <c r="HL16" s="30">
        <v>4.4791666666666702E-2</v>
      </c>
      <c r="HM16" s="30">
        <v>7.6388888888888904E-3</v>
      </c>
      <c r="HN16" s="29">
        <v>6</v>
      </c>
      <c r="HO16" s="29">
        <v>15</v>
      </c>
      <c r="HP16" s="29">
        <v>46</v>
      </c>
      <c r="HQ16" s="36" t="s">
        <v>524</v>
      </c>
      <c r="HR16" s="29">
        <v>0</v>
      </c>
      <c r="HS16" s="29" t="s">
        <v>525</v>
      </c>
      <c r="HT16" s="29" t="s">
        <v>526</v>
      </c>
      <c r="HU16" s="30">
        <v>0.33576388888888897</v>
      </c>
      <c r="HV16" s="30">
        <v>1.25810185185185E-2</v>
      </c>
      <c r="HW16" s="30">
        <v>0.18472222222222201</v>
      </c>
      <c r="HX16" s="30">
        <v>8.5416666666666696E-2</v>
      </c>
      <c r="HY16" s="30">
        <v>6.5625000000000003E-2</v>
      </c>
      <c r="HZ16" s="30">
        <v>8.3333333333333297E-3</v>
      </c>
      <c r="IA16" s="29">
        <v>5</v>
      </c>
      <c r="IB16" s="29">
        <v>20</v>
      </c>
      <c r="IC16" s="29">
        <v>44</v>
      </c>
      <c r="ID16" s="29" t="s">
        <v>505</v>
      </c>
      <c r="IE16" s="29">
        <v>318</v>
      </c>
      <c r="IF16" s="29" t="s">
        <v>527</v>
      </c>
      <c r="IG16" s="29" t="s">
        <v>528</v>
      </c>
      <c r="IH16" s="30">
        <v>0.26076388888888902</v>
      </c>
      <c r="II16" s="30">
        <v>1.58680555555556E-2</v>
      </c>
      <c r="IJ16" s="30">
        <v>0.157291666666667</v>
      </c>
      <c r="IK16" s="30">
        <v>5.2430555555555598E-2</v>
      </c>
      <c r="IL16" s="30">
        <v>5.10416666666667E-2</v>
      </c>
      <c r="IM16" s="30">
        <v>1.63194444444444E-2</v>
      </c>
      <c r="IN16" s="29">
        <v>5</v>
      </c>
      <c r="IO16" s="29">
        <v>13</v>
      </c>
      <c r="IP16" s="29">
        <v>48</v>
      </c>
      <c r="IQ16" s="29" t="s">
        <v>505</v>
      </c>
      <c r="IR16" s="29">
        <v>28</v>
      </c>
      <c r="IS16" s="29" t="s">
        <v>529</v>
      </c>
      <c r="IT16" s="29" t="s">
        <v>530</v>
      </c>
      <c r="IU16" s="30">
        <v>0.171527777777778</v>
      </c>
      <c r="IV16" s="30">
        <v>8.8888888888888906E-3</v>
      </c>
      <c r="IW16" s="30">
        <v>7.4999999999999997E-2</v>
      </c>
      <c r="IX16" s="30">
        <v>7.5694444444444398E-2</v>
      </c>
      <c r="IY16" s="30">
        <v>2.0833333333333301E-2</v>
      </c>
      <c r="IZ16" s="30">
        <v>1.2500000000000001E-2</v>
      </c>
      <c r="JA16" s="29">
        <v>6</v>
      </c>
      <c r="JB16" s="29">
        <v>12</v>
      </c>
      <c r="JC16" s="29">
        <v>52</v>
      </c>
      <c r="JD16" s="29" t="s">
        <v>505</v>
      </c>
      <c r="JE16" s="29">
        <v>177</v>
      </c>
      <c r="JG16" s="1">
        <v>126</v>
      </c>
      <c r="JH16" s="1">
        <v>74</v>
      </c>
      <c r="JI16" s="1">
        <f t="shared" si="0"/>
        <v>91.333333333333329</v>
      </c>
      <c r="JJ16" s="1">
        <v>1.63</v>
      </c>
      <c r="JK16" s="1">
        <v>37</v>
      </c>
      <c r="JL16" s="1">
        <v>10</v>
      </c>
      <c r="JM16" s="1">
        <v>55</v>
      </c>
      <c r="JN16" s="1">
        <f t="shared" si="1"/>
        <v>33.742331288343557</v>
      </c>
      <c r="JO16" s="1">
        <v>9</v>
      </c>
      <c r="JP16" s="1">
        <f t="shared" si="2"/>
        <v>74</v>
      </c>
      <c r="JQ16" s="1">
        <v>34</v>
      </c>
      <c r="JR16" s="1">
        <f t="shared" si="3"/>
        <v>0.38181818181818183</v>
      </c>
      <c r="JS16" s="1">
        <v>68</v>
      </c>
      <c r="JT16" s="1">
        <f t="shared" si="4"/>
        <v>0.34545454545454546</v>
      </c>
      <c r="JU16" s="23">
        <f t="shared" si="5"/>
        <v>198.72296800000001</v>
      </c>
      <c r="JV16" s="1">
        <f t="shared" si="6"/>
        <v>121.91593128834357</v>
      </c>
      <c r="JW16" s="1">
        <v>85</v>
      </c>
      <c r="JX16" s="1">
        <v>62</v>
      </c>
      <c r="JY16" s="1">
        <f t="shared" si="7"/>
        <v>1.3709677419354838</v>
      </c>
      <c r="JZ16" s="1">
        <v>221</v>
      </c>
      <c r="KA16" s="1">
        <v>12</v>
      </c>
      <c r="KB16" s="1">
        <f t="shared" si="59"/>
        <v>7.083333333333333</v>
      </c>
      <c r="KC16" s="1">
        <v>37.5</v>
      </c>
      <c r="KD16" s="1">
        <v>1.9</v>
      </c>
      <c r="KE16" s="1">
        <f t="shared" si="8"/>
        <v>3.9319668750000001</v>
      </c>
      <c r="KF16" s="1">
        <f t="shared" si="9"/>
        <v>2.4122496165644174</v>
      </c>
      <c r="KG16" s="1">
        <v>20.8</v>
      </c>
      <c r="KH16" s="1">
        <v>28</v>
      </c>
      <c r="KI16" s="1">
        <v>35</v>
      </c>
      <c r="KJ16" s="1">
        <v>19</v>
      </c>
      <c r="KK16" s="1">
        <f t="shared" si="118"/>
        <v>1.8421052631578947</v>
      </c>
      <c r="KL16" s="1">
        <v>162</v>
      </c>
      <c r="KM16" s="1">
        <v>12</v>
      </c>
      <c r="KN16" s="1">
        <v>67</v>
      </c>
      <c r="KO16" s="1">
        <f t="shared" si="11"/>
        <v>41.104294478527613</v>
      </c>
      <c r="KP16" s="1">
        <v>47</v>
      </c>
      <c r="KQ16" s="1">
        <f t="shared" si="12"/>
        <v>28.834355828220861</v>
      </c>
      <c r="KR16" s="1">
        <v>92</v>
      </c>
      <c r="KS16" s="1">
        <f t="shared" si="13"/>
        <v>56.441717791411044</v>
      </c>
      <c r="KT16" s="1">
        <v>36</v>
      </c>
      <c r="KU16" s="1">
        <f t="shared" si="14"/>
        <v>22.085889570552148</v>
      </c>
      <c r="KV16" s="1">
        <f t="shared" si="15"/>
        <v>56</v>
      </c>
      <c r="KW16" s="1">
        <v>61</v>
      </c>
      <c r="KX16" s="1">
        <v>17.8</v>
      </c>
      <c r="KY16" s="1">
        <v>10.1</v>
      </c>
      <c r="KZ16" s="1">
        <f t="shared" si="16"/>
        <v>10.920245398773007</v>
      </c>
      <c r="LA16" s="1">
        <f t="shared" si="17"/>
        <v>6.1963190184049077</v>
      </c>
      <c r="LB16" s="23">
        <f t="shared" si="18"/>
        <v>0.43258426966292141</v>
      </c>
      <c r="LC16" s="1">
        <v>104</v>
      </c>
      <c r="LD16" s="1">
        <v>70</v>
      </c>
      <c r="LE16" s="1">
        <f t="shared" si="60"/>
        <v>81.333333333333329</v>
      </c>
      <c r="LF16" s="1">
        <v>41</v>
      </c>
      <c r="LG16" s="1">
        <v>8</v>
      </c>
      <c r="LH16" s="1">
        <v>58</v>
      </c>
      <c r="LI16" s="1">
        <f t="shared" si="61"/>
        <v>35.582822085889575</v>
      </c>
      <c r="LJ16" s="1">
        <v>9</v>
      </c>
      <c r="LK16" s="1">
        <f t="shared" si="62"/>
        <v>75</v>
      </c>
      <c r="LL16" s="1">
        <v>34</v>
      </c>
      <c r="LM16" s="1">
        <f t="shared" si="63"/>
        <v>0.41379310344827586</v>
      </c>
      <c r="LN16" s="1">
        <v>70</v>
      </c>
      <c r="LO16" s="1">
        <f t="shared" si="64"/>
        <v>0.29310344827586204</v>
      </c>
      <c r="LP16" s="1">
        <f t="shared" si="65"/>
        <v>188.66741600000003</v>
      </c>
      <c r="LQ16" s="1">
        <f t="shared" si="66"/>
        <v>115.74688098159511</v>
      </c>
      <c r="LR16" s="1">
        <v>102</v>
      </c>
      <c r="LS16" s="1">
        <v>80</v>
      </c>
      <c r="LT16" s="1">
        <f t="shared" si="67"/>
        <v>1.2749999999999999</v>
      </c>
      <c r="LU16" s="1">
        <v>244</v>
      </c>
      <c r="LV16" s="1">
        <v>13</v>
      </c>
      <c r="LW16" s="1">
        <f t="shared" si="68"/>
        <v>7.8461538461538458</v>
      </c>
      <c r="LX16" s="1">
        <v>40.200000000000003</v>
      </c>
      <c r="LY16" s="1">
        <f t="shared" si="69"/>
        <v>4.6707515700000002</v>
      </c>
      <c r="LZ16" s="1">
        <f t="shared" si="70"/>
        <v>2.8654917607361967</v>
      </c>
      <c r="MA16" s="1">
        <v>19.5</v>
      </c>
      <c r="MB16" s="1">
        <v>30</v>
      </c>
      <c r="MC16" s="1">
        <v>43</v>
      </c>
      <c r="MD16" s="1">
        <v>20</v>
      </c>
      <c r="ME16" s="1">
        <f t="shared" si="71"/>
        <v>2.15</v>
      </c>
      <c r="MF16" s="1">
        <v>373</v>
      </c>
      <c r="MG16" s="1">
        <v>11</v>
      </c>
      <c r="MH16" s="1">
        <v>88</v>
      </c>
      <c r="MI16" s="1">
        <f t="shared" si="72"/>
        <v>53.987730061349694</v>
      </c>
      <c r="MJ16" s="1">
        <v>55</v>
      </c>
      <c r="MK16" s="1">
        <f t="shared" si="73"/>
        <v>33.742331288343557</v>
      </c>
      <c r="ML16" s="1">
        <v>107</v>
      </c>
      <c r="MM16" s="1">
        <f t="shared" si="74"/>
        <v>65.644171779141104</v>
      </c>
      <c r="MN16" s="1">
        <v>42</v>
      </c>
      <c r="MO16" s="1">
        <f t="shared" si="75"/>
        <v>25.766871165644172</v>
      </c>
      <c r="MP16" s="1">
        <f t="shared" si="76"/>
        <v>65</v>
      </c>
      <c r="MQ16" s="1">
        <v>61</v>
      </c>
      <c r="MR16" s="1">
        <v>22.6</v>
      </c>
      <c r="MS16" s="1">
        <v>11.3</v>
      </c>
      <c r="MT16" s="1">
        <f t="shared" si="77"/>
        <v>13.865030674846627</v>
      </c>
      <c r="MU16" s="1">
        <f t="shared" si="78"/>
        <v>6.9325153374233137</v>
      </c>
      <c r="MV16" s="1">
        <f t="shared" si="79"/>
        <v>0.5</v>
      </c>
      <c r="MW16" s="1">
        <v>113</v>
      </c>
      <c r="MX16" s="1">
        <v>70</v>
      </c>
      <c r="MY16" s="1">
        <f t="shared" si="80"/>
        <v>84.333333333333329</v>
      </c>
      <c r="MZ16" s="1">
        <v>33</v>
      </c>
      <c r="NA16" s="1">
        <v>8</v>
      </c>
      <c r="NB16" s="1">
        <v>55</v>
      </c>
      <c r="NC16" s="1">
        <f t="shared" si="81"/>
        <v>33.742331288343557</v>
      </c>
      <c r="ND16" s="1">
        <v>9</v>
      </c>
      <c r="NE16" s="1">
        <f t="shared" si="82"/>
        <v>72</v>
      </c>
      <c r="NF16" s="1">
        <v>36</v>
      </c>
      <c r="NG16" s="23">
        <f t="shared" si="83"/>
        <v>0.34545454545454546</v>
      </c>
      <c r="NH16" s="1">
        <v>64</v>
      </c>
      <c r="NI16" s="1">
        <f t="shared" si="84"/>
        <v>0.30909090909090908</v>
      </c>
      <c r="NJ16" s="1">
        <f t="shared" si="85"/>
        <v>172.11893600000002</v>
      </c>
      <c r="NK16" s="1">
        <f t="shared" si="86"/>
        <v>105.59443926380369</v>
      </c>
      <c r="NL16" s="1">
        <v>87</v>
      </c>
      <c r="NM16" s="1">
        <v>51</v>
      </c>
      <c r="NN16" s="23">
        <f t="shared" si="87"/>
        <v>1.7058823529411764</v>
      </c>
      <c r="NO16" s="1">
        <v>202</v>
      </c>
      <c r="NP16" s="1">
        <v>12</v>
      </c>
      <c r="NQ16" s="23">
        <f t="shared" si="88"/>
        <v>7.25</v>
      </c>
      <c r="NR16" s="1">
        <v>32.6</v>
      </c>
      <c r="NS16" s="1">
        <f t="shared" si="89"/>
        <v>3.04865583</v>
      </c>
      <c r="NT16" s="1">
        <f t="shared" si="90"/>
        <v>1.870341</v>
      </c>
      <c r="NU16" s="1">
        <v>16.8</v>
      </c>
      <c r="NV16" s="1">
        <v>25</v>
      </c>
      <c r="NW16" s="1">
        <v>41</v>
      </c>
      <c r="NX16" s="1">
        <v>22</v>
      </c>
      <c r="NY16" s="23">
        <f t="shared" si="91"/>
        <v>1.8636363636363635</v>
      </c>
      <c r="NZ16" s="1">
        <v>299</v>
      </c>
      <c r="OA16" s="1">
        <v>11</v>
      </c>
      <c r="OB16" s="1">
        <v>82</v>
      </c>
      <c r="OC16" s="1">
        <f t="shared" si="92"/>
        <v>50.306748466257673</v>
      </c>
      <c r="OD16" s="1">
        <v>56</v>
      </c>
      <c r="OE16" s="1">
        <f t="shared" si="93"/>
        <v>34.355828220858896</v>
      </c>
      <c r="OF16" s="1">
        <v>120</v>
      </c>
      <c r="OG16" s="1">
        <f t="shared" si="94"/>
        <v>73.619631901840492</v>
      </c>
      <c r="OH16" s="1">
        <v>53</v>
      </c>
      <c r="OI16" s="1">
        <f t="shared" si="95"/>
        <v>32.515337423312886</v>
      </c>
      <c r="OJ16" s="1">
        <f t="shared" si="96"/>
        <v>67</v>
      </c>
      <c r="OK16" s="1">
        <v>56</v>
      </c>
      <c r="OL16" s="1">
        <v>20</v>
      </c>
      <c r="OM16" s="1">
        <v>10.9</v>
      </c>
      <c r="ON16" s="1">
        <f t="shared" si="97"/>
        <v>12.269938650306749</v>
      </c>
      <c r="OO16" s="1">
        <f t="shared" si="98"/>
        <v>6.6871165644171784</v>
      </c>
      <c r="OP16" s="23">
        <f t="shared" si="99"/>
        <v>0.45499999999999996</v>
      </c>
      <c r="OQ16" s="1">
        <v>118</v>
      </c>
      <c r="OR16" s="1">
        <v>72</v>
      </c>
      <c r="OS16" s="1">
        <f t="shared" si="100"/>
        <v>87.333333333333329</v>
      </c>
      <c r="OT16" s="1">
        <v>36</v>
      </c>
      <c r="OU16" s="1">
        <v>12</v>
      </c>
      <c r="OV16" s="1">
        <v>54</v>
      </c>
      <c r="OW16" s="1">
        <f t="shared" si="101"/>
        <v>33.128834355828225</v>
      </c>
      <c r="OX16" s="1">
        <v>12</v>
      </c>
      <c r="OY16" s="1">
        <f t="shared" si="102"/>
        <v>78</v>
      </c>
      <c r="OZ16" s="1">
        <v>31</v>
      </c>
      <c r="PA16" s="23">
        <f t="shared" si="103"/>
        <v>0.42592592592592593</v>
      </c>
      <c r="PB16" s="1">
        <v>73</v>
      </c>
      <c r="PC16" s="1">
        <f t="shared" si="104"/>
        <v>0.44444444444444442</v>
      </c>
      <c r="PD16" s="1">
        <f t="shared" si="105"/>
        <v>263.81781599999999</v>
      </c>
      <c r="PE16" s="1">
        <f t="shared" si="106"/>
        <v>161.85142085889572</v>
      </c>
      <c r="PF16" s="1">
        <v>101</v>
      </c>
      <c r="PG16" s="1">
        <v>50</v>
      </c>
      <c r="PH16" s="23">
        <f t="shared" si="107"/>
        <v>2.02</v>
      </c>
      <c r="PI16" s="1">
        <v>181</v>
      </c>
      <c r="PJ16" s="1">
        <v>10</v>
      </c>
      <c r="PK16" s="23">
        <f t="shared" si="108"/>
        <v>10.1</v>
      </c>
      <c r="PL16" s="1">
        <v>35.5</v>
      </c>
      <c r="PM16" s="1">
        <f t="shared" si="119"/>
        <v>3.6216602999999998</v>
      </c>
      <c r="PN16" s="1">
        <f t="shared" si="120"/>
        <v>2.2218774846625768</v>
      </c>
      <c r="PO16" s="1">
        <v>15.3</v>
      </c>
      <c r="PP16" s="1">
        <v>26</v>
      </c>
      <c r="PQ16" s="1">
        <v>30</v>
      </c>
      <c r="PR16" s="1">
        <v>21</v>
      </c>
      <c r="PS16" s="23">
        <f t="shared" si="109"/>
        <v>1.4285714285714286</v>
      </c>
      <c r="PT16" s="1">
        <v>150</v>
      </c>
      <c r="PU16" s="1">
        <v>13</v>
      </c>
      <c r="PV16" s="1">
        <v>74</v>
      </c>
      <c r="PW16" s="1">
        <f t="shared" si="110"/>
        <v>45.398773006134974</v>
      </c>
      <c r="PX16" s="1">
        <v>49</v>
      </c>
      <c r="PY16" s="1">
        <f t="shared" si="111"/>
        <v>30.061349693251536</v>
      </c>
      <c r="PZ16" s="1">
        <v>130</v>
      </c>
      <c r="QA16" s="1">
        <f t="shared" si="112"/>
        <v>79.75460122699387</v>
      </c>
      <c r="QB16" s="1">
        <v>42</v>
      </c>
      <c r="QC16" s="1">
        <f t="shared" si="113"/>
        <v>25.766871165644172</v>
      </c>
      <c r="QD16" s="1">
        <f t="shared" si="114"/>
        <v>88</v>
      </c>
      <c r="QE16" s="1">
        <v>67</v>
      </c>
      <c r="QF16" s="1">
        <v>21.7</v>
      </c>
      <c r="QG16" s="1">
        <v>12.4</v>
      </c>
      <c r="QH16" s="1">
        <f t="shared" si="115"/>
        <v>13.312883435582823</v>
      </c>
      <c r="QI16" s="1">
        <f t="shared" si="116"/>
        <v>7.6073619631901845</v>
      </c>
      <c r="QJ16" s="23">
        <f t="shared" si="117"/>
        <v>0.42857142857142855</v>
      </c>
      <c r="QK16" s="1">
        <v>127</v>
      </c>
      <c r="QL16" s="1">
        <v>74</v>
      </c>
      <c r="QM16" s="1">
        <f>QL16+(QK16-QL16)/3</f>
        <v>91.666666666666671</v>
      </c>
      <c r="QN16" s="1">
        <v>33</v>
      </c>
      <c r="QO16" s="1">
        <v>8</v>
      </c>
      <c r="QP16" s="1">
        <v>55</v>
      </c>
      <c r="QQ16" s="1">
        <f>QP16/JJ16</f>
        <v>33.742331288343557</v>
      </c>
      <c r="QR16" s="1">
        <v>10</v>
      </c>
      <c r="QS16" s="1">
        <f>QO16+QP16+QR16</f>
        <v>73</v>
      </c>
      <c r="QT16" s="1">
        <v>32</v>
      </c>
      <c r="QU16" s="23">
        <f>(QP16-QT16)/QP16</f>
        <v>0.41818181818181815</v>
      </c>
      <c r="QV16" s="1">
        <v>71</v>
      </c>
      <c r="QW16" s="1">
        <f>(QO16+QR16)/QP16</f>
        <v>0.32727272727272727</v>
      </c>
      <c r="QX16" s="1">
        <f>(0.8*(1.04*(POWER(QS16,3)-POWER(QP16,3)))+0.6)/1000</f>
        <v>185.23874400000003</v>
      </c>
      <c r="QY16" s="1">
        <f>QX16/JJ16</f>
        <v>113.64340122699389</v>
      </c>
      <c r="QZ16" s="1">
        <v>82</v>
      </c>
      <c r="RA16" s="1">
        <v>61</v>
      </c>
      <c r="RB16" s="23">
        <f>QZ16/RA16</f>
        <v>1.3442622950819672</v>
      </c>
      <c r="RC16" s="1">
        <v>264</v>
      </c>
      <c r="RD16" s="1">
        <v>12</v>
      </c>
      <c r="RE16" s="23">
        <f>QZ16/RD16</f>
        <v>6.833333333333333</v>
      </c>
      <c r="RF16" s="1">
        <v>38</v>
      </c>
      <c r="RG16" s="1">
        <f>((3.14*POWER(KD16,2)/4)*RF16*QN16)/1000</f>
        <v>3.5536479000000001</v>
      </c>
      <c r="RH16" s="1">
        <f>RG16/JJ16</f>
        <v>2.1801520858895707</v>
      </c>
      <c r="RI16" s="1">
        <v>15.9</v>
      </c>
      <c r="RJ16" s="1">
        <v>27</v>
      </c>
      <c r="RK16" s="1">
        <v>47</v>
      </c>
      <c r="RL16" s="1">
        <v>22</v>
      </c>
      <c r="RM16" s="23">
        <f>RK16/RL16</f>
        <v>2.1363636363636362</v>
      </c>
      <c r="RN16" s="1">
        <v>197</v>
      </c>
      <c r="RO16" s="1">
        <v>12</v>
      </c>
      <c r="RP16" s="1">
        <v>87</v>
      </c>
      <c r="RQ16" s="1">
        <f>RP16/JJ16</f>
        <v>53.374233128834362</v>
      </c>
      <c r="RR16" s="1">
        <v>53</v>
      </c>
      <c r="RS16" s="1">
        <f>RR16/JJ16</f>
        <v>32.515337423312886</v>
      </c>
      <c r="RT16" s="1">
        <v>96</v>
      </c>
      <c r="RU16" s="1">
        <f>RT16/JJ14</f>
        <v>51.612903225806448</v>
      </c>
      <c r="RV16" s="1">
        <v>36</v>
      </c>
      <c r="RW16" s="1">
        <f>RV16/JJ11</f>
        <v>18.274111675126903</v>
      </c>
      <c r="RX16" s="1">
        <f>RT16-RV16</f>
        <v>60</v>
      </c>
      <c r="RY16" s="1">
        <v>63</v>
      </c>
      <c r="RZ16" s="1">
        <v>22.4</v>
      </c>
      <c r="SA16" s="1">
        <v>12.8</v>
      </c>
      <c r="SB16" s="1">
        <f>RZ16/JJ16</f>
        <v>13.742331288343559</v>
      </c>
      <c r="SC16" s="1">
        <f>SA16/JJ16</f>
        <v>7.8527607361963199</v>
      </c>
      <c r="SD16" s="23">
        <f>(RZ16-SA16)/RZ16</f>
        <v>0.42857142857142849</v>
      </c>
    </row>
    <row r="17" spans="1:498">
      <c r="A17" s="14" t="s">
        <v>531</v>
      </c>
      <c r="B17" s="13" t="s">
        <v>502</v>
      </c>
      <c r="C17" s="13">
        <v>41</v>
      </c>
      <c r="D17" s="15">
        <v>69</v>
      </c>
      <c r="E17" s="13">
        <v>178</v>
      </c>
      <c r="F17" s="31">
        <v>4</v>
      </c>
      <c r="G17" s="16">
        <v>4.5</v>
      </c>
      <c r="H17" s="28">
        <v>25</v>
      </c>
      <c r="I17" s="17">
        <v>413</v>
      </c>
      <c r="J17" s="17">
        <v>998</v>
      </c>
      <c r="K17" s="17">
        <v>998</v>
      </c>
      <c r="L17" s="17">
        <v>998</v>
      </c>
      <c r="M17" s="17">
        <v>998</v>
      </c>
      <c r="N17" s="17">
        <v>6</v>
      </c>
      <c r="O17" s="17">
        <v>116</v>
      </c>
      <c r="P17" s="17">
        <v>998</v>
      </c>
      <c r="Q17" s="17">
        <v>998</v>
      </c>
      <c r="R17" s="17">
        <v>998</v>
      </c>
      <c r="S17" s="17">
        <v>998</v>
      </c>
      <c r="T17" s="17">
        <v>998</v>
      </c>
      <c r="U17" s="17">
        <v>998</v>
      </c>
      <c r="V17" s="17">
        <v>1472</v>
      </c>
      <c r="W17" s="32">
        <v>0.52569444444444402</v>
      </c>
      <c r="X17" s="19">
        <v>-1</v>
      </c>
      <c r="Y17" s="19">
        <v>-1</v>
      </c>
      <c r="Z17" s="19">
        <v>-1</v>
      </c>
      <c r="AA17" s="19">
        <v>-1</v>
      </c>
      <c r="AB17" s="19">
        <v>-1</v>
      </c>
      <c r="AC17" s="19">
        <v>-1</v>
      </c>
      <c r="AD17" s="19">
        <v>-1</v>
      </c>
      <c r="AE17" s="19">
        <v>-1</v>
      </c>
      <c r="AF17" s="19">
        <v>-1</v>
      </c>
      <c r="AG17" s="19">
        <v>-1</v>
      </c>
      <c r="AH17" s="19">
        <v>-1</v>
      </c>
      <c r="AI17" s="19">
        <v>-1</v>
      </c>
      <c r="AJ17" s="19">
        <v>-1</v>
      </c>
      <c r="AK17" s="19">
        <v>-1</v>
      </c>
      <c r="AL17" s="19">
        <v>-1</v>
      </c>
      <c r="AM17" s="19">
        <v>203</v>
      </c>
      <c r="AN17" s="19">
        <v>139</v>
      </c>
      <c r="AO17" s="19">
        <v>181</v>
      </c>
      <c r="AP17" s="19">
        <v>187</v>
      </c>
      <c r="AQ17" s="19">
        <v>194</v>
      </c>
      <c r="AR17" s="19">
        <v>-1</v>
      </c>
      <c r="AS17" s="19">
        <v>-1</v>
      </c>
      <c r="AT17" s="19">
        <v>-1</v>
      </c>
      <c r="AU17" s="19">
        <v>-1</v>
      </c>
      <c r="AV17" s="19">
        <v>-1</v>
      </c>
      <c r="AW17" s="19">
        <v>-1</v>
      </c>
      <c r="AX17" s="19">
        <v>-1</v>
      </c>
      <c r="AY17" s="19">
        <v>-1</v>
      </c>
      <c r="AZ17" s="19">
        <v>-1</v>
      </c>
      <c r="BA17" s="19">
        <v>-1</v>
      </c>
      <c r="BB17" s="19">
        <v>252</v>
      </c>
      <c r="BC17" s="19">
        <v>222</v>
      </c>
      <c r="BD17" s="19">
        <v>206</v>
      </c>
      <c r="BE17" s="19">
        <v>203</v>
      </c>
      <c r="BF17" s="19">
        <v>247</v>
      </c>
      <c r="BG17" s="19">
        <v>243</v>
      </c>
      <c r="BH17" s="19">
        <v>160</v>
      </c>
      <c r="BI17" s="19">
        <v>188</v>
      </c>
      <c r="BJ17" s="19">
        <v>190</v>
      </c>
      <c r="BK17" s="19">
        <v>200</v>
      </c>
      <c r="BL17" s="19">
        <v>0.96428571428571397</v>
      </c>
      <c r="BM17" s="19">
        <v>0.72072072072072102</v>
      </c>
      <c r="BN17" s="19">
        <v>0.91262135922330101</v>
      </c>
      <c r="BO17" s="19">
        <v>0.935960591133005</v>
      </c>
      <c r="BP17" s="19">
        <v>0.80971659919028305</v>
      </c>
      <c r="BQ17" s="19">
        <v>511</v>
      </c>
      <c r="BR17" s="19">
        <v>306</v>
      </c>
      <c r="BS17" s="19">
        <v>395</v>
      </c>
      <c r="BT17" s="19">
        <v>431</v>
      </c>
      <c r="BU17" s="19">
        <v>470</v>
      </c>
      <c r="BV17" s="19">
        <v>188</v>
      </c>
      <c r="BW17" s="19">
        <v>132</v>
      </c>
      <c r="BX17" s="19">
        <v>148</v>
      </c>
      <c r="BY17" s="19">
        <v>142</v>
      </c>
      <c r="BZ17" s="19">
        <v>155</v>
      </c>
      <c r="CA17" s="19">
        <v>94.841269841269806</v>
      </c>
      <c r="CB17" s="19">
        <v>74.324324324324294</v>
      </c>
      <c r="CC17" s="19">
        <v>95.145631067961205</v>
      </c>
      <c r="CD17" s="19">
        <v>94.088669950738904</v>
      </c>
      <c r="CE17" s="19">
        <v>96</v>
      </c>
      <c r="CF17" s="21">
        <v>950.3</v>
      </c>
      <c r="CG17" s="21">
        <v>21.1</v>
      </c>
      <c r="CH17" s="21">
        <v>63.17</v>
      </c>
      <c r="CI17" s="21">
        <v>13.6</v>
      </c>
      <c r="CJ17" s="21">
        <v>0</v>
      </c>
      <c r="CK17" s="21">
        <v>73.099999999999994</v>
      </c>
      <c r="CL17" s="21">
        <v>26.9</v>
      </c>
      <c r="CM17" s="21">
        <v>2.72</v>
      </c>
      <c r="CN17" s="21">
        <v>300</v>
      </c>
      <c r="CO17" s="21">
        <v>729.2</v>
      </c>
      <c r="CP17" s="21">
        <v>39.700000000000003</v>
      </c>
      <c r="CQ17" s="21">
        <v>82.52</v>
      </c>
      <c r="CR17" s="21">
        <v>9.4</v>
      </c>
      <c r="CS17" s="21">
        <v>0.2</v>
      </c>
      <c r="CT17" s="21">
        <v>93.3</v>
      </c>
      <c r="CU17" s="21">
        <v>6.7</v>
      </c>
      <c r="CV17" s="21">
        <v>13.994</v>
      </c>
      <c r="CW17" s="21">
        <v>300</v>
      </c>
      <c r="CX17" s="21">
        <v>843.2</v>
      </c>
      <c r="CY17" s="21">
        <v>36.9</v>
      </c>
      <c r="CZ17" s="21">
        <v>71.290000000000006</v>
      </c>
      <c r="DA17" s="21">
        <v>18.5</v>
      </c>
      <c r="DB17" s="21">
        <v>1.1000000000000001</v>
      </c>
      <c r="DC17" s="21">
        <v>9.8000000000000007</v>
      </c>
      <c r="DD17" s="21">
        <v>5.2</v>
      </c>
      <c r="DE17" s="21">
        <v>18.233000000000001</v>
      </c>
      <c r="DF17" s="21">
        <v>300</v>
      </c>
      <c r="DG17" s="21">
        <v>745.1</v>
      </c>
      <c r="DH17" s="21">
        <v>51.6</v>
      </c>
      <c r="DI17" s="21">
        <v>80.91</v>
      </c>
      <c r="DJ17" s="21">
        <v>22</v>
      </c>
      <c r="DK17" s="21">
        <v>3.5</v>
      </c>
      <c r="DL17" s="21">
        <v>95.6</v>
      </c>
      <c r="DM17" s="21">
        <v>4.3</v>
      </c>
      <c r="DN17" s="21">
        <v>21.99</v>
      </c>
      <c r="DO17" s="21">
        <v>300</v>
      </c>
      <c r="DP17" s="21">
        <v>1080</v>
      </c>
      <c r="DQ17" s="21">
        <v>23</v>
      </c>
      <c r="DR17" s="21">
        <v>55.58</v>
      </c>
      <c r="DS17" s="21">
        <v>21.1</v>
      </c>
      <c r="DT17" s="21">
        <v>0.7</v>
      </c>
      <c r="DU17" s="21">
        <v>32.1</v>
      </c>
      <c r="DV17" s="21">
        <v>67.8</v>
      </c>
      <c r="DW17" s="21">
        <v>0.47299999999999998</v>
      </c>
      <c r="DX17" s="21">
        <v>300</v>
      </c>
      <c r="DY17" s="21">
        <v>928.7</v>
      </c>
      <c r="DZ17" s="21">
        <v>58.7</v>
      </c>
      <c r="EA17" s="21">
        <v>64.86</v>
      </c>
      <c r="EB17" s="21">
        <v>18.5</v>
      </c>
      <c r="EC17" s="21">
        <v>1.3</v>
      </c>
      <c r="ED17" s="21">
        <v>88.8</v>
      </c>
      <c r="EE17" s="21">
        <v>11.2</v>
      </c>
      <c r="EF17" s="21">
        <v>7.9329999999999998</v>
      </c>
      <c r="EG17" s="21">
        <v>300</v>
      </c>
      <c r="EH17" s="21">
        <v>1189.7</v>
      </c>
      <c r="EI17" s="21">
        <v>31.7</v>
      </c>
      <c r="EJ17" s="21">
        <v>50.47</v>
      </c>
      <c r="EK17" s="21">
        <v>24.9</v>
      </c>
      <c r="EL17" s="21">
        <v>3.2</v>
      </c>
      <c r="EM17" s="21">
        <v>72.3</v>
      </c>
      <c r="EN17" s="21">
        <v>27.7</v>
      </c>
      <c r="EO17" s="21">
        <v>2.613</v>
      </c>
      <c r="EP17" s="21">
        <v>300</v>
      </c>
      <c r="EQ17" s="21">
        <v>887.8</v>
      </c>
      <c r="ER17" s="21">
        <v>61.1</v>
      </c>
      <c r="ES17" s="21">
        <v>67.89</v>
      </c>
      <c r="ET17" s="21">
        <v>15</v>
      </c>
      <c r="EU17" s="21">
        <v>1.2</v>
      </c>
      <c r="EV17" s="21">
        <v>97.7</v>
      </c>
      <c r="EW17" s="21">
        <v>2.2999999999999998</v>
      </c>
      <c r="EX17" s="21">
        <v>42.558</v>
      </c>
      <c r="EY17" s="21">
        <v>300</v>
      </c>
      <c r="EZ17" s="21">
        <v>973.1</v>
      </c>
      <c r="FA17" s="21">
        <v>21</v>
      </c>
      <c r="FB17" s="21">
        <v>61.69</v>
      </c>
      <c r="FC17" s="21">
        <v>13.6</v>
      </c>
      <c r="FD17" s="21">
        <v>0</v>
      </c>
      <c r="FE17" s="21">
        <v>61.8</v>
      </c>
      <c r="FF17" s="21">
        <v>38.1</v>
      </c>
      <c r="FG17" s="21">
        <v>1.619</v>
      </c>
      <c r="FH17" s="21">
        <v>300</v>
      </c>
      <c r="FI17" s="21">
        <v>778.5</v>
      </c>
      <c r="FJ17" s="21">
        <v>49.7</v>
      </c>
      <c r="FK17" s="21">
        <v>77.37</v>
      </c>
      <c r="FL17" s="21">
        <v>11.3</v>
      </c>
      <c r="FM17" s="21">
        <v>0.5</v>
      </c>
      <c r="FN17" s="21">
        <v>89.9</v>
      </c>
      <c r="FO17" s="21">
        <v>10.1</v>
      </c>
      <c r="FP17" s="21">
        <v>8.9309999999999992</v>
      </c>
      <c r="FQ17" s="21">
        <v>300</v>
      </c>
      <c r="FR17" s="15">
        <v>1.3</v>
      </c>
      <c r="FS17" s="15">
        <v>1.2</v>
      </c>
      <c r="FT17" s="15">
        <v>2.1</v>
      </c>
      <c r="FU17" s="15">
        <v>1.4</v>
      </c>
      <c r="FV17" s="15">
        <v>1.7</v>
      </c>
      <c r="FW17" s="15">
        <v>114</v>
      </c>
      <c r="FX17" s="15">
        <v>88</v>
      </c>
      <c r="FY17" s="15">
        <v>129</v>
      </c>
      <c r="FZ17" s="15">
        <v>109</v>
      </c>
      <c r="GA17" s="15">
        <v>143</v>
      </c>
      <c r="GB17" s="15">
        <v>68.8</v>
      </c>
      <c r="GC17" s="15">
        <v>67.599999999999994</v>
      </c>
      <c r="GD17" s="15">
        <v>69.8</v>
      </c>
      <c r="GE17" s="15">
        <v>68</v>
      </c>
      <c r="GF17" s="15">
        <v>69.3</v>
      </c>
      <c r="GG17" s="15">
        <v>18.100000000000001</v>
      </c>
      <c r="GH17" s="15">
        <v>14.4</v>
      </c>
      <c r="GI17" s="15">
        <v>11.6</v>
      </c>
      <c r="GJ17" s="15">
        <v>19.600000000000001</v>
      </c>
      <c r="GK17" s="15">
        <v>12</v>
      </c>
      <c r="GL17" s="15">
        <v>0</v>
      </c>
      <c r="GM17" s="15">
        <v>6.5</v>
      </c>
      <c r="GN17" s="15">
        <v>0.6</v>
      </c>
      <c r="GO17" s="15">
        <v>0.3</v>
      </c>
      <c r="GP17" s="15">
        <v>0</v>
      </c>
      <c r="GQ17" s="15">
        <v>0</v>
      </c>
      <c r="GR17" s="15">
        <v>6</v>
      </c>
      <c r="GS17" s="15">
        <v>3</v>
      </c>
      <c r="GT17" s="15">
        <v>0.3</v>
      </c>
      <c r="GU17" s="15">
        <v>0.2</v>
      </c>
      <c r="GV17" s="15">
        <v>1.5</v>
      </c>
      <c r="GW17" s="15">
        <v>5.5</v>
      </c>
      <c r="GX17" s="15">
        <v>1.5</v>
      </c>
      <c r="GY17" s="15">
        <v>0.2</v>
      </c>
      <c r="GZ17" s="15">
        <v>0.2</v>
      </c>
      <c r="HA17" s="15">
        <v>1.4</v>
      </c>
      <c r="HB17" s="15">
        <v>0.2</v>
      </c>
      <c r="HC17" s="15">
        <v>0.3</v>
      </c>
      <c r="HD17" s="15">
        <v>0.3</v>
      </c>
      <c r="HE17" s="22">
        <v>0.2</v>
      </c>
      <c r="HF17" s="29" t="s">
        <v>532</v>
      </c>
      <c r="HG17" s="29" t="s">
        <v>533</v>
      </c>
      <c r="HH17" s="30">
        <v>0.29513888888888901</v>
      </c>
      <c r="HI17" s="30">
        <v>1.25462962962963E-2</v>
      </c>
      <c r="HJ17" s="30">
        <v>0.13020833333333301</v>
      </c>
      <c r="HK17" s="30">
        <v>0.125347222222222</v>
      </c>
      <c r="HL17" s="30">
        <v>3.9583333333333297E-2</v>
      </c>
      <c r="HM17" s="30">
        <v>6.5972222222222196E-3</v>
      </c>
      <c r="HN17" s="29">
        <v>3</v>
      </c>
      <c r="HO17" s="29">
        <v>14</v>
      </c>
      <c r="HP17" s="29">
        <v>55</v>
      </c>
      <c r="HQ17" s="29" t="s">
        <v>505</v>
      </c>
      <c r="HR17" s="29">
        <v>0</v>
      </c>
      <c r="HS17" s="29" t="s">
        <v>534</v>
      </c>
      <c r="HT17" s="29" t="s">
        <v>535</v>
      </c>
      <c r="HU17" s="30">
        <v>0.30069444444444399</v>
      </c>
      <c r="HV17" s="30">
        <v>3.0810185185185201E-2</v>
      </c>
      <c r="HW17" s="30">
        <v>0.18506944444444401</v>
      </c>
      <c r="HX17" s="30">
        <v>6.7013888888888901E-2</v>
      </c>
      <c r="HY17" s="30">
        <v>4.8611111111111098E-2</v>
      </c>
      <c r="HZ17" s="30">
        <v>1.42361111111111E-2</v>
      </c>
      <c r="IA17" s="29">
        <v>6</v>
      </c>
      <c r="IB17" s="29">
        <v>18</v>
      </c>
      <c r="IC17" s="29">
        <v>55</v>
      </c>
      <c r="ID17" s="29" t="s">
        <v>505</v>
      </c>
      <c r="IE17" s="29">
        <v>0</v>
      </c>
      <c r="IF17" s="29" t="s">
        <v>536</v>
      </c>
      <c r="IG17" s="29" t="s">
        <v>537</v>
      </c>
      <c r="IH17" s="30">
        <v>0.32222222222222202</v>
      </c>
      <c r="II17" s="30">
        <v>2.08217592592593E-2</v>
      </c>
      <c r="IJ17" s="30">
        <v>0.19236111111111101</v>
      </c>
      <c r="IK17" s="30">
        <v>6.4930555555555602E-2</v>
      </c>
      <c r="IL17" s="30">
        <v>6.4930555555555602E-2</v>
      </c>
      <c r="IM17" s="30">
        <v>5.9027777777777802E-3</v>
      </c>
      <c r="IN17" s="29">
        <v>2</v>
      </c>
      <c r="IO17" s="29">
        <v>13</v>
      </c>
      <c r="IP17" s="29">
        <v>53</v>
      </c>
      <c r="IQ17" s="29" t="s">
        <v>505</v>
      </c>
      <c r="IR17" s="29">
        <v>0</v>
      </c>
      <c r="IS17" s="29" t="s">
        <v>538</v>
      </c>
      <c r="IT17" s="29" t="s">
        <v>539</v>
      </c>
      <c r="IU17" s="30">
        <v>0.22812499999999999</v>
      </c>
      <c r="IV17" s="30">
        <v>1.3414351851851899E-2</v>
      </c>
      <c r="IW17" s="30">
        <v>7.74305555555556E-2</v>
      </c>
      <c r="IX17" s="30">
        <v>0.101736111111111</v>
      </c>
      <c r="IY17" s="30">
        <v>4.8958333333333298E-2</v>
      </c>
      <c r="IZ17" s="30">
        <v>9.0277777777777804E-3</v>
      </c>
      <c r="JA17" s="29">
        <v>5</v>
      </c>
      <c r="JB17" s="29">
        <v>6</v>
      </c>
      <c r="JC17" s="29">
        <v>50</v>
      </c>
      <c r="JD17" s="29" t="s">
        <v>505</v>
      </c>
      <c r="JE17" s="29">
        <v>0</v>
      </c>
      <c r="JG17" s="1">
        <v>120</v>
      </c>
      <c r="JH17" s="1">
        <v>73</v>
      </c>
      <c r="JI17" s="1">
        <f t="shared" si="0"/>
        <v>88.666666666666671</v>
      </c>
      <c r="JJ17" s="1">
        <v>1.86</v>
      </c>
      <c r="JK17" s="1">
        <v>60</v>
      </c>
      <c r="JL17" s="1">
        <v>9</v>
      </c>
      <c r="JM17" s="1">
        <v>51</v>
      </c>
      <c r="JN17" s="1">
        <f t="shared" si="1"/>
        <v>27.419354838709676</v>
      </c>
      <c r="JO17" s="1">
        <v>9</v>
      </c>
      <c r="JP17" s="1">
        <f t="shared" si="2"/>
        <v>69</v>
      </c>
      <c r="JQ17" s="1">
        <v>29</v>
      </c>
      <c r="JR17" s="1">
        <f t="shared" si="3"/>
        <v>0.43137254901960786</v>
      </c>
      <c r="JS17" s="1">
        <v>73</v>
      </c>
      <c r="JT17" s="1">
        <f t="shared" si="4"/>
        <v>0.35294117647058826</v>
      </c>
      <c r="JU17" s="23">
        <f t="shared" si="5"/>
        <v>162.95445600000002</v>
      </c>
      <c r="JV17" s="1">
        <f t="shared" si="6"/>
        <v>87.609922580645161</v>
      </c>
      <c r="JW17" s="1">
        <v>53</v>
      </c>
      <c r="JX17" s="1">
        <v>30</v>
      </c>
      <c r="JY17" s="1">
        <f t="shared" si="7"/>
        <v>1.7666666666666666</v>
      </c>
      <c r="JZ17" s="1">
        <v>208</v>
      </c>
      <c r="KA17" s="1">
        <v>12</v>
      </c>
      <c r="KB17" s="1">
        <f t="shared" si="59"/>
        <v>4.416666666666667</v>
      </c>
      <c r="KC17" s="1">
        <v>23.5</v>
      </c>
      <c r="KD17" s="1">
        <v>2.4</v>
      </c>
      <c r="KE17" s="1">
        <f t="shared" si="8"/>
        <v>6.3754560000000007</v>
      </c>
      <c r="KF17" s="1">
        <f t="shared" si="9"/>
        <v>3.4276645161290324</v>
      </c>
      <c r="KG17" s="1">
        <v>-1</v>
      </c>
      <c r="KH17" s="1">
        <v>21</v>
      </c>
      <c r="KI17" s="1">
        <v>50</v>
      </c>
      <c r="KJ17" s="1">
        <v>26</v>
      </c>
      <c r="KK17" s="1">
        <f t="shared" si="118"/>
        <v>1.9230769230769231</v>
      </c>
      <c r="KL17" s="1">
        <v>260</v>
      </c>
      <c r="KM17" s="1">
        <v>-1</v>
      </c>
      <c r="KN17" s="1">
        <v>82</v>
      </c>
      <c r="KO17" s="1">
        <f t="shared" si="11"/>
        <v>44.086021505376344</v>
      </c>
      <c r="KP17" s="1">
        <v>65</v>
      </c>
      <c r="KQ17" s="1">
        <f t="shared" si="12"/>
        <v>34.946236559139784</v>
      </c>
      <c r="KR17" s="1">
        <v>114</v>
      </c>
      <c r="KS17" s="1">
        <f t="shared" si="13"/>
        <v>61.29032258064516</v>
      </c>
      <c r="KT17" s="1">
        <v>60</v>
      </c>
      <c r="KU17" s="1">
        <f t="shared" si="14"/>
        <v>32.258064516129032</v>
      </c>
      <c r="KV17" s="1">
        <f t="shared" si="15"/>
        <v>54</v>
      </c>
      <c r="KW17" s="1">
        <v>47</v>
      </c>
      <c r="KX17" s="1">
        <v>27.5</v>
      </c>
      <c r="KY17" s="1">
        <v>16.5</v>
      </c>
      <c r="KZ17" s="1">
        <f t="shared" si="16"/>
        <v>14.784946236559138</v>
      </c>
      <c r="LA17" s="1">
        <f t="shared" si="17"/>
        <v>8.870967741935484</v>
      </c>
      <c r="LB17" s="23">
        <f t="shared" si="18"/>
        <v>0.4</v>
      </c>
      <c r="LC17" s="1">
        <v>112</v>
      </c>
      <c r="LD17" s="1">
        <v>71</v>
      </c>
      <c r="LE17" s="1">
        <f t="shared" si="60"/>
        <v>84.666666666666671</v>
      </c>
      <c r="LF17" s="1">
        <v>75</v>
      </c>
      <c r="LG17" s="1">
        <v>10</v>
      </c>
      <c r="LH17" s="1">
        <v>51</v>
      </c>
      <c r="LI17" s="1">
        <f t="shared" si="61"/>
        <v>27.419354838709676</v>
      </c>
      <c r="LJ17" s="1">
        <v>10</v>
      </c>
      <c r="LK17" s="1">
        <f t="shared" si="62"/>
        <v>71</v>
      </c>
      <c r="LL17" s="1">
        <v>37</v>
      </c>
      <c r="LM17" s="23">
        <f t="shared" si="63"/>
        <v>0.27450980392156865</v>
      </c>
      <c r="LN17" s="1">
        <v>53</v>
      </c>
      <c r="LO17" s="1">
        <f t="shared" si="64"/>
        <v>0.39215686274509803</v>
      </c>
      <c r="LP17" s="1">
        <f t="shared" si="65"/>
        <v>187.41692</v>
      </c>
      <c r="LQ17" s="1">
        <f t="shared" si="66"/>
        <v>100.76178494623656</v>
      </c>
      <c r="LR17" s="1">
        <v>56</v>
      </c>
      <c r="LS17" s="1">
        <v>42</v>
      </c>
      <c r="LT17" s="23">
        <f t="shared" si="67"/>
        <v>1.3333333333333333</v>
      </c>
      <c r="LU17" s="1">
        <v>205</v>
      </c>
      <c r="LV17" s="1">
        <v>14</v>
      </c>
      <c r="LW17" s="23">
        <f t="shared" si="68"/>
        <v>4</v>
      </c>
      <c r="LX17" s="1">
        <v>20</v>
      </c>
      <c r="LY17" s="1">
        <f t="shared" si="69"/>
        <v>6.7824000000000009</v>
      </c>
      <c r="LZ17" s="1">
        <f t="shared" si="70"/>
        <v>3.6464516129032263</v>
      </c>
      <c r="MA17" s="1">
        <v>14.4</v>
      </c>
      <c r="MB17" s="1">
        <v>33</v>
      </c>
      <c r="MC17" s="1">
        <v>46</v>
      </c>
      <c r="MD17" s="1">
        <v>26</v>
      </c>
      <c r="ME17" s="23">
        <f t="shared" si="71"/>
        <v>1.7692307692307692</v>
      </c>
      <c r="MF17" s="1">
        <v>145</v>
      </c>
      <c r="MG17" s="1">
        <v>14</v>
      </c>
      <c r="MH17" s="1">
        <v>87</v>
      </c>
      <c r="MI17" s="1">
        <f t="shared" si="72"/>
        <v>46.774193548387096</v>
      </c>
      <c r="MJ17" s="1">
        <v>85</v>
      </c>
      <c r="MK17" s="1">
        <f t="shared" si="73"/>
        <v>45.698924731182792</v>
      </c>
      <c r="ML17" s="1">
        <v>149</v>
      </c>
      <c r="MM17" s="1">
        <f t="shared" si="74"/>
        <v>80.107526881720432</v>
      </c>
      <c r="MN17" s="1">
        <v>78</v>
      </c>
      <c r="MO17" s="1">
        <f t="shared" si="75"/>
        <v>41.935483870967737</v>
      </c>
      <c r="MP17" s="1">
        <f t="shared" si="76"/>
        <v>71</v>
      </c>
      <c r="MQ17" s="1">
        <v>48</v>
      </c>
      <c r="MR17" s="1">
        <v>32.9</v>
      </c>
      <c r="MS17" s="1">
        <v>18.2</v>
      </c>
      <c r="MT17" s="1">
        <f t="shared" si="77"/>
        <v>17.688172043010752</v>
      </c>
      <c r="MU17" s="1">
        <f t="shared" si="78"/>
        <v>9.7849462365591382</v>
      </c>
      <c r="MV17" s="23">
        <f t="shared" si="79"/>
        <v>0.44680851063829785</v>
      </c>
      <c r="MW17" s="1">
        <v>129</v>
      </c>
      <c r="MX17" s="1">
        <v>84</v>
      </c>
      <c r="MY17" s="1">
        <f t="shared" si="80"/>
        <v>99</v>
      </c>
      <c r="MZ17" s="1">
        <v>57</v>
      </c>
      <c r="NA17" s="1">
        <v>12</v>
      </c>
      <c r="NB17" s="1">
        <v>55</v>
      </c>
      <c r="NC17" s="1">
        <f t="shared" si="81"/>
        <v>29.569892473118276</v>
      </c>
      <c r="ND17" s="1">
        <v>11</v>
      </c>
      <c r="NE17" s="1">
        <f t="shared" si="82"/>
        <v>78</v>
      </c>
      <c r="NF17" s="1">
        <v>39</v>
      </c>
      <c r="NG17" s="23">
        <f t="shared" si="83"/>
        <v>0.29090909090909089</v>
      </c>
      <c r="NH17" s="1">
        <v>55</v>
      </c>
      <c r="NI17" s="1">
        <f t="shared" si="84"/>
        <v>0.41818181818181815</v>
      </c>
      <c r="NJ17" s="1">
        <f t="shared" si="85"/>
        <v>256.40386400000006</v>
      </c>
      <c r="NK17" s="1">
        <f t="shared" si="86"/>
        <v>137.85153978494625</v>
      </c>
      <c r="NL17" s="1">
        <v>63</v>
      </c>
      <c r="NM17" s="1">
        <v>36</v>
      </c>
      <c r="NN17" s="23">
        <f t="shared" si="87"/>
        <v>1.75</v>
      </c>
      <c r="NO17" s="1">
        <v>264</v>
      </c>
      <c r="NP17" s="1">
        <v>18</v>
      </c>
      <c r="NQ17" s="23">
        <f t="shared" si="88"/>
        <v>3.5</v>
      </c>
      <c r="NR17" s="1">
        <v>19.899999999999999</v>
      </c>
      <c r="NS17" s="1">
        <f t="shared" si="89"/>
        <v>5.1288508799999999</v>
      </c>
      <c r="NT17" s="1">
        <f t="shared" si="90"/>
        <v>2.7574467096774193</v>
      </c>
      <c r="NU17" s="1">
        <v>16.600000000000001</v>
      </c>
      <c r="NV17" s="1">
        <v>26</v>
      </c>
      <c r="NW17" s="1">
        <v>39</v>
      </c>
      <c r="NX17" s="1">
        <v>29</v>
      </c>
      <c r="NY17" s="23">
        <f t="shared" si="91"/>
        <v>1.3448275862068966</v>
      </c>
      <c r="NZ17" s="1">
        <v>170</v>
      </c>
      <c r="OA17" s="1">
        <v>15</v>
      </c>
      <c r="OB17" s="1">
        <v>95</v>
      </c>
      <c r="OC17" s="1">
        <f t="shared" si="92"/>
        <v>51.075268817204297</v>
      </c>
      <c r="OD17" s="1">
        <v>90</v>
      </c>
      <c r="OE17" s="1">
        <f t="shared" si="93"/>
        <v>48.387096774193544</v>
      </c>
      <c r="OF17" s="1">
        <v>157</v>
      </c>
      <c r="OG17" s="1">
        <f t="shared" si="94"/>
        <v>84.408602150537632</v>
      </c>
      <c r="OH17" s="1">
        <v>81</v>
      </c>
      <c r="OI17" s="1">
        <f t="shared" si="95"/>
        <v>43.548387096774192</v>
      </c>
      <c r="OJ17" s="1">
        <f t="shared" si="96"/>
        <v>76</v>
      </c>
      <c r="OK17" s="1">
        <v>49</v>
      </c>
      <c r="OL17" s="1">
        <v>26.4</v>
      </c>
      <c r="OM17" s="1">
        <v>17.899999999999999</v>
      </c>
      <c r="ON17" s="1">
        <f t="shared" si="97"/>
        <v>14.193548387096772</v>
      </c>
      <c r="OO17" s="1">
        <f t="shared" si="98"/>
        <v>9.6236559139784941</v>
      </c>
      <c r="OP17" s="23">
        <f t="shared" si="99"/>
        <v>0.32196969696969696</v>
      </c>
      <c r="OQ17" s="1">
        <v>119</v>
      </c>
      <c r="OR17" s="1">
        <v>77</v>
      </c>
      <c r="OS17" s="1">
        <f t="shared" si="100"/>
        <v>91</v>
      </c>
      <c r="OT17" s="1">
        <v>54</v>
      </c>
      <c r="OU17" s="1">
        <v>10</v>
      </c>
      <c r="OV17" s="1">
        <v>55</v>
      </c>
      <c r="OW17" s="1">
        <f t="shared" si="101"/>
        <v>29.569892473118276</v>
      </c>
      <c r="OX17" s="1">
        <v>10</v>
      </c>
      <c r="OY17" s="1">
        <f t="shared" si="102"/>
        <v>75</v>
      </c>
      <c r="OZ17" s="1">
        <v>37</v>
      </c>
      <c r="PA17" s="23">
        <f t="shared" si="103"/>
        <v>0.32727272727272727</v>
      </c>
      <c r="PB17" s="1">
        <v>62</v>
      </c>
      <c r="PC17" s="1">
        <f t="shared" si="104"/>
        <v>0.36363636363636365</v>
      </c>
      <c r="PD17" s="1">
        <f t="shared" si="105"/>
        <v>212.57660000000001</v>
      </c>
      <c r="PE17" s="1">
        <f t="shared" si="106"/>
        <v>114.28849462365592</v>
      </c>
      <c r="PF17" s="1">
        <v>50</v>
      </c>
      <c r="PG17" s="1">
        <v>32</v>
      </c>
      <c r="PH17" s="23">
        <f t="shared" si="107"/>
        <v>1.5625</v>
      </c>
      <c r="PI17" s="1">
        <v>209</v>
      </c>
      <c r="PJ17" s="1">
        <v>13</v>
      </c>
      <c r="PK17" s="23">
        <f t="shared" si="108"/>
        <v>3.8461538461538463</v>
      </c>
      <c r="PL17" s="1">
        <v>20.2</v>
      </c>
      <c r="PM17" s="1">
        <f t="shared" si="119"/>
        <v>4.9321612799999999</v>
      </c>
      <c r="PN17" s="1">
        <f t="shared" si="120"/>
        <v>2.6516996129032258</v>
      </c>
      <c r="PO17" s="1">
        <v>17.2</v>
      </c>
      <c r="PP17" s="1">
        <v>-1</v>
      </c>
      <c r="PQ17" s="1">
        <v>28</v>
      </c>
      <c r="PR17" s="1">
        <v>23</v>
      </c>
      <c r="PS17" s="23">
        <f t="shared" si="109"/>
        <v>1.2173913043478262</v>
      </c>
      <c r="PT17" s="1">
        <v>216</v>
      </c>
      <c r="PU17" s="1">
        <v>10</v>
      </c>
      <c r="PV17" s="1">
        <v>93</v>
      </c>
      <c r="PW17" s="1">
        <f t="shared" si="110"/>
        <v>50</v>
      </c>
      <c r="PX17" s="1">
        <v>79</v>
      </c>
      <c r="PY17" s="1">
        <f t="shared" si="111"/>
        <v>42.473118279569889</v>
      </c>
      <c r="PZ17" s="1">
        <v>118</v>
      </c>
      <c r="QA17" s="1">
        <f t="shared" si="112"/>
        <v>63.44086021505376</v>
      </c>
      <c r="QB17" s="1">
        <v>56</v>
      </c>
      <c r="QC17" s="1">
        <f t="shared" si="113"/>
        <v>30.107526881720428</v>
      </c>
      <c r="QD17" s="1">
        <f t="shared" si="114"/>
        <v>62</v>
      </c>
      <c r="QE17" s="1">
        <v>60</v>
      </c>
      <c r="QF17" s="1">
        <v>29.5</v>
      </c>
      <c r="QG17" s="1">
        <v>15.4</v>
      </c>
      <c r="QH17" s="1">
        <f t="shared" si="115"/>
        <v>15.86021505376344</v>
      </c>
      <c r="QI17" s="1">
        <f t="shared" si="116"/>
        <v>8.279569892473118</v>
      </c>
      <c r="QJ17" s="23">
        <f t="shared" si="117"/>
        <v>0.47796610169491527</v>
      </c>
      <c r="QK17" s="1">
        <v>119</v>
      </c>
      <c r="QL17" s="1">
        <v>76</v>
      </c>
      <c r="QM17" s="1">
        <f>QL17+(QK17-QL17)/3</f>
        <v>90.333333333333329</v>
      </c>
      <c r="QN17" s="1">
        <v>63</v>
      </c>
      <c r="QO17" s="1">
        <v>11</v>
      </c>
      <c r="QP17" s="1">
        <v>53</v>
      </c>
      <c r="QQ17" s="1">
        <f>QP17/JJ17</f>
        <v>28.494623655913976</v>
      </c>
      <c r="QR17" s="1">
        <v>10</v>
      </c>
      <c r="QS17" s="1">
        <f>QO17+QP17+QR17</f>
        <v>74</v>
      </c>
      <c r="QT17" s="1">
        <v>32</v>
      </c>
      <c r="QU17" s="23">
        <f>(QP17-QT17)/QP17</f>
        <v>0.39622641509433965</v>
      </c>
      <c r="QV17" s="1">
        <v>68</v>
      </c>
      <c r="QW17" s="1">
        <f>(QO17+QR17)/QP17</f>
        <v>0.39622641509433965</v>
      </c>
      <c r="QX17" s="1">
        <f>(0.8*(1.04*(POWER(QS17,3)-POWER(QP17,3)))+0.6)/1000</f>
        <v>213.28130400000003</v>
      </c>
      <c r="QY17" s="1">
        <f>QX17/JJ17</f>
        <v>114.66736774193549</v>
      </c>
      <c r="QZ17" s="1">
        <v>64</v>
      </c>
      <c r="RA17" s="1">
        <v>42</v>
      </c>
      <c r="RB17" s="23">
        <f>QZ17/RA17</f>
        <v>1.5238095238095237</v>
      </c>
      <c r="RC17" s="1">
        <v>168</v>
      </c>
      <c r="RD17" s="1">
        <v>17</v>
      </c>
      <c r="RE17" s="23">
        <f>QZ17/RD17</f>
        <v>3.7647058823529411</v>
      </c>
      <c r="RF17" s="1">
        <v>25.1</v>
      </c>
      <c r="RG17" s="1">
        <f>((3.14*POWER(KD17,2)/4)*RF17*QN17)/1000</f>
        <v>7.1500060800000007</v>
      </c>
      <c r="RH17" s="1">
        <f>RG17/JJ17</f>
        <v>3.844089290322581</v>
      </c>
      <c r="RI17" s="1">
        <v>18.7</v>
      </c>
      <c r="RJ17" s="1">
        <v>28</v>
      </c>
      <c r="RK17" s="1">
        <v>52</v>
      </c>
      <c r="RL17" s="1">
        <v>23</v>
      </c>
      <c r="RM17" s="23">
        <f>RK17/RL17</f>
        <v>2.2608695652173911</v>
      </c>
      <c r="RN17" s="1">
        <v>154</v>
      </c>
      <c r="RO17" s="1">
        <v>17</v>
      </c>
      <c r="RP17" s="1">
        <v>89</v>
      </c>
      <c r="RQ17" s="1">
        <f>RP17/JJ17</f>
        <v>47.849462365591393</v>
      </c>
      <c r="RR17" s="1">
        <v>90</v>
      </c>
      <c r="RS17" s="1">
        <f>RR17/JJ17</f>
        <v>48.387096774193544</v>
      </c>
      <c r="RT17" s="1">
        <v>123</v>
      </c>
      <c r="RU17" s="1">
        <f>RT17/JJ17</f>
        <v>66.129032258064512</v>
      </c>
      <c r="RV17" s="1">
        <v>54</v>
      </c>
      <c r="RW17" s="1">
        <f>RV17/JJ17</f>
        <v>29.032258064516128</v>
      </c>
      <c r="RX17" s="1">
        <f>RT17-RV17</f>
        <v>69</v>
      </c>
      <c r="RY17" s="1">
        <v>60</v>
      </c>
      <c r="RZ17" s="1">
        <v>24.5</v>
      </c>
      <c r="SA17" s="1">
        <v>14.5</v>
      </c>
      <c r="SB17" s="1">
        <f>RZ17/JJ17</f>
        <v>13.172043010752688</v>
      </c>
      <c r="SC17" s="1">
        <f>SA17/JJ17</f>
        <v>7.7956989247311821</v>
      </c>
      <c r="SD17" s="23">
        <f>(RZ17-SA17)/RZ17</f>
        <v>0.40816326530612246</v>
      </c>
    </row>
    <row r="18" spans="1:498">
      <c r="A18" s="14" t="s">
        <v>540</v>
      </c>
      <c r="B18" s="13" t="s">
        <v>502</v>
      </c>
      <c r="C18" s="13">
        <v>48</v>
      </c>
      <c r="D18" s="15">
        <v>63</v>
      </c>
      <c r="E18" s="13">
        <v>167</v>
      </c>
      <c r="F18" s="16">
        <v>2</v>
      </c>
      <c r="G18" s="16">
        <v>3</v>
      </c>
      <c r="H18" s="28">
        <v>345</v>
      </c>
      <c r="I18" s="17">
        <v>413</v>
      </c>
      <c r="J18" s="17">
        <v>998</v>
      </c>
      <c r="K18" s="17">
        <v>998</v>
      </c>
      <c r="L18" s="17">
        <v>998</v>
      </c>
      <c r="M18" s="17">
        <v>998</v>
      </c>
      <c r="N18" s="17">
        <v>998</v>
      </c>
      <c r="O18" s="17">
        <v>998</v>
      </c>
      <c r="P18" s="17">
        <v>17</v>
      </c>
      <c r="Q18" s="17">
        <v>25</v>
      </c>
      <c r="R18" s="17">
        <v>998</v>
      </c>
      <c r="S18" s="17">
        <v>998</v>
      </c>
      <c r="T18" s="17">
        <v>998</v>
      </c>
      <c r="U18" s="17">
        <v>998</v>
      </c>
      <c r="V18" s="17">
        <v>2404</v>
      </c>
      <c r="W18" s="32">
        <v>0.67708333333333304</v>
      </c>
      <c r="X18" s="17">
        <v>-1</v>
      </c>
      <c r="Y18" s="17">
        <v>-1</v>
      </c>
      <c r="Z18" s="17">
        <v>-1</v>
      </c>
      <c r="AA18" s="17">
        <v>-1</v>
      </c>
      <c r="AB18" s="17">
        <v>-1</v>
      </c>
      <c r="AC18" s="17">
        <v>-1</v>
      </c>
      <c r="AD18" s="17">
        <v>-1</v>
      </c>
      <c r="AE18" s="17">
        <v>-1</v>
      </c>
      <c r="AF18" s="17">
        <v>-1</v>
      </c>
      <c r="AG18" s="17">
        <v>-1</v>
      </c>
      <c r="AH18" s="17">
        <v>-1</v>
      </c>
      <c r="AI18" s="17">
        <v>-1</v>
      </c>
      <c r="AJ18" s="17">
        <v>-1</v>
      </c>
      <c r="AK18" s="17">
        <v>-1</v>
      </c>
      <c r="AL18" s="17">
        <v>-1</v>
      </c>
      <c r="AM18" s="17">
        <v>-1</v>
      </c>
      <c r="AN18" s="17">
        <v>-1</v>
      </c>
      <c r="AO18" s="17">
        <v>-1</v>
      </c>
      <c r="AP18" s="17">
        <v>-1</v>
      </c>
      <c r="AQ18" s="17">
        <v>-1</v>
      </c>
      <c r="AR18" s="17">
        <v>-1</v>
      </c>
      <c r="AS18" s="17">
        <v>-1</v>
      </c>
      <c r="AT18" s="17">
        <v>-1</v>
      </c>
      <c r="AU18" s="17">
        <v>-1</v>
      </c>
      <c r="AV18" s="17">
        <v>-1</v>
      </c>
      <c r="AW18" s="17">
        <v>-1</v>
      </c>
      <c r="AX18" s="17">
        <v>-1</v>
      </c>
      <c r="AY18" s="17">
        <v>-1</v>
      </c>
      <c r="AZ18" s="17">
        <v>-1</v>
      </c>
      <c r="BA18" s="17">
        <v>-1</v>
      </c>
      <c r="BB18" s="19">
        <v>282</v>
      </c>
      <c r="BC18" s="19">
        <v>-1</v>
      </c>
      <c r="BD18" s="19">
        <v>-1</v>
      </c>
      <c r="BE18" s="19">
        <v>-1</v>
      </c>
      <c r="BF18" s="19">
        <v>-1</v>
      </c>
      <c r="BG18" s="19">
        <v>292</v>
      </c>
      <c r="BH18" s="19">
        <v>-1</v>
      </c>
      <c r="BI18" s="19">
        <v>-1</v>
      </c>
      <c r="BJ18" s="19">
        <v>-1</v>
      </c>
      <c r="BK18" s="19">
        <v>-1</v>
      </c>
      <c r="BL18" s="19">
        <v>1.0354609929078</v>
      </c>
      <c r="BM18" s="19">
        <v>-1</v>
      </c>
      <c r="BN18" s="19">
        <v>-1</v>
      </c>
      <c r="BO18" s="19">
        <v>-1</v>
      </c>
      <c r="BP18" s="19">
        <v>-1</v>
      </c>
      <c r="BQ18" s="19">
        <v>624</v>
      </c>
      <c r="BR18" s="19">
        <v>503</v>
      </c>
      <c r="BS18" s="19">
        <v>580</v>
      </c>
      <c r="BT18" s="19">
        <v>570</v>
      </c>
      <c r="BU18" s="19">
        <v>606</v>
      </c>
      <c r="BV18" s="19">
        <v>221</v>
      </c>
      <c r="BW18" s="19">
        <v>-1</v>
      </c>
      <c r="BX18" s="19">
        <v>-1</v>
      </c>
      <c r="BY18" s="19">
        <v>-1</v>
      </c>
      <c r="BZ18" s="19">
        <v>-1</v>
      </c>
      <c r="CA18" s="17">
        <v>87.2340425531915</v>
      </c>
      <c r="CB18" s="19">
        <v>-1</v>
      </c>
      <c r="CC18" s="19">
        <v>-1</v>
      </c>
      <c r="CD18" s="19">
        <v>-1</v>
      </c>
      <c r="CE18" s="19">
        <v>-1</v>
      </c>
      <c r="CF18" s="21">
        <v>882.6</v>
      </c>
      <c r="CG18" s="21">
        <v>42.2</v>
      </c>
      <c r="CH18" s="21">
        <v>68.13</v>
      </c>
      <c r="CI18" s="21">
        <v>25.8</v>
      </c>
      <c r="CJ18" s="21">
        <v>4.0999999999999996</v>
      </c>
      <c r="CK18" s="21">
        <v>57.9</v>
      </c>
      <c r="CL18" s="21">
        <v>42</v>
      </c>
      <c r="CM18" s="21">
        <v>1.381</v>
      </c>
      <c r="CN18" s="21">
        <v>300</v>
      </c>
      <c r="CO18" s="21">
        <v>744.8</v>
      </c>
      <c r="CP18" s="21">
        <v>55.3</v>
      </c>
      <c r="CQ18" s="21">
        <v>80.989999999999995</v>
      </c>
      <c r="CR18" s="21">
        <v>16.8</v>
      </c>
      <c r="CS18" s="21">
        <v>1.5</v>
      </c>
      <c r="CT18" s="21">
        <v>91.9</v>
      </c>
      <c r="CU18" s="21">
        <v>8.1</v>
      </c>
      <c r="CV18" s="21">
        <v>11.32</v>
      </c>
      <c r="CW18" s="21">
        <v>300</v>
      </c>
      <c r="CX18" s="21">
        <v>788.4</v>
      </c>
      <c r="CY18" s="21">
        <v>29.8</v>
      </c>
      <c r="CZ18" s="21">
        <v>76.209999999999994</v>
      </c>
      <c r="DA18" s="21">
        <v>27.4</v>
      </c>
      <c r="DB18" s="21">
        <v>7.9</v>
      </c>
      <c r="DC18" s="21">
        <v>28</v>
      </c>
      <c r="DD18" s="21">
        <v>72</v>
      </c>
      <c r="DE18" s="21">
        <v>0.38900000000000001</v>
      </c>
      <c r="DF18" s="21">
        <v>300</v>
      </c>
      <c r="DG18" s="21">
        <v>713.9</v>
      </c>
      <c r="DH18" s="21">
        <v>29.3</v>
      </c>
      <c r="DI18" s="21">
        <v>84.19</v>
      </c>
      <c r="DJ18" s="21">
        <v>9</v>
      </c>
      <c r="DK18" s="21">
        <v>0</v>
      </c>
      <c r="DL18" s="21">
        <v>98</v>
      </c>
      <c r="DM18" s="21">
        <v>2</v>
      </c>
      <c r="DN18" s="21">
        <v>50.006</v>
      </c>
      <c r="DO18" s="21">
        <v>300</v>
      </c>
      <c r="DP18" s="21">
        <v>1165.2</v>
      </c>
      <c r="DQ18" s="21">
        <v>67</v>
      </c>
      <c r="DR18" s="21">
        <v>51.66</v>
      </c>
      <c r="DS18" s="21">
        <v>47.1</v>
      </c>
      <c r="DT18" s="21">
        <v>32.700000000000003</v>
      </c>
      <c r="DU18" s="21">
        <v>47</v>
      </c>
      <c r="DV18" s="21">
        <v>52.9</v>
      </c>
      <c r="DW18" s="21">
        <v>0.88800000000000001</v>
      </c>
      <c r="DX18" s="21">
        <v>300</v>
      </c>
      <c r="DY18" s="21">
        <v>1016.7</v>
      </c>
      <c r="DZ18" s="21">
        <v>94.4</v>
      </c>
      <c r="EA18" s="21">
        <v>59.53</v>
      </c>
      <c r="EB18" s="21">
        <v>34.299999999999997</v>
      </c>
      <c r="EC18" s="21">
        <v>12.9</v>
      </c>
      <c r="ED18" s="21">
        <v>81.900000000000006</v>
      </c>
      <c r="EE18" s="21">
        <v>18.100000000000001</v>
      </c>
      <c r="EF18" s="21">
        <v>4.5270000000000001</v>
      </c>
      <c r="EG18" s="21">
        <v>300</v>
      </c>
      <c r="EH18" s="21">
        <v>923.5</v>
      </c>
      <c r="EI18" s="21">
        <v>37.5</v>
      </c>
      <c r="EJ18" s="21">
        <v>65.08</v>
      </c>
      <c r="EK18" s="21">
        <v>25.2</v>
      </c>
      <c r="EL18" s="21">
        <v>4.3</v>
      </c>
      <c r="EM18" s="21">
        <v>37.5</v>
      </c>
      <c r="EN18" s="21">
        <v>62.4</v>
      </c>
      <c r="EO18" s="21">
        <v>0.60099999999999998</v>
      </c>
      <c r="EP18" s="21">
        <v>300</v>
      </c>
      <c r="EQ18" s="21">
        <v>733.4</v>
      </c>
      <c r="ER18" s="21">
        <v>27.7</v>
      </c>
      <c r="ES18" s="21">
        <v>81.93</v>
      </c>
      <c r="ET18" s="21">
        <v>8.3000000000000007</v>
      </c>
      <c r="EU18" s="21">
        <v>0</v>
      </c>
      <c r="EV18" s="21">
        <v>80.900000000000006</v>
      </c>
      <c r="EW18" s="21">
        <v>19.100000000000001</v>
      </c>
      <c r="EX18" s="21">
        <v>4.2359999999999998</v>
      </c>
      <c r="EY18" s="21">
        <v>300</v>
      </c>
      <c r="EZ18" s="21">
        <v>-1</v>
      </c>
      <c r="FA18" s="21">
        <v>-1</v>
      </c>
      <c r="FB18" s="21">
        <v>-1</v>
      </c>
      <c r="FC18" s="21">
        <v>-1</v>
      </c>
      <c r="FD18" s="21">
        <v>-1</v>
      </c>
      <c r="FE18" s="21">
        <v>-1</v>
      </c>
      <c r="FF18" s="21">
        <v>-1</v>
      </c>
      <c r="FG18" s="21">
        <v>-1</v>
      </c>
      <c r="FH18" s="21">
        <v>-1</v>
      </c>
      <c r="FI18" s="21">
        <v>-1</v>
      </c>
      <c r="FJ18" s="21">
        <v>-1</v>
      </c>
      <c r="FK18" s="21">
        <v>-1</v>
      </c>
      <c r="FL18" s="21">
        <v>-1</v>
      </c>
      <c r="FM18" s="21">
        <v>-1</v>
      </c>
      <c r="FN18" s="21">
        <v>-1</v>
      </c>
      <c r="FO18" s="21">
        <v>-1</v>
      </c>
      <c r="FP18" s="21">
        <v>-1</v>
      </c>
      <c r="FQ18" s="21">
        <v>-1</v>
      </c>
      <c r="FR18" s="15">
        <v>1.2</v>
      </c>
      <c r="FS18" s="15">
        <v>-1</v>
      </c>
      <c r="FT18" s="15">
        <v>-1</v>
      </c>
      <c r="FU18" s="15">
        <v>-1</v>
      </c>
      <c r="FV18" s="15">
        <v>-1</v>
      </c>
      <c r="FW18" s="15">
        <v>83</v>
      </c>
      <c r="FX18" s="15">
        <v>-1</v>
      </c>
      <c r="FY18" s="15">
        <v>-1</v>
      </c>
      <c r="FZ18" s="15">
        <v>-1</v>
      </c>
      <c r="GA18" s="15">
        <v>-1</v>
      </c>
      <c r="GB18" s="15">
        <v>62.3</v>
      </c>
      <c r="GC18" s="15">
        <v>60.8</v>
      </c>
      <c r="GD18" s="15">
        <v>64.400000000000006</v>
      </c>
      <c r="GE18" s="15">
        <v>62.7</v>
      </c>
      <c r="GF18" s="15">
        <v>-1</v>
      </c>
      <c r="GG18" s="15">
        <v>15.6</v>
      </c>
      <c r="GH18" s="15">
        <v>11.5</v>
      </c>
      <c r="GI18" s="15">
        <v>14.5</v>
      </c>
      <c r="GJ18" s="15">
        <v>13.6</v>
      </c>
      <c r="GK18" s="15">
        <v>-1</v>
      </c>
      <c r="GL18" s="15">
        <v>0.3</v>
      </c>
      <c r="GM18" s="15">
        <v>6.6</v>
      </c>
      <c r="GN18" s="15">
        <v>1.5</v>
      </c>
      <c r="GO18" s="15">
        <v>0.5</v>
      </c>
      <c r="GP18" s="15">
        <v>-1</v>
      </c>
      <c r="GQ18" s="15">
        <v>0.4</v>
      </c>
      <c r="GR18" s="15">
        <v>5.2</v>
      </c>
      <c r="GS18" s="15">
        <v>0.2</v>
      </c>
      <c r="GT18" s="15">
        <v>0</v>
      </c>
      <c r="GU18" s="15">
        <v>-1</v>
      </c>
      <c r="GV18" s="15">
        <v>3.5</v>
      </c>
      <c r="GW18" s="15">
        <v>8.3000000000000007</v>
      </c>
      <c r="GX18" s="15">
        <v>3.6</v>
      </c>
      <c r="GY18" s="15">
        <v>2.9</v>
      </c>
      <c r="GZ18" s="15">
        <v>-1</v>
      </c>
      <c r="HA18" s="15">
        <v>0.3</v>
      </c>
      <c r="HB18" s="15">
        <v>0.4</v>
      </c>
      <c r="HC18" s="15">
        <v>1</v>
      </c>
      <c r="HD18" s="15">
        <v>1.5</v>
      </c>
      <c r="HE18" s="22">
        <v>-1</v>
      </c>
      <c r="HF18" s="37" t="s">
        <v>541</v>
      </c>
      <c r="HG18" s="37" t="s">
        <v>542</v>
      </c>
      <c r="HH18" s="38">
        <v>0.282291666666667</v>
      </c>
      <c r="HI18" s="38">
        <v>6.9444444444444397E-3</v>
      </c>
      <c r="HJ18" s="38">
        <v>0.10763888888888901</v>
      </c>
      <c r="HK18" s="38">
        <v>9.6875000000000003E-2</v>
      </c>
      <c r="HL18" s="38">
        <v>7.7777777777777807E-2</v>
      </c>
      <c r="HM18" s="38">
        <v>3.1250000000000002E-3</v>
      </c>
      <c r="HN18" s="37">
        <v>2</v>
      </c>
      <c r="HO18" s="37">
        <v>25</v>
      </c>
      <c r="HP18" s="37">
        <v>65</v>
      </c>
      <c r="HQ18" s="37" t="s">
        <v>505</v>
      </c>
      <c r="HR18" s="37">
        <v>0</v>
      </c>
      <c r="HS18" s="37" t="s">
        <v>543</v>
      </c>
      <c r="HT18" s="37" t="s">
        <v>544</v>
      </c>
      <c r="HU18" s="38">
        <v>0.23020833333333299</v>
      </c>
      <c r="HV18" s="38">
        <v>1.66203703703704E-2</v>
      </c>
      <c r="HW18" s="38">
        <v>0.102083333333333</v>
      </c>
      <c r="HX18" s="38">
        <v>8.1944444444444403E-2</v>
      </c>
      <c r="HY18" s="38">
        <v>4.61805555555556E-2</v>
      </c>
      <c r="HZ18" s="38">
        <v>6.7708333333333301E-2</v>
      </c>
      <c r="IA18" s="37">
        <v>17</v>
      </c>
      <c r="IB18" s="37">
        <v>9</v>
      </c>
      <c r="IC18" s="37">
        <v>72</v>
      </c>
      <c r="ID18" s="37" t="s">
        <v>505</v>
      </c>
      <c r="IE18" s="37">
        <v>0</v>
      </c>
      <c r="IF18" s="37" t="s">
        <v>545</v>
      </c>
      <c r="IG18" s="37" t="s">
        <v>546</v>
      </c>
      <c r="IH18" s="38">
        <v>0.20624999999999999</v>
      </c>
      <c r="II18" s="38">
        <v>7.4189814814814804E-3</v>
      </c>
      <c r="IJ18" s="38">
        <v>3.6111111111111101E-2</v>
      </c>
      <c r="IK18" s="38">
        <v>0.11874999999999999</v>
      </c>
      <c r="IL18" s="38">
        <v>5.1388888888888901E-2</v>
      </c>
      <c r="IM18" s="38">
        <v>1.18055555555556E-2</v>
      </c>
      <c r="IN18" s="37">
        <v>3</v>
      </c>
      <c r="IO18" s="37">
        <v>13</v>
      </c>
      <c r="IP18" s="37">
        <v>62</v>
      </c>
      <c r="IQ18" s="37" t="s">
        <v>505</v>
      </c>
      <c r="IR18" s="37">
        <v>0</v>
      </c>
      <c r="IS18" s="37" t="s">
        <v>547</v>
      </c>
      <c r="IT18" s="37" t="s">
        <v>548</v>
      </c>
      <c r="IU18" s="38">
        <v>0.29479166666666701</v>
      </c>
      <c r="IV18" s="38">
        <v>1.3981481481481499E-2</v>
      </c>
      <c r="IW18" s="38">
        <v>7.9513888888888898E-2</v>
      </c>
      <c r="IX18" s="38">
        <v>0.15416666666666701</v>
      </c>
      <c r="IY18" s="38">
        <v>6.1111111111111102E-2</v>
      </c>
      <c r="IZ18" s="38">
        <v>4.7916666666666698E-2</v>
      </c>
      <c r="JA18" s="37">
        <v>10</v>
      </c>
      <c r="JB18" s="37">
        <v>36</v>
      </c>
      <c r="JC18" s="37">
        <v>57</v>
      </c>
      <c r="JD18" s="37" t="s">
        <v>505</v>
      </c>
      <c r="JE18" s="37">
        <v>0</v>
      </c>
      <c r="JG18" s="1">
        <v>122</v>
      </c>
      <c r="JH18" s="1">
        <v>80</v>
      </c>
      <c r="JI18" s="1">
        <f t="shared" si="0"/>
        <v>94</v>
      </c>
      <c r="JJ18" s="1">
        <v>1.7</v>
      </c>
      <c r="JK18" s="1">
        <v>75</v>
      </c>
      <c r="JL18" s="1">
        <v>8</v>
      </c>
      <c r="JM18" s="1">
        <v>50</v>
      </c>
      <c r="JN18" s="1">
        <f t="shared" si="1"/>
        <v>29.411764705882355</v>
      </c>
      <c r="JO18" s="1">
        <v>8</v>
      </c>
      <c r="JP18" s="1">
        <f t="shared" si="2"/>
        <v>66</v>
      </c>
      <c r="JQ18" s="1">
        <v>30</v>
      </c>
      <c r="JR18" s="1">
        <f t="shared" si="3"/>
        <v>0.4</v>
      </c>
      <c r="JS18" s="1">
        <v>71</v>
      </c>
      <c r="JT18" s="1">
        <f t="shared" si="4"/>
        <v>0.32</v>
      </c>
      <c r="JU18" s="23">
        <f t="shared" si="5"/>
        <v>135.197272</v>
      </c>
      <c r="JV18" s="1">
        <f t="shared" si="6"/>
        <v>79.527807058823527</v>
      </c>
      <c r="JW18" s="1">
        <v>80</v>
      </c>
      <c r="JX18" s="1">
        <v>60</v>
      </c>
      <c r="JY18" s="1">
        <f t="shared" si="7"/>
        <v>1.3333333333333333</v>
      </c>
      <c r="JZ18" s="1">
        <v>197</v>
      </c>
      <c r="KA18" s="1">
        <v>12</v>
      </c>
      <c r="KB18" s="1">
        <f t="shared" si="59"/>
        <v>6.666666666666667</v>
      </c>
      <c r="KC18" s="1">
        <v>20.6</v>
      </c>
      <c r="KD18" s="1">
        <v>2.1</v>
      </c>
      <c r="KE18" s="1">
        <f t="shared" si="8"/>
        <v>5.3485582500000008</v>
      </c>
      <c r="KF18" s="1">
        <f t="shared" si="9"/>
        <v>3.1462107352941184</v>
      </c>
      <c r="KG18" s="1">
        <v>17.3</v>
      </c>
      <c r="KH18" s="1">
        <v>-1</v>
      </c>
      <c r="KI18" s="1">
        <v>42</v>
      </c>
      <c r="KJ18" s="1">
        <v>32</v>
      </c>
      <c r="KK18" s="1">
        <f t="shared" si="118"/>
        <v>1.3125</v>
      </c>
      <c r="KL18" s="1">
        <v>202</v>
      </c>
      <c r="KM18" s="1">
        <v>13</v>
      </c>
      <c r="KN18" s="1">
        <v>49</v>
      </c>
      <c r="KO18" s="1">
        <f t="shared" si="11"/>
        <v>28.823529411764707</v>
      </c>
      <c r="KP18" s="1">
        <v>30</v>
      </c>
      <c r="KQ18" s="1">
        <f t="shared" si="12"/>
        <v>17.647058823529413</v>
      </c>
      <c r="KR18" s="1">
        <v>85</v>
      </c>
      <c r="KS18" s="1">
        <f t="shared" si="13"/>
        <v>50</v>
      </c>
      <c r="KT18" s="1">
        <v>39</v>
      </c>
      <c r="KU18" s="1">
        <f t="shared" si="14"/>
        <v>22.941176470588236</v>
      </c>
      <c r="KV18" s="1">
        <f t="shared" si="15"/>
        <v>46</v>
      </c>
      <c r="KW18" s="1">
        <v>54</v>
      </c>
      <c r="KX18" s="1">
        <v>13.2</v>
      </c>
      <c r="KY18" s="1">
        <v>7</v>
      </c>
      <c r="KZ18" s="1">
        <f t="shared" si="16"/>
        <v>7.7647058823529411</v>
      </c>
      <c r="LA18" s="1">
        <f t="shared" si="17"/>
        <v>4.1176470588235299</v>
      </c>
      <c r="LB18" s="23">
        <f t="shared" si="18"/>
        <v>0.46969696969696967</v>
      </c>
      <c r="LC18" s="1">
        <v>103</v>
      </c>
      <c r="LD18" s="1">
        <v>72</v>
      </c>
      <c r="LE18" s="1">
        <f t="shared" si="60"/>
        <v>82.333333333333329</v>
      </c>
      <c r="LF18" s="1">
        <v>82</v>
      </c>
      <c r="LG18" s="1">
        <v>11</v>
      </c>
      <c r="LH18" s="1">
        <v>53</v>
      </c>
      <c r="LI18" s="1">
        <f t="shared" si="61"/>
        <v>31.176470588235293</v>
      </c>
      <c r="LJ18" s="1">
        <v>10</v>
      </c>
      <c r="LK18" s="1">
        <f t="shared" si="62"/>
        <v>74</v>
      </c>
      <c r="LL18" s="1">
        <v>78</v>
      </c>
      <c r="LM18" s="23">
        <f t="shared" si="63"/>
        <v>-0.47169811320754718</v>
      </c>
      <c r="LN18" s="1">
        <v>65</v>
      </c>
      <c r="LO18" s="1">
        <f t="shared" si="64"/>
        <v>0.39622641509433965</v>
      </c>
      <c r="LP18" s="1">
        <f t="shared" si="65"/>
        <v>213.28130400000003</v>
      </c>
      <c r="LQ18" s="1">
        <f t="shared" si="66"/>
        <v>125.45959058823532</v>
      </c>
      <c r="LR18" s="1">
        <v>78</v>
      </c>
      <c r="LS18" s="1">
        <v>56</v>
      </c>
      <c r="LT18" s="23">
        <f t="shared" si="67"/>
        <v>1.3928571428571428</v>
      </c>
      <c r="LU18" s="1">
        <v>151</v>
      </c>
      <c r="LV18" s="1">
        <v>12</v>
      </c>
      <c r="LW18" s="23">
        <f t="shared" si="68"/>
        <v>6.5</v>
      </c>
      <c r="LX18" s="1">
        <v>-1</v>
      </c>
      <c r="LY18" s="1">
        <v>-1</v>
      </c>
      <c r="LZ18" s="1">
        <v>-1</v>
      </c>
      <c r="MA18" s="1">
        <v>11.8</v>
      </c>
      <c r="MB18" s="1">
        <v>26</v>
      </c>
      <c r="MC18" s="1">
        <v>50</v>
      </c>
      <c r="MD18" s="1">
        <v>29</v>
      </c>
      <c r="ME18" s="23">
        <f t="shared" si="71"/>
        <v>1.7241379310344827</v>
      </c>
      <c r="MF18" s="1">
        <v>157</v>
      </c>
      <c r="MG18" s="1">
        <v>14</v>
      </c>
      <c r="MH18" s="1">
        <v>66</v>
      </c>
      <c r="MI18" s="1">
        <f t="shared" si="72"/>
        <v>38.82352941176471</v>
      </c>
      <c r="MJ18" s="1">
        <v>44</v>
      </c>
      <c r="MK18" s="1">
        <f t="shared" si="73"/>
        <v>25.882352941176471</v>
      </c>
      <c r="ML18" s="1">
        <v>84</v>
      </c>
      <c r="MM18" s="1">
        <f t="shared" si="74"/>
        <v>49.411764705882355</v>
      </c>
      <c r="MN18" s="1">
        <v>39</v>
      </c>
      <c r="MO18" s="1">
        <f t="shared" si="75"/>
        <v>22.941176470588236</v>
      </c>
      <c r="MP18" s="1">
        <f t="shared" si="76"/>
        <v>45</v>
      </c>
      <c r="MQ18" s="1">
        <v>51</v>
      </c>
      <c r="MR18" s="1">
        <v>20.399999999999999</v>
      </c>
      <c r="MS18" s="1">
        <v>11.2</v>
      </c>
      <c r="MT18" s="1">
        <f t="shared" si="77"/>
        <v>12</v>
      </c>
      <c r="MU18" s="1">
        <f t="shared" si="78"/>
        <v>6.5882352941176467</v>
      </c>
      <c r="MV18" s="23">
        <f t="shared" si="79"/>
        <v>0.45098039215686275</v>
      </c>
      <c r="MW18" s="1">
        <v>118</v>
      </c>
      <c r="MX18" s="1">
        <v>82</v>
      </c>
      <c r="MY18" s="1">
        <f t="shared" si="80"/>
        <v>94</v>
      </c>
      <c r="MZ18" s="1">
        <v>54</v>
      </c>
      <c r="NA18" s="1">
        <v>9</v>
      </c>
      <c r="NB18" s="1">
        <v>49</v>
      </c>
      <c r="NC18" s="1">
        <f t="shared" si="81"/>
        <v>28.823529411764707</v>
      </c>
      <c r="ND18" s="1">
        <v>9</v>
      </c>
      <c r="NE18" s="1">
        <f t="shared" si="82"/>
        <v>67</v>
      </c>
      <c r="NF18" s="1">
        <v>32</v>
      </c>
      <c r="NG18" s="23">
        <f t="shared" si="83"/>
        <v>0.34693877551020408</v>
      </c>
      <c r="NH18" s="1">
        <v>63</v>
      </c>
      <c r="NI18" s="1">
        <f t="shared" si="84"/>
        <v>0.36734693877551022</v>
      </c>
      <c r="NJ18" s="1">
        <f t="shared" si="85"/>
        <v>152.351448</v>
      </c>
      <c r="NK18" s="1">
        <f t="shared" si="86"/>
        <v>89.618498823529421</v>
      </c>
      <c r="NL18" s="1">
        <v>77</v>
      </c>
      <c r="NM18" s="1">
        <v>55</v>
      </c>
      <c r="NN18" s="23">
        <f t="shared" si="87"/>
        <v>1.4</v>
      </c>
      <c r="NO18" s="1">
        <v>173</v>
      </c>
      <c r="NP18" s="1">
        <v>11</v>
      </c>
      <c r="NQ18" s="23">
        <f t="shared" si="88"/>
        <v>7</v>
      </c>
      <c r="NR18" s="1">
        <v>19.5</v>
      </c>
      <c r="NS18" s="1">
        <f t="shared" si="89"/>
        <v>3.6453280499999998</v>
      </c>
      <c r="NT18" s="1">
        <f t="shared" si="90"/>
        <v>2.1443106176470588</v>
      </c>
      <c r="NU18" s="1">
        <v>17.100000000000001</v>
      </c>
      <c r="NV18" s="1">
        <v>22</v>
      </c>
      <c r="NW18" s="1">
        <v>53</v>
      </c>
      <c r="NX18" s="1">
        <v>28</v>
      </c>
      <c r="NY18" s="23">
        <f t="shared" si="91"/>
        <v>1.8928571428571428</v>
      </c>
      <c r="NZ18" s="1">
        <v>165</v>
      </c>
      <c r="OA18" s="1">
        <v>12</v>
      </c>
      <c r="OB18" s="1">
        <v>68</v>
      </c>
      <c r="OC18" s="1">
        <f t="shared" si="92"/>
        <v>40</v>
      </c>
      <c r="OD18" s="1">
        <v>55</v>
      </c>
      <c r="OE18" s="1">
        <f t="shared" si="93"/>
        <v>32.352941176470587</v>
      </c>
      <c r="OF18" s="1">
        <v>95</v>
      </c>
      <c r="OG18" s="1">
        <f t="shared" si="94"/>
        <v>55.882352941176471</v>
      </c>
      <c r="OH18" s="1">
        <v>42</v>
      </c>
      <c r="OI18" s="1">
        <f t="shared" si="95"/>
        <v>24.705882352941178</v>
      </c>
      <c r="OJ18" s="1">
        <f t="shared" si="96"/>
        <v>53</v>
      </c>
      <c r="OK18" s="1">
        <v>52</v>
      </c>
      <c r="OL18" s="1">
        <v>16.7</v>
      </c>
      <c r="OM18" s="1">
        <v>9</v>
      </c>
      <c r="ON18" s="1">
        <f t="shared" si="97"/>
        <v>9.8235294117647065</v>
      </c>
      <c r="OO18" s="1">
        <f t="shared" si="98"/>
        <v>5.2941176470588234</v>
      </c>
      <c r="OP18" s="23">
        <f t="shared" si="99"/>
        <v>0.46107784431137722</v>
      </c>
      <c r="OQ18" s="1">
        <v>121</v>
      </c>
      <c r="OR18" s="1">
        <v>82</v>
      </c>
      <c r="OS18" s="1">
        <f t="shared" si="100"/>
        <v>95</v>
      </c>
      <c r="OT18" s="1">
        <v>79</v>
      </c>
      <c r="OU18" s="1">
        <v>11</v>
      </c>
      <c r="OV18" s="1">
        <v>48</v>
      </c>
      <c r="OW18" s="1">
        <f t="shared" si="101"/>
        <v>28.235294117647058</v>
      </c>
      <c r="OX18" s="1">
        <v>9</v>
      </c>
      <c r="OY18" s="1">
        <f t="shared" si="102"/>
        <v>68</v>
      </c>
      <c r="OZ18" s="1">
        <v>28</v>
      </c>
      <c r="PA18" s="23">
        <f t="shared" si="103"/>
        <v>0.41666666666666669</v>
      </c>
      <c r="PB18" s="1">
        <v>69</v>
      </c>
      <c r="PC18" s="1">
        <f t="shared" si="104"/>
        <v>0.41666666666666669</v>
      </c>
      <c r="PD18" s="1">
        <f t="shared" si="105"/>
        <v>169.59548000000001</v>
      </c>
      <c r="PE18" s="1">
        <f t="shared" si="106"/>
        <v>99.762047058823541</v>
      </c>
      <c r="PF18" s="1">
        <v>76</v>
      </c>
      <c r="PG18" s="1">
        <v>46</v>
      </c>
      <c r="PH18" s="23">
        <f t="shared" si="107"/>
        <v>1.6521739130434783</v>
      </c>
      <c r="PI18" s="1">
        <v>229</v>
      </c>
      <c r="PJ18" s="1">
        <v>12</v>
      </c>
      <c r="PK18" s="23">
        <f t="shared" si="108"/>
        <v>6.333333333333333</v>
      </c>
      <c r="PL18" s="1">
        <v>18.600000000000001</v>
      </c>
      <c r="PM18" s="1">
        <f t="shared" si="119"/>
        <v>5.0868423900000002</v>
      </c>
      <c r="PN18" s="1">
        <f t="shared" si="120"/>
        <v>2.9922602294117651</v>
      </c>
      <c r="PO18" s="1">
        <v>16.899999999999999</v>
      </c>
      <c r="PP18" s="1">
        <v>-1</v>
      </c>
      <c r="PQ18" s="1">
        <v>-1</v>
      </c>
      <c r="PR18" s="1">
        <v>-1</v>
      </c>
      <c r="PS18" s="23">
        <v>-1</v>
      </c>
      <c r="PT18" s="1">
        <v>-1</v>
      </c>
      <c r="PU18" s="1">
        <v>-1</v>
      </c>
      <c r="PV18" s="1">
        <v>59</v>
      </c>
      <c r="PW18" s="1">
        <f t="shared" si="110"/>
        <v>34.705882352941174</v>
      </c>
      <c r="PX18" s="1">
        <v>36</v>
      </c>
      <c r="PY18" s="1">
        <f t="shared" si="111"/>
        <v>21.176470588235293</v>
      </c>
      <c r="PZ18" s="1">
        <v>89</v>
      </c>
      <c r="QA18" s="1">
        <f t="shared" si="112"/>
        <v>52.352941176470587</v>
      </c>
      <c r="QB18" s="1">
        <v>38</v>
      </c>
      <c r="QC18" s="1">
        <f t="shared" si="113"/>
        <v>22.352941176470591</v>
      </c>
      <c r="QD18" s="1">
        <f t="shared" si="114"/>
        <v>51</v>
      </c>
      <c r="QE18" s="1">
        <v>57</v>
      </c>
      <c r="QF18" s="1">
        <v>19.399999999999999</v>
      </c>
      <c r="QG18" s="1">
        <v>9.8000000000000007</v>
      </c>
      <c r="QH18" s="1">
        <f t="shared" si="115"/>
        <v>11.411764705882353</v>
      </c>
      <c r="QI18" s="1">
        <f t="shared" si="116"/>
        <v>5.764705882352942</v>
      </c>
      <c r="QJ18" s="23">
        <f t="shared" si="117"/>
        <v>0.49484536082474218</v>
      </c>
      <c r="QK18" s="1">
        <v>-1</v>
      </c>
      <c r="QL18" s="1">
        <v>-1</v>
      </c>
      <c r="QM18" s="1">
        <v>-1</v>
      </c>
      <c r="QN18" s="1">
        <v>-1</v>
      </c>
      <c r="QO18" s="1">
        <v>-1</v>
      </c>
      <c r="QP18" s="1">
        <v>-1</v>
      </c>
      <c r="QQ18" s="1">
        <v>-1</v>
      </c>
      <c r="QR18" s="1">
        <v>-1</v>
      </c>
      <c r="QS18" s="1">
        <v>-1</v>
      </c>
      <c r="QT18" s="1">
        <v>-1</v>
      </c>
      <c r="QU18" s="1">
        <v>-1</v>
      </c>
      <c r="QV18" s="1">
        <v>-1</v>
      </c>
      <c r="QW18" s="1">
        <v>-1</v>
      </c>
      <c r="QX18" s="1">
        <v>-1</v>
      </c>
      <c r="QY18" s="1">
        <v>-1</v>
      </c>
      <c r="QZ18" s="1">
        <v>-1</v>
      </c>
      <c r="RA18" s="1">
        <v>-1</v>
      </c>
      <c r="RB18" s="1">
        <v>-1</v>
      </c>
      <c r="RC18" s="1">
        <v>-1</v>
      </c>
      <c r="RD18" s="1">
        <v>-1</v>
      </c>
      <c r="RE18" s="1">
        <v>-1</v>
      </c>
      <c r="RF18" s="1">
        <v>-1</v>
      </c>
      <c r="RG18" s="1">
        <v>-1</v>
      </c>
      <c r="RH18" s="1">
        <v>-1</v>
      </c>
      <c r="RI18" s="1">
        <v>-1</v>
      </c>
      <c r="RJ18" s="1">
        <v>-1</v>
      </c>
      <c r="RK18" s="1">
        <v>-1</v>
      </c>
      <c r="RL18" s="1">
        <v>-1</v>
      </c>
      <c r="RM18" s="1">
        <v>-1</v>
      </c>
      <c r="RN18" s="1">
        <v>-1</v>
      </c>
      <c r="RO18" s="1">
        <v>-1</v>
      </c>
      <c r="RP18" s="1">
        <v>-1</v>
      </c>
      <c r="RQ18" s="1">
        <v>-1</v>
      </c>
      <c r="RR18" s="1">
        <v>-1</v>
      </c>
      <c r="RS18" s="1">
        <v>-1</v>
      </c>
      <c r="RT18" s="1">
        <v>-1</v>
      </c>
      <c r="RU18" s="1">
        <v>-1</v>
      </c>
      <c r="RV18" s="1">
        <v>-1</v>
      </c>
      <c r="RW18" s="1">
        <v>-1</v>
      </c>
      <c r="RX18" s="1">
        <v>-1</v>
      </c>
      <c r="RY18" s="1">
        <v>-1</v>
      </c>
      <c r="RZ18" s="1">
        <v>-1</v>
      </c>
      <c r="SA18" s="1">
        <v>-1</v>
      </c>
      <c r="SB18" s="1">
        <v>-1</v>
      </c>
      <c r="SC18" s="1">
        <v>-1</v>
      </c>
      <c r="SD18" s="1">
        <v>-1</v>
      </c>
    </row>
    <row r="19" spans="1:498">
      <c r="A19" s="14" t="s">
        <v>549</v>
      </c>
      <c r="B19" s="13" t="s">
        <v>502</v>
      </c>
      <c r="C19" s="13">
        <v>38</v>
      </c>
      <c r="D19" s="15">
        <v>64</v>
      </c>
      <c r="E19" s="13">
        <v>170</v>
      </c>
      <c r="F19" s="16">
        <v>2</v>
      </c>
      <c r="G19" s="16">
        <v>3</v>
      </c>
      <c r="H19" s="28">
        <v>203</v>
      </c>
      <c r="I19" s="17">
        <v>413</v>
      </c>
      <c r="J19" s="17">
        <v>998</v>
      </c>
      <c r="K19" s="17">
        <v>998</v>
      </c>
      <c r="L19" s="17">
        <v>12</v>
      </c>
      <c r="M19" s="17">
        <v>24</v>
      </c>
      <c r="N19" s="17">
        <v>998</v>
      </c>
      <c r="O19" s="17">
        <v>998</v>
      </c>
      <c r="P19" s="17">
        <v>998</v>
      </c>
      <c r="Q19" s="17">
        <v>998</v>
      </c>
      <c r="R19" s="17">
        <v>998</v>
      </c>
      <c r="S19" s="17">
        <v>998</v>
      </c>
      <c r="T19" s="17">
        <v>998</v>
      </c>
      <c r="U19" s="17">
        <v>998</v>
      </c>
      <c r="V19" s="17">
        <v>2027</v>
      </c>
      <c r="W19" s="32">
        <v>0.61805555555555602</v>
      </c>
      <c r="X19" s="19">
        <v>42</v>
      </c>
      <c r="Y19" s="19">
        <v>39</v>
      </c>
      <c r="Z19" s="19">
        <v>46</v>
      </c>
      <c r="AA19" s="19">
        <v>39</v>
      </c>
      <c r="AB19" s="19">
        <v>38</v>
      </c>
      <c r="AC19" s="1">
        <v>44</v>
      </c>
      <c r="AD19" s="1">
        <v>39</v>
      </c>
      <c r="AE19" s="1">
        <v>47</v>
      </c>
      <c r="AF19" s="19">
        <v>41</v>
      </c>
      <c r="AG19" s="19">
        <v>40</v>
      </c>
      <c r="AH19" s="19">
        <v>1.0476190476190499</v>
      </c>
      <c r="AI19" s="19">
        <v>1</v>
      </c>
      <c r="AJ19" s="19">
        <v>1.02173913043478</v>
      </c>
      <c r="AK19" s="19">
        <v>1.05128205128205</v>
      </c>
      <c r="AL19" s="19">
        <v>1.0526315789473699</v>
      </c>
      <c r="AM19" s="19">
        <v>156</v>
      </c>
      <c r="AN19" s="19">
        <v>97</v>
      </c>
      <c r="AO19" s="19">
        <v>138</v>
      </c>
      <c r="AP19" s="19">
        <v>125</v>
      </c>
      <c r="AQ19" s="19">
        <v>144</v>
      </c>
      <c r="AR19" s="19">
        <v>28</v>
      </c>
      <c r="AS19" s="19">
        <v>24</v>
      </c>
      <c r="AT19" s="19">
        <v>30</v>
      </c>
      <c r="AU19" s="19">
        <v>27</v>
      </c>
      <c r="AV19" s="19">
        <v>26</v>
      </c>
      <c r="AW19" s="19">
        <v>100</v>
      </c>
      <c r="AX19" s="19">
        <v>84.615384615384599</v>
      </c>
      <c r="AY19" s="19">
        <v>100</v>
      </c>
      <c r="AZ19" s="19">
        <v>100</v>
      </c>
      <c r="BA19" s="19">
        <v>100</v>
      </c>
      <c r="BB19" s="19">
        <v>243</v>
      </c>
      <c r="BC19" s="19">
        <v>203</v>
      </c>
      <c r="BD19" s="19">
        <v>211</v>
      </c>
      <c r="BE19" s="19">
        <v>245</v>
      </c>
      <c r="BF19" s="19">
        <v>228</v>
      </c>
      <c r="BG19" s="19">
        <v>253</v>
      </c>
      <c r="BH19" s="19">
        <v>204</v>
      </c>
      <c r="BI19" s="19">
        <v>249</v>
      </c>
      <c r="BJ19" s="19">
        <v>288</v>
      </c>
      <c r="BK19" s="19">
        <v>246</v>
      </c>
      <c r="BL19" s="19">
        <v>1.0411522633744901</v>
      </c>
      <c r="BM19" s="19">
        <v>1.0049261083743799</v>
      </c>
      <c r="BN19" s="19">
        <v>1.1800947867298599</v>
      </c>
      <c r="BO19" s="19">
        <v>1.1755102040816301</v>
      </c>
      <c r="BP19" s="19">
        <v>1.07894736842105</v>
      </c>
      <c r="BQ19" s="19">
        <v>574</v>
      </c>
      <c r="BR19" s="19">
        <v>395</v>
      </c>
      <c r="BS19" s="19">
        <v>510</v>
      </c>
      <c r="BT19" s="19">
        <v>540</v>
      </c>
      <c r="BU19" s="19">
        <v>517</v>
      </c>
      <c r="BV19" s="19">
        <v>180</v>
      </c>
      <c r="BW19" s="19">
        <v>125</v>
      </c>
      <c r="BX19" s="19">
        <v>155</v>
      </c>
      <c r="BY19" s="19">
        <v>175</v>
      </c>
      <c r="BZ19" s="19">
        <v>146</v>
      </c>
      <c r="CA19" s="19">
        <v>88.8888888888889</v>
      </c>
      <c r="CB19" s="19">
        <v>78.817733990147801</v>
      </c>
      <c r="CC19" s="19">
        <v>97.156398104265406</v>
      </c>
      <c r="CD19" s="19">
        <v>95.102040816326493</v>
      </c>
      <c r="CE19" s="19">
        <v>94.736842105263193</v>
      </c>
      <c r="CF19" s="21">
        <v>1177.9000000000001</v>
      </c>
      <c r="CG19" s="21">
        <v>62.9</v>
      </c>
      <c r="CH19" s="21">
        <v>51.08</v>
      </c>
      <c r="CI19" s="21">
        <v>64.599999999999994</v>
      </c>
      <c r="CJ19" s="21">
        <v>46.3</v>
      </c>
      <c r="CK19" s="21">
        <v>23.8</v>
      </c>
      <c r="CL19" s="21">
        <v>76.2</v>
      </c>
      <c r="CM19" s="21">
        <v>0.312</v>
      </c>
      <c r="CN19" s="21">
        <v>300</v>
      </c>
      <c r="CO19" s="21">
        <v>860.4</v>
      </c>
      <c r="CP19" s="21">
        <v>52.2</v>
      </c>
      <c r="CQ19" s="21">
        <v>69.989999999999995</v>
      </c>
      <c r="CR19" s="21">
        <v>27</v>
      </c>
      <c r="CS19" s="21">
        <v>6.6</v>
      </c>
      <c r="CT19" s="21">
        <v>78.2</v>
      </c>
      <c r="CU19" s="21">
        <v>21.7</v>
      </c>
      <c r="CV19" s="21">
        <v>3.5979999999999999</v>
      </c>
      <c r="CW19" s="21">
        <v>300</v>
      </c>
      <c r="CX19" s="21">
        <v>998.5</v>
      </c>
      <c r="CY19" s="21">
        <v>75.8</v>
      </c>
      <c r="CZ19" s="21">
        <v>60.42</v>
      </c>
      <c r="DA19" s="21">
        <v>67.5</v>
      </c>
      <c r="DB19" s="21">
        <v>47.3</v>
      </c>
      <c r="DC19" s="21">
        <v>58.1</v>
      </c>
      <c r="DD19" s="21">
        <v>41.7</v>
      </c>
      <c r="DE19" s="21">
        <v>1.3939999999999999</v>
      </c>
      <c r="DF19" s="21">
        <v>300</v>
      </c>
      <c r="DG19" s="21">
        <v>940.4</v>
      </c>
      <c r="DH19" s="21">
        <v>114.5</v>
      </c>
      <c r="DI19" s="21">
        <v>64.62</v>
      </c>
      <c r="DJ19" s="21">
        <v>103</v>
      </c>
      <c r="DK19" s="21">
        <v>30.2</v>
      </c>
      <c r="DL19" s="21">
        <v>81.900000000000006</v>
      </c>
      <c r="DM19" s="21">
        <v>18.100000000000001</v>
      </c>
      <c r="DN19" s="21">
        <v>4.5229999999999997</v>
      </c>
      <c r="DO19" s="21">
        <v>300</v>
      </c>
      <c r="DP19" s="21">
        <v>1134.0999999999999</v>
      </c>
      <c r="DQ19" s="21">
        <v>82.4</v>
      </c>
      <c r="DR19" s="21">
        <v>53.19</v>
      </c>
      <c r="DS19" s="21">
        <v>68.099999999999994</v>
      </c>
      <c r="DT19" s="21">
        <v>45.4</v>
      </c>
      <c r="DU19" s="21">
        <v>49</v>
      </c>
      <c r="DV19" s="21">
        <v>51</v>
      </c>
      <c r="DW19" s="21">
        <v>0.96099999999999997</v>
      </c>
      <c r="DX19" s="21">
        <v>300</v>
      </c>
      <c r="DY19" s="21">
        <v>1127.5999999999999</v>
      </c>
      <c r="DZ19" s="21">
        <v>93</v>
      </c>
      <c r="EA19" s="21">
        <v>53.58</v>
      </c>
      <c r="EB19" s="21">
        <v>64.099999999999994</v>
      </c>
      <c r="EC19" s="21">
        <v>36.200000000000003</v>
      </c>
      <c r="ED19" s="21">
        <v>73.599999999999994</v>
      </c>
      <c r="EE19" s="21">
        <v>26.4</v>
      </c>
      <c r="EF19" s="21">
        <v>2.7829999999999999</v>
      </c>
      <c r="EG19" s="21">
        <v>300</v>
      </c>
      <c r="EH19" s="21">
        <v>1107.8</v>
      </c>
      <c r="EI19" s="21">
        <v>49.4</v>
      </c>
      <c r="EJ19" s="21">
        <v>54.27</v>
      </c>
      <c r="EK19" s="21">
        <v>40.700000000000003</v>
      </c>
      <c r="EL19" s="21">
        <v>14.1</v>
      </c>
      <c r="EM19" s="21">
        <v>62</v>
      </c>
      <c r="EN19" s="21">
        <v>37.9</v>
      </c>
      <c r="EO19" s="21">
        <v>1.6359999999999999</v>
      </c>
      <c r="EP19" s="21">
        <v>300</v>
      </c>
      <c r="EQ19" s="21">
        <v>757.6</v>
      </c>
      <c r="ER19" s="21">
        <v>56.9</v>
      </c>
      <c r="ES19" s="21">
        <v>79.62</v>
      </c>
      <c r="ET19" s="21">
        <v>22.5</v>
      </c>
      <c r="EU19" s="21">
        <v>3.5</v>
      </c>
      <c r="EV19" s="21">
        <v>91.5</v>
      </c>
      <c r="EW19" s="21">
        <v>8.5</v>
      </c>
      <c r="EX19" s="21">
        <v>10.752000000000001</v>
      </c>
      <c r="EY19" s="21">
        <v>300</v>
      </c>
      <c r="EZ19" s="21">
        <v>1104.3</v>
      </c>
      <c r="FA19" s="21">
        <v>68.599999999999994</v>
      </c>
      <c r="FB19" s="21">
        <v>54.54</v>
      </c>
      <c r="FC19" s="21">
        <v>60.6</v>
      </c>
      <c r="FD19" s="21">
        <v>36.5</v>
      </c>
      <c r="FE19" s="21">
        <v>45.6</v>
      </c>
      <c r="FF19" s="21">
        <v>54.3</v>
      </c>
      <c r="FG19" s="21">
        <v>0.84</v>
      </c>
      <c r="FH19" s="21">
        <v>300</v>
      </c>
      <c r="FI19" s="21">
        <v>824</v>
      </c>
      <c r="FJ19" s="21">
        <v>41.8</v>
      </c>
      <c r="FK19" s="21">
        <v>73</v>
      </c>
      <c r="FL19" s="21">
        <v>20.9</v>
      </c>
      <c r="FM19" s="21">
        <v>1.9</v>
      </c>
      <c r="FN19" s="21">
        <v>89.7</v>
      </c>
      <c r="FO19" s="21">
        <v>10.199999999999999</v>
      </c>
      <c r="FP19" s="21">
        <v>8.7609999999999992</v>
      </c>
      <c r="FQ19" s="21">
        <v>300</v>
      </c>
      <c r="FR19" s="15">
        <v>0.8</v>
      </c>
      <c r="FS19" s="15">
        <v>5.3</v>
      </c>
      <c r="FT19" s="15">
        <v>1.1000000000000001</v>
      </c>
      <c r="FU19" s="15">
        <v>1.2</v>
      </c>
      <c r="FV19" s="15">
        <v>1.1000000000000001</v>
      </c>
      <c r="FW19" s="15">
        <v>104</v>
      </c>
      <c r="FX19" s="15">
        <v>65</v>
      </c>
      <c r="FY19" s="15">
        <v>98</v>
      </c>
      <c r="FZ19" s="15">
        <v>99</v>
      </c>
      <c r="GA19" s="15">
        <v>97</v>
      </c>
      <c r="GB19" s="15">
        <v>63.8</v>
      </c>
      <c r="GC19" s="15">
        <v>65.900000000000006</v>
      </c>
      <c r="GD19" s="15">
        <v>65.8</v>
      </c>
      <c r="GE19" s="15">
        <v>62.9</v>
      </c>
      <c r="GF19" s="15">
        <v>63.4</v>
      </c>
      <c r="GG19" s="15">
        <v>17.399999999999999</v>
      </c>
      <c r="GH19" s="15">
        <v>8.6</v>
      </c>
      <c r="GI19" s="15">
        <v>10</v>
      </c>
      <c r="GJ19" s="15">
        <v>17.3</v>
      </c>
      <c r="GK19" s="15">
        <v>13</v>
      </c>
      <c r="GL19" s="15">
        <v>0</v>
      </c>
      <c r="GM19" s="15">
        <v>7</v>
      </c>
      <c r="GN19" s="15">
        <v>2.5</v>
      </c>
      <c r="GO19" s="15">
        <v>0.6</v>
      </c>
      <c r="GP19" s="15">
        <v>0</v>
      </c>
      <c r="GQ19" s="15">
        <v>0</v>
      </c>
      <c r="GR19" s="15">
        <v>7.1</v>
      </c>
      <c r="GS19" s="15">
        <v>1</v>
      </c>
      <c r="GT19" s="15">
        <v>0</v>
      </c>
      <c r="GU19" s="15">
        <v>0</v>
      </c>
      <c r="GV19" s="15">
        <v>0</v>
      </c>
      <c r="GW19" s="15">
        <v>9.3000000000000007</v>
      </c>
      <c r="GX19" s="15">
        <v>5</v>
      </c>
      <c r="GY19" s="15">
        <v>4</v>
      </c>
      <c r="GZ19" s="15">
        <v>0.5</v>
      </c>
      <c r="HA19" s="15">
        <v>0</v>
      </c>
      <c r="HB19" s="15">
        <v>4.4000000000000004</v>
      </c>
      <c r="HC19" s="15">
        <v>0</v>
      </c>
      <c r="HD19" s="15">
        <v>0</v>
      </c>
      <c r="HE19" s="22">
        <v>0</v>
      </c>
      <c r="HF19" s="33" t="s">
        <v>550</v>
      </c>
      <c r="HG19" s="33" t="s">
        <v>551</v>
      </c>
      <c r="HH19" s="34">
        <v>0.264930555555556</v>
      </c>
      <c r="HI19" s="34">
        <v>7.7199074074074097E-3</v>
      </c>
      <c r="HJ19" s="34">
        <v>0.112847222222222</v>
      </c>
      <c r="HK19" s="34">
        <v>9.8263888888888901E-2</v>
      </c>
      <c r="HL19" s="34">
        <v>5.3819444444444399E-2</v>
      </c>
      <c r="HM19" s="34">
        <v>2.8819444444444401E-2</v>
      </c>
      <c r="HN19" s="33">
        <v>9</v>
      </c>
      <c r="HO19" s="33">
        <v>34</v>
      </c>
      <c r="HP19" s="33">
        <v>53</v>
      </c>
      <c r="HQ19" s="33" t="s">
        <v>505</v>
      </c>
      <c r="HR19" s="33">
        <v>0</v>
      </c>
      <c r="HS19" s="33" t="s">
        <v>552</v>
      </c>
      <c r="HT19" s="33" t="s">
        <v>553</v>
      </c>
      <c r="HU19" s="34">
        <v>0.180902777777778</v>
      </c>
      <c r="HV19" s="34">
        <v>2.1759259259259301E-2</v>
      </c>
      <c r="HW19" s="34">
        <v>0.113888888888889</v>
      </c>
      <c r="HX19" s="34">
        <v>3.2291666666666698E-2</v>
      </c>
      <c r="HY19" s="34">
        <v>3.4722222222222203E-2</v>
      </c>
      <c r="HZ19" s="34">
        <v>5.6944444444444402E-2</v>
      </c>
      <c r="IA19" s="33">
        <v>14</v>
      </c>
      <c r="IB19" s="33">
        <v>45</v>
      </c>
      <c r="IC19" s="33">
        <v>64</v>
      </c>
      <c r="ID19" s="33" t="s">
        <v>505</v>
      </c>
      <c r="IE19" s="33">
        <v>0</v>
      </c>
      <c r="IF19" s="33" t="s">
        <v>554</v>
      </c>
      <c r="IG19" s="33" t="s">
        <v>555</v>
      </c>
      <c r="IH19" s="34">
        <v>0.249652777777778</v>
      </c>
      <c r="II19" s="34">
        <v>2.4143518518518502E-2</v>
      </c>
      <c r="IJ19" s="34">
        <v>0.15625</v>
      </c>
      <c r="IK19" s="34">
        <v>4.1666666666666699E-2</v>
      </c>
      <c r="IL19" s="34">
        <v>5.1736111111111101E-2</v>
      </c>
      <c r="IM19" s="34">
        <v>8.8888888888888906E-2</v>
      </c>
      <c r="IN19" s="33">
        <v>28</v>
      </c>
      <c r="IO19" s="33">
        <v>68</v>
      </c>
      <c r="IP19" s="33">
        <v>54</v>
      </c>
      <c r="IQ19" s="33" t="s">
        <v>505</v>
      </c>
      <c r="IR19" s="33">
        <v>0</v>
      </c>
      <c r="IS19" s="33" t="s">
        <v>556</v>
      </c>
      <c r="IT19" s="33" t="s">
        <v>557</v>
      </c>
      <c r="IU19" s="34">
        <v>0.30451388888888897</v>
      </c>
      <c r="IV19" s="34">
        <v>5.8796296296296296E-3</v>
      </c>
      <c r="IW19" s="34">
        <v>0.12777777777777799</v>
      </c>
      <c r="IX19" s="34">
        <v>0.100694444444444</v>
      </c>
      <c r="IY19" s="34">
        <v>7.6041666666666702E-2</v>
      </c>
      <c r="IZ19" s="33" t="s">
        <v>505</v>
      </c>
      <c r="JA19" s="33">
        <v>17</v>
      </c>
      <c r="JB19" s="33">
        <v>43</v>
      </c>
      <c r="JC19" s="33">
        <v>55</v>
      </c>
      <c r="JD19" s="33" t="s">
        <v>505</v>
      </c>
      <c r="JE19" s="33">
        <v>0</v>
      </c>
      <c r="JG19" s="1">
        <v>113</v>
      </c>
      <c r="JH19" s="1">
        <v>73</v>
      </c>
      <c r="JI19" s="1">
        <f t="shared" si="0"/>
        <v>86.333333333333329</v>
      </c>
      <c r="JJ19" s="1">
        <v>1.74</v>
      </c>
      <c r="JK19" s="1">
        <v>56</v>
      </c>
      <c r="JL19" s="1">
        <v>10</v>
      </c>
      <c r="JM19" s="1">
        <v>49</v>
      </c>
      <c r="JN19" s="1">
        <f t="shared" si="1"/>
        <v>28.160919540229884</v>
      </c>
      <c r="JO19" s="1">
        <v>10</v>
      </c>
      <c r="JP19" s="1">
        <f t="shared" si="2"/>
        <v>69</v>
      </c>
      <c r="JQ19" s="1">
        <v>29</v>
      </c>
      <c r="JR19" s="1">
        <f t="shared" si="3"/>
        <v>0.40816326530612246</v>
      </c>
      <c r="JS19" s="1">
        <v>71</v>
      </c>
      <c r="JT19" s="1">
        <f t="shared" si="4"/>
        <v>0.40816326530612246</v>
      </c>
      <c r="JU19" s="23">
        <f t="shared" si="5"/>
        <v>175.43612000000002</v>
      </c>
      <c r="JV19" s="1">
        <f t="shared" si="6"/>
        <v>100.8253563218391</v>
      </c>
      <c r="JW19" s="1">
        <v>83</v>
      </c>
      <c r="JX19" s="1">
        <v>63</v>
      </c>
      <c r="JY19" s="1">
        <f t="shared" si="7"/>
        <v>1.3174603174603174</v>
      </c>
      <c r="JZ19" s="1">
        <v>179</v>
      </c>
      <c r="KA19" s="1">
        <v>16</v>
      </c>
      <c r="KB19" s="1">
        <f t="shared" si="59"/>
        <v>5.1875</v>
      </c>
      <c r="KC19" s="1">
        <v>20</v>
      </c>
      <c r="KD19" s="1">
        <v>2.2000000000000002</v>
      </c>
      <c r="KE19" s="1">
        <f t="shared" si="8"/>
        <v>4.2553280000000004</v>
      </c>
      <c r="KF19" s="1">
        <f t="shared" si="9"/>
        <v>2.4455908045977015</v>
      </c>
      <c r="KG19" s="1">
        <v>22.2</v>
      </c>
      <c r="KH19" s="1">
        <v>25</v>
      </c>
      <c r="KI19" s="1">
        <v>56</v>
      </c>
      <c r="KJ19" s="1">
        <v>22</v>
      </c>
      <c r="KK19" s="1">
        <f t="shared" si="118"/>
        <v>2.5454545454545454</v>
      </c>
      <c r="KL19" s="1">
        <v>275</v>
      </c>
      <c r="KM19" s="1">
        <v>14</v>
      </c>
      <c r="KN19" s="1">
        <v>72</v>
      </c>
      <c r="KO19" s="1">
        <f t="shared" si="11"/>
        <v>41.379310344827587</v>
      </c>
      <c r="KP19" s="1">
        <v>57</v>
      </c>
      <c r="KQ19" s="1">
        <f t="shared" si="12"/>
        <v>32.758620689655174</v>
      </c>
      <c r="KR19" s="1">
        <v>86</v>
      </c>
      <c r="KS19" s="1">
        <f t="shared" si="13"/>
        <v>49.425287356321839</v>
      </c>
      <c r="KT19" s="1">
        <v>34</v>
      </c>
      <c r="KU19" s="1">
        <f t="shared" si="14"/>
        <v>19.540229885057471</v>
      </c>
      <c r="KV19" s="1">
        <f t="shared" si="15"/>
        <v>52</v>
      </c>
      <c r="KW19" s="1">
        <v>61</v>
      </c>
      <c r="KX19" s="1">
        <v>20.2</v>
      </c>
      <c r="KY19" s="1">
        <v>11</v>
      </c>
      <c r="KZ19" s="1">
        <f t="shared" si="16"/>
        <v>11.60919540229885</v>
      </c>
      <c r="LA19" s="1">
        <f t="shared" si="17"/>
        <v>6.3218390804597702</v>
      </c>
      <c r="LB19" s="23">
        <f t="shared" si="18"/>
        <v>0.45544554455445541</v>
      </c>
      <c r="LC19" s="1">
        <v>105</v>
      </c>
      <c r="LD19" s="1">
        <v>72</v>
      </c>
      <c r="LE19" s="1">
        <f t="shared" si="60"/>
        <v>83</v>
      </c>
      <c r="LF19" s="1">
        <v>76</v>
      </c>
      <c r="LG19" s="1">
        <v>8</v>
      </c>
      <c r="LH19" s="1">
        <v>48</v>
      </c>
      <c r="LI19" s="1">
        <f t="shared" si="61"/>
        <v>27.586206896551726</v>
      </c>
      <c r="LJ19" s="1">
        <v>10</v>
      </c>
      <c r="LK19" s="1">
        <f t="shared" si="62"/>
        <v>66</v>
      </c>
      <c r="LL19" s="1">
        <v>31</v>
      </c>
      <c r="LM19" s="23">
        <f t="shared" si="63"/>
        <v>0.35416666666666669</v>
      </c>
      <c r="LN19" s="1">
        <v>66</v>
      </c>
      <c r="LO19" s="1">
        <f t="shared" si="64"/>
        <v>0.375</v>
      </c>
      <c r="LP19" s="1">
        <f t="shared" si="65"/>
        <v>147.18472800000001</v>
      </c>
      <c r="LQ19" s="1">
        <f t="shared" si="66"/>
        <v>84.588924137931045</v>
      </c>
      <c r="LR19" s="1">
        <v>69</v>
      </c>
      <c r="LS19" s="1">
        <v>56</v>
      </c>
      <c r="LT19" s="23">
        <f t="shared" si="67"/>
        <v>1.2321428571428572</v>
      </c>
      <c r="LU19" s="1">
        <v>271</v>
      </c>
      <c r="LV19" s="1">
        <v>12</v>
      </c>
      <c r="LW19" s="23">
        <f t="shared" si="68"/>
        <v>5.75</v>
      </c>
      <c r="LX19" s="1">
        <v>17.7</v>
      </c>
      <c r="LY19" s="1">
        <f>((3.14*POWER(KD19,2)/4)*LX19*LF19)/1000</f>
        <v>5.1109528800000019</v>
      </c>
      <c r="LZ19" s="1">
        <f>LY19/JJ19</f>
        <v>2.9373292413793113</v>
      </c>
      <c r="MA19" s="1">
        <v>17.600000000000001</v>
      </c>
      <c r="MB19" s="1">
        <v>26</v>
      </c>
      <c r="MC19" s="1">
        <v>53</v>
      </c>
      <c r="MD19" s="1">
        <v>27</v>
      </c>
      <c r="ME19" s="23">
        <f t="shared" si="71"/>
        <v>1.962962962962963</v>
      </c>
      <c r="MF19" s="1">
        <v>235</v>
      </c>
      <c r="MG19" s="1">
        <v>16</v>
      </c>
      <c r="MH19" s="1">
        <v>75</v>
      </c>
      <c r="MI19" s="1">
        <f t="shared" si="72"/>
        <v>43.103448275862071</v>
      </c>
      <c r="MJ19" s="1">
        <v>58</v>
      </c>
      <c r="MK19" s="1">
        <f t="shared" si="73"/>
        <v>33.333333333333336</v>
      </c>
      <c r="ML19" s="1">
        <v>94</v>
      </c>
      <c r="MM19" s="1">
        <f t="shared" si="74"/>
        <v>54.022988505747129</v>
      </c>
      <c r="MN19" s="1">
        <v>32</v>
      </c>
      <c r="MO19" s="1">
        <f t="shared" si="75"/>
        <v>18.390804597701148</v>
      </c>
      <c r="MP19" s="1">
        <f t="shared" si="76"/>
        <v>62</v>
      </c>
      <c r="MQ19" s="1">
        <v>53</v>
      </c>
      <c r="MR19" s="1">
        <v>19.8</v>
      </c>
      <c r="MS19" s="1">
        <v>11.4</v>
      </c>
      <c r="MT19" s="1">
        <f t="shared" si="77"/>
        <v>11.379310344827587</v>
      </c>
      <c r="MU19" s="1">
        <f t="shared" si="78"/>
        <v>6.5517241379310347</v>
      </c>
      <c r="MV19" s="23">
        <f t="shared" si="79"/>
        <v>0.42424242424242425</v>
      </c>
      <c r="MW19" s="1">
        <v>125</v>
      </c>
      <c r="MX19" s="1">
        <v>87</v>
      </c>
      <c r="MY19" s="1">
        <f t="shared" si="80"/>
        <v>99.666666666666671</v>
      </c>
      <c r="MZ19" s="1">
        <v>47</v>
      </c>
      <c r="NA19" s="1">
        <v>9</v>
      </c>
      <c r="NB19" s="1">
        <v>52</v>
      </c>
      <c r="NC19" s="1">
        <f t="shared" si="81"/>
        <v>29.885057471264368</v>
      </c>
      <c r="ND19" s="1">
        <v>10</v>
      </c>
      <c r="NE19" s="1">
        <f t="shared" si="82"/>
        <v>71</v>
      </c>
      <c r="NF19" s="1">
        <v>33</v>
      </c>
      <c r="NG19" s="23">
        <f t="shared" si="83"/>
        <v>0.36538461538461536</v>
      </c>
      <c r="NH19" s="1">
        <v>65</v>
      </c>
      <c r="NI19" s="1">
        <f t="shared" si="84"/>
        <v>0.36538461538461536</v>
      </c>
      <c r="NJ19" s="1">
        <f t="shared" si="85"/>
        <v>180.79669600000003</v>
      </c>
      <c r="NK19" s="1">
        <f t="shared" si="86"/>
        <v>103.90614712643679</v>
      </c>
      <c r="NL19" s="1">
        <v>92</v>
      </c>
      <c r="NM19" s="1">
        <v>33</v>
      </c>
      <c r="NN19" s="23">
        <f t="shared" si="87"/>
        <v>2.7878787878787881</v>
      </c>
      <c r="NO19" s="1">
        <v>240</v>
      </c>
      <c r="NP19" s="1">
        <v>14</v>
      </c>
      <c r="NQ19" s="23">
        <f t="shared" si="88"/>
        <v>6.5714285714285712</v>
      </c>
      <c r="NR19" s="1">
        <v>30.2</v>
      </c>
      <c r="NS19" s="1">
        <f t="shared" si="89"/>
        <v>5.3928683600000014</v>
      </c>
      <c r="NT19" s="1">
        <f t="shared" si="90"/>
        <v>3.0993496321839089</v>
      </c>
      <c r="NU19" s="1">
        <v>20.5</v>
      </c>
      <c r="NV19" s="1">
        <v>30</v>
      </c>
      <c r="NW19" s="1">
        <v>57</v>
      </c>
      <c r="NX19" s="1">
        <v>28</v>
      </c>
      <c r="NY19" s="23">
        <f t="shared" si="91"/>
        <v>2.0357142857142856</v>
      </c>
      <c r="NZ19" s="1">
        <v>247</v>
      </c>
      <c r="OA19" s="1">
        <v>-1</v>
      </c>
      <c r="OB19" s="1">
        <v>100</v>
      </c>
      <c r="OC19" s="1">
        <f t="shared" si="92"/>
        <v>57.47126436781609</v>
      </c>
      <c r="OD19" s="1">
        <v>74</v>
      </c>
      <c r="OE19" s="1">
        <f t="shared" si="93"/>
        <v>42.52873563218391</v>
      </c>
      <c r="OF19" s="1">
        <v>130</v>
      </c>
      <c r="OG19" s="1">
        <f t="shared" si="94"/>
        <v>74.712643678160916</v>
      </c>
      <c r="OH19" s="1">
        <v>49</v>
      </c>
      <c r="OI19" s="1">
        <f t="shared" si="95"/>
        <v>28.160919540229884</v>
      </c>
      <c r="OJ19" s="1">
        <f t="shared" si="96"/>
        <v>81</v>
      </c>
      <c r="OK19" s="1">
        <v>66</v>
      </c>
      <c r="OL19" s="1">
        <v>23.3</v>
      </c>
      <c r="OM19" s="1">
        <v>15.3</v>
      </c>
      <c r="ON19" s="1">
        <f t="shared" si="97"/>
        <v>13.39080459770115</v>
      </c>
      <c r="OO19" s="1">
        <f t="shared" si="98"/>
        <v>8.793103448275863</v>
      </c>
      <c r="OP19" s="23">
        <f t="shared" si="99"/>
        <v>0.34334763948497854</v>
      </c>
      <c r="OQ19" s="1">
        <v>116</v>
      </c>
      <c r="OR19" s="1">
        <v>67</v>
      </c>
      <c r="OS19" s="1">
        <f t="shared" si="100"/>
        <v>83.333333333333329</v>
      </c>
      <c r="OT19" s="1">
        <v>56</v>
      </c>
      <c r="OU19" s="1">
        <v>9</v>
      </c>
      <c r="OV19" s="1">
        <v>51</v>
      </c>
      <c r="OW19" s="1">
        <f t="shared" si="101"/>
        <v>29.310344827586206</v>
      </c>
      <c r="OX19" s="1">
        <v>8</v>
      </c>
      <c r="OY19" s="1">
        <f t="shared" si="102"/>
        <v>68</v>
      </c>
      <c r="OZ19" s="1">
        <v>31</v>
      </c>
      <c r="PA19" s="23">
        <f t="shared" si="103"/>
        <v>0.39215686274509803</v>
      </c>
      <c r="PB19" s="1">
        <v>70</v>
      </c>
      <c r="PC19" s="1">
        <f t="shared" si="104"/>
        <v>0.33333333333333331</v>
      </c>
      <c r="PD19" s="1">
        <f t="shared" si="105"/>
        <v>151.24239200000002</v>
      </c>
      <c r="PE19" s="1">
        <f t="shared" si="106"/>
        <v>86.920914942528753</v>
      </c>
      <c r="PF19" s="1">
        <v>75</v>
      </c>
      <c r="PG19" s="1">
        <v>53</v>
      </c>
      <c r="PH19" s="23">
        <f t="shared" si="107"/>
        <v>1.4150943396226414</v>
      </c>
      <c r="PI19" s="1">
        <v>252</v>
      </c>
      <c r="PJ19" s="1">
        <v>11</v>
      </c>
      <c r="PK19" s="23">
        <f t="shared" si="108"/>
        <v>6.8181818181818183</v>
      </c>
      <c r="PL19" s="1">
        <v>19</v>
      </c>
      <c r="PM19" s="1">
        <f t="shared" si="119"/>
        <v>4.0425616000000009</v>
      </c>
      <c r="PN19" s="1">
        <f t="shared" si="120"/>
        <v>2.3233112643678164</v>
      </c>
      <c r="PO19" s="1">
        <v>17.399999999999999</v>
      </c>
      <c r="PP19" s="1">
        <v>-1</v>
      </c>
      <c r="PQ19" s="1">
        <v>37</v>
      </c>
      <c r="PR19" s="1">
        <v>22</v>
      </c>
      <c r="PS19" s="23">
        <f t="shared" ref="PS19:PS24" si="121">PQ19/PR19</f>
        <v>1.6818181818181819</v>
      </c>
      <c r="PT19" s="1">
        <v>374</v>
      </c>
      <c r="PU19" s="1">
        <v>16</v>
      </c>
      <c r="PV19" s="1">
        <v>78</v>
      </c>
      <c r="PW19" s="1">
        <f t="shared" si="110"/>
        <v>44.827586206896555</v>
      </c>
      <c r="PX19" s="1">
        <v>61</v>
      </c>
      <c r="PY19" s="1">
        <f t="shared" si="111"/>
        <v>35.05747126436782</v>
      </c>
      <c r="PZ19" s="1">
        <v>111</v>
      </c>
      <c r="QA19" s="1">
        <f t="shared" si="112"/>
        <v>63.793103448275865</v>
      </c>
      <c r="QB19" s="1">
        <v>44</v>
      </c>
      <c r="QC19" s="1">
        <f t="shared" si="113"/>
        <v>25.287356321839081</v>
      </c>
      <c r="QD19" s="1">
        <f t="shared" si="114"/>
        <v>67</v>
      </c>
      <c r="QE19" s="1">
        <v>60</v>
      </c>
      <c r="QF19" s="1">
        <v>18.8</v>
      </c>
      <c r="QG19" s="1">
        <v>11.4</v>
      </c>
      <c r="QH19" s="1">
        <f t="shared" si="115"/>
        <v>10.804597701149426</v>
      </c>
      <c r="QI19" s="1">
        <f t="shared" si="116"/>
        <v>6.5517241379310347</v>
      </c>
      <c r="QJ19" s="23">
        <f t="shared" si="117"/>
        <v>0.39361702127659576</v>
      </c>
      <c r="QK19" s="1">
        <v>115</v>
      </c>
      <c r="QL19" s="1">
        <v>74</v>
      </c>
      <c r="QM19" s="1">
        <f>QL19+(QK19-QL19)/3</f>
        <v>87.666666666666671</v>
      </c>
      <c r="QN19" s="1">
        <v>52</v>
      </c>
      <c r="QO19" s="1">
        <v>9</v>
      </c>
      <c r="QP19" s="1">
        <v>50</v>
      </c>
      <c r="QQ19" s="1">
        <f>QP19/JJ19</f>
        <v>28.735632183908045</v>
      </c>
      <c r="QR19" s="1">
        <v>8</v>
      </c>
      <c r="QS19" s="1">
        <f>QO19+QP19+QR19</f>
        <v>67</v>
      </c>
      <c r="QT19" s="1">
        <v>29</v>
      </c>
      <c r="QU19" s="23">
        <f>(QP19-QT19)/QP19</f>
        <v>0.42</v>
      </c>
      <c r="QV19" s="1">
        <v>72</v>
      </c>
      <c r="QW19" s="1">
        <f>(QO19+QR19)/QP19</f>
        <v>0.34</v>
      </c>
      <c r="QX19" s="1">
        <f>(0.8*(1.04*(POWER(QS19,3)-POWER(QP19,3)))+0.6)/1000</f>
        <v>146.23541600000001</v>
      </c>
      <c r="QY19" s="1">
        <f>QX19/JJ19</f>
        <v>84.043342528735636</v>
      </c>
      <c r="QZ19" s="1">
        <v>66</v>
      </c>
      <c r="RA19" s="1">
        <v>39</v>
      </c>
      <c r="RB19" s="23">
        <f>QZ19/RA19</f>
        <v>1.6923076923076923</v>
      </c>
      <c r="RC19" s="1">
        <v>249</v>
      </c>
      <c r="RD19" s="1">
        <v>16</v>
      </c>
      <c r="RE19" s="23">
        <f>QZ19/RD19</f>
        <v>4.125</v>
      </c>
      <c r="RF19" s="1">
        <v>23.9</v>
      </c>
      <c r="RG19" s="1">
        <f>((3.14*POWER(KD19,2)/4)*RF19*QN19)/1000</f>
        <v>4.7218943200000014</v>
      </c>
      <c r="RH19" s="1">
        <f>RG19/JJ19</f>
        <v>2.7137323678160929</v>
      </c>
      <c r="RI19" s="1">
        <v>19</v>
      </c>
      <c r="RJ19" s="1">
        <v>-1</v>
      </c>
      <c r="RK19" s="1">
        <v>42</v>
      </c>
      <c r="RL19" s="1">
        <v>26</v>
      </c>
      <c r="RM19" s="23">
        <f>RK19/RL19</f>
        <v>1.6153846153846154</v>
      </c>
      <c r="RN19" s="1">
        <v>378</v>
      </c>
      <c r="RO19" s="1">
        <v>13</v>
      </c>
      <c r="RP19" s="1">
        <v>70</v>
      </c>
      <c r="RQ19" s="1">
        <f>RP19/JJ19</f>
        <v>40.229885057471265</v>
      </c>
      <c r="RR19" s="1">
        <v>51</v>
      </c>
      <c r="RS19" s="1">
        <f>RR19/JJ19</f>
        <v>29.310344827586206</v>
      </c>
      <c r="RT19" s="1">
        <v>102</v>
      </c>
      <c r="RU19" s="1">
        <f>RT19/JJ19</f>
        <v>58.620689655172413</v>
      </c>
      <c r="RV19" s="1">
        <v>38</v>
      </c>
      <c r="RW19" s="1">
        <f>RV19/JJ19</f>
        <v>21.839080459770116</v>
      </c>
      <c r="RX19" s="1">
        <f>RT19-RV19</f>
        <v>64</v>
      </c>
      <c r="RY19" s="1">
        <v>63</v>
      </c>
      <c r="RZ19" s="1">
        <v>23</v>
      </c>
      <c r="SA19" s="1">
        <v>11.6</v>
      </c>
      <c r="SB19" s="1">
        <f>RZ19/JJ19</f>
        <v>13.218390804597702</v>
      </c>
      <c r="SC19" s="1">
        <f>SA19/JJ19</f>
        <v>6.6666666666666661</v>
      </c>
      <c r="SD19" s="23">
        <f>(RZ19-SA19)/RZ19</f>
        <v>0.4956521739130435</v>
      </c>
    </row>
    <row r="20" spans="1:498">
      <c r="A20" s="14" t="s">
        <v>558</v>
      </c>
      <c r="B20" s="13" t="s">
        <v>502</v>
      </c>
      <c r="C20" s="13">
        <v>28</v>
      </c>
      <c r="D20" s="15">
        <v>62</v>
      </c>
      <c r="E20" s="13">
        <v>164</v>
      </c>
      <c r="F20" s="16">
        <v>4</v>
      </c>
      <c r="G20" s="16">
        <v>4</v>
      </c>
      <c r="H20" s="28">
        <v>288</v>
      </c>
      <c r="I20" s="17">
        <v>413</v>
      </c>
      <c r="J20" s="17">
        <v>998</v>
      </c>
      <c r="K20" s="17">
        <v>998</v>
      </c>
      <c r="L20" s="17">
        <v>16</v>
      </c>
      <c r="M20" s="17">
        <v>24</v>
      </c>
      <c r="N20" s="17">
        <v>998</v>
      </c>
      <c r="O20" s="17">
        <v>998</v>
      </c>
      <c r="P20" s="17">
        <v>998</v>
      </c>
      <c r="Q20" s="17">
        <v>998</v>
      </c>
      <c r="R20" s="17">
        <v>998</v>
      </c>
      <c r="S20" s="17">
        <v>998</v>
      </c>
      <c r="T20" s="17">
        <v>998</v>
      </c>
      <c r="U20" s="17">
        <v>998</v>
      </c>
      <c r="V20" s="17">
        <v>2238</v>
      </c>
      <c r="W20" s="32">
        <v>0.61388888888888904</v>
      </c>
      <c r="X20" s="19">
        <v>53</v>
      </c>
      <c r="Y20" s="19">
        <v>25</v>
      </c>
      <c r="Z20" s="19">
        <v>48</v>
      </c>
      <c r="AA20" s="19">
        <v>26</v>
      </c>
      <c r="AB20" s="19">
        <v>45</v>
      </c>
      <c r="AC20" s="1">
        <v>55</v>
      </c>
      <c r="AD20" s="1">
        <v>21</v>
      </c>
      <c r="AE20" s="1">
        <v>50</v>
      </c>
      <c r="AF20" s="19">
        <v>27</v>
      </c>
      <c r="AG20" s="19">
        <v>45</v>
      </c>
      <c r="AH20" s="19">
        <v>1.0377358490566</v>
      </c>
      <c r="AI20" s="19">
        <v>0.84</v>
      </c>
      <c r="AJ20" s="19">
        <v>1.0416666666666701</v>
      </c>
      <c r="AK20" s="19">
        <v>1.0384615384615401</v>
      </c>
      <c r="AL20" s="19">
        <v>1</v>
      </c>
      <c r="AM20" s="19">
        <v>175</v>
      </c>
      <c r="AN20" s="19">
        <v>120</v>
      </c>
      <c r="AO20" s="19">
        <v>177</v>
      </c>
      <c r="AP20" s="19">
        <v>160</v>
      </c>
      <c r="AQ20" s="19">
        <v>162</v>
      </c>
      <c r="AR20" s="19">
        <v>37</v>
      </c>
      <c r="AS20" s="19">
        <v>16</v>
      </c>
      <c r="AT20" s="19">
        <v>33</v>
      </c>
      <c r="AU20" s="19">
        <v>19</v>
      </c>
      <c r="AV20" s="19">
        <v>31</v>
      </c>
      <c r="AW20" s="19">
        <v>98.113207547169793</v>
      </c>
      <c r="AX20" s="19">
        <v>100</v>
      </c>
      <c r="AY20" s="19">
        <v>100</v>
      </c>
      <c r="AZ20" s="19">
        <v>96.2</v>
      </c>
      <c r="BA20" s="19">
        <v>97.7777777777778</v>
      </c>
      <c r="BB20" s="19">
        <v>342</v>
      </c>
      <c r="BC20" s="19">
        <v>206</v>
      </c>
      <c r="BD20" s="19">
        <v>234</v>
      </c>
      <c r="BE20" s="19">
        <v>252</v>
      </c>
      <c r="BF20" s="19">
        <v>231</v>
      </c>
      <c r="BG20" s="19">
        <v>354</v>
      </c>
      <c r="BH20" s="19">
        <v>192</v>
      </c>
      <c r="BI20" s="19">
        <v>242</v>
      </c>
      <c r="BJ20" s="19">
        <v>267</v>
      </c>
      <c r="BK20" s="19">
        <v>249</v>
      </c>
      <c r="BL20" s="19">
        <v>1.0350877192982499</v>
      </c>
      <c r="BM20" s="19">
        <v>0.93203883495145601</v>
      </c>
      <c r="BN20" s="19">
        <v>1.0341880341880301</v>
      </c>
      <c r="BO20" s="19">
        <v>1.05952380952381</v>
      </c>
      <c r="BP20" s="19">
        <v>1.0779220779220799</v>
      </c>
      <c r="BQ20" s="19">
        <v>896</v>
      </c>
      <c r="BR20" s="19">
        <v>583</v>
      </c>
      <c r="BS20" s="19">
        <v>660</v>
      </c>
      <c r="BT20" s="19">
        <v>705</v>
      </c>
      <c r="BU20" s="19">
        <v>668</v>
      </c>
      <c r="BV20" s="19">
        <v>214</v>
      </c>
      <c r="BW20" s="19">
        <v>110</v>
      </c>
      <c r="BX20" s="19">
        <v>134</v>
      </c>
      <c r="BY20" s="19">
        <v>156</v>
      </c>
      <c r="BZ20" s="19">
        <v>147</v>
      </c>
      <c r="CA20" s="19">
        <v>87.426900584795305</v>
      </c>
      <c r="CB20" s="19">
        <v>96.601941747572795</v>
      </c>
      <c r="CC20" s="19">
        <v>98.717948717948701</v>
      </c>
      <c r="CD20" s="19">
        <v>98.015873015872998</v>
      </c>
      <c r="CE20" s="19">
        <v>98.2683982683983</v>
      </c>
      <c r="CF20" s="21">
        <v>1320.6</v>
      </c>
      <c r="CG20" s="21">
        <v>53.7</v>
      </c>
      <c r="CH20" s="21">
        <v>45.51</v>
      </c>
      <c r="CI20" s="21">
        <v>66.5</v>
      </c>
      <c r="CJ20" s="21">
        <v>45.4</v>
      </c>
      <c r="CK20" s="21">
        <v>53.5</v>
      </c>
      <c r="CL20" s="21">
        <v>46.5</v>
      </c>
      <c r="CM20" s="21">
        <v>1.1499999999999999</v>
      </c>
      <c r="CN20" s="21">
        <v>300</v>
      </c>
      <c r="CO20" s="21">
        <v>978</v>
      </c>
      <c r="CP20" s="21">
        <v>96.9</v>
      </c>
      <c r="CQ20" s="21">
        <v>61.93</v>
      </c>
      <c r="CR20" s="21">
        <v>66.8</v>
      </c>
      <c r="CS20" s="21">
        <v>38.6</v>
      </c>
      <c r="CT20" s="21">
        <v>59.8</v>
      </c>
      <c r="CU20" s="21">
        <v>40.200000000000003</v>
      </c>
      <c r="CV20" s="21">
        <v>1.49</v>
      </c>
      <c r="CW20" s="21">
        <v>300</v>
      </c>
      <c r="CX20" s="21">
        <v>817.5</v>
      </c>
      <c r="CY20" s="21">
        <v>113.3</v>
      </c>
      <c r="CZ20" s="21">
        <v>74.59</v>
      </c>
      <c r="DA20" s="21">
        <v>116.2</v>
      </c>
      <c r="DB20" s="21">
        <v>42.5</v>
      </c>
      <c r="DC20" s="21">
        <v>38.1</v>
      </c>
      <c r="DD20" s="21">
        <v>61.8</v>
      </c>
      <c r="DE20" s="21">
        <v>0.61699999999999999</v>
      </c>
      <c r="DF20" s="21">
        <v>300</v>
      </c>
      <c r="DG20" s="21">
        <v>678.8</v>
      </c>
      <c r="DH20" s="21">
        <v>58.6</v>
      </c>
      <c r="DI20" s="21">
        <v>88.98</v>
      </c>
      <c r="DJ20" s="21">
        <v>33.200000000000003</v>
      </c>
      <c r="DK20" s="21">
        <v>8.8000000000000007</v>
      </c>
      <c r="DL20" s="21">
        <v>84.6</v>
      </c>
      <c r="DM20" s="21">
        <v>15.4</v>
      </c>
      <c r="DN20" s="21">
        <v>5.4820000000000002</v>
      </c>
      <c r="DO20" s="21">
        <v>300</v>
      </c>
      <c r="DP20" s="21">
        <v>1012.1</v>
      </c>
      <c r="DQ20" s="21">
        <v>117.2</v>
      </c>
      <c r="DR20" s="21">
        <v>60.11</v>
      </c>
      <c r="DS20" s="21">
        <v>133.9</v>
      </c>
      <c r="DT20" s="21">
        <v>67.599999999999994</v>
      </c>
      <c r="DU20" s="21">
        <v>34.799999999999997</v>
      </c>
      <c r="DV20" s="21">
        <v>65.099999999999994</v>
      </c>
      <c r="DW20" s="21">
        <v>0.53500000000000003</v>
      </c>
      <c r="DX20" s="21">
        <v>300</v>
      </c>
      <c r="DY20" s="21">
        <v>858.3</v>
      </c>
      <c r="DZ20" s="21">
        <v>125.6</v>
      </c>
      <c r="EA20" s="21">
        <v>71.3</v>
      </c>
      <c r="EB20" s="21">
        <v>86.1</v>
      </c>
      <c r="EC20" s="21">
        <v>46.3</v>
      </c>
      <c r="ED20" s="21">
        <v>77</v>
      </c>
      <c r="EE20" s="21">
        <v>22.9</v>
      </c>
      <c r="EF20" s="21">
        <v>3.3610000000000002</v>
      </c>
      <c r="EG20" s="21">
        <v>300</v>
      </c>
      <c r="EH20" s="21">
        <v>1085</v>
      </c>
      <c r="EI20" s="21">
        <v>108.3</v>
      </c>
      <c r="EJ20" s="21">
        <v>55.91</v>
      </c>
      <c r="EK20" s="21">
        <v>104.7</v>
      </c>
      <c r="EL20" s="21">
        <v>54.7</v>
      </c>
      <c r="EM20" s="21">
        <v>65.3</v>
      </c>
      <c r="EN20" s="21">
        <v>34.6</v>
      </c>
      <c r="EO20" s="21">
        <v>1.8859999999999999</v>
      </c>
      <c r="EP20" s="21">
        <v>300</v>
      </c>
      <c r="EQ20" s="21">
        <v>840.4</v>
      </c>
      <c r="ER20" s="21">
        <v>75.7</v>
      </c>
      <c r="ES20" s="21">
        <v>71.94</v>
      </c>
      <c r="ET20" s="21">
        <v>29.4</v>
      </c>
      <c r="EU20" s="21">
        <v>9.1999999999999993</v>
      </c>
      <c r="EV20" s="21">
        <v>75.5</v>
      </c>
      <c r="EW20" s="21">
        <v>24.5</v>
      </c>
      <c r="EX20" s="21">
        <v>3.0880000000000001</v>
      </c>
      <c r="EY20" s="21">
        <v>300</v>
      </c>
      <c r="EZ20" s="21">
        <v>-1</v>
      </c>
      <c r="FA20" s="21">
        <v>-1</v>
      </c>
      <c r="FB20" s="21">
        <v>-1</v>
      </c>
      <c r="FC20" s="21">
        <v>-1</v>
      </c>
      <c r="FD20" s="21">
        <v>-1</v>
      </c>
      <c r="FE20" s="21">
        <v>-1</v>
      </c>
      <c r="FF20" s="21">
        <v>-1</v>
      </c>
      <c r="FG20" s="21">
        <v>-1</v>
      </c>
      <c r="FH20" s="21">
        <v>-1</v>
      </c>
      <c r="FI20" s="21">
        <v>-1</v>
      </c>
      <c r="FJ20" s="21">
        <v>-1</v>
      </c>
      <c r="FK20" s="21">
        <v>-1</v>
      </c>
      <c r="FL20" s="21">
        <v>-1</v>
      </c>
      <c r="FM20" s="21">
        <v>-1</v>
      </c>
      <c r="FN20" s="21">
        <v>-1</v>
      </c>
      <c r="FO20" s="21">
        <v>-1</v>
      </c>
      <c r="FP20" s="21">
        <v>-1</v>
      </c>
      <c r="FQ20" s="21">
        <v>-1</v>
      </c>
      <c r="FR20" s="15">
        <v>0.7</v>
      </c>
      <c r="FS20" s="15">
        <v>3</v>
      </c>
      <c r="FT20" s="15">
        <v>1.3</v>
      </c>
      <c r="FU20" s="15">
        <v>3.8</v>
      </c>
      <c r="FV20" s="15">
        <v>2.1</v>
      </c>
      <c r="FW20" s="15">
        <v>112</v>
      </c>
      <c r="FX20" s="15">
        <v>86</v>
      </c>
      <c r="FY20" s="15">
        <v>82</v>
      </c>
      <c r="FZ20" s="15">
        <v>89</v>
      </c>
      <c r="GA20" s="15">
        <v>97</v>
      </c>
      <c r="GB20" s="15">
        <v>61.2</v>
      </c>
      <c r="GC20" s="15">
        <v>61.4</v>
      </c>
      <c r="GD20" s="15">
        <v>62.4</v>
      </c>
      <c r="GE20" s="15">
        <v>60.8</v>
      </c>
      <c r="GF20" s="15">
        <v>61.2</v>
      </c>
      <c r="GG20" s="15">
        <v>17.7</v>
      </c>
      <c r="GH20" s="15">
        <v>12.4</v>
      </c>
      <c r="GI20" s="15">
        <v>12.1</v>
      </c>
      <c r="GJ20" s="15">
        <v>17.3</v>
      </c>
      <c r="GK20" s="15">
        <v>13.3</v>
      </c>
      <c r="GL20" s="15">
        <v>2</v>
      </c>
      <c r="GM20" s="15">
        <v>6</v>
      </c>
      <c r="GN20" s="15">
        <v>2</v>
      </c>
      <c r="GO20" s="15">
        <v>0</v>
      </c>
      <c r="GP20" s="15">
        <v>0</v>
      </c>
      <c r="GQ20" s="15">
        <v>2</v>
      </c>
      <c r="GR20" s="15">
        <v>5</v>
      </c>
      <c r="GS20" s="15">
        <v>2</v>
      </c>
      <c r="GT20" s="15">
        <v>0</v>
      </c>
      <c r="GU20" s="15">
        <v>0</v>
      </c>
      <c r="GV20" s="15">
        <v>3</v>
      </c>
      <c r="GW20" s="15">
        <v>5</v>
      </c>
      <c r="GX20" s="15">
        <v>3</v>
      </c>
      <c r="GY20" s="15">
        <v>2</v>
      </c>
      <c r="GZ20" s="15">
        <v>1</v>
      </c>
      <c r="HA20" s="15">
        <v>0</v>
      </c>
      <c r="HB20" s="15">
        <v>1</v>
      </c>
      <c r="HC20" s="15">
        <v>0</v>
      </c>
      <c r="HD20" s="15">
        <v>0</v>
      </c>
      <c r="HE20" s="22">
        <v>0</v>
      </c>
      <c r="HF20" s="29" t="s">
        <v>559</v>
      </c>
      <c r="HG20" s="29" t="s">
        <v>560</v>
      </c>
      <c r="HH20" s="30">
        <v>0.30868055555555601</v>
      </c>
      <c r="HI20" s="30">
        <v>7.3263888888888901E-3</v>
      </c>
      <c r="HJ20" s="30">
        <v>0.148958333333333</v>
      </c>
      <c r="HK20" s="30">
        <v>7.8125E-2</v>
      </c>
      <c r="HL20" s="30">
        <v>8.1597222222222196E-2</v>
      </c>
      <c r="HM20" s="30">
        <v>5.2083333333333296E-3</v>
      </c>
      <c r="HN20" s="29">
        <v>1</v>
      </c>
      <c r="HO20" s="29">
        <v>14</v>
      </c>
      <c r="HP20" s="29">
        <v>45</v>
      </c>
      <c r="HQ20" s="29" t="s">
        <v>505</v>
      </c>
      <c r="HR20" s="29">
        <v>0</v>
      </c>
      <c r="HS20" s="29" t="s">
        <v>561</v>
      </c>
      <c r="HT20" s="29" t="s">
        <v>562</v>
      </c>
      <c r="HU20" s="30">
        <v>0.30486111111111103</v>
      </c>
      <c r="HV20" s="30">
        <v>7.1527777777777796E-3</v>
      </c>
      <c r="HW20" s="30">
        <v>0.18298611111111099</v>
      </c>
      <c r="HX20" s="30">
        <v>4.5138888888888902E-2</v>
      </c>
      <c r="HY20" s="30">
        <v>7.6736111111111102E-2</v>
      </c>
      <c r="HZ20" s="30">
        <v>0</v>
      </c>
      <c r="IA20" s="29">
        <v>0</v>
      </c>
      <c r="IB20" s="29">
        <v>10</v>
      </c>
      <c r="IC20" s="29">
        <v>52</v>
      </c>
      <c r="ID20" s="29" t="s">
        <v>505</v>
      </c>
      <c r="IE20" s="29">
        <v>0</v>
      </c>
      <c r="IF20" s="29" t="s">
        <v>563</v>
      </c>
      <c r="IG20" s="29" t="s">
        <v>564</v>
      </c>
      <c r="IH20" s="30">
        <v>0.405208333333333</v>
      </c>
      <c r="II20" s="30">
        <v>6.7245370370370402E-3</v>
      </c>
      <c r="IJ20" s="30">
        <v>0.19270833333333301</v>
      </c>
      <c r="IK20" s="30">
        <v>5.2430555555555598E-2</v>
      </c>
      <c r="IL20" s="30">
        <v>0.16006944444444399</v>
      </c>
      <c r="IM20" s="30">
        <v>1.14583333333333E-2</v>
      </c>
      <c r="IN20" s="29">
        <v>5</v>
      </c>
      <c r="IO20" s="29">
        <v>22</v>
      </c>
      <c r="IP20" s="29">
        <v>49</v>
      </c>
      <c r="IQ20" s="29" t="s">
        <v>505</v>
      </c>
      <c r="IR20" s="29">
        <v>0</v>
      </c>
      <c r="IS20" s="29" t="s">
        <v>565</v>
      </c>
      <c r="IT20" s="29" t="s">
        <v>566</v>
      </c>
      <c r="IU20" s="30">
        <v>0.19131944444444399</v>
      </c>
      <c r="IV20" s="30">
        <v>1.7199074074074099E-2</v>
      </c>
      <c r="IW20" s="30">
        <v>0.112152777777778</v>
      </c>
      <c r="IX20" s="30">
        <v>3.3333333333333298E-2</v>
      </c>
      <c r="IY20" s="30">
        <v>4.5833333333333302E-2</v>
      </c>
      <c r="IZ20" s="30">
        <v>2.7777777777777801E-3</v>
      </c>
      <c r="JA20" s="29">
        <v>2</v>
      </c>
      <c r="JB20" s="29">
        <v>19</v>
      </c>
      <c r="JC20" s="29">
        <v>47</v>
      </c>
      <c r="JD20" s="29" t="s">
        <v>505</v>
      </c>
      <c r="JE20" s="29">
        <v>0</v>
      </c>
      <c r="JG20" s="1">
        <v>107</v>
      </c>
      <c r="JH20" s="1">
        <v>63</v>
      </c>
      <c r="JI20" s="1">
        <f t="shared" si="0"/>
        <v>77.666666666666671</v>
      </c>
      <c r="JJ20" s="1">
        <v>1.67</v>
      </c>
      <c r="JK20" s="1">
        <v>48</v>
      </c>
      <c r="JL20" s="1">
        <v>8</v>
      </c>
      <c r="JM20" s="1">
        <v>51</v>
      </c>
      <c r="JN20" s="1">
        <f t="shared" si="1"/>
        <v>30.538922155688624</v>
      </c>
      <c r="JO20" s="1">
        <v>7</v>
      </c>
      <c r="JP20" s="1">
        <f t="shared" si="2"/>
        <v>66</v>
      </c>
      <c r="JQ20" s="1">
        <v>32</v>
      </c>
      <c r="JR20" s="1">
        <f t="shared" si="3"/>
        <v>0.37254901960784315</v>
      </c>
      <c r="JS20" s="1">
        <v>66</v>
      </c>
      <c r="JT20" s="1">
        <f t="shared" si="4"/>
        <v>0.29411764705882354</v>
      </c>
      <c r="JU20" s="23">
        <f t="shared" si="5"/>
        <v>128.83164000000002</v>
      </c>
      <c r="JV20" s="1">
        <f t="shared" si="6"/>
        <v>77.144694610778458</v>
      </c>
      <c r="JW20" s="1">
        <v>50</v>
      </c>
      <c r="JX20" s="1">
        <v>24</v>
      </c>
      <c r="JY20" s="1">
        <f t="shared" si="7"/>
        <v>2.0833333333333335</v>
      </c>
      <c r="JZ20" s="1">
        <v>310</v>
      </c>
      <c r="KA20" s="1">
        <v>-1</v>
      </c>
      <c r="KB20" s="1">
        <v>-1</v>
      </c>
      <c r="KC20" s="1">
        <v>18</v>
      </c>
      <c r="KD20" s="1">
        <v>2</v>
      </c>
      <c r="KE20" s="1">
        <f t="shared" si="8"/>
        <v>2.7129599999999998</v>
      </c>
      <c r="KF20" s="1">
        <f t="shared" si="9"/>
        <v>1.6245269461077845</v>
      </c>
      <c r="KG20" s="1">
        <v>-1</v>
      </c>
      <c r="KH20" s="1">
        <v>-1</v>
      </c>
      <c r="KI20" s="1">
        <v>39</v>
      </c>
      <c r="KJ20" s="1">
        <v>17</v>
      </c>
      <c r="KK20" s="1">
        <f t="shared" si="118"/>
        <v>2.2941176470588234</v>
      </c>
      <c r="KL20" s="1">
        <v>225</v>
      </c>
      <c r="KM20" s="1">
        <v>-1</v>
      </c>
      <c r="KN20" s="1">
        <v>62</v>
      </c>
      <c r="KO20" s="1">
        <f t="shared" si="11"/>
        <v>37.125748502994014</v>
      </c>
      <c r="KP20" s="1">
        <v>34</v>
      </c>
      <c r="KQ20" s="1">
        <f t="shared" si="12"/>
        <v>20.359281437125748</v>
      </c>
      <c r="KR20" s="1">
        <v>79</v>
      </c>
      <c r="KS20" s="1">
        <f t="shared" si="13"/>
        <v>47.305389221556887</v>
      </c>
      <c r="KT20" s="1">
        <v>43</v>
      </c>
      <c r="KU20" s="1">
        <f t="shared" si="14"/>
        <v>25.748502994011979</v>
      </c>
      <c r="KV20" s="1">
        <f t="shared" si="15"/>
        <v>36</v>
      </c>
      <c r="KW20" s="1">
        <v>46</v>
      </c>
      <c r="KX20" s="1">
        <v>19.399999999999999</v>
      </c>
      <c r="KY20" s="1">
        <v>8.8000000000000007</v>
      </c>
      <c r="KZ20" s="1">
        <f t="shared" si="16"/>
        <v>11.616766467065869</v>
      </c>
      <c r="LA20" s="1">
        <f t="shared" si="17"/>
        <v>5.2694610778443121</v>
      </c>
      <c r="LB20" s="23">
        <f t="shared" si="18"/>
        <v>0.54639175257731953</v>
      </c>
      <c r="LC20" s="1">
        <v>103</v>
      </c>
      <c r="LD20" s="1">
        <v>62</v>
      </c>
      <c r="LE20" s="1">
        <f t="shared" si="60"/>
        <v>75.666666666666671</v>
      </c>
      <c r="LF20" s="1">
        <v>82</v>
      </c>
      <c r="LG20" s="1">
        <v>7</v>
      </c>
      <c r="LH20" s="1">
        <v>51</v>
      </c>
      <c r="LI20" s="1">
        <f t="shared" si="61"/>
        <v>30.538922155688624</v>
      </c>
      <c r="LJ20" s="1">
        <v>8</v>
      </c>
      <c r="LK20" s="1">
        <f t="shared" si="62"/>
        <v>66</v>
      </c>
      <c r="LL20" s="1">
        <v>32</v>
      </c>
      <c r="LM20" s="23">
        <f t="shared" si="63"/>
        <v>0.37254901960784315</v>
      </c>
      <c r="LN20" s="1">
        <v>67</v>
      </c>
      <c r="LO20" s="1">
        <f t="shared" si="64"/>
        <v>0.29411764705882354</v>
      </c>
      <c r="LP20" s="1">
        <f t="shared" si="65"/>
        <v>128.83164000000002</v>
      </c>
      <c r="LQ20" s="1">
        <f t="shared" si="66"/>
        <v>77.144694610778458</v>
      </c>
      <c r="LR20" s="1">
        <v>60</v>
      </c>
      <c r="LS20" s="1">
        <v>50</v>
      </c>
      <c r="LT20" s="23">
        <f t="shared" si="67"/>
        <v>1.2</v>
      </c>
      <c r="LU20" s="1">
        <v>223</v>
      </c>
      <c r="LV20" s="1">
        <v>21</v>
      </c>
      <c r="LW20" s="23">
        <f t="shared" si="68"/>
        <v>2.8571428571428572</v>
      </c>
      <c r="LX20" s="1">
        <v>26.5</v>
      </c>
      <c r="LY20" s="1">
        <f>((3.14*POWER(KD20,2)/4)*LX20*LF20)/1000</f>
        <v>6.8232200000000001</v>
      </c>
      <c r="LZ20" s="1">
        <f>LY20/JJ20</f>
        <v>4.085760479041916</v>
      </c>
      <c r="MA20" s="1">
        <v>15.8</v>
      </c>
      <c r="MB20" s="1">
        <v>-1</v>
      </c>
      <c r="MC20" s="1">
        <v>52</v>
      </c>
      <c r="MD20" s="1">
        <v>22</v>
      </c>
      <c r="ME20" s="23">
        <f t="shared" si="71"/>
        <v>2.3636363636363638</v>
      </c>
      <c r="MF20" s="1">
        <v>182</v>
      </c>
      <c r="MG20" s="1">
        <v>12</v>
      </c>
      <c r="MH20" s="1">
        <v>60</v>
      </c>
      <c r="MI20" s="1">
        <f t="shared" si="72"/>
        <v>35.928143712574851</v>
      </c>
      <c r="MJ20" s="1">
        <v>36</v>
      </c>
      <c r="MK20" s="1">
        <f t="shared" si="73"/>
        <v>21.556886227544911</v>
      </c>
      <c r="ML20" s="1">
        <v>80</v>
      </c>
      <c r="MM20" s="1">
        <f t="shared" si="74"/>
        <v>47.904191616766468</v>
      </c>
      <c r="MN20" s="1">
        <v>45</v>
      </c>
      <c r="MO20" s="1">
        <f t="shared" si="75"/>
        <v>26.946107784431138</v>
      </c>
      <c r="MP20" s="1">
        <f t="shared" si="76"/>
        <v>35</v>
      </c>
      <c r="MQ20" s="1">
        <v>51</v>
      </c>
      <c r="MR20" s="1">
        <v>15.5</v>
      </c>
      <c r="MS20" s="1">
        <v>8.6</v>
      </c>
      <c r="MT20" s="1">
        <f t="shared" si="77"/>
        <v>9.2814371257485035</v>
      </c>
      <c r="MU20" s="1">
        <f t="shared" si="78"/>
        <v>5.1497005988023954</v>
      </c>
      <c r="MV20" s="23">
        <f t="shared" si="79"/>
        <v>0.44516129032258067</v>
      </c>
      <c r="MW20" s="1">
        <v>102</v>
      </c>
      <c r="MX20" s="1">
        <v>63</v>
      </c>
      <c r="MY20" s="1">
        <f t="shared" si="80"/>
        <v>76</v>
      </c>
      <c r="MZ20" s="1">
        <v>47</v>
      </c>
      <c r="NA20" s="1">
        <v>8</v>
      </c>
      <c r="NB20" s="1">
        <v>47</v>
      </c>
      <c r="NC20" s="1">
        <f t="shared" si="81"/>
        <v>28.143712574850301</v>
      </c>
      <c r="ND20" s="1">
        <v>8</v>
      </c>
      <c r="NE20" s="1">
        <f t="shared" si="82"/>
        <v>63</v>
      </c>
      <c r="NF20" s="1">
        <v>30</v>
      </c>
      <c r="NG20" s="23">
        <f t="shared" si="83"/>
        <v>0.36170212765957449</v>
      </c>
      <c r="NH20" s="1">
        <v>65</v>
      </c>
      <c r="NI20" s="1">
        <f t="shared" si="84"/>
        <v>0.34042553191489361</v>
      </c>
      <c r="NJ20" s="1">
        <f t="shared" si="85"/>
        <v>121.658968</v>
      </c>
      <c r="NK20" s="1">
        <f t="shared" si="86"/>
        <v>72.849681437125753</v>
      </c>
      <c r="NL20" s="1">
        <v>74</v>
      </c>
      <c r="NM20" s="1">
        <v>38</v>
      </c>
      <c r="NN20" s="23">
        <f t="shared" si="87"/>
        <v>1.9473684210526316</v>
      </c>
      <c r="NO20" s="1">
        <v>194</v>
      </c>
      <c r="NP20" s="1">
        <v>21</v>
      </c>
      <c r="NQ20" s="23">
        <f t="shared" si="88"/>
        <v>3.5238095238095237</v>
      </c>
      <c r="NR20" s="1">
        <v>22.9</v>
      </c>
      <c r="NS20" s="1">
        <f t="shared" si="89"/>
        <v>3.3795819999999996</v>
      </c>
      <c r="NT20" s="1">
        <f t="shared" si="90"/>
        <v>2.0237017964071855</v>
      </c>
      <c r="NU20" s="1">
        <v>21.3</v>
      </c>
      <c r="NV20" s="1">
        <v>-1</v>
      </c>
      <c r="NW20" s="1">
        <v>55</v>
      </c>
      <c r="NX20" s="1">
        <v>19</v>
      </c>
      <c r="NY20" s="23">
        <f t="shared" si="91"/>
        <v>2.8947368421052633</v>
      </c>
      <c r="NZ20" s="1">
        <v>237</v>
      </c>
      <c r="OA20" s="1">
        <v>13</v>
      </c>
      <c r="OB20" s="1">
        <v>57</v>
      </c>
      <c r="OC20" s="1">
        <f t="shared" si="92"/>
        <v>34.131736526946106</v>
      </c>
      <c r="OD20" s="1">
        <v>45</v>
      </c>
      <c r="OE20" s="1">
        <f t="shared" si="93"/>
        <v>26.946107784431138</v>
      </c>
      <c r="OF20" s="1">
        <v>95</v>
      </c>
      <c r="OG20" s="1">
        <f t="shared" si="94"/>
        <v>56.886227544910184</v>
      </c>
      <c r="OH20" s="1">
        <v>42</v>
      </c>
      <c r="OI20" s="1">
        <f t="shared" si="95"/>
        <v>25.149700598802397</v>
      </c>
      <c r="OJ20" s="1">
        <f t="shared" si="96"/>
        <v>53</v>
      </c>
      <c r="OK20" s="1">
        <v>56</v>
      </c>
      <c r="OL20" s="1">
        <v>21.7</v>
      </c>
      <c r="OM20" s="1">
        <v>10.7</v>
      </c>
      <c r="ON20" s="1">
        <f t="shared" si="97"/>
        <v>12.994011976047904</v>
      </c>
      <c r="OO20" s="1">
        <f t="shared" si="98"/>
        <v>6.4071856287425151</v>
      </c>
      <c r="OP20" s="23">
        <f t="shared" si="99"/>
        <v>0.50691244239631339</v>
      </c>
      <c r="OQ20" s="1">
        <v>103</v>
      </c>
      <c r="OR20" s="1">
        <v>62</v>
      </c>
      <c r="OS20" s="1">
        <f t="shared" si="100"/>
        <v>75.666666666666671</v>
      </c>
      <c r="OT20" s="1">
        <v>56</v>
      </c>
      <c r="OU20" s="1">
        <v>8</v>
      </c>
      <c r="OV20" s="1">
        <v>48</v>
      </c>
      <c r="OW20" s="1">
        <f t="shared" si="101"/>
        <v>28.742514970059883</v>
      </c>
      <c r="OX20" s="1">
        <v>7</v>
      </c>
      <c r="OY20" s="1">
        <f t="shared" si="102"/>
        <v>63</v>
      </c>
      <c r="OZ20" s="1">
        <v>31</v>
      </c>
      <c r="PA20" s="23">
        <f t="shared" si="103"/>
        <v>0.35416666666666669</v>
      </c>
      <c r="PB20" s="1">
        <v>65</v>
      </c>
      <c r="PC20" s="1">
        <f t="shared" si="104"/>
        <v>0.3125</v>
      </c>
      <c r="PD20" s="1">
        <f t="shared" si="105"/>
        <v>116.02716000000002</v>
      </c>
      <c r="PE20" s="1">
        <f t="shared" si="106"/>
        <v>69.477341317365287</v>
      </c>
      <c r="PF20" s="1">
        <v>72</v>
      </c>
      <c r="PG20" s="1">
        <v>37</v>
      </c>
      <c r="PH20" s="23">
        <f t="shared" si="107"/>
        <v>1.9459459459459461</v>
      </c>
      <c r="PI20" s="1">
        <v>230</v>
      </c>
      <c r="PJ20" s="1">
        <v>24</v>
      </c>
      <c r="PK20" s="23">
        <f t="shared" si="108"/>
        <v>3</v>
      </c>
      <c r="PL20" s="1">
        <v>23.2</v>
      </c>
      <c r="PM20" s="1">
        <f t="shared" si="119"/>
        <v>4.0794879999999996</v>
      </c>
      <c r="PN20" s="1">
        <f t="shared" si="120"/>
        <v>2.4428071856287423</v>
      </c>
      <c r="PO20" s="1">
        <v>25.4</v>
      </c>
      <c r="PP20" s="1">
        <v>-1</v>
      </c>
      <c r="PQ20" s="1">
        <v>53</v>
      </c>
      <c r="PR20" s="1">
        <v>19</v>
      </c>
      <c r="PS20" s="23">
        <f t="shared" si="121"/>
        <v>2.7894736842105261</v>
      </c>
      <c r="PT20" s="1">
        <v>194</v>
      </c>
      <c r="PU20" s="1">
        <v>12</v>
      </c>
      <c r="PV20" s="1">
        <v>56</v>
      </c>
      <c r="PW20" s="1">
        <f t="shared" si="110"/>
        <v>33.532934131736525</v>
      </c>
      <c r="PX20" s="1">
        <v>40</v>
      </c>
      <c r="PY20" s="1">
        <f t="shared" si="111"/>
        <v>23.952095808383234</v>
      </c>
      <c r="PZ20" s="1">
        <v>86</v>
      </c>
      <c r="QA20" s="1">
        <f t="shared" si="112"/>
        <v>51.497005988023957</v>
      </c>
      <c r="QB20" s="1">
        <v>43</v>
      </c>
      <c r="QC20" s="1">
        <f t="shared" si="113"/>
        <v>25.748502994011979</v>
      </c>
      <c r="QD20" s="1">
        <f t="shared" si="114"/>
        <v>43</v>
      </c>
      <c r="QE20" s="1">
        <v>56</v>
      </c>
      <c r="QF20" s="1">
        <v>21.3</v>
      </c>
      <c r="QG20" s="1">
        <v>12.4</v>
      </c>
      <c r="QH20" s="1">
        <f t="shared" si="115"/>
        <v>12.754491017964073</v>
      </c>
      <c r="QI20" s="1">
        <f t="shared" si="116"/>
        <v>7.4251497005988032</v>
      </c>
      <c r="QJ20" s="23">
        <f t="shared" si="117"/>
        <v>0.41784037558685444</v>
      </c>
      <c r="QK20" s="1">
        <v>98</v>
      </c>
      <c r="QL20" s="1">
        <v>60</v>
      </c>
      <c r="QM20" s="1">
        <f>QL20+(QK20-QL20)/3</f>
        <v>72.666666666666671</v>
      </c>
      <c r="QN20" s="1">
        <v>55</v>
      </c>
      <c r="QO20" s="1">
        <v>8</v>
      </c>
      <c r="QP20" s="1">
        <v>48</v>
      </c>
      <c r="QQ20" s="1">
        <f>QP20/JJ20</f>
        <v>28.742514970059883</v>
      </c>
      <c r="QR20" s="1">
        <v>7</v>
      </c>
      <c r="QS20" s="1">
        <f>QO20+QP20+QR20</f>
        <v>63</v>
      </c>
      <c r="QT20" s="1">
        <v>30</v>
      </c>
      <c r="QU20" s="23">
        <f>(QP20-QT20)/QP20</f>
        <v>0.375</v>
      </c>
      <c r="QV20" s="1">
        <v>68</v>
      </c>
      <c r="QW20" s="1">
        <f>(QO20+QR20)/QP20</f>
        <v>0.3125</v>
      </c>
      <c r="QX20" s="1">
        <f>(0.8*(1.04*(POWER(QS20,3)-POWER(QP20,3)))+0.6)/1000</f>
        <v>116.02716000000002</v>
      </c>
      <c r="QY20" s="1">
        <f>QX20/JJ20</f>
        <v>69.477341317365287</v>
      </c>
      <c r="QZ20" s="1">
        <v>67</v>
      </c>
      <c r="RA20" s="1">
        <v>41</v>
      </c>
      <c r="RB20" s="23">
        <f>QZ20/RA20</f>
        <v>1.6341463414634145</v>
      </c>
      <c r="RC20" s="1">
        <v>208</v>
      </c>
      <c r="RD20" s="1">
        <v>24</v>
      </c>
      <c r="RE20" s="23">
        <f>QZ20/RD20</f>
        <v>2.7916666666666665</v>
      </c>
      <c r="RF20" s="1">
        <v>21.1</v>
      </c>
      <c r="RG20" s="1">
        <f>((3.14*POWER(KD20,2)/4)*RF20*QN20)/1000</f>
        <v>3.6439700000000004</v>
      </c>
      <c r="RH20" s="1">
        <f>RG20/JJ20</f>
        <v>2.1820179640718567</v>
      </c>
      <c r="RI20" s="1">
        <v>15.1</v>
      </c>
      <c r="RJ20" s="1">
        <v>-1</v>
      </c>
      <c r="RK20" s="1">
        <v>46</v>
      </c>
      <c r="RL20" s="1">
        <v>20</v>
      </c>
      <c r="RM20" s="23">
        <f>RK20/RL20</f>
        <v>2.2999999999999998</v>
      </c>
      <c r="RN20" s="1">
        <v>229</v>
      </c>
      <c r="RO20" s="1">
        <v>10</v>
      </c>
      <c r="RP20" s="1">
        <v>52</v>
      </c>
      <c r="RQ20" s="1">
        <f>RP20/JJ20</f>
        <v>31.137724550898206</v>
      </c>
      <c r="RR20" s="1">
        <v>37</v>
      </c>
      <c r="RS20" s="1">
        <f>RR20/JJ20</f>
        <v>22.155688622754493</v>
      </c>
      <c r="RT20" s="1">
        <v>80</v>
      </c>
      <c r="RU20" s="1">
        <f>RT20/JJ20</f>
        <v>47.904191616766468</v>
      </c>
      <c r="RV20" s="1">
        <v>34</v>
      </c>
      <c r="RW20" s="1">
        <f>RV20/JJ20</f>
        <v>20.359281437125748</v>
      </c>
      <c r="RX20" s="1">
        <f>RT20-RV20</f>
        <v>46</v>
      </c>
      <c r="RY20" s="1">
        <v>57</v>
      </c>
      <c r="RZ20" s="1">
        <v>19.8</v>
      </c>
      <c r="SA20" s="1">
        <v>11.1</v>
      </c>
      <c r="SB20" s="1">
        <f>RZ20/JJ20</f>
        <v>11.856287425149702</v>
      </c>
      <c r="SC20" s="1">
        <f>SA20/JJ20</f>
        <v>6.6467065868263475</v>
      </c>
      <c r="SD20" s="23">
        <f>(RZ20-SA20)/RZ20</f>
        <v>0.43939393939393945</v>
      </c>
    </row>
    <row r="21" spans="1:498">
      <c r="A21" s="14" t="s">
        <v>567</v>
      </c>
      <c r="B21" s="13" t="s">
        <v>502</v>
      </c>
      <c r="C21" s="13">
        <v>33</v>
      </c>
      <c r="D21" s="15">
        <v>81</v>
      </c>
      <c r="E21" s="13">
        <v>188</v>
      </c>
      <c r="F21" s="16">
        <v>4</v>
      </c>
      <c r="G21" s="16">
        <v>4.5</v>
      </c>
      <c r="H21" s="28">
        <v>245</v>
      </c>
      <c r="I21" s="17">
        <v>413</v>
      </c>
      <c r="J21" s="17">
        <v>101</v>
      </c>
      <c r="K21" s="17">
        <v>123</v>
      </c>
      <c r="L21" s="17">
        <v>998</v>
      </c>
      <c r="M21" s="17">
        <v>998</v>
      </c>
      <c r="N21" s="17">
        <v>998</v>
      </c>
      <c r="O21" s="17">
        <v>998</v>
      </c>
      <c r="P21" s="17">
        <v>998</v>
      </c>
      <c r="Q21" s="17">
        <v>998</v>
      </c>
      <c r="R21" s="17">
        <v>998</v>
      </c>
      <c r="S21" s="17">
        <v>998</v>
      </c>
      <c r="T21" s="17">
        <v>998</v>
      </c>
      <c r="U21" s="17">
        <v>998</v>
      </c>
      <c r="V21" s="17">
        <v>2135</v>
      </c>
      <c r="W21" s="32">
        <v>0.64513888888888904</v>
      </c>
      <c r="X21" s="19">
        <v>76</v>
      </c>
      <c r="Y21" s="19">
        <v>61</v>
      </c>
      <c r="Z21" s="19">
        <v>76</v>
      </c>
      <c r="AA21" s="19">
        <v>71</v>
      </c>
      <c r="AB21" s="19">
        <v>68</v>
      </c>
      <c r="AC21" s="1">
        <v>75</v>
      </c>
      <c r="AD21" s="1">
        <v>57</v>
      </c>
      <c r="AE21" s="1">
        <v>77</v>
      </c>
      <c r="AF21" s="19">
        <v>72</v>
      </c>
      <c r="AG21" s="19">
        <v>70</v>
      </c>
      <c r="AH21" s="19">
        <v>0.98684210526315796</v>
      </c>
      <c r="AI21" s="19">
        <v>0.93442622950819698</v>
      </c>
      <c r="AJ21" s="19">
        <v>1.01315789473684</v>
      </c>
      <c r="AK21" s="19">
        <v>1.0140845070422499</v>
      </c>
      <c r="AL21" s="19">
        <v>1.02941176470588</v>
      </c>
      <c r="AM21" s="19">
        <v>240</v>
      </c>
      <c r="AN21" s="19">
        <v>207</v>
      </c>
      <c r="AO21" s="19">
        <v>236</v>
      </c>
      <c r="AP21" s="19">
        <v>230</v>
      </c>
      <c r="AQ21" s="19">
        <v>223</v>
      </c>
      <c r="AR21" s="19">
        <v>49</v>
      </c>
      <c r="AS21" s="19">
        <v>36</v>
      </c>
      <c r="AT21" s="19">
        <v>48</v>
      </c>
      <c r="AU21" s="19">
        <v>44</v>
      </c>
      <c r="AV21" s="19">
        <v>45</v>
      </c>
      <c r="AW21" s="19">
        <v>100</v>
      </c>
      <c r="AX21" s="19">
        <v>100</v>
      </c>
      <c r="AY21" s="19">
        <v>100</v>
      </c>
      <c r="AZ21" s="19">
        <v>100</v>
      </c>
      <c r="BA21" s="19">
        <v>100</v>
      </c>
      <c r="BB21" s="19">
        <v>401</v>
      </c>
      <c r="BC21" s="19">
        <v>338</v>
      </c>
      <c r="BD21" s="19">
        <v>332</v>
      </c>
      <c r="BE21" s="19">
        <v>331</v>
      </c>
      <c r="BF21" s="19">
        <v>398</v>
      </c>
      <c r="BG21" s="19">
        <v>322</v>
      </c>
      <c r="BH21" s="19">
        <v>268</v>
      </c>
      <c r="BI21" s="19">
        <v>324</v>
      </c>
      <c r="BJ21" s="19">
        <v>320</v>
      </c>
      <c r="BK21" s="19">
        <v>362</v>
      </c>
      <c r="BL21" s="19">
        <v>0.80299251870324195</v>
      </c>
      <c r="BM21" s="19">
        <v>0.79289940828402405</v>
      </c>
      <c r="BN21" s="19">
        <v>0.97590361445783103</v>
      </c>
      <c r="BO21" s="19">
        <v>0.96676737160120796</v>
      </c>
      <c r="BP21" s="19">
        <v>0.90954773869346695</v>
      </c>
      <c r="BQ21" s="19">
        <v>770</v>
      </c>
      <c r="BR21" s="19">
        <v>683</v>
      </c>
      <c r="BS21" s="19">
        <v>716</v>
      </c>
      <c r="BT21" s="19">
        <v>724</v>
      </c>
      <c r="BU21" s="19">
        <v>805</v>
      </c>
      <c r="BV21" s="19">
        <v>286</v>
      </c>
      <c r="BW21" s="19">
        <v>188</v>
      </c>
      <c r="BX21" s="19">
        <v>203</v>
      </c>
      <c r="BY21" s="19">
        <v>202</v>
      </c>
      <c r="BZ21" s="19">
        <v>264</v>
      </c>
      <c r="CA21" s="19">
        <v>92.269326683291794</v>
      </c>
      <c r="CB21" s="19">
        <v>90.828402366863898</v>
      </c>
      <c r="CC21" s="19">
        <v>90.662650602409599</v>
      </c>
      <c r="CD21" s="19">
        <v>92.1450151057402</v>
      </c>
      <c r="CE21" s="19">
        <v>94.9748743718593</v>
      </c>
      <c r="CF21" s="21">
        <v>1113.2</v>
      </c>
      <c r="CG21" s="21">
        <v>202</v>
      </c>
      <c r="CH21" s="21">
        <v>55.53</v>
      </c>
      <c r="CI21" s="21">
        <v>166.3</v>
      </c>
      <c r="CJ21" s="21">
        <v>63.2</v>
      </c>
      <c r="CK21" s="21">
        <v>86.1</v>
      </c>
      <c r="CL21" s="21">
        <v>13.9</v>
      </c>
      <c r="CM21" s="21">
        <v>6.1959999999999997</v>
      </c>
      <c r="CN21" s="21">
        <v>300</v>
      </c>
      <c r="CO21" s="21">
        <v>767.9</v>
      </c>
      <c r="CP21" s="21">
        <v>66.2</v>
      </c>
      <c r="CQ21" s="21">
        <v>78.69</v>
      </c>
      <c r="CR21" s="21">
        <v>32.299999999999997</v>
      </c>
      <c r="CS21" s="21">
        <v>10.9</v>
      </c>
      <c r="CT21" s="21">
        <v>91.6</v>
      </c>
      <c r="CU21" s="21">
        <v>8.4</v>
      </c>
      <c r="CV21" s="21">
        <v>10.897</v>
      </c>
      <c r="CW21" s="21">
        <v>300</v>
      </c>
      <c r="CX21" s="21">
        <v>1018.2</v>
      </c>
      <c r="CY21" s="21">
        <v>141</v>
      </c>
      <c r="CZ21" s="21">
        <v>59.89</v>
      </c>
      <c r="DA21" s="21">
        <v>144.19999999999999</v>
      </c>
      <c r="DB21" s="21">
        <v>57.3</v>
      </c>
      <c r="DC21" s="21">
        <v>61.77</v>
      </c>
      <c r="DD21" s="21">
        <v>38.200000000000003</v>
      </c>
      <c r="DE21" s="21">
        <v>1.6160000000000001</v>
      </c>
      <c r="DF21" s="21">
        <v>300</v>
      </c>
      <c r="DG21" s="21">
        <v>677.9</v>
      </c>
      <c r="DH21" s="21">
        <v>58.1</v>
      </c>
      <c r="DI21" s="21">
        <v>88.99</v>
      </c>
      <c r="DJ21" s="21">
        <v>21.4</v>
      </c>
      <c r="DK21" s="21">
        <v>2</v>
      </c>
      <c r="DL21" s="21">
        <v>92</v>
      </c>
      <c r="DM21" s="21">
        <v>8</v>
      </c>
      <c r="DN21" s="21">
        <v>11.474</v>
      </c>
      <c r="DO21" s="21">
        <v>300</v>
      </c>
      <c r="DP21" s="21">
        <v>1149.7</v>
      </c>
      <c r="DQ21" s="21">
        <v>266</v>
      </c>
      <c r="DR21" s="21">
        <v>42.95</v>
      </c>
      <c r="DS21" s="21">
        <v>336.3</v>
      </c>
      <c r="DT21" s="21">
        <v>89.3</v>
      </c>
      <c r="DU21" s="21">
        <v>40.6</v>
      </c>
      <c r="DV21" s="21">
        <v>59.3</v>
      </c>
      <c r="DW21" s="21">
        <v>0.68500000000000005</v>
      </c>
      <c r="DX21" s="21">
        <v>300</v>
      </c>
      <c r="DY21" s="21">
        <v>1096.8</v>
      </c>
      <c r="DZ21" s="21">
        <v>153.5</v>
      </c>
      <c r="EA21" s="21">
        <v>55.73</v>
      </c>
      <c r="EB21" s="21">
        <v>110.1</v>
      </c>
      <c r="EC21" s="21">
        <v>45.8</v>
      </c>
      <c r="ED21" s="21">
        <v>57.5</v>
      </c>
      <c r="EE21" s="21">
        <v>42.5</v>
      </c>
      <c r="EF21" s="21">
        <v>1.3540000000000001</v>
      </c>
      <c r="EG21" s="21">
        <v>300</v>
      </c>
      <c r="EH21" s="21">
        <v>1298.0999999999999</v>
      </c>
      <c r="EI21" s="21">
        <v>207.3</v>
      </c>
      <c r="EJ21" s="21">
        <v>47.36</v>
      </c>
      <c r="EK21" s="21">
        <v>217.7</v>
      </c>
      <c r="EL21" s="21">
        <v>76.099999999999994</v>
      </c>
      <c r="EM21" s="21">
        <v>85.3</v>
      </c>
      <c r="EN21" s="21">
        <v>14.7</v>
      </c>
      <c r="EO21" s="21">
        <v>5.7830000000000004</v>
      </c>
      <c r="EP21" s="21">
        <v>300</v>
      </c>
      <c r="EQ21" s="21">
        <v>926.3</v>
      </c>
      <c r="ER21" s="21">
        <v>69.599999999999994</v>
      </c>
      <c r="ES21" s="21">
        <v>65.12</v>
      </c>
      <c r="ET21" s="21">
        <v>46.3</v>
      </c>
      <c r="EU21" s="21">
        <v>17</v>
      </c>
      <c r="EV21" s="21">
        <v>88.6</v>
      </c>
      <c r="EW21" s="21">
        <v>11.3</v>
      </c>
      <c r="EX21" s="21">
        <v>7.8410000000000002</v>
      </c>
      <c r="EY21" s="21">
        <v>300</v>
      </c>
      <c r="EZ21" s="21">
        <v>1341</v>
      </c>
      <c r="FA21" s="21">
        <v>170.3</v>
      </c>
      <c r="FB21" s="21">
        <v>45.49</v>
      </c>
      <c r="FC21" s="21">
        <v>174</v>
      </c>
      <c r="FD21" s="21">
        <v>73.099999999999994</v>
      </c>
      <c r="FE21" s="21">
        <v>65.5</v>
      </c>
      <c r="FF21" s="21">
        <v>34.5</v>
      </c>
      <c r="FG21" s="21">
        <v>1.9</v>
      </c>
      <c r="FH21" s="21">
        <v>300</v>
      </c>
      <c r="FI21" s="21">
        <v>808.4</v>
      </c>
      <c r="FJ21" s="21">
        <v>76.099999999999994</v>
      </c>
      <c r="FK21" s="21">
        <v>74.83</v>
      </c>
      <c r="FL21" s="21">
        <v>35.299999999999997</v>
      </c>
      <c r="FM21" s="21">
        <v>7.8</v>
      </c>
      <c r="FN21" s="21">
        <v>87.2</v>
      </c>
      <c r="FO21" s="21">
        <v>12.7</v>
      </c>
      <c r="FP21" s="21">
        <v>6.8570000000000002</v>
      </c>
      <c r="FQ21" s="21">
        <v>300</v>
      </c>
      <c r="FR21" s="15">
        <v>1</v>
      </c>
      <c r="FS21" s="15">
        <v>1.3</v>
      </c>
      <c r="FT21" s="15">
        <v>0.9</v>
      </c>
      <c r="FU21" s="15">
        <v>3.7</v>
      </c>
      <c r="FV21" s="15">
        <v>4</v>
      </c>
      <c r="FW21" s="15">
        <v>73</v>
      </c>
      <c r="FX21" s="15">
        <v>93</v>
      </c>
      <c r="FY21" s="15">
        <v>90</v>
      </c>
      <c r="FZ21" s="15">
        <v>89</v>
      </c>
      <c r="GA21" s="15">
        <v>103</v>
      </c>
      <c r="GB21" s="15">
        <v>80.8</v>
      </c>
      <c r="GC21" s="15">
        <v>80.8</v>
      </c>
      <c r="GD21" s="15">
        <v>82.7</v>
      </c>
      <c r="GE21" s="15">
        <v>82.1</v>
      </c>
      <c r="GF21" s="15">
        <v>80.099999999999994</v>
      </c>
      <c r="GG21" s="15">
        <v>23.3</v>
      </c>
      <c r="GH21" s="15">
        <v>20.5</v>
      </c>
      <c r="GI21" s="15">
        <v>19.3</v>
      </c>
      <c r="GJ21" s="15">
        <v>26.3</v>
      </c>
      <c r="GK21" s="15">
        <v>22.1</v>
      </c>
      <c r="GL21" s="15">
        <v>1.5</v>
      </c>
      <c r="GM21" s="15">
        <v>5</v>
      </c>
      <c r="GN21" s="15">
        <v>2</v>
      </c>
      <c r="GO21" s="15">
        <v>2.5</v>
      </c>
      <c r="GP21" s="15">
        <v>0.5</v>
      </c>
      <c r="GQ21" s="15">
        <v>1.2</v>
      </c>
      <c r="GR21" s="15">
        <v>2</v>
      </c>
      <c r="GS21" s="15">
        <v>0.5</v>
      </c>
      <c r="GT21" s="15">
        <v>0.7</v>
      </c>
      <c r="GU21" s="15">
        <v>0.2</v>
      </c>
      <c r="GV21" s="15">
        <v>2.2000000000000002</v>
      </c>
      <c r="GW21" s="15">
        <v>5</v>
      </c>
      <c r="GX21" s="15">
        <v>4.4000000000000004</v>
      </c>
      <c r="GY21" s="15">
        <v>1.7</v>
      </c>
      <c r="GZ21" s="15">
        <v>1.2</v>
      </c>
      <c r="HA21" s="15">
        <v>0.2</v>
      </c>
      <c r="HB21" s="15">
        <v>0.3</v>
      </c>
      <c r="HC21" s="15">
        <v>0.3</v>
      </c>
      <c r="HD21" s="15">
        <v>0.2</v>
      </c>
      <c r="HE21" s="22">
        <v>0.3</v>
      </c>
      <c r="HF21" s="29" t="s">
        <v>568</v>
      </c>
      <c r="HG21" s="29" t="s">
        <v>569</v>
      </c>
      <c r="HH21" s="30">
        <v>0.21319444444444399</v>
      </c>
      <c r="HI21" s="30">
        <v>1.5393518518518501E-2</v>
      </c>
      <c r="HJ21" s="30">
        <v>7.1527777777777801E-2</v>
      </c>
      <c r="HK21" s="30">
        <v>7.7083333333333295E-2</v>
      </c>
      <c r="HL21" s="30">
        <v>6.4583333333333298E-2</v>
      </c>
      <c r="HM21" s="30">
        <v>3.4722222222222199E-3</v>
      </c>
      <c r="HN21" s="29">
        <v>2</v>
      </c>
      <c r="HO21" s="29">
        <v>10</v>
      </c>
      <c r="HP21" s="29">
        <v>51</v>
      </c>
      <c r="HQ21" s="29" t="s">
        <v>505</v>
      </c>
      <c r="HR21" s="29">
        <v>0</v>
      </c>
      <c r="HS21" s="29" t="s">
        <v>570</v>
      </c>
      <c r="HT21" s="29" t="s">
        <v>571</v>
      </c>
      <c r="HU21" s="30">
        <v>0.265277777777778</v>
      </c>
      <c r="HV21" s="30">
        <v>1.1412037037037E-2</v>
      </c>
      <c r="HW21" s="30">
        <v>0.12951388888888901</v>
      </c>
      <c r="HX21" s="30">
        <v>1.14583333333333E-2</v>
      </c>
      <c r="HY21" s="30">
        <v>0.124305555555556</v>
      </c>
      <c r="HZ21" s="30">
        <v>9.0277777777777804E-3</v>
      </c>
      <c r="IA21" s="29">
        <v>4</v>
      </c>
      <c r="IB21" s="29">
        <v>9</v>
      </c>
      <c r="IC21" s="29">
        <v>56</v>
      </c>
      <c r="ID21" s="29" t="s">
        <v>505</v>
      </c>
      <c r="IE21" s="29">
        <v>0</v>
      </c>
      <c r="IF21" s="29" t="s">
        <v>572</v>
      </c>
      <c r="IG21" s="29" t="s">
        <v>573</v>
      </c>
      <c r="IH21" s="30">
        <v>0.37187500000000001</v>
      </c>
      <c r="II21" s="30">
        <v>9.2824074074074094E-3</v>
      </c>
      <c r="IJ21" s="30">
        <v>0.211805555555556</v>
      </c>
      <c r="IK21" s="30">
        <v>3.4375000000000003E-2</v>
      </c>
      <c r="IL21" s="30">
        <v>0.125694444444444</v>
      </c>
      <c r="IM21" s="30">
        <v>2.4305555555555599E-3</v>
      </c>
      <c r="IN21" s="29">
        <v>2</v>
      </c>
      <c r="IO21" s="29">
        <v>13</v>
      </c>
      <c r="IP21" s="29">
        <v>49</v>
      </c>
      <c r="IQ21" s="29" t="s">
        <v>505</v>
      </c>
      <c r="IR21" s="29">
        <v>0</v>
      </c>
      <c r="IS21" s="29" t="s">
        <v>574</v>
      </c>
      <c r="IT21" s="29" t="s">
        <v>575</v>
      </c>
      <c r="IU21" s="30">
        <v>0.30104166666666698</v>
      </c>
      <c r="IV21" s="30">
        <v>1.05092592592593E-2</v>
      </c>
      <c r="IW21" s="30">
        <v>0.13819444444444401</v>
      </c>
      <c r="IX21" s="30">
        <v>6.25E-2</v>
      </c>
      <c r="IY21" s="30">
        <v>0.100347222222222</v>
      </c>
      <c r="IZ21" s="30">
        <v>4.5138888888888902E-3</v>
      </c>
      <c r="JA21" s="29">
        <v>2</v>
      </c>
      <c r="JB21" s="29">
        <v>16</v>
      </c>
      <c r="JC21" s="29">
        <v>55</v>
      </c>
      <c r="JD21" s="29" t="s">
        <v>505</v>
      </c>
      <c r="JE21" s="29">
        <v>0</v>
      </c>
      <c r="JG21" s="1">
        <v>129</v>
      </c>
      <c r="JH21" s="1">
        <v>73</v>
      </c>
      <c r="JI21" s="1">
        <f t="shared" si="0"/>
        <v>91.666666666666671</v>
      </c>
      <c r="JJ21" s="1">
        <v>2.0699999999999998</v>
      </c>
      <c r="JK21" s="1">
        <v>52</v>
      </c>
      <c r="JL21" s="1">
        <v>11</v>
      </c>
      <c r="JM21" s="1">
        <v>51</v>
      </c>
      <c r="JN21" s="1">
        <f t="shared" si="1"/>
        <v>24.637681159420293</v>
      </c>
      <c r="JO21" s="1">
        <v>9</v>
      </c>
      <c r="JP21" s="1">
        <f t="shared" si="2"/>
        <v>71</v>
      </c>
      <c r="JQ21" s="1">
        <v>27</v>
      </c>
      <c r="JR21" s="1">
        <f t="shared" si="3"/>
        <v>0.47058823529411764</v>
      </c>
      <c r="JS21" s="1">
        <v>78</v>
      </c>
      <c r="JT21" s="1">
        <f t="shared" si="4"/>
        <v>0.39215686274509803</v>
      </c>
      <c r="JU21" s="23">
        <f t="shared" si="5"/>
        <v>187.41692</v>
      </c>
      <c r="JV21" s="1">
        <f t="shared" si="6"/>
        <v>90.539574879227061</v>
      </c>
      <c r="JW21" s="1">
        <v>76</v>
      </c>
      <c r="JX21" s="1">
        <v>54</v>
      </c>
      <c r="JY21" s="1">
        <f t="shared" si="7"/>
        <v>1.4074074074074074</v>
      </c>
      <c r="JZ21" s="1">
        <v>247</v>
      </c>
      <c r="KA21" s="1">
        <v>19</v>
      </c>
      <c r="KB21" s="1">
        <f>JW21/KA21</f>
        <v>4</v>
      </c>
      <c r="KC21" s="1">
        <v>34.5</v>
      </c>
      <c r="KD21" s="1">
        <v>2.4</v>
      </c>
      <c r="KE21" s="1">
        <f t="shared" si="8"/>
        <v>8.1117504</v>
      </c>
      <c r="KF21" s="1">
        <f t="shared" si="9"/>
        <v>3.9187200000000004</v>
      </c>
      <c r="KG21" s="1">
        <v>19.8</v>
      </c>
      <c r="KH21" s="1">
        <v>26</v>
      </c>
      <c r="KI21" s="1">
        <v>59</v>
      </c>
      <c r="KJ21" s="1">
        <v>30</v>
      </c>
      <c r="KK21" s="1">
        <f t="shared" si="118"/>
        <v>1.9666666666666666</v>
      </c>
      <c r="KL21" s="1">
        <v>221</v>
      </c>
      <c r="KM21" s="1">
        <v>16</v>
      </c>
      <c r="KN21" s="1">
        <v>56</v>
      </c>
      <c r="KO21" s="1">
        <f t="shared" si="11"/>
        <v>27.05314009661836</v>
      </c>
      <c r="KP21" s="1">
        <v>70</v>
      </c>
      <c r="KQ21" s="1">
        <f t="shared" si="12"/>
        <v>33.816425120772948</v>
      </c>
      <c r="KR21" s="1">
        <v>153</v>
      </c>
      <c r="KS21" s="1">
        <f t="shared" si="13"/>
        <v>73.913043478260875</v>
      </c>
      <c r="KT21" s="1">
        <v>55</v>
      </c>
      <c r="KU21" s="1">
        <f t="shared" si="14"/>
        <v>26.570048309178745</v>
      </c>
      <c r="KV21" s="1">
        <f t="shared" si="15"/>
        <v>98</v>
      </c>
      <c r="KW21" s="1">
        <v>64</v>
      </c>
      <c r="KX21" s="1">
        <v>17.100000000000001</v>
      </c>
      <c r="KY21" s="1">
        <v>10.3</v>
      </c>
      <c r="KZ21" s="1">
        <f t="shared" si="16"/>
        <v>8.2608695652173925</v>
      </c>
      <c r="LA21" s="1">
        <f t="shared" si="17"/>
        <v>4.9758454106280201</v>
      </c>
      <c r="LB21" s="23">
        <f t="shared" si="18"/>
        <v>0.39766081871345033</v>
      </c>
      <c r="LC21" s="1">
        <v>118</v>
      </c>
      <c r="LD21" s="1">
        <v>62</v>
      </c>
      <c r="LE21" s="1">
        <f t="shared" si="60"/>
        <v>80.666666666666671</v>
      </c>
      <c r="LF21" s="1">
        <v>70</v>
      </c>
      <c r="LG21" s="1">
        <v>11</v>
      </c>
      <c r="LH21" s="1">
        <v>53</v>
      </c>
      <c r="LI21" s="1">
        <f t="shared" si="61"/>
        <v>25.60386473429952</v>
      </c>
      <c r="LJ21" s="1">
        <v>11</v>
      </c>
      <c r="LK21" s="1">
        <f t="shared" si="62"/>
        <v>75</v>
      </c>
      <c r="LL21" s="1">
        <v>29</v>
      </c>
      <c r="LM21" s="23">
        <f t="shared" si="63"/>
        <v>0.45283018867924529</v>
      </c>
      <c r="LN21" s="1">
        <v>75</v>
      </c>
      <c r="LO21" s="1">
        <f t="shared" si="64"/>
        <v>0.41509433962264153</v>
      </c>
      <c r="LP21" s="1">
        <f t="shared" si="65"/>
        <v>227.13493600000001</v>
      </c>
      <c r="LQ21" s="1">
        <f t="shared" si="66"/>
        <v>109.72702222222223</v>
      </c>
      <c r="LR21" s="1">
        <v>80</v>
      </c>
      <c r="LS21" s="1">
        <v>50</v>
      </c>
      <c r="LT21" s="23">
        <f t="shared" si="67"/>
        <v>1.6</v>
      </c>
      <c r="LU21" s="1">
        <v>206</v>
      </c>
      <c r="LV21" s="1">
        <v>20</v>
      </c>
      <c r="LW21" s="23">
        <f t="shared" si="68"/>
        <v>4</v>
      </c>
      <c r="LX21" s="1">
        <v>31.1</v>
      </c>
      <c r="LY21" s="1">
        <f>((3.14*POWER(KD21,2)/4)*LX21*LF21)/1000</f>
        <v>9.8435232000000017</v>
      </c>
      <c r="LZ21" s="1">
        <f>LY21/JJ21</f>
        <v>4.7553252173913059</v>
      </c>
      <c r="MA21" s="1">
        <v>21.8</v>
      </c>
      <c r="MB21" s="1">
        <v>31</v>
      </c>
      <c r="MC21" s="1">
        <v>58</v>
      </c>
      <c r="MD21" s="1">
        <v>36</v>
      </c>
      <c r="ME21" s="23">
        <f t="shared" si="71"/>
        <v>1.6111111111111112</v>
      </c>
      <c r="MF21" s="1">
        <v>167</v>
      </c>
      <c r="MG21" s="1">
        <v>16</v>
      </c>
      <c r="MH21" s="1">
        <v>65</v>
      </c>
      <c r="MI21" s="1">
        <f t="shared" si="72"/>
        <v>31.40096618357488</v>
      </c>
      <c r="MJ21" s="1">
        <v>75</v>
      </c>
      <c r="MK21" s="1">
        <f t="shared" si="73"/>
        <v>36.231884057971016</v>
      </c>
      <c r="ML21" s="1">
        <v>149</v>
      </c>
      <c r="MM21" s="1">
        <f t="shared" si="74"/>
        <v>71.980676328502426</v>
      </c>
      <c r="MN21" s="1">
        <v>53</v>
      </c>
      <c r="MO21" s="1">
        <f t="shared" si="75"/>
        <v>25.60386473429952</v>
      </c>
      <c r="MP21" s="1">
        <f t="shared" si="76"/>
        <v>96</v>
      </c>
      <c r="MQ21" s="1">
        <v>64</v>
      </c>
      <c r="MR21" s="1">
        <v>25.9</v>
      </c>
      <c r="MS21" s="1">
        <v>14.5</v>
      </c>
      <c r="MT21" s="1">
        <f t="shared" si="77"/>
        <v>12.512077294685991</v>
      </c>
      <c r="MU21" s="1">
        <f t="shared" si="78"/>
        <v>7.004830917874397</v>
      </c>
      <c r="MV21" s="23">
        <f t="shared" si="79"/>
        <v>0.44015444015444011</v>
      </c>
      <c r="MW21" s="1">
        <v>128</v>
      </c>
      <c r="MX21" s="1">
        <v>77</v>
      </c>
      <c r="MY21" s="1">
        <f t="shared" si="80"/>
        <v>94</v>
      </c>
      <c r="MZ21" s="1">
        <v>48</v>
      </c>
      <c r="NA21" s="1">
        <v>10</v>
      </c>
      <c r="NB21" s="1">
        <v>54</v>
      </c>
      <c r="NC21" s="1">
        <f t="shared" si="81"/>
        <v>26.086956521739133</v>
      </c>
      <c r="ND21" s="1">
        <v>10</v>
      </c>
      <c r="NE21" s="1">
        <f t="shared" si="82"/>
        <v>74</v>
      </c>
      <c r="NF21" s="1">
        <v>33</v>
      </c>
      <c r="NG21" s="23">
        <f t="shared" si="83"/>
        <v>0.3888888888888889</v>
      </c>
      <c r="NH21" s="1">
        <v>70</v>
      </c>
      <c r="NI21" s="1">
        <f t="shared" si="84"/>
        <v>0.37037037037037035</v>
      </c>
      <c r="NJ21" s="1">
        <f t="shared" si="85"/>
        <v>206.13692000000003</v>
      </c>
      <c r="NK21" s="1">
        <f t="shared" si="86"/>
        <v>99.583053140096638</v>
      </c>
      <c r="NL21" s="1">
        <v>83</v>
      </c>
      <c r="NM21" s="1">
        <v>52</v>
      </c>
      <c r="NN21" s="23">
        <f t="shared" si="87"/>
        <v>1.5961538461538463</v>
      </c>
      <c r="NO21" s="1">
        <v>200</v>
      </c>
      <c r="NP21" s="1">
        <v>20</v>
      </c>
      <c r="NQ21" s="23">
        <f t="shared" si="88"/>
        <v>4.1500000000000004</v>
      </c>
      <c r="NR21" s="1">
        <v>30</v>
      </c>
      <c r="NS21" s="1">
        <f t="shared" si="89"/>
        <v>6.5111039999999996</v>
      </c>
      <c r="NT21" s="1">
        <f t="shared" si="90"/>
        <v>3.1454608695652175</v>
      </c>
      <c r="NU21" s="1">
        <v>19</v>
      </c>
      <c r="NV21" s="1">
        <v>25</v>
      </c>
      <c r="NW21" s="1">
        <v>69</v>
      </c>
      <c r="NX21" s="1">
        <v>32</v>
      </c>
      <c r="NY21" s="23">
        <f t="shared" si="91"/>
        <v>2.15625</v>
      </c>
      <c r="NZ21" s="1">
        <v>170</v>
      </c>
      <c r="OA21" s="1">
        <v>13</v>
      </c>
      <c r="OB21" s="1">
        <v>77</v>
      </c>
      <c r="OC21" s="1">
        <f t="shared" si="92"/>
        <v>37.198067632850247</v>
      </c>
      <c r="OD21" s="1">
        <v>85</v>
      </c>
      <c r="OE21" s="1">
        <f t="shared" si="93"/>
        <v>41.062801932367151</v>
      </c>
      <c r="OF21" s="1">
        <v>139</v>
      </c>
      <c r="OG21" s="1">
        <f t="shared" si="94"/>
        <v>67.149758454106291</v>
      </c>
      <c r="OH21" s="1">
        <v>56</v>
      </c>
      <c r="OI21" s="1">
        <f t="shared" si="95"/>
        <v>27.05314009661836</v>
      </c>
      <c r="OJ21" s="1">
        <f t="shared" si="96"/>
        <v>83</v>
      </c>
      <c r="OK21" s="1">
        <v>61</v>
      </c>
      <c r="OL21" s="1">
        <v>25.7</v>
      </c>
      <c r="OM21" s="1">
        <v>14.9</v>
      </c>
      <c r="ON21" s="1">
        <f t="shared" si="97"/>
        <v>12.415458937198068</v>
      </c>
      <c r="OO21" s="1">
        <f t="shared" si="98"/>
        <v>7.1980676328502424</v>
      </c>
      <c r="OP21" s="23">
        <f t="shared" si="99"/>
        <v>0.42023346303501941</v>
      </c>
      <c r="OQ21" s="1">
        <v>117</v>
      </c>
      <c r="OR21" s="1">
        <v>75</v>
      </c>
      <c r="OS21" s="1">
        <f t="shared" si="100"/>
        <v>89</v>
      </c>
      <c r="OT21" s="1">
        <v>44</v>
      </c>
      <c r="OU21" s="1">
        <v>9</v>
      </c>
      <c r="OV21" s="1">
        <v>52</v>
      </c>
      <c r="OW21" s="1">
        <f t="shared" si="101"/>
        <v>25.120772946859905</v>
      </c>
      <c r="OX21" s="1">
        <v>10</v>
      </c>
      <c r="OY21" s="1">
        <f t="shared" si="102"/>
        <v>71</v>
      </c>
      <c r="OZ21" s="1">
        <v>29</v>
      </c>
      <c r="PA21" s="23">
        <f t="shared" si="103"/>
        <v>0.44230769230769229</v>
      </c>
      <c r="PB21" s="1">
        <v>74</v>
      </c>
      <c r="PC21" s="1">
        <f t="shared" si="104"/>
        <v>0.36538461538461536</v>
      </c>
      <c r="PD21" s="1">
        <f t="shared" si="105"/>
        <v>180.79669600000003</v>
      </c>
      <c r="PE21" s="1">
        <f t="shared" si="106"/>
        <v>87.341399033816444</v>
      </c>
      <c r="PF21" s="1">
        <v>75</v>
      </c>
      <c r="PG21" s="1">
        <v>44</v>
      </c>
      <c r="PH21" s="23">
        <f t="shared" si="107"/>
        <v>1.7045454545454546</v>
      </c>
      <c r="PI21" s="1">
        <v>242</v>
      </c>
      <c r="PJ21" s="1">
        <v>-1</v>
      </c>
      <c r="PK21" s="23">
        <v>-1</v>
      </c>
      <c r="PL21" s="1">
        <v>34.1</v>
      </c>
      <c r="PM21" s="1">
        <f t="shared" si="119"/>
        <v>6.784208640000001</v>
      </c>
      <c r="PN21" s="1">
        <f t="shared" si="120"/>
        <v>3.2773954782608703</v>
      </c>
      <c r="PO21" s="1">
        <v>17.7</v>
      </c>
      <c r="PP21" s="1">
        <v>22</v>
      </c>
      <c r="PQ21" s="1">
        <v>64</v>
      </c>
      <c r="PR21" s="1">
        <v>22</v>
      </c>
      <c r="PS21" s="23">
        <f t="shared" si="121"/>
        <v>2.9090909090909092</v>
      </c>
      <c r="PT21" s="1">
        <v>161</v>
      </c>
      <c r="PU21" s="1">
        <v>14</v>
      </c>
      <c r="PV21" s="1">
        <v>94</v>
      </c>
      <c r="PW21" s="1">
        <f t="shared" si="110"/>
        <v>45.410628019323674</v>
      </c>
      <c r="PX21" s="1">
        <v>62</v>
      </c>
      <c r="PY21" s="1">
        <f t="shared" si="111"/>
        <v>29.95169082125604</v>
      </c>
      <c r="PZ21" s="1">
        <v>122</v>
      </c>
      <c r="QA21" s="1">
        <f t="shared" si="112"/>
        <v>58.937198067632856</v>
      </c>
      <c r="QB21" s="1">
        <v>44</v>
      </c>
      <c r="QC21" s="1">
        <f t="shared" si="113"/>
        <v>21.256038647342997</v>
      </c>
      <c r="QD21" s="1">
        <f t="shared" si="114"/>
        <v>78</v>
      </c>
      <c r="QE21" s="1">
        <v>64</v>
      </c>
      <c r="QF21" s="1">
        <v>25.6</v>
      </c>
      <c r="QG21" s="1">
        <v>14.5</v>
      </c>
      <c r="QH21" s="1">
        <f t="shared" si="115"/>
        <v>12.367149758454108</v>
      </c>
      <c r="QI21" s="1">
        <f t="shared" si="116"/>
        <v>7.004830917874397</v>
      </c>
      <c r="QJ21" s="23">
        <f t="shared" si="117"/>
        <v>0.43359375000000006</v>
      </c>
      <c r="QK21" s="1">
        <v>128</v>
      </c>
      <c r="QL21" s="1">
        <v>78</v>
      </c>
      <c r="QM21" s="1">
        <f>QL21+(QK21-QL21)/3</f>
        <v>94.666666666666671</v>
      </c>
      <c r="QN21" s="1">
        <v>47</v>
      </c>
      <c r="QO21" s="1">
        <v>9</v>
      </c>
      <c r="QP21" s="1">
        <v>48</v>
      </c>
      <c r="QQ21" s="1">
        <f>QP21/JJ21</f>
        <v>23.188405797101453</v>
      </c>
      <c r="QR21" s="1">
        <v>9</v>
      </c>
      <c r="QS21" s="1">
        <f>QO21+QP21+QR21</f>
        <v>66</v>
      </c>
      <c r="QT21" s="1">
        <v>30</v>
      </c>
      <c r="QU21" s="23">
        <f>(QP21-QT21)/QP21</f>
        <v>0.375</v>
      </c>
      <c r="QV21" s="1">
        <v>69</v>
      </c>
      <c r="QW21" s="1">
        <f>(QO21+QR21)/QP21</f>
        <v>0.375</v>
      </c>
      <c r="QX21" s="1">
        <f>(0.8*(1.04*(POWER(QS21,3)-POWER(QP21,3)))+0.6)/1000</f>
        <v>147.18472800000001</v>
      </c>
      <c r="QY21" s="1">
        <f>QX21/JJ21</f>
        <v>71.103733333333338</v>
      </c>
      <c r="QZ21" s="1">
        <v>75</v>
      </c>
      <c r="RA21" s="1">
        <v>42</v>
      </c>
      <c r="RB21" s="23">
        <f>QZ21/RA21</f>
        <v>1.7857142857142858</v>
      </c>
      <c r="RC21" s="1">
        <v>237</v>
      </c>
      <c r="RD21" s="1">
        <v>19</v>
      </c>
      <c r="RE21" s="23">
        <f>QZ21/RD21</f>
        <v>3.9473684210526314</v>
      </c>
      <c r="RF21" s="1">
        <v>27.4</v>
      </c>
      <c r="RG21" s="1">
        <f>((3.14*POWER(KD21,2)/4)*RF21*QN21)/1000</f>
        <v>5.82291648</v>
      </c>
      <c r="RH21" s="1">
        <f>RG21/JJ21</f>
        <v>2.8130031304347827</v>
      </c>
      <c r="RI21" s="1">
        <v>17.2</v>
      </c>
      <c r="RJ21" s="1">
        <v>-1</v>
      </c>
      <c r="RK21" s="1">
        <v>50</v>
      </c>
      <c r="RL21" s="1">
        <v>26</v>
      </c>
      <c r="RM21" s="23">
        <f>RK21/RL21</f>
        <v>1.9230769230769231</v>
      </c>
      <c r="RN21" s="1">
        <v>178</v>
      </c>
      <c r="RO21" s="1">
        <v>14</v>
      </c>
      <c r="RP21" s="1">
        <v>60</v>
      </c>
      <c r="RQ21" s="1">
        <f>RP21/JJ21</f>
        <v>28.985507246376812</v>
      </c>
      <c r="RR21" s="1">
        <v>62</v>
      </c>
      <c r="RS21" s="1">
        <f>RR21/JJ21</f>
        <v>29.95169082125604</v>
      </c>
      <c r="RT21" s="1">
        <v>127</v>
      </c>
      <c r="RU21" s="1">
        <f>RT21/JJ21</f>
        <v>61.352657004830924</v>
      </c>
      <c r="RV21" s="1">
        <v>58</v>
      </c>
      <c r="RW21" s="1">
        <f>RV21/JJ21</f>
        <v>28.019323671497588</v>
      </c>
      <c r="RX21" s="1">
        <f>RT21-RV21</f>
        <v>69</v>
      </c>
      <c r="RY21" s="1">
        <v>55</v>
      </c>
      <c r="RZ21" s="1">
        <v>20.9</v>
      </c>
      <c r="SA21" s="1">
        <v>11.3</v>
      </c>
      <c r="SB21" s="1">
        <f>RZ21/JJ21</f>
        <v>10.096618357487923</v>
      </c>
      <c r="SC21" s="1">
        <f>SA21/JJ21</f>
        <v>5.458937198067634</v>
      </c>
      <c r="SD21" s="23">
        <f>(RZ21-SA21)/RZ21</f>
        <v>0.45933014354066981</v>
      </c>
    </row>
    <row r="22" spans="1:498">
      <c r="A22" s="14" t="s">
        <v>576</v>
      </c>
      <c r="B22" s="13" t="s">
        <v>502</v>
      </c>
      <c r="C22" s="13">
        <v>35</v>
      </c>
      <c r="D22" s="15">
        <v>75</v>
      </c>
      <c r="E22" s="13">
        <v>186</v>
      </c>
      <c r="F22" s="16">
        <v>4</v>
      </c>
      <c r="G22" s="16">
        <v>3</v>
      </c>
      <c r="H22" s="28">
        <v>107</v>
      </c>
      <c r="I22" s="17">
        <v>413</v>
      </c>
      <c r="J22" s="17">
        <v>51</v>
      </c>
      <c r="K22" s="17">
        <v>123</v>
      </c>
      <c r="L22" s="17">
        <v>998</v>
      </c>
      <c r="M22" s="17">
        <v>998</v>
      </c>
      <c r="N22" s="17">
        <v>998</v>
      </c>
      <c r="O22" s="17">
        <v>998</v>
      </c>
      <c r="P22" s="17">
        <v>998</v>
      </c>
      <c r="Q22" s="17">
        <v>998</v>
      </c>
      <c r="R22" s="17">
        <v>998</v>
      </c>
      <c r="S22" s="17">
        <v>998</v>
      </c>
      <c r="T22" s="17">
        <v>998</v>
      </c>
      <c r="U22" s="17">
        <v>998</v>
      </c>
      <c r="V22" s="17">
        <v>1820</v>
      </c>
      <c r="W22" s="32">
        <v>0.58750000000000002</v>
      </c>
      <c r="X22" s="17">
        <v>-1</v>
      </c>
      <c r="Y22" s="17">
        <v>-1</v>
      </c>
      <c r="Z22" s="17">
        <v>-1</v>
      </c>
      <c r="AA22" s="19">
        <v>-1</v>
      </c>
      <c r="AB22" s="17">
        <v>-1</v>
      </c>
      <c r="AC22" s="17">
        <v>-1</v>
      </c>
      <c r="AD22" s="17">
        <v>-1</v>
      </c>
      <c r="AE22" s="17">
        <v>-1</v>
      </c>
      <c r="AF22" s="17">
        <v>-1</v>
      </c>
      <c r="AG22" s="17">
        <v>-1</v>
      </c>
      <c r="AH22" s="17">
        <v>-1</v>
      </c>
      <c r="AI22" s="19">
        <v>-1</v>
      </c>
      <c r="AJ22" s="17">
        <v>-1</v>
      </c>
      <c r="AK22" s="17">
        <v>-1</v>
      </c>
      <c r="AL22" s="17">
        <v>-1</v>
      </c>
      <c r="AM22" s="17">
        <v>-1</v>
      </c>
      <c r="AN22" s="19">
        <v>-1</v>
      </c>
      <c r="AO22" s="17">
        <v>-1</v>
      </c>
      <c r="AP22" s="17">
        <v>-1</v>
      </c>
      <c r="AQ22" s="17">
        <v>-1</v>
      </c>
      <c r="AR22" s="17">
        <v>-1</v>
      </c>
      <c r="AS22" s="19">
        <v>-1</v>
      </c>
      <c r="AT22" s="17">
        <v>-1</v>
      </c>
      <c r="AU22" s="17">
        <v>-1</v>
      </c>
      <c r="AV22" s="17">
        <v>-1</v>
      </c>
      <c r="AW22" s="17">
        <v>-1</v>
      </c>
      <c r="AX22" s="17">
        <v>-1</v>
      </c>
      <c r="AY22" s="17">
        <v>-1</v>
      </c>
      <c r="AZ22" s="17">
        <v>-1</v>
      </c>
      <c r="BA22" s="17">
        <v>-1</v>
      </c>
      <c r="BB22" s="19">
        <v>-1</v>
      </c>
      <c r="BC22" s="19">
        <v>-1</v>
      </c>
      <c r="BD22" s="19">
        <v>-1</v>
      </c>
      <c r="BE22" s="19">
        <v>-1</v>
      </c>
      <c r="BF22" s="19">
        <v>-1</v>
      </c>
      <c r="BG22" s="19">
        <v>-1</v>
      </c>
      <c r="BH22" s="19">
        <v>-1</v>
      </c>
      <c r="BI22" s="19">
        <v>-1</v>
      </c>
      <c r="BJ22" s="19">
        <v>-1</v>
      </c>
      <c r="BK22" s="19">
        <v>-1</v>
      </c>
      <c r="BL22" s="19">
        <v>-1</v>
      </c>
      <c r="BM22" s="19">
        <v>-1</v>
      </c>
      <c r="BN22" s="19">
        <v>-1</v>
      </c>
      <c r="BO22" s="19">
        <v>-1</v>
      </c>
      <c r="BP22" s="19">
        <v>-1</v>
      </c>
      <c r="BQ22" s="19">
        <v>-1</v>
      </c>
      <c r="BR22" s="19">
        <v>-1</v>
      </c>
      <c r="BS22" s="19">
        <v>-1</v>
      </c>
      <c r="BT22" s="19">
        <v>-1</v>
      </c>
      <c r="BU22" s="19">
        <v>-1</v>
      </c>
      <c r="BV22" s="19">
        <v>-1</v>
      </c>
      <c r="BW22" s="19">
        <v>-1</v>
      </c>
      <c r="BX22" s="19">
        <v>-1</v>
      </c>
      <c r="BY22" s="19">
        <v>-1</v>
      </c>
      <c r="BZ22" s="19">
        <v>-1</v>
      </c>
      <c r="CA22" s="19">
        <v>-1</v>
      </c>
      <c r="CB22" s="19">
        <v>-1</v>
      </c>
      <c r="CC22" s="19">
        <v>-1</v>
      </c>
      <c r="CD22" s="19">
        <v>-1</v>
      </c>
      <c r="CE22" s="19">
        <v>-1</v>
      </c>
      <c r="CF22" s="21">
        <v>1020.1</v>
      </c>
      <c r="CG22" s="21">
        <v>51</v>
      </c>
      <c r="CH22" s="21">
        <v>58.97</v>
      </c>
      <c r="CI22" s="21">
        <v>29.4</v>
      </c>
      <c r="CJ22" s="21">
        <v>7.8</v>
      </c>
      <c r="CK22" s="21">
        <v>77.2</v>
      </c>
      <c r="CL22" s="21">
        <v>22.8</v>
      </c>
      <c r="CM22" s="21">
        <v>3.3820000000000001</v>
      </c>
      <c r="CN22" s="21">
        <v>300</v>
      </c>
      <c r="CO22" s="21">
        <v>800.9</v>
      </c>
      <c r="CP22" s="21">
        <v>51</v>
      </c>
      <c r="CQ22" s="21">
        <v>75.22</v>
      </c>
      <c r="CR22" s="21">
        <v>13.6</v>
      </c>
      <c r="CS22" s="21">
        <v>0</v>
      </c>
      <c r="CT22" s="21">
        <v>96.4</v>
      </c>
      <c r="CU22" s="21">
        <v>3.6</v>
      </c>
      <c r="CV22" s="21">
        <v>26.597000000000001</v>
      </c>
      <c r="CW22" s="21">
        <v>300</v>
      </c>
      <c r="CX22" s="21">
        <v>-1</v>
      </c>
      <c r="CY22" s="21">
        <v>-1</v>
      </c>
      <c r="CZ22" s="21">
        <v>-1</v>
      </c>
      <c r="DA22" s="21">
        <v>-1</v>
      </c>
      <c r="DB22" s="21">
        <v>-1</v>
      </c>
      <c r="DC22" s="21">
        <v>-1</v>
      </c>
      <c r="DD22" s="21">
        <v>-1</v>
      </c>
      <c r="DE22" s="21">
        <v>-1</v>
      </c>
      <c r="DF22" s="21">
        <v>-1</v>
      </c>
      <c r="DG22" s="21">
        <v>-1</v>
      </c>
      <c r="DH22" s="21">
        <v>-1</v>
      </c>
      <c r="DI22" s="21">
        <v>-1</v>
      </c>
      <c r="DJ22" s="21">
        <v>-1</v>
      </c>
      <c r="DK22" s="21">
        <v>-1</v>
      </c>
      <c r="DL22" s="21">
        <v>-1</v>
      </c>
      <c r="DM22" s="21">
        <v>-1</v>
      </c>
      <c r="DN22" s="21">
        <v>-1</v>
      </c>
      <c r="DO22" s="21">
        <v>-1</v>
      </c>
      <c r="DP22" s="21">
        <v>1086.8</v>
      </c>
      <c r="DQ22" s="21">
        <v>55.3</v>
      </c>
      <c r="DR22" s="21">
        <v>55.36</v>
      </c>
      <c r="DS22" s="21">
        <v>33</v>
      </c>
      <c r="DT22" s="21">
        <v>8.6999999999999993</v>
      </c>
      <c r="DU22" s="21">
        <v>83.6</v>
      </c>
      <c r="DV22" s="21">
        <v>16.399999999999999</v>
      </c>
      <c r="DW22" s="21">
        <v>5.0960000000000001</v>
      </c>
      <c r="DX22" s="21">
        <v>300</v>
      </c>
      <c r="DY22" s="21">
        <v>944.8</v>
      </c>
      <c r="DZ22" s="21">
        <v>64.3</v>
      </c>
      <c r="EA22" s="21">
        <v>63.83</v>
      </c>
      <c r="EB22" s="21">
        <v>22.2</v>
      </c>
      <c r="EC22" s="21">
        <v>4.0999999999999996</v>
      </c>
      <c r="ED22" s="21">
        <v>86.9</v>
      </c>
      <c r="EE22" s="21">
        <v>13.1</v>
      </c>
      <c r="EF22" s="21">
        <v>6.63</v>
      </c>
      <c r="EG22" s="21">
        <v>300</v>
      </c>
      <c r="EH22" s="21">
        <v>1211.5</v>
      </c>
      <c r="EI22" s="21">
        <v>74.7</v>
      </c>
      <c r="EJ22" s="21">
        <v>49.72</v>
      </c>
      <c r="EK22" s="21">
        <v>45.6</v>
      </c>
      <c r="EL22" s="21">
        <v>16.8</v>
      </c>
      <c r="EM22" s="21">
        <v>59.6</v>
      </c>
      <c r="EN22" s="21">
        <v>40.4</v>
      </c>
      <c r="EO22" s="21">
        <v>1.476</v>
      </c>
      <c r="EP22" s="21">
        <v>300</v>
      </c>
      <c r="EQ22" s="21">
        <v>1020.2</v>
      </c>
      <c r="ER22" s="21">
        <v>74.8</v>
      </c>
      <c r="ES22" s="21">
        <v>59.14</v>
      </c>
      <c r="ET22" s="21">
        <v>23.1</v>
      </c>
      <c r="EU22" s="21">
        <v>4.0999999999999996</v>
      </c>
      <c r="EV22" s="21">
        <v>91.9</v>
      </c>
      <c r="EW22" s="21">
        <v>8.1</v>
      </c>
      <c r="EX22" s="21">
        <v>11.298999999999999</v>
      </c>
      <c r="EY22" s="21">
        <v>300</v>
      </c>
      <c r="EZ22" s="21">
        <v>-1</v>
      </c>
      <c r="FA22" s="21">
        <v>-1</v>
      </c>
      <c r="FB22" s="21">
        <v>-1</v>
      </c>
      <c r="FC22" s="21">
        <v>-1</v>
      </c>
      <c r="FD22" s="21">
        <v>-1</v>
      </c>
      <c r="FE22" s="21">
        <v>-1</v>
      </c>
      <c r="FF22" s="21">
        <v>-1</v>
      </c>
      <c r="FG22" s="21">
        <v>-1</v>
      </c>
      <c r="FH22" s="21">
        <v>-1</v>
      </c>
      <c r="FI22" s="21">
        <v>-1</v>
      </c>
      <c r="FJ22" s="21">
        <v>-1</v>
      </c>
      <c r="FK22" s="21">
        <v>-1</v>
      </c>
      <c r="FL22" s="21">
        <v>-1</v>
      </c>
      <c r="FM22" s="21">
        <v>-1</v>
      </c>
      <c r="FN22" s="21">
        <v>-1</v>
      </c>
      <c r="FO22" s="21">
        <v>-1</v>
      </c>
      <c r="FP22" s="21">
        <v>-1</v>
      </c>
      <c r="FQ22" s="21">
        <v>-1</v>
      </c>
      <c r="FR22" s="15">
        <v>0.4</v>
      </c>
      <c r="FS22" s="15">
        <v>-1</v>
      </c>
      <c r="FT22" s="15">
        <v>1.6</v>
      </c>
      <c r="FU22" s="15">
        <v>1.4</v>
      </c>
      <c r="FV22" s="15">
        <v>-1</v>
      </c>
      <c r="FW22" s="15">
        <v>96</v>
      </c>
      <c r="FX22" s="15">
        <v>-1</v>
      </c>
      <c r="FY22" s="15">
        <v>141</v>
      </c>
      <c r="FZ22" s="15">
        <v>96</v>
      </c>
      <c r="GA22" s="15">
        <v>-1</v>
      </c>
      <c r="GB22" s="15">
        <v>74.5</v>
      </c>
      <c r="GC22" s="15">
        <v>-1</v>
      </c>
      <c r="GD22" s="15">
        <v>74</v>
      </c>
      <c r="GE22" s="15">
        <v>74.8</v>
      </c>
      <c r="GF22" s="15">
        <v>-1</v>
      </c>
      <c r="GG22" s="15">
        <v>22.8</v>
      </c>
      <c r="GH22" s="15">
        <v>-1</v>
      </c>
      <c r="GI22" s="15">
        <v>16.3</v>
      </c>
      <c r="GJ22" s="15">
        <v>21.8</v>
      </c>
      <c r="GK22" s="15">
        <v>-1</v>
      </c>
      <c r="GL22" s="15">
        <v>0.2</v>
      </c>
      <c r="GM22" s="15">
        <v>-1</v>
      </c>
      <c r="GN22" s="15">
        <v>0.9</v>
      </c>
      <c r="GO22" s="15">
        <v>0.2</v>
      </c>
      <c r="GP22" s="15">
        <v>-1</v>
      </c>
      <c r="GQ22" s="15">
        <v>0.3</v>
      </c>
      <c r="GR22" s="15">
        <v>-1</v>
      </c>
      <c r="GS22" s="15">
        <v>0.3</v>
      </c>
      <c r="GT22" s="15">
        <v>0.2</v>
      </c>
      <c r="GU22" s="15">
        <v>-1</v>
      </c>
      <c r="GV22" s="15">
        <v>2.2000000000000002</v>
      </c>
      <c r="GW22" s="15">
        <v>-1</v>
      </c>
      <c r="GX22" s="15">
        <v>0.5</v>
      </c>
      <c r="GY22" s="15">
        <v>1.3</v>
      </c>
      <c r="GZ22" s="15">
        <v>-1</v>
      </c>
      <c r="HA22" s="15">
        <v>0.3</v>
      </c>
      <c r="HB22" s="15">
        <v>-1</v>
      </c>
      <c r="HC22" s="15">
        <v>0.2</v>
      </c>
      <c r="HD22" s="15">
        <v>0.2</v>
      </c>
      <c r="HE22" s="22">
        <v>-1</v>
      </c>
      <c r="HF22" s="29" t="s">
        <v>577</v>
      </c>
      <c r="HG22" s="29" t="s">
        <v>578</v>
      </c>
      <c r="HH22" s="30">
        <v>0.33819444444444402</v>
      </c>
      <c r="HI22" s="30">
        <v>1.5578703703703701E-2</v>
      </c>
      <c r="HJ22" s="30">
        <v>6.6666666666666693E-2</v>
      </c>
      <c r="HK22" s="30">
        <v>0.16840277777777801</v>
      </c>
      <c r="HL22" s="30">
        <v>0.10312499999999999</v>
      </c>
      <c r="HM22" s="30">
        <v>1.0763888888888899E-2</v>
      </c>
      <c r="HN22" s="29">
        <v>7</v>
      </c>
      <c r="HO22" s="29">
        <v>31</v>
      </c>
      <c r="HP22" s="29">
        <v>45</v>
      </c>
      <c r="HQ22" s="29" t="s">
        <v>505</v>
      </c>
      <c r="HR22" s="29">
        <v>0</v>
      </c>
      <c r="HS22" s="29" t="s">
        <v>579</v>
      </c>
      <c r="HT22" s="29" t="s">
        <v>580</v>
      </c>
      <c r="HU22" s="30">
        <v>0.36840277777777802</v>
      </c>
      <c r="HV22" s="30">
        <v>1.5625E-2</v>
      </c>
      <c r="HW22" s="30">
        <v>0.10381944444444401</v>
      </c>
      <c r="HX22" s="30">
        <v>0.19375000000000001</v>
      </c>
      <c r="HY22" s="30">
        <v>7.0833333333333304E-2</v>
      </c>
      <c r="HZ22" s="30">
        <v>0.104166666666667</v>
      </c>
      <c r="IA22" s="29">
        <v>24</v>
      </c>
      <c r="IB22" s="29">
        <v>47</v>
      </c>
      <c r="IC22" s="29">
        <v>52</v>
      </c>
      <c r="ID22" s="29" t="s">
        <v>505</v>
      </c>
      <c r="IE22" s="29">
        <v>0</v>
      </c>
      <c r="IF22" s="29" t="s">
        <v>581</v>
      </c>
      <c r="IG22" s="29" t="s">
        <v>582</v>
      </c>
      <c r="IH22" s="30">
        <v>0.25624999999999998</v>
      </c>
      <c r="II22" s="30">
        <v>4.2835648148148199E-2</v>
      </c>
      <c r="IJ22" s="30">
        <v>7.3958333333333307E-2</v>
      </c>
      <c r="IK22" s="30">
        <v>0.122569444444444</v>
      </c>
      <c r="IL22" s="30">
        <v>5.9722222222222197E-2</v>
      </c>
      <c r="IM22" s="30">
        <v>2.9166666666666698E-2</v>
      </c>
      <c r="IN22" s="29">
        <v>15</v>
      </c>
      <c r="IO22" s="29">
        <v>18</v>
      </c>
      <c r="IP22" s="29">
        <v>51</v>
      </c>
      <c r="IQ22" s="29" t="s">
        <v>505</v>
      </c>
      <c r="IR22" s="29">
        <v>0</v>
      </c>
      <c r="IS22" s="29" t="s">
        <v>583</v>
      </c>
      <c r="IT22" s="29" t="s">
        <v>584</v>
      </c>
      <c r="IU22" s="30">
        <v>0.280902777777778</v>
      </c>
      <c r="IV22" s="30">
        <v>2.6759259259259299E-2</v>
      </c>
      <c r="IW22" s="30">
        <v>4.0277777777777801E-2</v>
      </c>
      <c r="IX22" s="30">
        <v>0.14340277777777799</v>
      </c>
      <c r="IY22" s="30">
        <v>9.7222222222222196E-2</v>
      </c>
      <c r="IZ22" s="30">
        <v>1.3194444444444399E-2</v>
      </c>
      <c r="JA22" s="29">
        <v>6</v>
      </c>
      <c r="JB22" s="29">
        <v>26</v>
      </c>
      <c r="JC22" s="29">
        <v>48</v>
      </c>
      <c r="JD22" s="29" t="s">
        <v>505</v>
      </c>
      <c r="JE22" s="29">
        <v>0</v>
      </c>
      <c r="JG22" s="1">
        <v>132</v>
      </c>
      <c r="JH22" s="1">
        <v>82</v>
      </c>
      <c r="JI22" s="1">
        <f t="shared" si="0"/>
        <v>98.666666666666671</v>
      </c>
      <c r="JJ22" s="1">
        <v>1.98</v>
      </c>
      <c r="JK22" s="1">
        <v>52</v>
      </c>
      <c r="JL22" s="1">
        <v>10</v>
      </c>
      <c r="JM22" s="1">
        <v>59</v>
      </c>
      <c r="JN22" s="1">
        <f t="shared" si="1"/>
        <v>29.797979797979799</v>
      </c>
      <c r="JO22" s="1">
        <v>9</v>
      </c>
      <c r="JP22" s="1">
        <f t="shared" si="2"/>
        <v>78</v>
      </c>
      <c r="JQ22" s="1">
        <v>36</v>
      </c>
      <c r="JR22" s="1">
        <f t="shared" si="3"/>
        <v>0.38983050847457629</v>
      </c>
      <c r="JS22" s="1">
        <v>69</v>
      </c>
      <c r="JT22" s="1">
        <f t="shared" si="4"/>
        <v>0.32203389830508472</v>
      </c>
      <c r="JU22" s="23">
        <f t="shared" si="5"/>
        <v>223.95253599999998</v>
      </c>
      <c r="JV22" s="1">
        <f t="shared" si="6"/>
        <v>113.1073414141414</v>
      </c>
      <c r="JW22" s="1">
        <v>75</v>
      </c>
      <c r="JX22" s="1">
        <v>32</v>
      </c>
      <c r="JY22" s="1">
        <f t="shared" si="7"/>
        <v>2.34375</v>
      </c>
      <c r="JZ22" s="1">
        <v>196</v>
      </c>
      <c r="KA22" s="1">
        <v>23</v>
      </c>
      <c r="KB22" s="1">
        <f>JW22/KA22</f>
        <v>3.2608695652173911</v>
      </c>
      <c r="KC22" s="1">
        <v>21.9</v>
      </c>
      <c r="KD22" s="1">
        <v>2.2999999999999998</v>
      </c>
      <c r="KE22" s="1">
        <f t="shared" si="8"/>
        <v>4.7290378199999985</v>
      </c>
      <c r="KF22" s="1">
        <f t="shared" si="9"/>
        <v>2.3884029393939388</v>
      </c>
      <c r="KG22" s="1">
        <v>25.3</v>
      </c>
      <c r="KH22" s="1">
        <v>25</v>
      </c>
      <c r="KI22" s="1">
        <v>54</v>
      </c>
      <c r="KJ22" s="1">
        <v>18</v>
      </c>
      <c r="KK22" s="1">
        <f t="shared" si="118"/>
        <v>3</v>
      </c>
      <c r="KL22" s="1">
        <v>195</v>
      </c>
      <c r="KM22" s="1">
        <v>15</v>
      </c>
      <c r="KN22" s="1">
        <v>69</v>
      </c>
      <c r="KO22" s="1">
        <f t="shared" si="11"/>
        <v>34.848484848484851</v>
      </c>
      <c r="KP22" s="1">
        <v>59</v>
      </c>
      <c r="KQ22" s="1">
        <f t="shared" si="12"/>
        <v>29.797979797979799</v>
      </c>
      <c r="KR22" s="1">
        <v>170</v>
      </c>
      <c r="KS22" s="1">
        <f t="shared" si="13"/>
        <v>85.858585858585855</v>
      </c>
      <c r="KT22" s="1">
        <v>75</v>
      </c>
      <c r="KU22" s="1">
        <f t="shared" si="14"/>
        <v>37.878787878787882</v>
      </c>
      <c r="KV22" s="1">
        <f t="shared" si="15"/>
        <v>95</v>
      </c>
      <c r="KW22" s="1">
        <v>56</v>
      </c>
      <c r="KX22" s="1">
        <v>27.9</v>
      </c>
      <c r="KY22" s="1">
        <v>16.399999999999999</v>
      </c>
      <c r="KZ22" s="1">
        <f t="shared" si="16"/>
        <v>14.09090909090909</v>
      </c>
      <c r="LA22" s="1">
        <f t="shared" si="17"/>
        <v>8.282828282828282</v>
      </c>
      <c r="LB22" s="23">
        <f t="shared" si="18"/>
        <v>0.41218637992831542</v>
      </c>
      <c r="LC22" s="1">
        <v>-1</v>
      </c>
      <c r="LD22" s="1">
        <v>-1</v>
      </c>
      <c r="LE22" s="1">
        <v>-1</v>
      </c>
      <c r="LF22" s="1">
        <v>-1</v>
      </c>
      <c r="LG22" s="1">
        <v>-1</v>
      </c>
      <c r="LH22" s="1">
        <v>-1</v>
      </c>
      <c r="LI22" s="1">
        <v>-1</v>
      </c>
      <c r="LJ22" s="1">
        <v>-1</v>
      </c>
      <c r="LK22" s="1">
        <v>-1</v>
      </c>
      <c r="LL22" s="1">
        <v>-1</v>
      </c>
      <c r="LM22" s="1">
        <v>-1</v>
      </c>
      <c r="LN22" s="1">
        <v>-1</v>
      </c>
      <c r="LO22" s="1">
        <v>-1</v>
      </c>
      <c r="LP22" s="1">
        <v>-1</v>
      </c>
      <c r="LQ22" s="1">
        <v>-1</v>
      </c>
      <c r="LR22" s="1">
        <v>-1</v>
      </c>
      <c r="LS22" s="1">
        <v>-1</v>
      </c>
      <c r="LT22" s="1">
        <v>-1</v>
      </c>
      <c r="LU22" s="1">
        <v>-1</v>
      </c>
      <c r="LV22" s="1">
        <v>-1</v>
      </c>
      <c r="LW22" s="1">
        <v>-1</v>
      </c>
      <c r="LX22" s="1">
        <v>-1</v>
      </c>
      <c r="LY22" s="1">
        <v>-1</v>
      </c>
      <c r="LZ22" s="1">
        <v>-1</v>
      </c>
      <c r="MA22" s="1">
        <v>-1</v>
      </c>
      <c r="MB22" s="1">
        <v>-1</v>
      </c>
      <c r="MC22" s="1">
        <v>-1</v>
      </c>
      <c r="MD22" s="1">
        <v>-1</v>
      </c>
      <c r="ME22" s="1">
        <v>-1</v>
      </c>
      <c r="MF22" s="1">
        <v>-1</v>
      </c>
      <c r="MG22" s="1">
        <v>-1</v>
      </c>
      <c r="MH22" s="1">
        <v>-1</v>
      </c>
      <c r="MI22" s="1">
        <v>-1</v>
      </c>
      <c r="MJ22" s="1">
        <v>-1</v>
      </c>
      <c r="MK22" s="1">
        <v>-1</v>
      </c>
      <c r="ML22" s="1">
        <v>-1</v>
      </c>
      <c r="MM22" s="1">
        <v>-1</v>
      </c>
      <c r="MN22" s="1">
        <v>-1</v>
      </c>
      <c r="MO22" s="1">
        <v>-1</v>
      </c>
      <c r="MP22" s="1">
        <v>-1</v>
      </c>
      <c r="MQ22" s="1">
        <v>-1</v>
      </c>
      <c r="MR22" s="1">
        <v>-1</v>
      </c>
      <c r="MS22" s="1">
        <v>-1</v>
      </c>
      <c r="MT22" s="1">
        <v>-1</v>
      </c>
      <c r="MU22" s="1">
        <v>-1</v>
      </c>
      <c r="MV22" s="1">
        <v>-1</v>
      </c>
      <c r="MW22" s="1">
        <v>131</v>
      </c>
      <c r="MX22" s="1">
        <v>77</v>
      </c>
      <c r="MY22" s="1">
        <f t="shared" si="80"/>
        <v>95</v>
      </c>
      <c r="MZ22" s="1">
        <v>55</v>
      </c>
      <c r="NA22" s="1">
        <v>8</v>
      </c>
      <c r="NB22" s="1">
        <v>56</v>
      </c>
      <c r="NC22" s="1">
        <f t="shared" si="81"/>
        <v>28.282828282828284</v>
      </c>
      <c r="ND22" s="1">
        <v>8</v>
      </c>
      <c r="NE22" s="1">
        <f t="shared" si="82"/>
        <v>72</v>
      </c>
      <c r="NF22" s="1">
        <v>39</v>
      </c>
      <c r="NG22" s="23">
        <f t="shared" si="83"/>
        <v>0.30357142857142855</v>
      </c>
      <c r="NH22" s="1">
        <v>55</v>
      </c>
      <c r="NI22" s="1">
        <f t="shared" si="84"/>
        <v>0.2857142857142857</v>
      </c>
      <c r="NJ22" s="1">
        <f t="shared" si="85"/>
        <v>164.43042400000002</v>
      </c>
      <c r="NK22" s="1">
        <f t="shared" si="86"/>
        <v>83.045668686868694</v>
      </c>
      <c r="NL22" s="1">
        <v>88</v>
      </c>
      <c r="NM22" s="1">
        <v>34</v>
      </c>
      <c r="NN22" s="23">
        <f t="shared" si="87"/>
        <v>2.5882352941176472</v>
      </c>
      <c r="NO22" s="1">
        <v>206</v>
      </c>
      <c r="NP22" s="1">
        <v>25</v>
      </c>
      <c r="NQ22" s="23">
        <f t="shared" si="88"/>
        <v>3.52</v>
      </c>
      <c r="NR22" s="1">
        <v>28.9</v>
      </c>
      <c r="NS22" s="1">
        <f t="shared" si="89"/>
        <v>6.6006371749999992</v>
      </c>
      <c r="NT22" s="1">
        <f t="shared" si="90"/>
        <v>3.3336551388888886</v>
      </c>
      <c r="NU22" s="1">
        <v>23.5</v>
      </c>
      <c r="NV22" s="1">
        <v>29</v>
      </c>
      <c r="NW22" s="1">
        <v>61</v>
      </c>
      <c r="NX22" s="1">
        <v>24</v>
      </c>
      <c r="NY22" s="23">
        <f t="shared" si="91"/>
        <v>2.5416666666666665</v>
      </c>
      <c r="NZ22" s="1">
        <v>185</v>
      </c>
      <c r="OA22" s="1">
        <v>-1</v>
      </c>
      <c r="OB22" s="1">
        <v>100</v>
      </c>
      <c r="OC22" s="1">
        <f t="shared" si="92"/>
        <v>50.505050505050505</v>
      </c>
      <c r="OD22" s="1">
        <v>92</v>
      </c>
      <c r="OE22" s="1">
        <f t="shared" si="93"/>
        <v>46.464646464646464</v>
      </c>
      <c r="OF22" s="1">
        <v>179</v>
      </c>
      <c r="OG22" s="1">
        <f t="shared" si="94"/>
        <v>90.404040404040401</v>
      </c>
      <c r="OH22" s="1">
        <v>80</v>
      </c>
      <c r="OI22" s="1">
        <f t="shared" si="95"/>
        <v>40.404040404040401</v>
      </c>
      <c r="OJ22" s="1">
        <f t="shared" si="96"/>
        <v>99</v>
      </c>
      <c r="OK22" s="1">
        <v>56</v>
      </c>
      <c r="OL22" s="1">
        <v>30.1</v>
      </c>
      <c r="OM22" s="1">
        <v>14</v>
      </c>
      <c r="ON22" s="1">
        <f t="shared" si="97"/>
        <v>15.202020202020202</v>
      </c>
      <c r="OO22" s="1">
        <f t="shared" si="98"/>
        <v>7.0707070707070709</v>
      </c>
      <c r="OP22" s="23">
        <f t="shared" si="99"/>
        <v>0.53488372093023262</v>
      </c>
      <c r="OQ22" s="1">
        <v>120</v>
      </c>
      <c r="OR22" s="1">
        <v>74</v>
      </c>
      <c r="OS22" s="1">
        <f t="shared" si="100"/>
        <v>89.333333333333329</v>
      </c>
      <c r="OT22" s="1">
        <v>50</v>
      </c>
      <c r="OU22" s="1">
        <v>10</v>
      </c>
      <c r="OV22" s="1">
        <v>60</v>
      </c>
      <c r="OW22" s="1">
        <f t="shared" si="101"/>
        <v>30.303030303030305</v>
      </c>
      <c r="OX22" s="1">
        <v>10</v>
      </c>
      <c r="OY22" s="1">
        <f t="shared" si="102"/>
        <v>80</v>
      </c>
      <c r="OZ22" s="1">
        <v>39</v>
      </c>
      <c r="PA22" s="23">
        <f t="shared" si="103"/>
        <v>0.35</v>
      </c>
      <c r="PB22" s="1">
        <v>64</v>
      </c>
      <c r="PC22" s="1">
        <f t="shared" si="104"/>
        <v>0.33333333333333331</v>
      </c>
      <c r="PD22" s="1">
        <f t="shared" si="105"/>
        <v>246.27260000000001</v>
      </c>
      <c r="PE22" s="1">
        <f t="shared" si="106"/>
        <v>124.38010101010101</v>
      </c>
      <c r="PF22" s="1">
        <v>92</v>
      </c>
      <c r="PG22" s="1">
        <v>32</v>
      </c>
      <c r="PH22" s="23">
        <f t="shared" si="107"/>
        <v>2.875</v>
      </c>
      <c r="PI22" s="1">
        <v>197</v>
      </c>
      <c r="PJ22" s="1">
        <v>18</v>
      </c>
      <c r="PK22" s="23">
        <f>PF22/PJ22</f>
        <v>5.1111111111111107</v>
      </c>
      <c r="PL22" s="1">
        <v>30.7</v>
      </c>
      <c r="PM22" s="1">
        <f t="shared" si="119"/>
        <v>6.3743177499999994</v>
      </c>
      <c r="PN22" s="1">
        <f t="shared" si="120"/>
        <v>3.2193523989898987</v>
      </c>
      <c r="PO22" s="1">
        <v>25.6</v>
      </c>
      <c r="PP22" s="1">
        <v>27</v>
      </c>
      <c r="PQ22" s="1">
        <v>49</v>
      </c>
      <c r="PR22" s="1">
        <v>16</v>
      </c>
      <c r="PS22" s="23">
        <f t="shared" si="121"/>
        <v>3.0625</v>
      </c>
      <c r="PT22" s="1">
        <v>176</v>
      </c>
      <c r="PU22" s="1">
        <v>14</v>
      </c>
      <c r="PV22" s="1">
        <v>82</v>
      </c>
      <c r="PW22" s="1">
        <f t="shared" si="110"/>
        <v>41.414141414141412</v>
      </c>
      <c r="PX22" s="1">
        <v>70</v>
      </c>
      <c r="PY22" s="1">
        <f t="shared" si="111"/>
        <v>35.353535353535356</v>
      </c>
      <c r="PZ22" s="1">
        <v>170</v>
      </c>
      <c r="QA22" s="1">
        <f t="shared" si="112"/>
        <v>85.858585858585855</v>
      </c>
      <c r="QB22" s="1">
        <v>80</v>
      </c>
      <c r="QC22" s="1">
        <f t="shared" si="113"/>
        <v>40.404040404040401</v>
      </c>
      <c r="QD22" s="1">
        <f t="shared" si="114"/>
        <v>90</v>
      </c>
      <c r="QE22" s="1">
        <v>53</v>
      </c>
      <c r="QF22" s="1">
        <v>29.6</v>
      </c>
      <c r="QG22" s="1">
        <v>13.8</v>
      </c>
      <c r="QH22" s="1">
        <f t="shared" si="115"/>
        <v>14.94949494949495</v>
      </c>
      <c r="QI22" s="1">
        <f t="shared" si="116"/>
        <v>6.9696969696969697</v>
      </c>
      <c r="QJ22" s="23">
        <f t="shared" si="117"/>
        <v>0.53378378378378377</v>
      </c>
      <c r="QK22" s="1">
        <v>-1</v>
      </c>
      <c r="QL22" s="1">
        <v>-1</v>
      </c>
      <c r="QM22" s="1">
        <v>-1</v>
      </c>
      <c r="QN22" s="1">
        <v>-1</v>
      </c>
      <c r="QO22" s="1">
        <v>-1</v>
      </c>
      <c r="QP22" s="1">
        <v>-1</v>
      </c>
      <c r="QQ22" s="1">
        <v>-1</v>
      </c>
      <c r="QR22" s="1">
        <v>-1</v>
      </c>
      <c r="QS22" s="1">
        <v>-1</v>
      </c>
      <c r="QT22" s="1">
        <v>-1</v>
      </c>
      <c r="QU22" s="1">
        <v>-1</v>
      </c>
      <c r="QV22" s="1">
        <v>-1</v>
      </c>
      <c r="QW22" s="1">
        <v>-1</v>
      </c>
      <c r="QX22" s="1">
        <v>-1</v>
      </c>
      <c r="QY22" s="1">
        <v>-1</v>
      </c>
      <c r="QZ22" s="1">
        <v>-1</v>
      </c>
      <c r="RA22" s="1">
        <v>-1</v>
      </c>
      <c r="RB22" s="1">
        <v>-1</v>
      </c>
      <c r="RC22" s="1">
        <v>-1</v>
      </c>
      <c r="RD22" s="1">
        <v>-1</v>
      </c>
      <c r="RE22" s="1">
        <v>-1</v>
      </c>
      <c r="RF22" s="1">
        <v>-1</v>
      </c>
      <c r="RG22" s="1">
        <v>-1</v>
      </c>
      <c r="RH22" s="1">
        <v>-1</v>
      </c>
      <c r="RI22" s="1">
        <v>-1</v>
      </c>
      <c r="RJ22" s="1">
        <v>-1</v>
      </c>
      <c r="RK22" s="1">
        <v>-1</v>
      </c>
      <c r="RL22" s="1">
        <v>-1</v>
      </c>
      <c r="RM22" s="1">
        <v>-1</v>
      </c>
      <c r="RN22" s="1">
        <v>-1</v>
      </c>
      <c r="RO22" s="1">
        <v>-1</v>
      </c>
      <c r="RP22" s="1">
        <v>-1</v>
      </c>
      <c r="RQ22" s="1">
        <v>-1</v>
      </c>
      <c r="RR22" s="1">
        <v>-1</v>
      </c>
      <c r="RS22" s="1">
        <v>-1</v>
      </c>
      <c r="RT22" s="1">
        <v>-1</v>
      </c>
      <c r="RU22" s="1">
        <v>-1</v>
      </c>
      <c r="RV22" s="1">
        <v>-1</v>
      </c>
      <c r="RW22" s="1">
        <v>-1</v>
      </c>
      <c r="RX22" s="1">
        <v>-1</v>
      </c>
      <c r="RY22" s="1">
        <v>-1</v>
      </c>
      <c r="RZ22" s="1">
        <v>-1</v>
      </c>
      <c r="SA22" s="1">
        <v>-1</v>
      </c>
      <c r="SB22" s="1">
        <v>-1</v>
      </c>
      <c r="SC22" s="1">
        <v>-1</v>
      </c>
      <c r="SD22" s="1">
        <v>-1</v>
      </c>
    </row>
    <row r="23" spans="1:498">
      <c r="A23" s="14" t="s">
        <v>585</v>
      </c>
      <c r="B23" s="13" t="s">
        <v>502</v>
      </c>
      <c r="C23" s="13">
        <v>37</v>
      </c>
      <c r="D23" s="15">
        <v>70</v>
      </c>
      <c r="E23" s="13">
        <v>180</v>
      </c>
      <c r="F23" s="16">
        <v>4</v>
      </c>
      <c r="G23" s="16">
        <v>4.5</v>
      </c>
      <c r="H23" s="28">
        <v>30</v>
      </c>
      <c r="I23" s="17">
        <v>413</v>
      </c>
      <c r="J23" s="17">
        <v>20</v>
      </c>
      <c r="K23" s="17">
        <v>123</v>
      </c>
      <c r="L23" s="17">
        <v>998</v>
      </c>
      <c r="M23" s="17">
        <v>998</v>
      </c>
      <c r="N23" s="17">
        <v>998</v>
      </c>
      <c r="O23" s="17">
        <v>998</v>
      </c>
      <c r="P23" s="17">
        <v>998</v>
      </c>
      <c r="Q23" s="17">
        <v>998</v>
      </c>
      <c r="R23" s="17">
        <v>998</v>
      </c>
      <c r="S23" s="17">
        <v>998</v>
      </c>
      <c r="T23" s="17">
        <v>998</v>
      </c>
      <c r="U23" s="17">
        <v>998</v>
      </c>
      <c r="V23" s="17">
        <v>1509</v>
      </c>
      <c r="W23" s="32">
        <v>0.53958333333333297</v>
      </c>
      <c r="X23" s="17">
        <v>-1</v>
      </c>
      <c r="Y23" s="17">
        <v>-1</v>
      </c>
      <c r="Z23" s="17">
        <v>-1</v>
      </c>
      <c r="AA23" s="17">
        <v>-1</v>
      </c>
      <c r="AB23" s="17">
        <v>-1</v>
      </c>
      <c r="AC23" s="17">
        <v>-1</v>
      </c>
      <c r="AD23" s="17">
        <v>-1</v>
      </c>
      <c r="AE23" s="17">
        <v>-1</v>
      </c>
      <c r="AF23" s="17">
        <v>-1</v>
      </c>
      <c r="AG23" s="17">
        <v>-1</v>
      </c>
      <c r="AH23" s="17">
        <v>-1</v>
      </c>
      <c r="AI23" s="17">
        <v>-1</v>
      </c>
      <c r="AJ23" s="17">
        <v>-1</v>
      </c>
      <c r="AK23" s="17">
        <v>-1</v>
      </c>
      <c r="AL23" s="17">
        <v>-1</v>
      </c>
      <c r="AM23" s="19">
        <v>185</v>
      </c>
      <c r="AN23" s="19">
        <v>123</v>
      </c>
      <c r="AO23" s="19">
        <v>177</v>
      </c>
      <c r="AP23" s="19">
        <v>189</v>
      </c>
      <c r="AQ23" s="19">
        <v>194</v>
      </c>
      <c r="AR23" s="17">
        <v>-1</v>
      </c>
      <c r="AS23" s="17">
        <v>-1</v>
      </c>
      <c r="AT23" s="17">
        <v>-1</v>
      </c>
      <c r="AU23" s="17">
        <v>-1</v>
      </c>
      <c r="AV23" s="17">
        <v>-1</v>
      </c>
      <c r="AW23" s="17">
        <v>-1</v>
      </c>
      <c r="AX23" s="17">
        <v>-1</v>
      </c>
      <c r="AY23" s="17">
        <v>-1</v>
      </c>
      <c r="AZ23" s="17">
        <v>-1</v>
      </c>
      <c r="BA23" s="17">
        <v>-1</v>
      </c>
      <c r="BB23" s="19">
        <v>261</v>
      </c>
      <c r="BC23" s="19">
        <v>301</v>
      </c>
      <c r="BD23" s="19">
        <v>250</v>
      </c>
      <c r="BE23" s="19">
        <v>202</v>
      </c>
      <c r="BF23" s="19">
        <v>259</v>
      </c>
      <c r="BG23" s="19">
        <v>248</v>
      </c>
      <c r="BH23" s="19">
        <v>234</v>
      </c>
      <c r="BI23" s="19">
        <v>228</v>
      </c>
      <c r="BJ23" s="19">
        <v>187</v>
      </c>
      <c r="BK23" s="19">
        <v>248</v>
      </c>
      <c r="BL23" s="19">
        <v>0.95019157088122597</v>
      </c>
      <c r="BM23" s="19">
        <v>0.77740863787375403</v>
      </c>
      <c r="BN23" s="19">
        <v>0.91200000000000003</v>
      </c>
      <c r="BO23" s="19">
        <v>0.92574257425742601</v>
      </c>
      <c r="BP23" s="19">
        <v>0.95752895752895695</v>
      </c>
      <c r="BQ23" s="19">
        <v>511</v>
      </c>
      <c r="BR23" s="19">
        <v>411</v>
      </c>
      <c r="BS23" s="19">
        <v>386</v>
      </c>
      <c r="BT23" s="19">
        <v>403</v>
      </c>
      <c r="BU23" s="19">
        <v>465</v>
      </c>
      <c r="BV23" s="19">
        <v>198</v>
      </c>
      <c r="BW23" s="19">
        <v>194</v>
      </c>
      <c r="BX23" s="19">
        <v>193</v>
      </c>
      <c r="BY23" s="19">
        <v>150</v>
      </c>
      <c r="BZ23" s="19">
        <v>206</v>
      </c>
      <c r="CA23" s="17">
        <v>87.739463601532606</v>
      </c>
      <c r="CB23" s="17">
        <v>82.3920265780731</v>
      </c>
      <c r="CC23" s="17">
        <v>84.8</v>
      </c>
      <c r="CD23" s="17">
        <v>89.603960396039597</v>
      </c>
      <c r="CE23" s="17">
        <v>89.961389961389997</v>
      </c>
      <c r="CF23" s="21">
        <v>1363</v>
      </c>
      <c r="CG23" s="21">
        <v>122.1</v>
      </c>
      <c r="CH23" s="21">
        <v>44.36</v>
      </c>
      <c r="CI23" s="21">
        <v>110.9</v>
      </c>
      <c r="CJ23" s="21">
        <v>49.5</v>
      </c>
      <c r="CK23" s="21">
        <v>82.6</v>
      </c>
      <c r="CL23" s="21">
        <v>17.399999999999999</v>
      </c>
      <c r="CM23" s="21">
        <v>4.75</v>
      </c>
      <c r="CN23" s="21">
        <v>300</v>
      </c>
      <c r="CO23" s="21">
        <v>1308.0999999999999</v>
      </c>
      <c r="CP23" s="21">
        <v>81.3</v>
      </c>
      <c r="CQ23" s="21">
        <v>46.05</v>
      </c>
      <c r="CR23" s="21">
        <v>67.3</v>
      </c>
      <c r="CS23" s="21">
        <v>45.4</v>
      </c>
      <c r="CT23" s="21">
        <v>86.4</v>
      </c>
      <c r="CU23" s="21">
        <v>13.6</v>
      </c>
      <c r="CV23" s="21">
        <v>6.3719999999999999</v>
      </c>
      <c r="CW23" s="21">
        <v>300</v>
      </c>
      <c r="CX23" s="21">
        <v>1161.3</v>
      </c>
      <c r="CY23" s="21">
        <v>81.2</v>
      </c>
      <c r="CZ23" s="21">
        <v>51.89</v>
      </c>
      <c r="DA23" s="21">
        <v>82</v>
      </c>
      <c r="DB23" s="21">
        <v>41.6</v>
      </c>
      <c r="DC23" s="21">
        <v>65.599999999999994</v>
      </c>
      <c r="DD23" s="21">
        <v>3.4</v>
      </c>
      <c r="DE23" s="21">
        <v>1.9059999999999999</v>
      </c>
      <c r="DF23" s="21">
        <v>300</v>
      </c>
      <c r="DG23" s="21">
        <v>977.8</v>
      </c>
      <c r="DH23" s="21">
        <v>78</v>
      </c>
      <c r="DI23" s="21">
        <v>61.73</v>
      </c>
      <c r="DJ23" s="21">
        <v>70.7</v>
      </c>
      <c r="DK23" s="21">
        <v>21.6</v>
      </c>
      <c r="DL23" s="21">
        <v>73</v>
      </c>
      <c r="DM23" s="21">
        <v>26.7</v>
      </c>
      <c r="DN23" s="21">
        <v>2.7349999999999999</v>
      </c>
      <c r="DO23" s="21">
        <v>300</v>
      </c>
      <c r="DP23" s="21">
        <v>1434.5</v>
      </c>
      <c r="DQ23" s="21">
        <v>104.6</v>
      </c>
      <c r="DR23" s="21">
        <v>42.05</v>
      </c>
      <c r="DS23" s="21">
        <v>112.2</v>
      </c>
      <c r="DT23" s="21">
        <v>61.5</v>
      </c>
      <c r="DU23" s="21">
        <v>71.5</v>
      </c>
      <c r="DV23" s="21">
        <v>28.5</v>
      </c>
      <c r="DW23" s="21">
        <v>2.512</v>
      </c>
      <c r="DX23" s="21">
        <v>300</v>
      </c>
      <c r="DY23" s="21">
        <v>1281.8</v>
      </c>
      <c r="DZ23" s="21">
        <v>161.19999999999999</v>
      </c>
      <c r="EA23" s="21">
        <v>47.48</v>
      </c>
      <c r="EB23" s="21">
        <v>135.30000000000001</v>
      </c>
      <c r="EC23" s="21">
        <v>48.7</v>
      </c>
      <c r="ED23" s="21">
        <v>72.400000000000006</v>
      </c>
      <c r="EE23" s="21">
        <v>27.6</v>
      </c>
      <c r="EF23" s="21">
        <v>2.6190000000000002</v>
      </c>
      <c r="EG23" s="21">
        <v>300</v>
      </c>
      <c r="EH23" s="21">
        <v>1370.2</v>
      </c>
      <c r="EI23" s="21">
        <v>148.9</v>
      </c>
      <c r="EJ23" s="21">
        <v>44.31</v>
      </c>
      <c r="EK23" s="21">
        <v>160.69999999999999</v>
      </c>
      <c r="EL23" s="21">
        <v>67.900000000000006</v>
      </c>
      <c r="EM23" s="21">
        <v>72.599999999999994</v>
      </c>
      <c r="EN23" s="21">
        <v>27.4</v>
      </c>
      <c r="EO23" s="21">
        <v>2.6549999999999998</v>
      </c>
      <c r="EP23" s="21">
        <v>300</v>
      </c>
      <c r="EQ23" s="21">
        <v>1307</v>
      </c>
      <c r="ER23" s="21">
        <v>97.3</v>
      </c>
      <c r="ES23" s="21">
        <v>46.17</v>
      </c>
      <c r="ET23" s="21">
        <v>67.400000000000006</v>
      </c>
      <c r="EU23" s="21">
        <v>45.4</v>
      </c>
      <c r="EV23" s="21">
        <v>86.4</v>
      </c>
      <c r="EW23" s="21">
        <v>13.6</v>
      </c>
      <c r="EX23" s="21">
        <v>6.3520000000000003</v>
      </c>
      <c r="EY23" s="21">
        <v>300</v>
      </c>
      <c r="EZ23" s="21">
        <v>1196.8</v>
      </c>
      <c r="FA23" s="21">
        <v>99.4</v>
      </c>
      <c r="FB23" s="21">
        <v>50.47</v>
      </c>
      <c r="FC23" s="21">
        <v>83.9</v>
      </c>
      <c r="FD23" s="21">
        <v>25.6</v>
      </c>
      <c r="FE23" s="21">
        <v>80.2</v>
      </c>
      <c r="FF23" s="21">
        <v>19.7</v>
      </c>
      <c r="FG23" s="21">
        <v>4.0670000000000002</v>
      </c>
      <c r="FH23" s="21">
        <v>300</v>
      </c>
      <c r="FI23" s="21">
        <v>1151.4000000000001</v>
      </c>
      <c r="FJ23" s="21">
        <v>100.6</v>
      </c>
      <c r="FK23" s="21">
        <v>52.56</v>
      </c>
      <c r="FL23" s="21">
        <v>54.2</v>
      </c>
      <c r="FM23" s="21">
        <v>30.8</v>
      </c>
      <c r="FN23" s="21">
        <v>85</v>
      </c>
      <c r="FO23" s="21">
        <v>15</v>
      </c>
      <c r="FP23" s="21">
        <v>5.681</v>
      </c>
      <c r="FQ23" s="21">
        <v>300</v>
      </c>
      <c r="FR23" s="15">
        <v>2.2000000000000002</v>
      </c>
      <c r="FS23" s="15">
        <v>3</v>
      </c>
      <c r="FT23" s="15">
        <v>3.4</v>
      </c>
      <c r="FU23" s="15">
        <v>5</v>
      </c>
      <c r="FV23" s="15">
        <v>5.0999999999999996</v>
      </c>
      <c r="FW23" s="15">
        <v>100</v>
      </c>
      <c r="FX23" s="15">
        <v>164</v>
      </c>
      <c r="FY23" s="15">
        <v>101</v>
      </c>
      <c r="FZ23" s="15">
        <v>89</v>
      </c>
      <c r="GA23" s="15">
        <v>114</v>
      </c>
      <c r="GB23" s="15">
        <v>69.3</v>
      </c>
      <c r="GC23" s="15">
        <v>68.3</v>
      </c>
      <c r="GD23" s="15">
        <v>70.7</v>
      </c>
      <c r="GE23" s="15">
        <v>69.7</v>
      </c>
      <c r="GF23" s="15">
        <v>70.7</v>
      </c>
      <c r="GG23" s="15">
        <v>15</v>
      </c>
      <c r="GH23" s="15">
        <v>14.7</v>
      </c>
      <c r="GI23" s="15">
        <v>14.4</v>
      </c>
      <c r="GJ23" s="15">
        <v>13.2</v>
      </c>
      <c r="GK23" s="15">
        <v>12.7</v>
      </c>
      <c r="GL23" s="15">
        <v>0</v>
      </c>
      <c r="GM23" s="15">
        <v>8.4</v>
      </c>
      <c r="GN23" s="15">
        <v>2.1</v>
      </c>
      <c r="GO23" s="15">
        <v>1.2</v>
      </c>
      <c r="GP23" s="15">
        <v>0</v>
      </c>
      <c r="GQ23" s="15">
        <v>0</v>
      </c>
      <c r="GR23" s="15">
        <v>8</v>
      </c>
      <c r="GS23" s="15">
        <v>0.5</v>
      </c>
      <c r="GT23" s="15">
        <v>0.5</v>
      </c>
      <c r="GU23" s="15">
        <v>0</v>
      </c>
      <c r="GV23" s="15">
        <v>1.3</v>
      </c>
      <c r="GW23" s="15">
        <v>8</v>
      </c>
      <c r="GX23" s="15">
        <v>4.5</v>
      </c>
      <c r="GY23" s="15">
        <v>2.1</v>
      </c>
      <c r="GZ23" s="15">
        <v>0</v>
      </c>
      <c r="HA23" s="15">
        <v>0</v>
      </c>
      <c r="HB23" s="15">
        <v>0</v>
      </c>
      <c r="HC23" s="15">
        <v>0</v>
      </c>
      <c r="HD23" s="15">
        <v>0</v>
      </c>
      <c r="HE23" s="22">
        <v>0</v>
      </c>
      <c r="HF23" s="29" t="s">
        <v>586</v>
      </c>
      <c r="HG23" s="29" t="s">
        <v>587</v>
      </c>
      <c r="HH23" s="30">
        <v>0.30972222222222201</v>
      </c>
      <c r="HI23" s="30">
        <v>7.2106481481481501E-3</v>
      </c>
      <c r="HJ23" s="30">
        <v>0.114583333333333</v>
      </c>
      <c r="HK23" s="30">
        <v>9.9652777777777798E-2</v>
      </c>
      <c r="HL23" s="30">
        <v>9.5486111111111105E-2</v>
      </c>
      <c r="HM23" s="30">
        <v>1.49305555555556E-2</v>
      </c>
      <c r="HN23" s="29">
        <v>4</v>
      </c>
      <c r="HO23" s="29">
        <v>30</v>
      </c>
      <c r="HP23" s="29">
        <v>42</v>
      </c>
      <c r="HQ23" s="29" t="s">
        <v>505</v>
      </c>
      <c r="HR23" s="29">
        <v>0</v>
      </c>
      <c r="HS23" s="29" t="s">
        <v>588</v>
      </c>
      <c r="HT23" s="29" t="s">
        <v>589</v>
      </c>
      <c r="HU23" s="30">
        <v>0.29444444444444401</v>
      </c>
      <c r="HV23" s="30">
        <v>3.7268518518518501E-3</v>
      </c>
      <c r="HW23" s="30">
        <v>0.120138888888889</v>
      </c>
      <c r="HX23" s="30">
        <v>0.117013888888889</v>
      </c>
      <c r="HY23" s="30">
        <v>5.7291666666666699E-2</v>
      </c>
      <c r="HZ23" s="30">
        <v>2.1527777777777798E-2</v>
      </c>
      <c r="IA23" s="29">
        <v>8</v>
      </c>
      <c r="IB23" s="29">
        <v>45</v>
      </c>
      <c r="IC23" s="29">
        <v>47</v>
      </c>
      <c r="ID23" s="29" t="s">
        <v>505</v>
      </c>
      <c r="IE23" s="29">
        <v>0</v>
      </c>
      <c r="IF23" s="29" t="s">
        <v>590</v>
      </c>
      <c r="IG23" s="29" t="s">
        <v>591</v>
      </c>
      <c r="IH23" s="30">
        <v>0.25520833333333298</v>
      </c>
      <c r="II23" s="30">
        <v>4.6689814814814802E-2</v>
      </c>
      <c r="IJ23" s="30">
        <v>6.25E-2</v>
      </c>
      <c r="IK23" s="30">
        <v>9.3402777777777807E-2</v>
      </c>
      <c r="IL23" s="30">
        <v>9.9305555555555605E-2</v>
      </c>
      <c r="IM23" s="30">
        <v>3.1250000000000002E-3</v>
      </c>
      <c r="IN23" s="29">
        <v>3</v>
      </c>
      <c r="IO23" s="29">
        <v>25</v>
      </c>
      <c r="IP23" s="29">
        <v>44</v>
      </c>
      <c r="IQ23" s="29" t="s">
        <v>505</v>
      </c>
      <c r="IR23" s="29">
        <v>0</v>
      </c>
      <c r="IS23" s="29" t="s">
        <v>592</v>
      </c>
      <c r="IT23" s="29" t="s">
        <v>593</v>
      </c>
      <c r="IU23" s="30">
        <v>0.35555555555555601</v>
      </c>
      <c r="IV23" s="30">
        <v>6.4814814814814804E-3</v>
      </c>
      <c r="IW23" s="30">
        <v>0.123958333333333</v>
      </c>
      <c r="IX23" s="30">
        <v>0.102777777777778</v>
      </c>
      <c r="IY23" s="30">
        <v>0.12881944444444399</v>
      </c>
      <c r="IZ23" s="30">
        <v>3.4722222222222199E-3</v>
      </c>
      <c r="JA23" s="29">
        <v>3</v>
      </c>
      <c r="JB23" s="29">
        <v>51</v>
      </c>
      <c r="JC23" s="29">
        <v>44</v>
      </c>
      <c r="JD23" s="29" t="s">
        <v>505</v>
      </c>
      <c r="JE23" s="29">
        <v>0</v>
      </c>
      <c r="JG23" s="1">
        <v>132</v>
      </c>
      <c r="JH23" s="1">
        <v>82</v>
      </c>
      <c r="JI23" s="1">
        <f t="shared" si="0"/>
        <v>98.666666666666671</v>
      </c>
      <c r="JJ23" s="1">
        <v>1.88</v>
      </c>
      <c r="JK23" s="1">
        <v>36</v>
      </c>
      <c r="JL23" s="1">
        <v>11</v>
      </c>
      <c r="JM23" s="1">
        <v>54</v>
      </c>
      <c r="JN23" s="1">
        <f t="shared" si="1"/>
        <v>28.723404255319149</v>
      </c>
      <c r="JO23" s="1">
        <v>10</v>
      </c>
      <c r="JP23" s="1">
        <f t="shared" si="2"/>
        <v>75</v>
      </c>
      <c r="JQ23" s="1">
        <v>32</v>
      </c>
      <c r="JR23" s="1">
        <f t="shared" si="3"/>
        <v>0.40740740740740738</v>
      </c>
      <c r="JS23" s="1">
        <v>72</v>
      </c>
      <c r="JT23" s="1">
        <f t="shared" si="4"/>
        <v>0.3888888888888889</v>
      </c>
      <c r="JU23" s="23">
        <f t="shared" si="5"/>
        <v>219.99055200000004</v>
      </c>
      <c r="JV23" s="1">
        <f t="shared" si="6"/>
        <v>117.01625106382981</v>
      </c>
      <c r="JW23" s="1">
        <v>84</v>
      </c>
      <c r="JX23" s="1">
        <v>31</v>
      </c>
      <c r="JY23" s="1">
        <f t="shared" si="7"/>
        <v>2.7096774193548385</v>
      </c>
      <c r="JZ23" s="1">
        <v>233</v>
      </c>
      <c r="KA23" s="1">
        <v>18</v>
      </c>
      <c r="KB23" s="1">
        <f>JW23/KA23</f>
        <v>4.666666666666667</v>
      </c>
      <c r="KC23" s="1">
        <v>38</v>
      </c>
      <c r="KD23" s="1">
        <v>2.2999999999999998</v>
      </c>
      <c r="KE23" s="1">
        <f t="shared" si="8"/>
        <v>5.6808251999999992</v>
      </c>
      <c r="KF23" s="1">
        <f t="shared" si="9"/>
        <v>3.0217155319148934</v>
      </c>
      <c r="KG23" s="1">
        <v>23.1</v>
      </c>
      <c r="KH23" s="1">
        <v>28</v>
      </c>
      <c r="KI23" s="1">
        <v>66</v>
      </c>
      <c r="KJ23" s="1">
        <v>20</v>
      </c>
      <c r="KK23" s="1">
        <f t="shared" si="118"/>
        <v>3.3</v>
      </c>
      <c r="KL23" s="1">
        <v>196</v>
      </c>
      <c r="KM23" s="1">
        <v>19</v>
      </c>
      <c r="KN23" s="1">
        <v>90</v>
      </c>
      <c r="KO23" s="1">
        <f t="shared" si="11"/>
        <v>47.872340425531917</v>
      </c>
      <c r="KP23" s="1">
        <v>70</v>
      </c>
      <c r="KQ23" s="1">
        <f t="shared" si="12"/>
        <v>37.234042553191493</v>
      </c>
      <c r="KR23" s="1">
        <v>158</v>
      </c>
      <c r="KS23" s="1">
        <f t="shared" si="13"/>
        <v>84.042553191489361</v>
      </c>
      <c r="KT23" s="1">
        <v>64</v>
      </c>
      <c r="KU23" s="1">
        <f t="shared" si="14"/>
        <v>34.042553191489361</v>
      </c>
      <c r="KV23" s="1">
        <f t="shared" si="15"/>
        <v>94</v>
      </c>
      <c r="KW23" s="1">
        <v>59</v>
      </c>
      <c r="KX23" s="1">
        <v>26.2</v>
      </c>
      <c r="KY23" s="1">
        <v>12.3</v>
      </c>
      <c r="KZ23" s="1">
        <f t="shared" si="16"/>
        <v>13.936170212765958</v>
      </c>
      <c r="LA23" s="1">
        <f t="shared" si="17"/>
        <v>6.5425531914893629</v>
      </c>
      <c r="LB23" s="23">
        <f t="shared" si="18"/>
        <v>0.53053435114503811</v>
      </c>
      <c r="LC23" s="1">
        <v>96</v>
      </c>
      <c r="LD23" s="1">
        <v>58</v>
      </c>
      <c r="LE23" s="1">
        <f>LD23+(LC23-LD23)/3</f>
        <v>70.666666666666671</v>
      </c>
      <c r="LF23" s="1">
        <v>58</v>
      </c>
      <c r="LG23" s="1">
        <v>10</v>
      </c>
      <c r="LH23" s="1">
        <v>57</v>
      </c>
      <c r="LI23" s="1">
        <f>LH23/JJ23</f>
        <v>30.319148936170215</v>
      </c>
      <c r="LJ23" s="1">
        <v>11</v>
      </c>
      <c r="LK23" s="1">
        <f>LG23+LH23+LJ23</f>
        <v>78</v>
      </c>
      <c r="LL23" s="1">
        <v>36</v>
      </c>
      <c r="LM23" s="23">
        <f>(LH23-LL23)/LH23</f>
        <v>0.36842105263157893</v>
      </c>
      <c r="LN23" s="1">
        <v>64</v>
      </c>
      <c r="LO23" s="1">
        <f>(LG23+LJ23)/LH23</f>
        <v>0.36842105263157893</v>
      </c>
      <c r="LP23" s="1">
        <f>(0.8*(1.04*(POWER(LK23,3)-POWER(LH23,3)))+0.6)/1000</f>
        <v>240.747288</v>
      </c>
      <c r="LQ23" s="1">
        <f>LP23/JJ23</f>
        <v>128.05706808510638</v>
      </c>
      <c r="LR23" s="1">
        <v>88</v>
      </c>
      <c r="LS23" s="1">
        <v>39</v>
      </c>
      <c r="LT23" s="23">
        <f>LR23/LS23</f>
        <v>2.2564102564102564</v>
      </c>
      <c r="LU23" s="1">
        <v>246</v>
      </c>
      <c r="LV23" s="1">
        <v>13</v>
      </c>
      <c r="LW23" s="23">
        <f>LR23/LV23</f>
        <v>6.7692307692307692</v>
      </c>
      <c r="LX23" s="1">
        <v>29.7</v>
      </c>
      <c r="LY23" s="1">
        <f>((3.14*POWER(KD23,2)/4)*LX23*LF23)/1000</f>
        <v>7.1533548899999984</v>
      </c>
      <c r="LZ23" s="1">
        <f>LY23/JJ23</f>
        <v>3.8049760053191481</v>
      </c>
      <c r="MA23" s="1">
        <v>20.9</v>
      </c>
      <c r="MB23" s="1">
        <v>27</v>
      </c>
      <c r="MC23" s="1">
        <v>49</v>
      </c>
      <c r="MD23" s="1">
        <v>24</v>
      </c>
      <c r="ME23" s="23">
        <f>MC23/MD23</f>
        <v>2.0416666666666665</v>
      </c>
      <c r="MF23" s="1">
        <v>220</v>
      </c>
      <c r="MG23" s="1">
        <v>16</v>
      </c>
      <c r="MH23" s="1">
        <v>95</v>
      </c>
      <c r="MI23" s="1">
        <f>MH23/JJ23</f>
        <v>50.531914893617021</v>
      </c>
      <c r="MJ23" s="1">
        <v>75</v>
      </c>
      <c r="MK23" s="1">
        <f>MJ23/JJ23</f>
        <v>39.893617021276597</v>
      </c>
      <c r="ML23" s="1">
        <v>161</v>
      </c>
      <c r="MM23" s="1">
        <f>ML23/JJ23</f>
        <v>85.638297872340431</v>
      </c>
      <c r="MN23" s="1">
        <v>68</v>
      </c>
      <c r="MO23" s="1">
        <f>MN23/JJ23</f>
        <v>36.170212765957451</v>
      </c>
      <c r="MP23" s="1">
        <f>ML23-MN23</f>
        <v>93</v>
      </c>
      <c r="MQ23" s="1">
        <v>61</v>
      </c>
      <c r="MR23" s="1">
        <v>23.7</v>
      </c>
      <c r="MS23" s="1">
        <v>13.6</v>
      </c>
      <c r="MT23" s="1">
        <f>MR23/JJ23</f>
        <v>12.606382978723405</v>
      </c>
      <c r="MU23" s="1">
        <f>MS23/JJ23</f>
        <v>7.2340425531914896</v>
      </c>
      <c r="MV23" s="23">
        <f>(MR23-MS23)/MR23</f>
        <v>0.42616033755274263</v>
      </c>
      <c r="MW23" s="1">
        <v>129</v>
      </c>
      <c r="MX23" s="1">
        <v>79</v>
      </c>
      <c r="MY23" s="1">
        <f t="shared" si="80"/>
        <v>95.666666666666671</v>
      </c>
      <c r="MZ23" s="1">
        <v>36</v>
      </c>
      <c r="NA23" s="1">
        <v>10</v>
      </c>
      <c r="NB23" s="1">
        <v>59</v>
      </c>
      <c r="NC23" s="1">
        <f t="shared" si="81"/>
        <v>31.382978723404257</v>
      </c>
      <c r="ND23" s="1">
        <v>11</v>
      </c>
      <c r="NE23" s="1">
        <f t="shared" si="82"/>
        <v>80</v>
      </c>
      <c r="NF23" s="1">
        <v>40</v>
      </c>
      <c r="NG23" s="23">
        <f t="shared" si="83"/>
        <v>0.32203389830508472</v>
      </c>
      <c r="NH23" s="1">
        <v>60</v>
      </c>
      <c r="NI23" s="1">
        <f t="shared" si="84"/>
        <v>0.3559322033898305</v>
      </c>
      <c r="NJ23" s="1">
        <f t="shared" si="85"/>
        <v>255.10927200000003</v>
      </c>
      <c r="NK23" s="1">
        <f t="shared" si="86"/>
        <v>135.69642127659577</v>
      </c>
      <c r="NL23" s="1">
        <v>90</v>
      </c>
      <c r="NM23" s="1">
        <v>36</v>
      </c>
      <c r="NN23" s="23">
        <f t="shared" si="87"/>
        <v>2.5</v>
      </c>
      <c r="NO23" s="1">
        <v>201</v>
      </c>
      <c r="NP23" s="1">
        <v>15</v>
      </c>
      <c r="NQ23" s="23">
        <f t="shared" si="88"/>
        <v>6</v>
      </c>
      <c r="NR23" s="1">
        <v>25.3</v>
      </c>
      <c r="NS23" s="1">
        <f t="shared" si="89"/>
        <v>3.7822336199999995</v>
      </c>
      <c r="NT23" s="1">
        <f t="shared" si="90"/>
        <v>2.0118263936170213</v>
      </c>
      <c r="NU23" s="1">
        <v>22.6</v>
      </c>
      <c r="NV23" s="1">
        <v>-1</v>
      </c>
      <c r="NW23" s="1">
        <v>-1</v>
      </c>
      <c r="NX23" s="1">
        <v>-1</v>
      </c>
      <c r="NY23" s="23">
        <v>-1</v>
      </c>
      <c r="NZ23" s="1">
        <v>-1</v>
      </c>
      <c r="OA23" s="1">
        <v>14</v>
      </c>
      <c r="OB23" s="1">
        <v>105</v>
      </c>
      <c r="OC23" s="1">
        <f t="shared" si="92"/>
        <v>55.851063829787236</v>
      </c>
      <c r="OD23" s="1">
        <v>96</v>
      </c>
      <c r="OE23" s="1">
        <f t="shared" si="93"/>
        <v>51.063829787234049</v>
      </c>
      <c r="OF23" s="1">
        <v>172</v>
      </c>
      <c r="OG23" s="1">
        <f t="shared" si="94"/>
        <v>91.489361702127667</v>
      </c>
      <c r="OH23" s="1">
        <v>85</v>
      </c>
      <c r="OI23" s="1">
        <f t="shared" si="95"/>
        <v>45.212765957446813</v>
      </c>
      <c r="OJ23" s="1">
        <f t="shared" si="96"/>
        <v>87</v>
      </c>
      <c r="OK23" s="1">
        <v>51</v>
      </c>
      <c r="OL23" s="1">
        <v>27.2</v>
      </c>
      <c r="OM23" s="1">
        <v>12</v>
      </c>
      <c r="ON23" s="1">
        <f t="shared" si="97"/>
        <v>14.468085106382979</v>
      </c>
      <c r="OO23" s="1">
        <f t="shared" si="98"/>
        <v>6.3829787234042561</v>
      </c>
      <c r="OP23" s="23">
        <f t="shared" si="99"/>
        <v>0.55882352941176472</v>
      </c>
      <c r="OQ23" s="1">
        <v>118</v>
      </c>
      <c r="OR23" s="1">
        <v>64</v>
      </c>
      <c r="OS23" s="1">
        <f t="shared" si="100"/>
        <v>82</v>
      </c>
      <c r="OT23" s="1">
        <v>38</v>
      </c>
      <c r="OU23" s="1">
        <v>10</v>
      </c>
      <c r="OV23" s="1">
        <v>54</v>
      </c>
      <c r="OW23" s="1">
        <f t="shared" si="101"/>
        <v>28.723404255319149</v>
      </c>
      <c r="OX23" s="1">
        <v>10</v>
      </c>
      <c r="OY23" s="1">
        <f t="shared" si="102"/>
        <v>74</v>
      </c>
      <c r="OZ23" s="1">
        <v>37</v>
      </c>
      <c r="PA23" s="23">
        <f t="shared" si="103"/>
        <v>0.31481481481481483</v>
      </c>
      <c r="PB23" s="1">
        <v>61</v>
      </c>
      <c r="PC23" s="1">
        <f t="shared" si="104"/>
        <v>0.37037037037037035</v>
      </c>
      <c r="PD23" s="1">
        <f t="shared" si="105"/>
        <v>206.13692000000003</v>
      </c>
      <c r="PE23" s="1">
        <f t="shared" si="106"/>
        <v>109.64729787234045</v>
      </c>
      <c r="PF23" s="1">
        <v>80</v>
      </c>
      <c r="PG23" s="1">
        <v>54</v>
      </c>
      <c r="PH23" s="23">
        <f t="shared" si="107"/>
        <v>1.4814814814814814</v>
      </c>
      <c r="PI23" s="1">
        <v>182</v>
      </c>
      <c r="PJ23" s="1">
        <v>12</v>
      </c>
      <c r="PK23" s="23">
        <f>PF23/PJ23</f>
        <v>6.666666666666667</v>
      </c>
      <c r="PL23" s="1">
        <v>-1</v>
      </c>
      <c r="PM23" s="1">
        <v>-1</v>
      </c>
      <c r="PN23" s="1">
        <v>-1</v>
      </c>
      <c r="PO23" s="1">
        <v>19.5</v>
      </c>
      <c r="PP23" s="1">
        <v>-1</v>
      </c>
      <c r="PQ23" s="1">
        <v>48</v>
      </c>
      <c r="PR23" s="1">
        <v>22</v>
      </c>
      <c r="PS23" s="23">
        <f t="shared" si="121"/>
        <v>2.1818181818181817</v>
      </c>
      <c r="PT23" s="1">
        <v>184</v>
      </c>
      <c r="PU23" s="1">
        <v>15</v>
      </c>
      <c r="PV23" s="1">
        <v>87</v>
      </c>
      <c r="PW23" s="1">
        <f t="shared" si="110"/>
        <v>46.276595744680854</v>
      </c>
      <c r="PX23" s="1">
        <v>86</v>
      </c>
      <c r="PY23" s="1">
        <f t="shared" si="111"/>
        <v>45.744680851063833</v>
      </c>
      <c r="PZ23" s="1">
        <v>-1</v>
      </c>
      <c r="QA23" s="1">
        <v>-1</v>
      </c>
      <c r="QB23" s="1">
        <v>-1</v>
      </c>
      <c r="QC23" s="1">
        <v>-1</v>
      </c>
      <c r="QD23" s="1">
        <v>-1</v>
      </c>
      <c r="QE23" s="1">
        <v>-1</v>
      </c>
      <c r="QF23" s="1">
        <v>28.9</v>
      </c>
      <c r="QG23" s="1">
        <v>13.8</v>
      </c>
      <c r="QH23" s="1">
        <f t="shared" si="115"/>
        <v>15.372340425531915</v>
      </c>
      <c r="QI23" s="1">
        <f t="shared" si="116"/>
        <v>7.3404255319148941</v>
      </c>
      <c r="QJ23" s="23">
        <f t="shared" si="117"/>
        <v>0.52249134948096876</v>
      </c>
      <c r="QK23" s="1">
        <v>131</v>
      </c>
      <c r="QL23" s="1">
        <v>73</v>
      </c>
      <c r="QM23" s="1">
        <f>QL23+(QK23-QL23)/3</f>
        <v>92.333333333333329</v>
      </c>
      <c r="QN23" s="1">
        <v>50</v>
      </c>
      <c r="QO23" s="1">
        <v>10</v>
      </c>
      <c r="QP23" s="1">
        <v>57</v>
      </c>
      <c r="QQ23" s="1">
        <f>QP23/JJ23</f>
        <v>30.319148936170215</v>
      </c>
      <c r="QR23" s="1">
        <v>10</v>
      </c>
      <c r="QS23" s="1">
        <f>QO23+QP23+QR23</f>
        <v>77</v>
      </c>
      <c r="QT23" s="1">
        <v>36</v>
      </c>
      <c r="QU23" s="23">
        <f>(QP23-QT23)/QP23</f>
        <v>0.36842105263157893</v>
      </c>
      <c r="QV23" s="1">
        <v>66</v>
      </c>
      <c r="QW23" s="1">
        <f>(QO23+QR23)/QP23</f>
        <v>0.35087719298245612</v>
      </c>
      <c r="QX23" s="1">
        <f>(0.8*(1.04*(POWER(QS23,3)-POWER(QP23,3)))+0.6)/1000</f>
        <v>225.75548000000003</v>
      </c>
      <c r="QY23" s="1">
        <f>QX23/JJ23</f>
        <v>120.0827021276596</v>
      </c>
      <c r="QZ23" s="1">
        <v>81</v>
      </c>
      <c r="RA23" s="1">
        <v>38</v>
      </c>
      <c r="RB23" s="23">
        <f>QZ23/RA23</f>
        <v>2.1315789473684212</v>
      </c>
      <c r="RC23" s="1">
        <v>224</v>
      </c>
      <c r="RD23" s="1">
        <v>12</v>
      </c>
      <c r="RE23" s="23">
        <f>QZ23/RD23</f>
        <v>6.75</v>
      </c>
      <c r="RF23" s="1">
        <v>32</v>
      </c>
      <c r="RG23" s="1">
        <f>((3.14*POWER(KD23,2)/4)*RF23*QN23)/1000</f>
        <v>6.644239999999999</v>
      </c>
      <c r="RH23" s="1">
        <f>RG23/JJ23</f>
        <v>3.5341702127659573</v>
      </c>
      <c r="RI23" s="1">
        <v>23.1</v>
      </c>
      <c r="RJ23" s="1">
        <v>36</v>
      </c>
      <c r="RK23" s="1">
        <v>56</v>
      </c>
      <c r="RL23" s="1">
        <v>25</v>
      </c>
      <c r="RM23" s="23">
        <f>RK23/RL23</f>
        <v>2.2400000000000002</v>
      </c>
      <c r="RN23" s="1">
        <v>215</v>
      </c>
      <c r="RO23" s="1">
        <v>15</v>
      </c>
      <c r="RP23" s="1">
        <v>105</v>
      </c>
      <c r="RQ23" s="1">
        <f>RP23/JJ23</f>
        <v>55.851063829787236</v>
      </c>
      <c r="RR23" s="1">
        <v>78</v>
      </c>
      <c r="RS23" s="1">
        <f>RR23/JJ23</f>
        <v>41.48936170212766</v>
      </c>
      <c r="RT23" s="1">
        <v>155</v>
      </c>
      <c r="RU23" s="1">
        <f>RT23/JJ23</f>
        <v>82.446808510638306</v>
      </c>
      <c r="RV23" s="1">
        <v>62</v>
      </c>
      <c r="RW23" s="1">
        <f>RV23/JJ23</f>
        <v>32.978723404255319</v>
      </c>
      <c r="RX23" s="1">
        <f>RT23-RV23</f>
        <v>93</v>
      </c>
      <c r="RY23" s="1">
        <v>63</v>
      </c>
      <c r="RZ23" s="1">
        <v>29.7</v>
      </c>
      <c r="SA23" s="1">
        <v>10.7</v>
      </c>
      <c r="SB23" s="1">
        <f>RZ23/JJ23</f>
        <v>15.797872340425533</v>
      </c>
      <c r="SC23" s="1">
        <f>SA23/JJ23</f>
        <v>5.6914893617021276</v>
      </c>
      <c r="SD23" s="23">
        <f>(RZ23-SA23)/RZ23</f>
        <v>0.63973063973063971</v>
      </c>
    </row>
    <row r="24" spans="1:498">
      <c r="A24" s="14" t="s">
        <v>594</v>
      </c>
      <c r="B24" s="13" t="s">
        <v>502</v>
      </c>
      <c r="C24" s="13">
        <v>29</v>
      </c>
      <c r="D24" s="15">
        <v>80</v>
      </c>
      <c r="E24" s="13">
        <v>179</v>
      </c>
      <c r="F24" s="16">
        <v>2</v>
      </c>
      <c r="G24" s="16">
        <v>3</v>
      </c>
      <c r="H24" s="28">
        <v>91</v>
      </c>
      <c r="I24" s="17">
        <v>413</v>
      </c>
      <c r="J24" s="17">
        <v>46</v>
      </c>
      <c r="K24" s="17">
        <v>123</v>
      </c>
      <c r="L24" s="17">
        <v>998</v>
      </c>
      <c r="M24" s="17">
        <v>998</v>
      </c>
      <c r="N24" s="17">
        <v>998</v>
      </c>
      <c r="O24" s="17">
        <v>998</v>
      </c>
      <c r="P24" s="17">
        <v>998</v>
      </c>
      <c r="Q24" s="17">
        <v>998</v>
      </c>
      <c r="R24" s="17">
        <v>998</v>
      </c>
      <c r="S24" s="17">
        <v>998</v>
      </c>
      <c r="T24" s="17">
        <v>998</v>
      </c>
      <c r="U24" s="17">
        <v>998</v>
      </c>
      <c r="V24" s="17">
        <v>1768</v>
      </c>
      <c r="W24" s="32">
        <v>0.55972222222222201</v>
      </c>
      <c r="X24" s="17">
        <v>70</v>
      </c>
      <c r="Y24" s="19">
        <v>58</v>
      </c>
      <c r="Z24" s="17">
        <v>62</v>
      </c>
      <c r="AA24" s="19">
        <v>62</v>
      </c>
      <c r="AB24" s="19">
        <v>65</v>
      </c>
      <c r="AC24" s="1">
        <v>69</v>
      </c>
      <c r="AD24" s="1">
        <v>54</v>
      </c>
      <c r="AE24" s="1">
        <v>59</v>
      </c>
      <c r="AF24" s="19">
        <v>61</v>
      </c>
      <c r="AG24" s="19">
        <v>62</v>
      </c>
      <c r="AH24" s="17">
        <v>0.98571428571428599</v>
      </c>
      <c r="AI24" s="19">
        <v>0.931034482758621</v>
      </c>
      <c r="AJ24" s="19">
        <v>0.95161290322580605</v>
      </c>
      <c r="AK24" s="19">
        <v>0.98387096774193505</v>
      </c>
      <c r="AL24" s="19">
        <v>0.95384615384615401</v>
      </c>
      <c r="AM24" s="17">
        <v>176</v>
      </c>
      <c r="AN24" s="19">
        <v>127</v>
      </c>
      <c r="AO24" s="19">
        <v>151</v>
      </c>
      <c r="AP24" s="19">
        <v>167</v>
      </c>
      <c r="AQ24" s="19">
        <v>170</v>
      </c>
      <c r="AR24" s="17">
        <v>44</v>
      </c>
      <c r="AS24" s="19">
        <v>34</v>
      </c>
      <c r="AT24" s="19">
        <v>37</v>
      </c>
      <c r="AU24" s="19">
        <v>37</v>
      </c>
      <c r="AV24" s="19">
        <v>40</v>
      </c>
      <c r="AW24" s="17">
        <v>88.571428571428598</v>
      </c>
      <c r="AX24" s="17">
        <v>65.517241379310406</v>
      </c>
      <c r="AY24" s="19">
        <v>77.419354838709694</v>
      </c>
      <c r="AZ24" s="19">
        <v>85.483870967741893</v>
      </c>
      <c r="BA24" s="19">
        <v>93.846153846153797</v>
      </c>
      <c r="BB24" s="19">
        <v>291</v>
      </c>
      <c r="BC24" s="19">
        <v>-1</v>
      </c>
      <c r="BD24" s="19">
        <v>275</v>
      </c>
      <c r="BE24" s="19">
        <v>225</v>
      </c>
      <c r="BF24" s="19">
        <v>283</v>
      </c>
      <c r="BG24" s="19">
        <v>327</v>
      </c>
      <c r="BH24" s="19">
        <v>-1</v>
      </c>
      <c r="BI24" s="19">
        <v>267</v>
      </c>
      <c r="BJ24" s="19">
        <v>255</v>
      </c>
      <c r="BK24" s="19">
        <v>323</v>
      </c>
      <c r="BL24" s="19">
        <v>1.12371134020619</v>
      </c>
      <c r="BM24" s="19">
        <v>-1</v>
      </c>
      <c r="BN24" s="19">
        <v>0.97090909090909105</v>
      </c>
      <c r="BO24" s="19">
        <v>1.13333333333333</v>
      </c>
      <c r="BP24" s="19">
        <v>1.1413427561837499</v>
      </c>
      <c r="BQ24" s="19">
        <v>736</v>
      </c>
      <c r="BR24" s="19">
        <v>630</v>
      </c>
      <c r="BS24" s="19">
        <v>701</v>
      </c>
      <c r="BT24" s="19">
        <v>630</v>
      </c>
      <c r="BU24" s="19">
        <v>742</v>
      </c>
      <c r="BV24" s="19">
        <v>201</v>
      </c>
      <c r="BW24" s="19">
        <v>164</v>
      </c>
      <c r="BX24" s="19">
        <v>187</v>
      </c>
      <c r="BY24" s="19">
        <v>162</v>
      </c>
      <c r="BZ24" s="19">
        <v>208</v>
      </c>
      <c r="CA24" s="17">
        <v>93.127147766323006</v>
      </c>
      <c r="CB24" s="17">
        <v>-1</v>
      </c>
      <c r="CC24" s="19">
        <v>94.181818181818201</v>
      </c>
      <c r="CD24" s="19">
        <v>95.5555555555556</v>
      </c>
      <c r="CE24" s="19">
        <v>94.346289752650193</v>
      </c>
      <c r="CF24" s="21">
        <v>1133.3</v>
      </c>
      <c r="CG24" s="21">
        <v>76.5</v>
      </c>
      <c r="CH24" s="21">
        <v>53.19</v>
      </c>
      <c r="CI24" s="21">
        <v>82.2</v>
      </c>
      <c r="CJ24" s="21">
        <v>54.77</v>
      </c>
      <c r="CK24" s="21">
        <v>14</v>
      </c>
      <c r="CL24" s="21">
        <v>85.9</v>
      </c>
      <c r="CM24" s="21">
        <v>0.16300000000000001</v>
      </c>
      <c r="CN24" s="21">
        <v>300</v>
      </c>
      <c r="CO24" s="21">
        <v>927.8</v>
      </c>
      <c r="CP24" s="21">
        <v>97</v>
      </c>
      <c r="CQ24" s="21">
        <v>65.45</v>
      </c>
      <c r="CR24" s="21">
        <v>52.1</v>
      </c>
      <c r="CS24" s="21">
        <v>34.799999999999997</v>
      </c>
      <c r="CT24" s="21">
        <v>77</v>
      </c>
      <c r="CU24" s="21">
        <v>23</v>
      </c>
      <c r="CV24" s="21">
        <v>3.339</v>
      </c>
      <c r="CW24" s="21">
        <v>300</v>
      </c>
      <c r="CX24" s="21">
        <v>1182.7</v>
      </c>
      <c r="CY24" s="21">
        <v>162.80000000000001</v>
      </c>
      <c r="CZ24" s="21">
        <v>51.81</v>
      </c>
      <c r="DA24" s="21">
        <v>220.5</v>
      </c>
      <c r="DB24" s="21">
        <v>69.400000000000006</v>
      </c>
      <c r="DC24" s="21">
        <v>28.8</v>
      </c>
      <c r="DD24" s="21">
        <v>71.099999999999994</v>
      </c>
      <c r="DE24" s="21">
        <v>0.40500000000000003</v>
      </c>
      <c r="DF24" s="21">
        <v>300</v>
      </c>
      <c r="DG24" s="21">
        <v>725.3</v>
      </c>
      <c r="DH24" s="21">
        <v>85.1</v>
      </c>
      <c r="DI24" s="21">
        <v>83.74</v>
      </c>
      <c r="DJ24" s="21">
        <v>46.2</v>
      </c>
      <c r="DK24" s="21">
        <v>16</v>
      </c>
      <c r="DL24" s="21">
        <v>90.9</v>
      </c>
      <c r="DM24" s="21">
        <v>9.1</v>
      </c>
      <c r="DN24" s="21">
        <v>10.004</v>
      </c>
      <c r="DO24" s="21">
        <v>300</v>
      </c>
      <c r="DP24" s="21">
        <v>1298.3</v>
      </c>
      <c r="DQ24" s="21">
        <v>100.4</v>
      </c>
      <c r="DR24" s="21">
        <v>46.51</v>
      </c>
      <c r="DS24" s="21">
        <v>108.9</v>
      </c>
      <c r="DT24" s="21">
        <v>66.5</v>
      </c>
      <c r="DU24" s="21">
        <v>44.8</v>
      </c>
      <c r="DV24" s="21">
        <v>55.1</v>
      </c>
      <c r="DW24" s="21">
        <v>0.81299999999999994</v>
      </c>
      <c r="DX24" s="21">
        <v>300</v>
      </c>
      <c r="DY24" s="21">
        <v>975.7</v>
      </c>
      <c r="DZ24" s="21">
        <v>142.4</v>
      </c>
      <c r="EA24" s="21">
        <v>62.92</v>
      </c>
      <c r="EB24" s="21">
        <v>100.2</v>
      </c>
      <c r="EC24" s="21">
        <v>55.2</v>
      </c>
      <c r="ED24" s="21">
        <v>62.6</v>
      </c>
      <c r="EE24" s="21">
        <v>37.1</v>
      </c>
      <c r="EF24" s="21">
        <v>1.6870000000000001</v>
      </c>
      <c r="EG24" s="21">
        <v>300</v>
      </c>
      <c r="EH24" s="21">
        <v>1184.0999999999999</v>
      </c>
      <c r="EI24" s="21">
        <v>84.8</v>
      </c>
      <c r="EJ24" s="21">
        <v>50.98</v>
      </c>
      <c r="EK24" s="21">
        <v>93.8</v>
      </c>
      <c r="EL24" s="21">
        <v>57.7</v>
      </c>
      <c r="EM24" s="21">
        <v>28.9</v>
      </c>
      <c r="EN24" s="21">
        <v>71.099999999999994</v>
      </c>
      <c r="EO24" s="21">
        <v>0.40600000000000003</v>
      </c>
      <c r="EP24" s="21">
        <v>300</v>
      </c>
      <c r="EQ24" s="21">
        <v>869</v>
      </c>
      <c r="ER24" s="21">
        <v>92.2</v>
      </c>
      <c r="ES24" s="21">
        <v>69.849999999999994</v>
      </c>
      <c r="ET24" s="21">
        <v>43.8</v>
      </c>
      <c r="EU24" s="21">
        <v>20</v>
      </c>
      <c r="EV24" s="21">
        <v>81.2</v>
      </c>
      <c r="EW24" s="21">
        <v>18.8</v>
      </c>
      <c r="EX24" s="21">
        <v>4.3319999999999999</v>
      </c>
      <c r="EY24" s="21">
        <v>300</v>
      </c>
      <c r="EZ24" s="21">
        <v>1019.8</v>
      </c>
      <c r="FA24" s="21">
        <v>68.599999999999994</v>
      </c>
      <c r="FB24" s="21">
        <v>59.1</v>
      </c>
      <c r="FC24" s="21">
        <v>73.099999999999994</v>
      </c>
      <c r="FD24" s="21">
        <v>58.2</v>
      </c>
      <c r="FE24" s="21">
        <v>14.8</v>
      </c>
      <c r="FF24" s="21">
        <v>85.2</v>
      </c>
      <c r="FG24" s="21">
        <v>0.17399999999999999</v>
      </c>
      <c r="FH24" s="21">
        <v>300</v>
      </c>
      <c r="FI24" s="21">
        <v>791.5</v>
      </c>
      <c r="FJ24" s="21">
        <v>59</v>
      </c>
      <c r="FK24" s="21">
        <v>76.23</v>
      </c>
      <c r="FL24" s="21">
        <v>22.5</v>
      </c>
      <c r="FM24" s="21">
        <v>3.4</v>
      </c>
      <c r="FN24" s="21">
        <v>90.1</v>
      </c>
      <c r="FO24" s="21">
        <v>9.9</v>
      </c>
      <c r="FP24" s="21">
        <v>9.1419999999999995</v>
      </c>
      <c r="FQ24" s="21">
        <v>300</v>
      </c>
      <c r="FR24" s="15">
        <v>1.5</v>
      </c>
      <c r="FS24" s="15">
        <v>1.5</v>
      </c>
      <c r="FT24" s="15">
        <v>1</v>
      </c>
      <c r="FU24" s="15">
        <v>3.5</v>
      </c>
      <c r="FV24" s="15">
        <v>1.4</v>
      </c>
      <c r="FW24" s="15">
        <v>93</v>
      </c>
      <c r="FX24" s="15">
        <v>79</v>
      </c>
      <c r="FY24" s="15">
        <v>108</v>
      </c>
      <c r="FZ24" s="15">
        <v>86</v>
      </c>
      <c r="GA24" s="15">
        <v>125</v>
      </c>
      <c r="GB24" s="15">
        <v>79.099999999999994</v>
      </c>
      <c r="GC24" s="15">
        <v>76.099999999999994</v>
      </c>
      <c r="GD24" s="15">
        <v>79.3</v>
      </c>
      <c r="GE24" s="15">
        <v>78.400000000000006</v>
      </c>
      <c r="GF24" s="15">
        <v>78.5</v>
      </c>
      <c r="GG24" s="15">
        <v>26.1</v>
      </c>
      <c r="GH24" s="15">
        <v>23.2</v>
      </c>
      <c r="GI24" s="15">
        <v>23.8</v>
      </c>
      <c r="GJ24" s="15">
        <v>25.1</v>
      </c>
      <c r="GK24" s="15">
        <v>21.4</v>
      </c>
      <c r="GL24" s="15">
        <v>0</v>
      </c>
      <c r="GM24" s="15">
        <v>6.7</v>
      </c>
      <c r="GN24" s="15">
        <v>2.8</v>
      </c>
      <c r="GO24" s="15">
        <v>0</v>
      </c>
      <c r="GP24" s="15">
        <v>0</v>
      </c>
      <c r="GQ24" s="15">
        <v>0</v>
      </c>
      <c r="GR24" s="15">
        <v>7.6</v>
      </c>
      <c r="GS24" s="15">
        <v>1.8</v>
      </c>
      <c r="GT24" s="15">
        <v>0</v>
      </c>
      <c r="GU24" s="15">
        <v>0</v>
      </c>
      <c r="GV24" s="15">
        <v>1.5</v>
      </c>
      <c r="GW24" s="15">
        <v>6.7</v>
      </c>
      <c r="GX24" s="15">
        <v>6.6</v>
      </c>
      <c r="GY24" s="15">
        <v>4.7</v>
      </c>
      <c r="GZ24" s="15">
        <v>2.2999999999999998</v>
      </c>
      <c r="HA24" s="15">
        <v>0</v>
      </c>
      <c r="HB24" s="15">
        <v>0</v>
      </c>
      <c r="HC24" s="15">
        <v>0</v>
      </c>
      <c r="HD24" s="15">
        <v>1.8</v>
      </c>
      <c r="HE24" s="22">
        <v>0</v>
      </c>
      <c r="HF24" s="29" t="s">
        <v>595</v>
      </c>
      <c r="HG24" s="29" t="s">
        <v>596</v>
      </c>
      <c r="HH24" s="30">
        <v>0.27291666666666697</v>
      </c>
      <c r="HI24" s="30">
        <v>9.9074074074074099E-3</v>
      </c>
      <c r="HJ24" s="30">
        <v>9.8263888888888901E-2</v>
      </c>
      <c r="HK24" s="30">
        <v>0.104861111111111</v>
      </c>
      <c r="HL24" s="30">
        <v>6.9791666666666696E-2</v>
      </c>
      <c r="HM24" s="30">
        <v>7.2916666666666703E-3</v>
      </c>
      <c r="HN24" s="29">
        <v>4</v>
      </c>
      <c r="HO24" s="29">
        <v>45</v>
      </c>
      <c r="HP24" s="29">
        <v>47</v>
      </c>
      <c r="HQ24" s="29" t="s">
        <v>505</v>
      </c>
      <c r="HR24" s="29">
        <v>0</v>
      </c>
      <c r="HS24" s="29" t="s">
        <v>597</v>
      </c>
      <c r="HT24" s="29" t="s">
        <v>598</v>
      </c>
      <c r="HU24" s="30">
        <v>0.32500000000000001</v>
      </c>
      <c r="HV24" s="30">
        <v>2.6736111111111101E-3</v>
      </c>
      <c r="HW24" s="30">
        <v>0.112847222222222</v>
      </c>
      <c r="HX24" s="30">
        <v>0.115972222222222</v>
      </c>
      <c r="HY24" s="30">
        <v>9.6180555555555602E-2</v>
      </c>
      <c r="HZ24" s="30">
        <v>1.8749999999999999E-2</v>
      </c>
      <c r="IA24" s="29">
        <v>10</v>
      </c>
      <c r="IB24" s="29">
        <v>24</v>
      </c>
      <c r="IC24" s="29">
        <v>48</v>
      </c>
      <c r="ID24" s="29" t="s">
        <v>505</v>
      </c>
      <c r="IE24" s="29">
        <v>0</v>
      </c>
      <c r="IF24" s="29" t="s">
        <v>599</v>
      </c>
      <c r="IG24" s="29" t="s">
        <v>600</v>
      </c>
      <c r="IH24" s="30">
        <v>0.249652777777778</v>
      </c>
      <c r="II24" s="30">
        <v>3.3784722222222202E-2</v>
      </c>
      <c r="IJ24" s="30">
        <v>0.108333333333333</v>
      </c>
      <c r="IK24" s="30">
        <v>9.3402777777777807E-2</v>
      </c>
      <c r="IL24" s="30">
        <v>4.7916666666666698E-2</v>
      </c>
      <c r="IM24" s="30">
        <v>1.8055555555555599E-2</v>
      </c>
      <c r="IN24" s="29">
        <v>9</v>
      </c>
      <c r="IO24" s="29">
        <v>24</v>
      </c>
      <c r="IP24" s="29">
        <v>52</v>
      </c>
      <c r="IQ24" s="29" t="s">
        <v>505</v>
      </c>
      <c r="IR24" s="29">
        <v>0</v>
      </c>
      <c r="IS24" s="29" t="s">
        <v>601</v>
      </c>
      <c r="IT24" s="29" t="s">
        <v>602</v>
      </c>
      <c r="IU24" s="30">
        <v>0.26006944444444402</v>
      </c>
      <c r="IV24" s="30">
        <v>1.4618055555555599E-2</v>
      </c>
      <c r="IW24" s="30">
        <v>0.110416666666667</v>
      </c>
      <c r="IX24" s="30">
        <v>8.5763888888888903E-2</v>
      </c>
      <c r="IY24" s="30">
        <v>6.3888888888888898E-2</v>
      </c>
      <c r="IZ24" s="30">
        <v>5.5555555555555601E-2</v>
      </c>
      <c r="JA24" s="29">
        <v>29</v>
      </c>
      <c r="JB24" s="29">
        <v>21</v>
      </c>
      <c r="JC24" s="29">
        <v>50</v>
      </c>
      <c r="JD24" s="29" t="s">
        <v>505</v>
      </c>
      <c r="JE24" s="29">
        <v>0</v>
      </c>
      <c r="JG24" s="1">
        <v>113</v>
      </c>
      <c r="JH24" s="1">
        <v>68</v>
      </c>
      <c r="JI24" s="1">
        <f t="shared" si="0"/>
        <v>83</v>
      </c>
      <c r="JJ24" s="1">
        <v>1.98</v>
      </c>
      <c r="JK24" s="1">
        <v>46</v>
      </c>
      <c r="JL24" s="1">
        <v>11</v>
      </c>
      <c r="JM24" s="1">
        <v>53</v>
      </c>
      <c r="JN24" s="1">
        <f t="shared" si="1"/>
        <v>26.767676767676768</v>
      </c>
      <c r="JO24" s="1">
        <v>11</v>
      </c>
      <c r="JP24" s="1">
        <f t="shared" si="2"/>
        <v>75</v>
      </c>
      <c r="JQ24" s="1">
        <v>34</v>
      </c>
      <c r="JR24" s="1">
        <f t="shared" si="3"/>
        <v>0.35849056603773582</v>
      </c>
      <c r="JS24" s="1">
        <v>64</v>
      </c>
      <c r="JT24" s="1">
        <f t="shared" si="4"/>
        <v>0.41509433962264153</v>
      </c>
      <c r="JU24" s="23">
        <f t="shared" si="5"/>
        <v>227.13493600000001</v>
      </c>
      <c r="JV24" s="1">
        <f t="shared" si="6"/>
        <v>114.71461414141415</v>
      </c>
      <c r="JW24" s="1">
        <v>76</v>
      </c>
      <c r="JX24" s="1">
        <v>36</v>
      </c>
      <c r="JY24" s="1">
        <f t="shared" si="7"/>
        <v>2.1111111111111112</v>
      </c>
      <c r="JZ24" s="1">
        <v>164</v>
      </c>
      <c r="KA24" s="1">
        <v>19</v>
      </c>
      <c r="KB24" s="1">
        <f>JW24/KA24</f>
        <v>4</v>
      </c>
      <c r="KC24" s="1">
        <v>21.2</v>
      </c>
      <c r="KD24" s="1">
        <v>2.5</v>
      </c>
      <c r="KE24" s="1">
        <f t="shared" si="8"/>
        <v>4.7845750000000002</v>
      </c>
      <c r="KF24" s="1">
        <f t="shared" si="9"/>
        <v>2.4164520202020205</v>
      </c>
      <c r="KG24" s="1">
        <v>20.6</v>
      </c>
      <c r="KH24" s="1">
        <v>24</v>
      </c>
      <c r="KI24" s="1">
        <v>47</v>
      </c>
      <c r="KJ24" s="1">
        <v>26</v>
      </c>
      <c r="KK24" s="1">
        <f t="shared" si="118"/>
        <v>1.8076923076923077</v>
      </c>
      <c r="KL24" s="1">
        <v>290</v>
      </c>
      <c r="KM24" s="1">
        <v>13</v>
      </c>
      <c r="KN24" s="1">
        <v>74</v>
      </c>
      <c r="KO24" s="1">
        <f t="shared" si="11"/>
        <v>37.373737373737377</v>
      </c>
      <c r="KP24" s="1">
        <v>64</v>
      </c>
      <c r="KQ24" s="1">
        <f t="shared" si="12"/>
        <v>32.323232323232325</v>
      </c>
      <c r="KR24" s="1">
        <v>149</v>
      </c>
      <c r="KS24" s="1">
        <f t="shared" si="13"/>
        <v>75.25252525252526</v>
      </c>
      <c r="KT24" s="1">
        <v>68</v>
      </c>
      <c r="KU24" s="1">
        <f t="shared" si="14"/>
        <v>34.343434343434346</v>
      </c>
      <c r="KV24" s="1">
        <f t="shared" si="15"/>
        <v>81</v>
      </c>
      <c r="KW24" s="1">
        <v>54</v>
      </c>
      <c r="KX24" s="1">
        <v>25.6</v>
      </c>
      <c r="KY24" s="1">
        <v>16</v>
      </c>
      <c r="KZ24" s="1">
        <f t="shared" si="16"/>
        <v>12.929292929292931</v>
      </c>
      <c r="LA24" s="1">
        <f t="shared" si="17"/>
        <v>8.0808080808080813</v>
      </c>
      <c r="LB24" s="23">
        <f t="shared" si="18"/>
        <v>0.37500000000000006</v>
      </c>
      <c r="LC24" s="1">
        <v>102</v>
      </c>
      <c r="LD24" s="1">
        <v>62</v>
      </c>
      <c r="LE24" s="1">
        <f>LD24+(LC24-LD24)/3</f>
        <v>75.333333333333329</v>
      </c>
      <c r="LF24" s="1">
        <v>46</v>
      </c>
      <c r="LG24" s="1">
        <v>11</v>
      </c>
      <c r="LH24" s="1">
        <v>52</v>
      </c>
      <c r="LI24" s="1">
        <f>LH24/JJ24</f>
        <v>26.262626262626263</v>
      </c>
      <c r="LJ24" s="1">
        <v>11</v>
      </c>
      <c r="LK24" s="1">
        <f>LG24+LH24+LJ24</f>
        <v>74</v>
      </c>
      <c r="LL24" s="1">
        <v>33</v>
      </c>
      <c r="LM24" s="23">
        <f>(LH24-LL24)/LH24</f>
        <v>0.36538461538461536</v>
      </c>
      <c r="LN24" s="1">
        <v>68</v>
      </c>
      <c r="LO24" s="1">
        <f>(LG24+LJ24)/LH24</f>
        <v>0.42307692307692307</v>
      </c>
      <c r="LP24" s="1">
        <f>(0.8*(1.04*(POWER(LK24,3)-POWER(LH24,3)))+0.6)/1000</f>
        <v>220.16111200000003</v>
      </c>
      <c r="LQ24" s="1">
        <f>LP24/JJ24</f>
        <v>111.19248080808083</v>
      </c>
      <c r="LR24" s="1">
        <v>62</v>
      </c>
      <c r="LS24" s="1">
        <v>32</v>
      </c>
      <c r="LT24" s="23">
        <f>LR24/LS24</f>
        <v>1.9375</v>
      </c>
      <c r="LU24" s="1">
        <v>188</v>
      </c>
      <c r="LV24" s="1">
        <v>19</v>
      </c>
      <c r="LW24" s="23">
        <f>LR24/LV24</f>
        <v>3.263157894736842</v>
      </c>
      <c r="LX24" s="1">
        <v>27.2</v>
      </c>
      <c r="LY24" s="1">
        <f>((3.14*POWER(KD24,2)/4)*LX24*LF24)/1000</f>
        <v>6.1387</v>
      </c>
      <c r="LZ24" s="1">
        <f>LY24/JJ24</f>
        <v>3.1003535353535354</v>
      </c>
      <c r="MA24" s="1">
        <v>21</v>
      </c>
      <c r="MB24" s="1">
        <v>30</v>
      </c>
      <c r="MC24" s="1">
        <v>50</v>
      </c>
      <c r="MD24" s="1">
        <v>26</v>
      </c>
      <c r="ME24" s="23">
        <f>MC24/MD24</f>
        <v>1.9230769230769231</v>
      </c>
      <c r="MF24" s="1">
        <v>162</v>
      </c>
      <c r="MG24" s="1">
        <v>14</v>
      </c>
      <c r="MH24" s="1">
        <v>82</v>
      </c>
      <c r="MI24" s="1">
        <f>MH24/JJ24</f>
        <v>41.414141414141412</v>
      </c>
      <c r="MJ24" s="1">
        <v>75</v>
      </c>
      <c r="MK24" s="1">
        <f>MJ24/JJ24</f>
        <v>37.878787878787882</v>
      </c>
      <c r="ML24" s="1">
        <v>132</v>
      </c>
      <c r="MM24" s="1">
        <f>ML24/JJ24</f>
        <v>66.666666666666671</v>
      </c>
      <c r="MN24" s="1">
        <v>52</v>
      </c>
      <c r="MO24" s="1">
        <f>MN24/JJ24</f>
        <v>26.262626262626263</v>
      </c>
      <c r="MP24" s="1">
        <f>ML24-MN24</f>
        <v>80</v>
      </c>
      <c r="MQ24" s="1">
        <v>61</v>
      </c>
      <c r="MR24" s="1">
        <v>24.9</v>
      </c>
      <c r="MS24" s="1">
        <v>15.4</v>
      </c>
      <c r="MT24" s="1">
        <f>MR24/JJ24</f>
        <v>12.575757575757574</v>
      </c>
      <c r="MU24" s="1">
        <f>MS24/JJ24</f>
        <v>7.7777777777777777</v>
      </c>
      <c r="MV24" s="23">
        <f>(MR24-MS24)/MR24</f>
        <v>0.38152610441767065</v>
      </c>
      <c r="MW24" s="1">
        <v>119</v>
      </c>
      <c r="MX24" s="1">
        <v>70</v>
      </c>
      <c r="MY24" s="1">
        <f t="shared" si="80"/>
        <v>86.333333333333329</v>
      </c>
      <c r="MZ24" s="1">
        <v>59</v>
      </c>
      <c r="NA24" s="1">
        <v>10</v>
      </c>
      <c r="NB24" s="1">
        <v>55</v>
      </c>
      <c r="NC24" s="1">
        <f t="shared" si="81"/>
        <v>27.777777777777779</v>
      </c>
      <c r="ND24" s="1">
        <v>10</v>
      </c>
      <c r="NE24" s="1">
        <f t="shared" si="82"/>
        <v>75</v>
      </c>
      <c r="NF24" s="1">
        <v>38</v>
      </c>
      <c r="NG24" s="23">
        <f t="shared" si="83"/>
        <v>0.30909090909090908</v>
      </c>
      <c r="NH24" s="1">
        <v>58</v>
      </c>
      <c r="NI24" s="1">
        <f t="shared" si="84"/>
        <v>0.36363636363636365</v>
      </c>
      <c r="NJ24" s="1">
        <f t="shared" si="85"/>
        <v>212.57660000000001</v>
      </c>
      <c r="NK24" s="1">
        <f t="shared" si="86"/>
        <v>107.3619191919192</v>
      </c>
      <c r="NL24" s="1">
        <v>78</v>
      </c>
      <c r="NM24" s="1">
        <v>37</v>
      </c>
      <c r="NN24" s="23">
        <f t="shared" si="87"/>
        <v>2.1081081081081079</v>
      </c>
      <c r="NO24" s="1">
        <v>183</v>
      </c>
      <c r="NP24" s="1">
        <v>14</v>
      </c>
      <c r="NQ24" s="23">
        <f t="shared" si="88"/>
        <v>5.5714285714285712</v>
      </c>
      <c r="NR24" s="1">
        <v>22.6</v>
      </c>
      <c r="NS24" s="1">
        <f t="shared" si="89"/>
        <v>6.5419937500000005</v>
      </c>
      <c r="NT24" s="1">
        <f t="shared" si="90"/>
        <v>3.3040372474747479</v>
      </c>
      <c r="NU24" s="1">
        <v>21.1</v>
      </c>
      <c r="NV24" s="1">
        <v>-1</v>
      </c>
      <c r="NW24" s="1">
        <v>46</v>
      </c>
      <c r="NX24" s="1">
        <v>24</v>
      </c>
      <c r="NY24" s="23">
        <f>NW24/NX24</f>
        <v>1.9166666666666667</v>
      </c>
      <c r="NZ24" s="1">
        <v>198</v>
      </c>
      <c r="OA24" s="1">
        <v>13</v>
      </c>
      <c r="OB24" s="1">
        <v>88</v>
      </c>
      <c r="OC24" s="1">
        <f t="shared" si="92"/>
        <v>44.444444444444443</v>
      </c>
      <c r="OD24" s="1">
        <v>88</v>
      </c>
      <c r="OE24" s="1">
        <f t="shared" si="93"/>
        <v>44.444444444444443</v>
      </c>
      <c r="OF24" s="1">
        <v>144</v>
      </c>
      <c r="OG24" s="1">
        <f t="shared" si="94"/>
        <v>72.727272727272734</v>
      </c>
      <c r="OH24" s="1">
        <v>73</v>
      </c>
      <c r="OI24" s="1">
        <f t="shared" si="95"/>
        <v>36.868686868686872</v>
      </c>
      <c r="OJ24" s="1">
        <f t="shared" si="96"/>
        <v>71</v>
      </c>
      <c r="OK24" s="1">
        <v>49</v>
      </c>
      <c r="OL24" s="1">
        <v>29.8</v>
      </c>
      <c r="OM24" s="1">
        <v>17.2</v>
      </c>
      <c r="ON24" s="1">
        <f t="shared" si="97"/>
        <v>15.05050505050505</v>
      </c>
      <c r="OO24" s="1">
        <f t="shared" si="98"/>
        <v>8.6868686868686869</v>
      </c>
      <c r="OP24" s="23">
        <f t="shared" si="99"/>
        <v>0.42281879194630878</v>
      </c>
      <c r="OQ24" s="1">
        <v>119</v>
      </c>
      <c r="OR24" s="1">
        <v>63</v>
      </c>
      <c r="OS24" s="1">
        <f t="shared" si="100"/>
        <v>81.666666666666671</v>
      </c>
      <c r="OT24" s="1">
        <v>53</v>
      </c>
      <c r="OU24" s="1">
        <v>10</v>
      </c>
      <c r="OV24" s="1">
        <v>56</v>
      </c>
      <c r="OW24" s="1">
        <f t="shared" si="101"/>
        <v>28.282828282828284</v>
      </c>
      <c r="OX24" s="1">
        <v>11</v>
      </c>
      <c r="OY24" s="1">
        <f t="shared" si="102"/>
        <v>77</v>
      </c>
      <c r="OZ24" s="1">
        <v>34</v>
      </c>
      <c r="PA24" s="23">
        <f t="shared" si="103"/>
        <v>0.39285714285714285</v>
      </c>
      <c r="PB24" s="1">
        <v>69</v>
      </c>
      <c r="PC24" s="1">
        <f t="shared" si="104"/>
        <v>0.375</v>
      </c>
      <c r="PD24" s="1">
        <f t="shared" si="105"/>
        <v>233.72354400000003</v>
      </c>
      <c r="PE24" s="1">
        <f t="shared" si="106"/>
        <v>118.04219393939395</v>
      </c>
      <c r="PF24" s="1">
        <v>75</v>
      </c>
      <c r="PG24" s="1">
        <v>37</v>
      </c>
      <c r="PH24" s="23">
        <f t="shared" si="107"/>
        <v>2.0270270270270272</v>
      </c>
      <c r="PI24" s="1">
        <v>211</v>
      </c>
      <c r="PJ24" s="1">
        <v>13</v>
      </c>
      <c r="PK24" s="23">
        <f>PF24/PJ24</f>
        <v>5.7692307692307692</v>
      </c>
      <c r="PL24" s="1">
        <v>23.6</v>
      </c>
      <c r="PM24" s="1">
        <f>((3.14*POWER(KD24,2)/4)*PL24*OT24)/1000</f>
        <v>6.1367375000000006</v>
      </c>
      <c r="PN24" s="1">
        <f>PM24/JJ24</f>
        <v>3.0993623737373741</v>
      </c>
      <c r="PO24" s="1">
        <v>16</v>
      </c>
      <c r="PP24" s="1">
        <v>24</v>
      </c>
      <c r="PQ24" s="1">
        <v>42</v>
      </c>
      <c r="PR24" s="1">
        <v>25</v>
      </c>
      <c r="PS24" s="23">
        <f t="shared" si="121"/>
        <v>1.68</v>
      </c>
      <c r="PT24" s="1">
        <v>214</v>
      </c>
      <c r="PU24" s="1">
        <v>14</v>
      </c>
      <c r="PV24" s="1">
        <v>70</v>
      </c>
      <c r="PW24" s="1">
        <f t="shared" si="110"/>
        <v>35.353535353535356</v>
      </c>
      <c r="PX24" s="1">
        <v>75</v>
      </c>
      <c r="PY24" s="1">
        <f t="shared" si="111"/>
        <v>37.878787878787882</v>
      </c>
      <c r="PZ24" s="1">
        <v>130</v>
      </c>
      <c r="QA24" s="1">
        <f>PZ24/JJ24</f>
        <v>65.656565656565661</v>
      </c>
      <c r="QB24" s="1">
        <v>52</v>
      </c>
      <c r="QC24" s="1">
        <f>QB24/JJ24</f>
        <v>26.262626262626263</v>
      </c>
      <c r="QD24" s="1">
        <f>PZ24-QB24</f>
        <v>78</v>
      </c>
      <c r="QE24" s="1">
        <v>60</v>
      </c>
      <c r="QF24" s="1">
        <v>28.9</v>
      </c>
      <c r="QG24" s="1">
        <v>14.5</v>
      </c>
      <c r="QH24" s="1">
        <f t="shared" si="115"/>
        <v>14.595959595959595</v>
      </c>
      <c r="QI24" s="1">
        <f t="shared" si="116"/>
        <v>7.3232323232323235</v>
      </c>
      <c r="QJ24" s="23">
        <f t="shared" si="117"/>
        <v>0.4982698961937716</v>
      </c>
      <c r="QK24" s="1">
        <v>115</v>
      </c>
      <c r="QL24" s="1">
        <v>64</v>
      </c>
      <c r="QM24" s="1">
        <f>QL24+(QK24-QL24)/3</f>
        <v>81</v>
      </c>
      <c r="QN24" s="1">
        <v>56</v>
      </c>
      <c r="QO24" s="1">
        <v>10</v>
      </c>
      <c r="QP24" s="1">
        <v>54</v>
      </c>
      <c r="QQ24" s="1">
        <f>QP24/JJ24</f>
        <v>27.272727272727273</v>
      </c>
      <c r="QR24" s="1">
        <v>9</v>
      </c>
      <c r="QS24" s="1">
        <f>QO24+QP24+QR24</f>
        <v>73</v>
      </c>
      <c r="QT24" s="1">
        <v>34</v>
      </c>
      <c r="QU24" s="23">
        <f>(QP24-QT24)/QP24</f>
        <v>0.37037037037037035</v>
      </c>
      <c r="QV24" s="1">
        <v>67</v>
      </c>
      <c r="QW24" s="1">
        <f>(QO24+QR24)/QP24</f>
        <v>0.35185185185185186</v>
      </c>
      <c r="QX24" s="1">
        <f>(0.8*(1.04*(POWER(QS24,3)-POWER(QP24,3)))+0.6)/1000</f>
        <v>192.65269600000002</v>
      </c>
      <c r="QY24" s="1">
        <f>QX24/JJ24</f>
        <v>97.299341414141423</v>
      </c>
      <c r="QZ24" s="1">
        <v>68</v>
      </c>
      <c r="RA24" s="1">
        <v>37</v>
      </c>
      <c r="RB24" s="23">
        <f>QZ24/RA24</f>
        <v>1.8378378378378379</v>
      </c>
      <c r="RC24" s="1">
        <v>180</v>
      </c>
      <c r="RD24" s="1">
        <v>14</v>
      </c>
      <c r="RE24" s="23">
        <f>QZ24/RD24</f>
        <v>4.8571428571428568</v>
      </c>
      <c r="RF24" s="1">
        <v>25</v>
      </c>
      <c r="RG24" s="1">
        <f>((3.14*POWER(KD24,2)/4)*RF24*QN24)/1000</f>
        <v>6.8687500000000004</v>
      </c>
      <c r="RH24" s="1">
        <f>RG24/JJ24</f>
        <v>3.4690656565656566</v>
      </c>
      <c r="RI24" s="1">
        <v>19.2</v>
      </c>
      <c r="RJ24" s="1">
        <v>-1</v>
      </c>
      <c r="RK24" s="1">
        <v>45</v>
      </c>
      <c r="RL24" s="1">
        <v>27</v>
      </c>
      <c r="RM24" s="23">
        <f>RK24/RL24</f>
        <v>1.6666666666666667</v>
      </c>
      <c r="RN24" s="1">
        <v>202</v>
      </c>
      <c r="RO24" s="1">
        <v>15</v>
      </c>
      <c r="RP24" s="1">
        <v>86</v>
      </c>
      <c r="RQ24" s="1">
        <f>RP24/JJ24</f>
        <v>43.434343434343432</v>
      </c>
      <c r="RR24" s="1">
        <v>88</v>
      </c>
      <c r="RS24" s="1">
        <f>RR24/JJ24</f>
        <v>44.444444444444443</v>
      </c>
      <c r="RT24" s="1">
        <v>138</v>
      </c>
      <c r="RU24" s="1">
        <f>RT24/JJ24</f>
        <v>69.696969696969703</v>
      </c>
      <c r="RV24" s="1">
        <v>61</v>
      </c>
      <c r="RW24" s="1">
        <f>RV24/JJ24</f>
        <v>30.80808080808081</v>
      </c>
      <c r="RX24" s="1">
        <f>RT24-RV24</f>
        <v>77</v>
      </c>
      <c r="RY24" s="1">
        <v>56</v>
      </c>
      <c r="RZ24" s="1">
        <v>30.9</v>
      </c>
      <c r="SA24" s="1">
        <v>16.5</v>
      </c>
      <c r="SB24" s="1">
        <f>RZ24/JJ24</f>
        <v>15.606060606060606</v>
      </c>
      <c r="SC24" s="1">
        <f>SA24/JJ24</f>
        <v>8.3333333333333339</v>
      </c>
      <c r="SD24" s="23">
        <f>(RZ24-SA24)/RZ24</f>
        <v>0.46601941747572811</v>
      </c>
    </row>
    <row r="25" spans="1:498">
      <c r="A25" s="14" t="s">
        <v>603</v>
      </c>
      <c r="B25" s="13" t="s">
        <v>502</v>
      </c>
      <c r="C25" s="13">
        <v>31</v>
      </c>
      <c r="D25" s="15">
        <v>77</v>
      </c>
      <c r="E25" s="13">
        <v>183</v>
      </c>
      <c r="F25" s="16">
        <v>4</v>
      </c>
      <c r="G25" s="16">
        <v>2</v>
      </c>
      <c r="H25" s="28">
        <v>256</v>
      </c>
      <c r="I25" s="17">
        <v>413</v>
      </c>
      <c r="J25" s="17">
        <v>103</v>
      </c>
      <c r="K25" s="17">
        <v>123</v>
      </c>
      <c r="L25" s="17">
        <v>998</v>
      </c>
      <c r="M25" s="17">
        <v>998</v>
      </c>
      <c r="N25" s="17">
        <v>998</v>
      </c>
      <c r="O25" s="17">
        <v>998</v>
      </c>
      <c r="P25" s="17">
        <v>998</v>
      </c>
      <c r="Q25" s="17">
        <v>998</v>
      </c>
      <c r="R25" s="17">
        <v>998</v>
      </c>
      <c r="S25" s="17">
        <v>998</v>
      </c>
      <c r="T25" s="17">
        <v>998</v>
      </c>
      <c r="U25" s="17">
        <v>998</v>
      </c>
      <c r="V25" s="17">
        <v>2163</v>
      </c>
      <c r="W25" s="32">
        <v>0.65972222222222199</v>
      </c>
      <c r="X25" s="17">
        <v>-1</v>
      </c>
      <c r="Y25" s="17">
        <v>-1</v>
      </c>
      <c r="Z25" s="17">
        <v>-1</v>
      </c>
      <c r="AA25" s="19">
        <v>-1</v>
      </c>
      <c r="AB25" s="17">
        <v>-1</v>
      </c>
      <c r="AC25" s="17">
        <v>-1</v>
      </c>
      <c r="AD25" s="17">
        <v>-1</v>
      </c>
      <c r="AE25" s="17">
        <v>-1</v>
      </c>
      <c r="AF25" s="17">
        <v>-1</v>
      </c>
      <c r="AG25" s="17">
        <v>-1</v>
      </c>
      <c r="AH25" s="17">
        <v>-1</v>
      </c>
      <c r="AI25" s="19">
        <v>-1</v>
      </c>
      <c r="AJ25" s="17">
        <v>-1</v>
      </c>
      <c r="AK25" s="17">
        <v>-1</v>
      </c>
      <c r="AL25" s="17">
        <v>-1</v>
      </c>
      <c r="AM25" s="17">
        <v>-1</v>
      </c>
      <c r="AN25" s="19">
        <v>-1</v>
      </c>
      <c r="AO25" s="17">
        <v>-1</v>
      </c>
      <c r="AP25" s="17">
        <v>-1</v>
      </c>
      <c r="AQ25" s="17">
        <v>-1</v>
      </c>
      <c r="AR25" s="17">
        <v>-1</v>
      </c>
      <c r="AS25" s="19">
        <v>-1</v>
      </c>
      <c r="AT25" s="17">
        <v>-1</v>
      </c>
      <c r="AU25" s="17">
        <v>-1</v>
      </c>
      <c r="AV25" s="17">
        <v>-1</v>
      </c>
      <c r="AW25" s="17">
        <v>-1</v>
      </c>
      <c r="AX25" s="17">
        <v>-1</v>
      </c>
      <c r="AY25" s="17">
        <v>-1</v>
      </c>
      <c r="AZ25" s="17">
        <v>-1</v>
      </c>
      <c r="BA25" s="17">
        <v>-1</v>
      </c>
      <c r="BB25" s="19">
        <v>327</v>
      </c>
      <c r="BC25" s="19">
        <v>194</v>
      </c>
      <c r="BD25" s="19">
        <v>-1</v>
      </c>
      <c r="BE25" s="19">
        <v>-1</v>
      </c>
      <c r="BF25" s="19">
        <v>-1</v>
      </c>
      <c r="BG25" s="19">
        <v>317</v>
      </c>
      <c r="BH25" s="19">
        <v>146</v>
      </c>
      <c r="BI25" s="19">
        <v>-1</v>
      </c>
      <c r="BJ25" s="19">
        <v>-1</v>
      </c>
      <c r="BK25" s="19">
        <v>-1</v>
      </c>
      <c r="BL25" s="19">
        <v>0.96941896024464802</v>
      </c>
      <c r="BM25" s="19">
        <v>0.75257731958762897</v>
      </c>
      <c r="BN25" s="19">
        <v>-1</v>
      </c>
      <c r="BO25" s="19">
        <v>-1</v>
      </c>
      <c r="BP25" s="19">
        <v>-1</v>
      </c>
      <c r="BQ25" s="19">
        <v>590</v>
      </c>
      <c r="BR25" s="19">
        <v>347</v>
      </c>
      <c r="BS25" s="19">
        <v>-1</v>
      </c>
      <c r="BT25" s="19">
        <v>-1</v>
      </c>
      <c r="BU25" s="19">
        <v>-1</v>
      </c>
      <c r="BV25" s="19">
        <v>191</v>
      </c>
      <c r="BW25" s="19">
        <v>106</v>
      </c>
      <c r="BX25" s="19">
        <v>-1</v>
      </c>
      <c r="BY25" s="19">
        <v>-1</v>
      </c>
      <c r="BZ25" s="19">
        <v>-1</v>
      </c>
      <c r="CA25" s="17">
        <v>80.122324159021403</v>
      </c>
      <c r="CB25" s="17">
        <v>81.958762886597896</v>
      </c>
      <c r="CC25" s="17">
        <v>-1</v>
      </c>
      <c r="CD25" s="17">
        <v>-1</v>
      </c>
      <c r="CE25" s="17">
        <v>-1</v>
      </c>
      <c r="CF25" s="21">
        <v>1199.5999999999999</v>
      </c>
      <c r="CG25" s="21">
        <v>94.7</v>
      </c>
      <c r="CH25" s="21">
        <v>50.34</v>
      </c>
      <c r="CI25" s="21">
        <v>92.2</v>
      </c>
      <c r="CJ25" s="21">
        <v>57.6</v>
      </c>
      <c r="CK25" s="21">
        <v>26.7</v>
      </c>
      <c r="CL25" s="21">
        <v>73.2</v>
      </c>
      <c r="CM25" s="21">
        <v>0.36499999999999999</v>
      </c>
      <c r="CN25" s="21">
        <v>300</v>
      </c>
      <c r="CO25" s="21">
        <v>977.9</v>
      </c>
      <c r="CP25" s="21">
        <v>87.3</v>
      </c>
      <c r="CQ25" s="21">
        <v>61.88</v>
      </c>
      <c r="CR25" s="21">
        <v>40.299999999999997</v>
      </c>
      <c r="CS25" s="21">
        <v>16.899999999999999</v>
      </c>
      <c r="CT25" s="21">
        <v>89.4</v>
      </c>
      <c r="CU25" s="21">
        <v>10.6</v>
      </c>
      <c r="CV25" s="21">
        <v>8.4280000000000008</v>
      </c>
      <c r="CW25" s="21">
        <v>300</v>
      </c>
      <c r="CX25" s="21">
        <v>1088</v>
      </c>
      <c r="CY25" s="21">
        <v>208.8</v>
      </c>
      <c r="CZ25" s="21">
        <v>56.91</v>
      </c>
      <c r="DA25" s="21">
        <v>238.4</v>
      </c>
      <c r="DB25" s="21">
        <v>68.8</v>
      </c>
      <c r="DC25" s="21">
        <v>27.3</v>
      </c>
      <c r="DD25" s="21">
        <v>72.7</v>
      </c>
      <c r="DE25" s="21">
        <v>0.375</v>
      </c>
      <c r="DF25" s="21">
        <v>300</v>
      </c>
      <c r="DG25" s="21">
        <v>880.9</v>
      </c>
      <c r="DH25" s="21">
        <v>102</v>
      </c>
      <c r="DI25" s="21">
        <v>69</v>
      </c>
      <c r="DJ25" s="21">
        <v>71.8</v>
      </c>
      <c r="DK25" s="21">
        <v>25.4</v>
      </c>
      <c r="DL25" s="21">
        <v>74.3</v>
      </c>
      <c r="DM25" s="21">
        <v>25.7</v>
      </c>
      <c r="DN25" s="21">
        <v>2.8959999999999999</v>
      </c>
      <c r="DO25" s="21">
        <v>300</v>
      </c>
      <c r="DP25" s="21">
        <v>-1</v>
      </c>
      <c r="DQ25" s="21">
        <v>-1</v>
      </c>
      <c r="DR25" s="21">
        <v>-1</v>
      </c>
      <c r="DS25" s="21">
        <v>-1</v>
      </c>
      <c r="DT25" s="21">
        <v>-1</v>
      </c>
      <c r="DU25" s="21">
        <v>-1</v>
      </c>
      <c r="DV25" s="21">
        <v>-1</v>
      </c>
      <c r="DW25" s="21">
        <v>-1</v>
      </c>
      <c r="DX25" s="21">
        <v>-1</v>
      </c>
      <c r="DY25" s="21">
        <v>-1</v>
      </c>
      <c r="DZ25" s="21">
        <v>-1</v>
      </c>
      <c r="EA25" s="21">
        <v>-1</v>
      </c>
      <c r="EB25" s="21">
        <v>-1</v>
      </c>
      <c r="EC25" s="21">
        <v>-1</v>
      </c>
      <c r="ED25" s="21">
        <v>-1</v>
      </c>
      <c r="EE25" s="21">
        <v>-1</v>
      </c>
      <c r="EF25" s="21">
        <v>-1</v>
      </c>
      <c r="EG25" s="21">
        <v>-1</v>
      </c>
      <c r="EH25" s="21">
        <v>-1</v>
      </c>
      <c r="EI25" s="21">
        <v>-1</v>
      </c>
      <c r="EJ25" s="21">
        <v>-1</v>
      </c>
      <c r="EK25" s="21">
        <v>-1</v>
      </c>
      <c r="EL25" s="21">
        <v>-1</v>
      </c>
      <c r="EM25" s="21">
        <v>-1</v>
      </c>
      <c r="EN25" s="21">
        <v>-1</v>
      </c>
      <c r="EO25" s="21">
        <v>-1</v>
      </c>
      <c r="EP25" s="21">
        <v>-1</v>
      </c>
      <c r="EQ25" s="21">
        <v>-1</v>
      </c>
      <c r="ER25" s="21">
        <v>-1</v>
      </c>
      <c r="ES25" s="21">
        <v>-1</v>
      </c>
      <c r="ET25" s="21">
        <v>-1</v>
      </c>
      <c r="EU25" s="21">
        <v>-1</v>
      </c>
      <c r="EV25" s="21">
        <v>-1</v>
      </c>
      <c r="EW25" s="21">
        <v>-1</v>
      </c>
      <c r="EX25" s="21">
        <v>-1</v>
      </c>
      <c r="EY25" s="21">
        <v>-1</v>
      </c>
      <c r="EZ25" s="21">
        <v>-1</v>
      </c>
      <c r="FA25" s="21">
        <v>-1</v>
      </c>
      <c r="FB25" s="21">
        <v>-1</v>
      </c>
      <c r="FC25" s="21">
        <v>-1</v>
      </c>
      <c r="FD25" s="21">
        <v>-1</v>
      </c>
      <c r="FE25" s="21">
        <v>-1</v>
      </c>
      <c r="FF25" s="21">
        <v>-1</v>
      </c>
      <c r="FG25" s="21">
        <v>-1</v>
      </c>
      <c r="FH25" s="21">
        <v>-1</v>
      </c>
      <c r="FI25" s="21">
        <v>-1</v>
      </c>
      <c r="FJ25" s="21">
        <v>-1</v>
      </c>
      <c r="FK25" s="21">
        <v>-1</v>
      </c>
      <c r="FL25" s="21">
        <v>-1</v>
      </c>
      <c r="FM25" s="21">
        <v>-1</v>
      </c>
      <c r="FN25" s="21">
        <v>-1</v>
      </c>
      <c r="FO25" s="21">
        <v>-1</v>
      </c>
      <c r="FP25" s="21">
        <v>-1</v>
      </c>
      <c r="FQ25" s="21">
        <v>-1</v>
      </c>
      <c r="FR25" s="15">
        <v>1.6</v>
      </c>
      <c r="FS25" s="15">
        <v>3.9</v>
      </c>
      <c r="FT25" s="15">
        <v>-1</v>
      </c>
      <c r="FU25" s="15">
        <v>-1</v>
      </c>
      <c r="FV25" s="15">
        <v>-1</v>
      </c>
      <c r="FW25" s="15">
        <v>105</v>
      </c>
      <c r="FX25" s="15">
        <v>91</v>
      </c>
      <c r="FY25" s="15">
        <v>-1</v>
      </c>
      <c r="FZ25" s="15">
        <v>-1</v>
      </c>
      <c r="GA25" s="15">
        <v>-1</v>
      </c>
      <c r="GB25" s="15">
        <v>76.400000000000006</v>
      </c>
      <c r="GC25" s="15">
        <v>77.8</v>
      </c>
      <c r="GD25" s="15">
        <v>-1</v>
      </c>
      <c r="GE25" s="15">
        <v>-1</v>
      </c>
      <c r="GF25" s="15">
        <v>-1</v>
      </c>
      <c r="GG25" s="15">
        <v>25.4</v>
      </c>
      <c r="GH25" s="15">
        <v>23.2</v>
      </c>
      <c r="GI25" s="15">
        <v>-1</v>
      </c>
      <c r="GJ25" s="15">
        <v>-1</v>
      </c>
      <c r="GK25" s="15">
        <v>-1</v>
      </c>
      <c r="GL25" s="15">
        <v>0.2</v>
      </c>
      <c r="GM25" s="15">
        <v>7.9</v>
      </c>
      <c r="GN25" s="15">
        <v>-1</v>
      </c>
      <c r="GO25" s="15">
        <v>-1</v>
      </c>
      <c r="GP25" s="15">
        <v>-1</v>
      </c>
      <c r="GQ25" s="15">
        <v>0.2</v>
      </c>
      <c r="GR25" s="15">
        <v>7.5</v>
      </c>
      <c r="GS25" s="15">
        <v>-1</v>
      </c>
      <c r="GT25" s="15">
        <v>-1</v>
      </c>
      <c r="GU25" s="15">
        <v>-1</v>
      </c>
      <c r="GV25" s="15">
        <v>1.5</v>
      </c>
      <c r="GW25" s="15">
        <v>7.8</v>
      </c>
      <c r="GX25" s="15">
        <v>-1</v>
      </c>
      <c r="GY25" s="15">
        <v>-1</v>
      </c>
      <c r="GZ25" s="15">
        <v>-1</v>
      </c>
      <c r="HA25" s="15">
        <v>0.2</v>
      </c>
      <c r="HB25" s="15">
        <v>0.7</v>
      </c>
      <c r="HC25" s="15">
        <v>-1</v>
      </c>
      <c r="HD25" s="15">
        <v>-1</v>
      </c>
      <c r="HE25" s="22">
        <v>-1</v>
      </c>
      <c r="HF25" s="29" t="s">
        <v>604</v>
      </c>
      <c r="HG25" s="29" t="s">
        <v>605</v>
      </c>
      <c r="HH25" s="30">
        <v>0.25902777777777802</v>
      </c>
      <c r="HI25" s="30">
        <v>5.0590277777777803E-2</v>
      </c>
      <c r="HJ25" s="30">
        <v>0.10347222222222199</v>
      </c>
      <c r="HK25" s="30">
        <v>3.8888888888888903E-2</v>
      </c>
      <c r="HL25" s="30">
        <v>0.116666666666667</v>
      </c>
      <c r="HM25" s="30">
        <v>5.9027777777777802E-3</v>
      </c>
      <c r="HN25" s="29">
        <v>1</v>
      </c>
      <c r="HO25" s="29">
        <v>29</v>
      </c>
      <c r="HP25" s="29">
        <v>47</v>
      </c>
      <c r="HQ25" s="29" t="s">
        <v>505</v>
      </c>
      <c r="HR25" s="29">
        <v>0</v>
      </c>
      <c r="HS25" s="29" t="s">
        <v>606</v>
      </c>
      <c r="HT25" s="29" t="s">
        <v>607</v>
      </c>
      <c r="HU25" s="30">
        <v>0.30486111111111103</v>
      </c>
      <c r="HV25" s="30">
        <v>1.1759259259259301E-2</v>
      </c>
      <c r="HW25" s="30">
        <v>0.11145833333333301</v>
      </c>
      <c r="HX25" s="30">
        <v>6.25E-2</v>
      </c>
      <c r="HY25" s="30">
        <v>0.13090277777777801</v>
      </c>
      <c r="HZ25" s="30">
        <v>5.5555555555555601E-3</v>
      </c>
      <c r="IA25" s="29">
        <v>4</v>
      </c>
      <c r="IB25" s="29">
        <v>36</v>
      </c>
      <c r="IC25" s="29">
        <v>53</v>
      </c>
      <c r="ID25" s="29" t="s">
        <v>505</v>
      </c>
      <c r="IE25" s="29">
        <v>0</v>
      </c>
      <c r="IF25" s="1">
        <v>-1</v>
      </c>
      <c r="IG25" s="1">
        <v>-1</v>
      </c>
      <c r="IH25" s="1">
        <v>-1</v>
      </c>
      <c r="II25" s="1">
        <v>-1</v>
      </c>
      <c r="IJ25" s="1">
        <v>-1</v>
      </c>
      <c r="IK25" s="1">
        <v>-1</v>
      </c>
      <c r="IL25" s="1">
        <v>-1</v>
      </c>
      <c r="IM25" s="1">
        <v>-1</v>
      </c>
      <c r="IN25" s="1">
        <v>-1</v>
      </c>
      <c r="IO25" s="1">
        <v>-1</v>
      </c>
      <c r="IP25" s="1">
        <v>-1</v>
      </c>
      <c r="IQ25" s="1">
        <v>-1</v>
      </c>
      <c r="IR25" s="1">
        <v>-1</v>
      </c>
      <c r="IS25" s="29" t="s">
        <v>608</v>
      </c>
      <c r="IT25" s="29" t="s">
        <v>609</v>
      </c>
      <c r="IU25" s="30">
        <v>0.35659722222222201</v>
      </c>
      <c r="IV25" s="30">
        <v>8.6111111111111093E-3</v>
      </c>
      <c r="IW25" s="30">
        <v>0.13020833333333301</v>
      </c>
      <c r="IX25" s="30">
        <v>3.2986111111111098E-2</v>
      </c>
      <c r="IY25" s="30">
        <v>0.19340277777777801</v>
      </c>
      <c r="IZ25" s="30">
        <v>9.3749999999999997E-3</v>
      </c>
      <c r="JA25" s="29">
        <v>4</v>
      </c>
      <c r="JB25" s="29">
        <v>40</v>
      </c>
      <c r="JC25" s="29">
        <v>43</v>
      </c>
      <c r="JD25" s="29" t="s">
        <v>505</v>
      </c>
      <c r="JE25" s="29">
        <v>0</v>
      </c>
      <c r="JG25" s="1">
        <v>131</v>
      </c>
      <c r="JH25" s="1">
        <v>73</v>
      </c>
      <c r="JI25" s="1">
        <f t="shared" si="0"/>
        <v>92.333333333333329</v>
      </c>
      <c r="JJ25" s="1">
        <v>1.97</v>
      </c>
      <c r="JK25" s="1">
        <v>50</v>
      </c>
      <c r="JL25" s="1">
        <v>10</v>
      </c>
      <c r="JM25" s="1">
        <v>53</v>
      </c>
      <c r="JN25" s="1">
        <f t="shared" si="1"/>
        <v>26.903553299492387</v>
      </c>
      <c r="JO25" s="1">
        <v>12</v>
      </c>
      <c r="JP25" s="1">
        <f t="shared" si="2"/>
        <v>75</v>
      </c>
      <c r="JQ25" s="1">
        <v>30</v>
      </c>
      <c r="JR25" s="1">
        <f t="shared" si="3"/>
        <v>0.43396226415094341</v>
      </c>
      <c r="JS25" s="1">
        <v>74</v>
      </c>
      <c r="JT25" s="1">
        <f t="shared" si="4"/>
        <v>0.41509433962264153</v>
      </c>
      <c r="JU25" s="23">
        <f t="shared" si="5"/>
        <v>227.13493600000001</v>
      </c>
      <c r="JV25" s="1">
        <f t="shared" si="6"/>
        <v>115.29692182741117</v>
      </c>
      <c r="JW25" s="1">
        <v>85</v>
      </c>
      <c r="JX25" s="1">
        <v>41</v>
      </c>
      <c r="JY25" s="1">
        <f t="shared" si="7"/>
        <v>2.0731707317073171</v>
      </c>
      <c r="JZ25" s="1">
        <v>242</v>
      </c>
      <c r="KA25" s="1">
        <v>14</v>
      </c>
      <c r="KB25" s="1">
        <f>JW25/KA25</f>
        <v>6.0714285714285712</v>
      </c>
      <c r="KC25" s="1">
        <v>29.4</v>
      </c>
      <c r="KD25" s="1">
        <v>2.2999999999999998</v>
      </c>
      <c r="KE25" s="1">
        <f t="shared" si="8"/>
        <v>6.104395499999999</v>
      </c>
      <c r="KF25" s="1">
        <f t="shared" si="9"/>
        <v>3.0986779187817253</v>
      </c>
      <c r="KG25" s="1">
        <v>21</v>
      </c>
      <c r="KH25" s="1">
        <v>29</v>
      </c>
      <c r="KI25" s="1">
        <v>44</v>
      </c>
      <c r="KJ25" s="1">
        <v>20</v>
      </c>
      <c r="KK25" s="1">
        <f t="shared" si="118"/>
        <v>2.2000000000000002</v>
      </c>
      <c r="KL25" s="1">
        <v>211</v>
      </c>
      <c r="KM25" s="1">
        <v>20</v>
      </c>
      <c r="KN25" s="1">
        <v>98</v>
      </c>
      <c r="KO25" s="1">
        <f t="shared" si="11"/>
        <v>49.746192893401016</v>
      </c>
      <c r="KP25" s="1">
        <v>72</v>
      </c>
      <c r="KQ25" s="1">
        <f t="shared" si="12"/>
        <v>36.548223350253807</v>
      </c>
      <c r="KR25" s="1">
        <v>157</v>
      </c>
      <c r="KS25" s="1">
        <f t="shared" si="13"/>
        <v>79.695431472081225</v>
      </c>
      <c r="KT25" s="1">
        <v>63</v>
      </c>
      <c r="KU25" s="1">
        <f t="shared" si="14"/>
        <v>31.979695431472081</v>
      </c>
      <c r="KV25" s="1">
        <f t="shared" si="15"/>
        <v>94</v>
      </c>
      <c r="KW25" s="1">
        <v>60</v>
      </c>
      <c r="KX25" s="1">
        <v>22.6</v>
      </c>
      <c r="KY25" s="1">
        <v>10.7</v>
      </c>
      <c r="KZ25" s="1">
        <f t="shared" si="16"/>
        <v>11.472081218274113</v>
      </c>
      <c r="LA25" s="1">
        <f t="shared" si="17"/>
        <v>5.4314720812182742</v>
      </c>
      <c r="LB25" s="23">
        <f t="shared" si="18"/>
        <v>0.52654867256637172</v>
      </c>
      <c r="LC25" s="1">
        <v>116</v>
      </c>
      <c r="LD25" s="1">
        <v>66</v>
      </c>
      <c r="LE25" s="1">
        <f>LD25+(LC25-LD25)/3</f>
        <v>82.666666666666671</v>
      </c>
      <c r="LF25" s="1">
        <v>63</v>
      </c>
      <c r="LG25" s="1">
        <v>10</v>
      </c>
      <c r="LH25" s="1">
        <v>52</v>
      </c>
      <c r="LI25" s="1">
        <f>LH25/JJ25</f>
        <v>26.395939086294415</v>
      </c>
      <c r="LJ25" s="1">
        <v>11</v>
      </c>
      <c r="LK25" s="1">
        <f>LG25+LH25+LJ25</f>
        <v>73</v>
      </c>
      <c r="LL25" s="1">
        <v>34</v>
      </c>
      <c r="LM25" s="23">
        <f>(LH25-LL25)/LH25</f>
        <v>0.34615384615384615</v>
      </c>
      <c r="LN25" s="1">
        <v>63</v>
      </c>
      <c r="LO25" s="1">
        <f>(LG25+LJ25)/LH25</f>
        <v>0.40384615384615385</v>
      </c>
      <c r="LP25" s="1">
        <f>(0.8*(1.04*(POWER(LK25,3)-POWER(LH25,3)))+0.6)/1000</f>
        <v>206.67688800000005</v>
      </c>
      <c r="LQ25" s="1">
        <f>LP25/JJ25</f>
        <v>104.91212588832489</v>
      </c>
      <c r="LR25" s="1">
        <v>83</v>
      </c>
      <c r="LS25" s="1">
        <v>42</v>
      </c>
      <c r="LT25" s="23">
        <f>LR25/LS25</f>
        <v>1.9761904761904763</v>
      </c>
      <c r="LU25" s="1">
        <v>229</v>
      </c>
      <c r="LV25" s="1">
        <v>13</v>
      </c>
      <c r="LW25" s="23">
        <f>LR25/LV25</f>
        <v>6.384615384615385</v>
      </c>
      <c r="LX25" s="1">
        <v>26.9</v>
      </c>
      <c r="LY25" s="1">
        <f>((3.14*POWER(KD25,2)/4)*LX25*LF25)/1000</f>
        <v>7.0374959549999989</v>
      </c>
      <c r="LZ25" s="1">
        <f>LY25/JJ25</f>
        <v>3.5723329720812176</v>
      </c>
      <c r="MA25" s="1">
        <v>19.5</v>
      </c>
      <c r="MB25" s="1">
        <v>26</v>
      </c>
      <c r="MC25" s="1">
        <v>53</v>
      </c>
      <c r="MD25" s="1">
        <v>24</v>
      </c>
      <c r="ME25" s="23">
        <f>MC25/MD25</f>
        <v>2.2083333333333335</v>
      </c>
      <c r="MF25" s="1">
        <v>189</v>
      </c>
      <c r="MG25" s="1">
        <v>20</v>
      </c>
      <c r="MH25" s="1">
        <v>117</v>
      </c>
      <c r="MI25" s="1">
        <f>MH25/JJ25</f>
        <v>59.390862944162436</v>
      </c>
      <c r="MJ25" s="1">
        <v>84</v>
      </c>
      <c r="MK25" s="1">
        <f>MJ25/JJ25</f>
        <v>42.639593908629443</v>
      </c>
      <c r="ML25" s="1">
        <v>150</v>
      </c>
      <c r="MM25" s="1">
        <f>ML25/JJ25</f>
        <v>76.142131979695435</v>
      </c>
      <c r="MN25" s="1">
        <v>66</v>
      </c>
      <c r="MO25" s="1">
        <f>MN25/JJ25</f>
        <v>33.502538071065992</v>
      </c>
      <c r="MP25" s="1">
        <f>ML25-MN25</f>
        <v>84</v>
      </c>
      <c r="MQ25" s="1">
        <v>56</v>
      </c>
      <c r="MR25" s="1">
        <v>29.8</v>
      </c>
      <c r="MS25" s="1">
        <v>17.399999999999999</v>
      </c>
      <c r="MT25" s="1">
        <f>MR25/JJ25</f>
        <v>15.126903553299494</v>
      </c>
      <c r="MU25" s="1">
        <f>MS25/JJ25</f>
        <v>8.8324873096446694</v>
      </c>
      <c r="MV25" s="23">
        <f>(MR25-MS25)/MR25</f>
        <v>0.41610738255033564</v>
      </c>
      <c r="MW25" s="1">
        <v>-1</v>
      </c>
      <c r="MX25" s="1">
        <v>-1</v>
      </c>
      <c r="MY25" s="1">
        <v>-1</v>
      </c>
      <c r="MZ25" s="1">
        <v>-1</v>
      </c>
      <c r="NA25" s="1">
        <v>-1</v>
      </c>
      <c r="NB25" s="1">
        <v>-1</v>
      </c>
      <c r="NC25" s="1">
        <v>-1</v>
      </c>
      <c r="ND25" s="1">
        <v>-1</v>
      </c>
      <c r="NE25" s="1">
        <v>-1</v>
      </c>
      <c r="NF25" s="1">
        <v>-1</v>
      </c>
      <c r="NG25" s="1">
        <v>-1</v>
      </c>
      <c r="NH25" s="1">
        <v>-1</v>
      </c>
      <c r="NI25" s="1">
        <v>-1</v>
      </c>
      <c r="NJ25" s="1">
        <v>-1</v>
      </c>
      <c r="NK25" s="1">
        <v>-1</v>
      </c>
      <c r="NL25" s="1">
        <v>-1</v>
      </c>
      <c r="NM25" s="1">
        <v>-1</v>
      </c>
      <c r="NN25" s="1">
        <v>-1</v>
      </c>
      <c r="NO25" s="1">
        <v>-1</v>
      </c>
      <c r="NP25" s="1">
        <v>-1</v>
      </c>
      <c r="NQ25" s="1">
        <v>-1</v>
      </c>
      <c r="NR25" s="1">
        <v>-1</v>
      </c>
      <c r="NS25" s="1">
        <v>-1</v>
      </c>
      <c r="NT25" s="1">
        <v>-1</v>
      </c>
      <c r="NU25" s="1">
        <v>-1</v>
      </c>
      <c r="NV25" s="1">
        <v>-1</v>
      </c>
      <c r="NW25" s="1">
        <v>-1</v>
      </c>
      <c r="NX25" s="1">
        <v>-1</v>
      </c>
      <c r="NY25" s="1">
        <v>-1</v>
      </c>
      <c r="NZ25" s="1">
        <v>-1</v>
      </c>
      <c r="OA25" s="1">
        <v>-1</v>
      </c>
      <c r="OB25" s="1">
        <v>112</v>
      </c>
      <c r="OC25" s="1">
        <f t="shared" si="92"/>
        <v>56.852791878172589</v>
      </c>
      <c r="OD25" s="1">
        <v>85</v>
      </c>
      <c r="OE25" s="1">
        <f t="shared" si="93"/>
        <v>43.147208121827411</v>
      </c>
      <c r="OF25" s="1">
        <v>162</v>
      </c>
      <c r="OG25" s="1">
        <f t="shared" si="94"/>
        <v>82.233502538071065</v>
      </c>
      <c r="OH25" s="1">
        <v>74</v>
      </c>
      <c r="OI25" s="1">
        <f t="shared" si="95"/>
        <v>37.56345177664975</v>
      </c>
      <c r="OJ25" s="1">
        <f t="shared" si="96"/>
        <v>88</v>
      </c>
      <c r="OK25" s="1">
        <v>55</v>
      </c>
      <c r="OL25" s="1">
        <v>25.8</v>
      </c>
      <c r="OM25" s="1">
        <v>13.8</v>
      </c>
      <c r="ON25" s="1">
        <f t="shared" si="97"/>
        <v>13.096446700507615</v>
      </c>
      <c r="OO25" s="1">
        <f t="shared" si="98"/>
        <v>7.0050761421319798</v>
      </c>
      <c r="OP25" s="23">
        <f t="shared" si="99"/>
        <v>0.46511627906976744</v>
      </c>
      <c r="OQ25" s="1">
        <v>-1</v>
      </c>
      <c r="OR25" s="1">
        <v>-1</v>
      </c>
      <c r="OS25" s="1">
        <v>-1</v>
      </c>
      <c r="OT25" s="1">
        <v>-1</v>
      </c>
      <c r="OU25" s="1">
        <v>-1</v>
      </c>
      <c r="OV25" s="1">
        <v>-1</v>
      </c>
      <c r="OW25" s="1">
        <v>-1</v>
      </c>
      <c r="OX25" s="1">
        <v>-1</v>
      </c>
      <c r="OY25" s="1">
        <v>-1</v>
      </c>
      <c r="OZ25" s="1">
        <v>-1</v>
      </c>
      <c r="PA25" s="1">
        <v>-1</v>
      </c>
      <c r="PB25" s="1">
        <v>-1</v>
      </c>
      <c r="PC25" s="1">
        <v>-1</v>
      </c>
      <c r="PD25" s="1">
        <v>-1</v>
      </c>
      <c r="PE25" s="1">
        <v>-1</v>
      </c>
      <c r="PF25" s="1">
        <v>-1</v>
      </c>
      <c r="PG25" s="1">
        <v>-1</v>
      </c>
      <c r="PH25" s="1">
        <v>-1</v>
      </c>
      <c r="PI25" s="1">
        <v>-1</v>
      </c>
      <c r="PJ25" s="1">
        <v>-1</v>
      </c>
      <c r="PK25" s="1">
        <v>-1</v>
      </c>
      <c r="PL25" s="1">
        <v>-1</v>
      </c>
      <c r="PM25" s="1">
        <v>-1</v>
      </c>
      <c r="PN25" s="1">
        <v>-1</v>
      </c>
      <c r="PO25" s="1">
        <v>-1</v>
      </c>
      <c r="PP25" s="1">
        <v>-1</v>
      </c>
      <c r="PQ25" s="1">
        <v>-1</v>
      </c>
      <c r="PR25" s="1">
        <v>-1</v>
      </c>
      <c r="PS25" s="1">
        <v>-1</v>
      </c>
      <c r="PT25" s="1">
        <v>-1</v>
      </c>
      <c r="PU25" s="1">
        <v>-1</v>
      </c>
      <c r="PV25" s="1">
        <v>-1</v>
      </c>
      <c r="PW25" s="1">
        <v>-1</v>
      </c>
      <c r="PX25" s="1">
        <v>-1</v>
      </c>
      <c r="PY25" s="1">
        <v>-1</v>
      </c>
      <c r="PZ25" s="1">
        <v>-1</v>
      </c>
      <c r="QA25" s="1">
        <v>-1</v>
      </c>
      <c r="QB25" s="1">
        <v>-1</v>
      </c>
      <c r="QC25" s="1">
        <v>-1</v>
      </c>
      <c r="QD25" s="1">
        <v>-1</v>
      </c>
      <c r="QE25" s="1">
        <v>-1</v>
      </c>
      <c r="QF25" s="1">
        <v>-1</v>
      </c>
      <c r="QG25" s="1">
        <v>-1</v>
      </c>
      <c r="QH25" s="1">
        <v>-1</v>
      </c>
      <c r="QI25" s="1">
        <v>-1</v>
      </c>
      <c r="QJ25" s="1">
        <v>-1</v>
      </c>
      <c r="QK25" s="1">
        <v>-1</v>
      </c>
      <c r="QL25" s="1">
        <v>-1</v>
      </c>
      <c r="QM25" s="1">
        <v>-1</v>
      </c>
      <c r="QN25" s="1">
        <v>-1</v>
      </c>
      <c r="QO25" s="1">
        <v>-1</v>
      </c>
      <c r="QP25" s="1">
        <v>-1</v>
      </c>
      <c r="QQ25" s="1">
        <v>-1</v>
      </c>
      <c r="QR25" s="1">
        <v>-1</v>
      </c>
      <c r="QS25" s="1">
        <v>-1</v>
      </c>
      <c r="QT25" s="1">
        <v>-1</v>
      </c>
      <c r="QU25" s="1">
        <v>-1</v>
      </c>
      <c r="QV25" s="1">
        <v>-1</v>
      </c>
      <c r="QW25" s="1">
        <v>-1</v>
      </c>
      <c r="QX25" s="1">
        <v>-1</v>
      </c>
      <c r="QY25" s="1">
        <v>-1</v>
      </c>
      <c r="QZ25" s="1">
        <v>-1</v>
      </c>
      <c r="RA25" s="1">
        <v>-1</v>
      </c>
      <c r="RB25" s="1">
        <v>-1</v>
      </c>
      <c r="RC25" s="1">
        <v>-1</v>
      </c>
      <c r="RD25" s="1">
        <v>-1</v>
      </c>
      <c r="RE25" s="1">
        <v>-1</v>
      </c>
      <c r="RF25" s="1">
        <v>-1</v>
      </c>
      <c r="RG25" s="1">
        <v>-1</v>
      </c>
      <c r="RH25" s="1">
        <v>-1</v>
      </c>
      <c r="RI25" s="1">
        <v>-1</v>
      </c>
      <c r="RJ25" s="1">
        <v>-1</v>
      </c>
      <c r="RK25" s="1">
        <v>-1</v>
      </c>
      <c r="RL25" s="1">
        <v>-1</v>
      </c>
      <c r="RM25" s="1">
        <v>-1</v>
      </c>
      <c r="RN25" s="1">
        <v>-1</v>
      </c>
      <c r="RO25" s="1">
        <v>-1</v>
      </c>
      <c r="RP25" s="1">
        <v>-1</v>
      </c>
      <c r="RQ25" s="1">
        <v>-1</v>
      </c>
      <c r="RR25" s="1">
        <v>-1</v>
      </c>
      <c r="RS25" s="1">
        <v>-1</v>
      </c>
      <c r="RT25" s="1">
        <v>-1</v>
      </c>
      <c r="RU25" s="1">
        <v>-1</v>
      </c>
      <c r="RV25" s="1">
        <v>-1</v>
      </c>
      <c r="RW25" s="1">
        <v>-1</v>
      </c>
      <c r="RX25" s="1">
        <v>-1</v>
      </c>
      <c r="RY25" s="1">
        <v>-1</v>
      </c>
      <c r="RZ25" s="1">
        <v>-1</v>
      </c>
      <c r="SA25" s="1">
        <v>-1</v>
      </c>
      <c r="SB25" s="1">
        <v>-1</v>
      </c>
      <c r="SC25" s="1">
        <v>-1</v>
      </c>
      <c r="SD25" s="1">
        <v>-1</v>
      </c>
    </row>
    <row r="26" spans="1:498">
      <c r="A26" s="14" t="s">
        <v>610</v>
      </c>
      <c r="B26" s="13" t="s">
        <v>502</v>
      </c>
      <c r="C26" s="13">
        <v>38</v>
      </c>
      <c r="D26" s="15">
        <v>82</v>
      </c>
      <c r="E26" s="13">
        <v>170</v>
      </c>
      <c r="F26" s="16">
        <v>2</v>
      </c>
      <c r="G26" s="16">
        <v>4</v>
      </c>
      <c r="H26" s="28">
        <v>388</v>
      </c>
      <c r="I26" s="17">
        <v>413</v>
      </c>
      <c r="J26" s="17">
        <v>121</v>
      </c>
      <c r="K26" s="17">
        <v>123</v>
      </c>
      <c r="L26" s="17">
        <v>998</v>
      </c>
      <c r="M26" s="17">
        <v>998</v>
      </c>
      <c r="N26" s="17">
        <v>998</v>
      </c>
      <c r="O26" s="17">
        <v>998</v>
      </c>
      <c r="P26" s="17">
        <v>998</v>
      </c>
      <c r="Q26" s="17">
        <v>998</v>
      </c>
      <c r="R26" s="17">
        <v>998</v>
      </c>
      <c r="S26" s="17">
        <v>998</v>
      </c>
      <c r="T26" s="17">
        <v>998</v>
      </c>
      <c r="U26" s="17">
        <v>998</v>
      </c>
      <c r="V26" s="17">
        <v>2571</v>
      </c>
      <c r="W26" s="32">
        <v>0.70347222222222205</v>
      </c>
      <c r="X26" s="19">
        <v>61</v>
      </c>
      <c r="Y26" s="19">
        <v>40</v>
      </c>
      <c r="Z26" s="19">
        <v>52</v>
      </c>
      <c r="AA26" s="19">
        <v>42</v>
      </c>
      <c r="AB26" s="19">
        <v>45</v>
      </c>
      <c r="AC26" s="1">
        <v>53</v>
      </c>
      <c r="AD26" s="1">
        <v>37</v>
      </c>
      <c r="AE26" s="1">
        <v>49</v>
      </c>
      <c r="AF26" s="19">
        <v>42</v>
      </c>
      <c r="AG26" s="19">
        <v>43</v>
      </c>
      <c r="AH26" s="19">
        <v>0.86885245901639296</v>
      </c>
      <c r="AI26" s="19">
        <v>0.92500000000000004</v>
      </c>
      <c r="AJ26" s="19">
        <v>0.94230769230769196</v>
      </c>
      <c r="AK26" s="19">
        <v>1</v>
      </c>
      <c r="AL26" s="19">
        <v>0.95555555555555605</v>
      </c>
      <c r="AM26" s="19">
        <v>147</v>
      </c>
      <c r="AN26" s="19">
        <v>108</v>
      </c>
      <c r="AO26" s="19">
        <v>124</v>
      </c>
      <c r="AP26" s="19">
        <v>143</v>
      </c>
      <c r="AQ26" s="19">
        <v>149</v>
      </c>
      <c r="AR26" s="19">
        <v>37</v>
      </c>
      <c r="AS26" s="19">
        <v>25</v>
      </c>
      <c r="AT26" s="19">
        <v>30</v>
      </c>
      <c r="AU26" s="19">
        <v>26</v>
      </c>
      <c r="AV26" s="19">
        <v>27</v>
      </c>
      <c r="AW26" s="19">
        <v>90.163934426229503</v>
      </c>
      <c r="AX26" s="19">
        <v>100</v>
      </c>
      <c r="AY26" s="19">
        <v>98.076923076923094</v>
      </c>
      <c r="AZ26" s="19">
        <v>100</v>
      </c>
      <c r="BA26" s="19">
        <v>100</v>
      </c>
      <c r="BB26" s="19">
        <v>276</v>
      </c>
      <c r="BC26" s="19">
        <v>261</v>
      </c>
      <c r="BD26" s="19">
        <v>225</v>
      </c>
      <c r="BE26" s="19">
        <v>240</v>
      </c>
      <c r="BF26" s="19">
        <v>229</v>
      </c>
      <c r="BG26" s="19">
        <v>284</v>
      </c>
      <c r="BH26" s="19">
        <v>228</v>
      </c>
      <c r="BI26" s="19">
        <v>222</v>
      </c>
      <c r="BJ26" s="19">
        <v>246</v>
      </c>
      <c r="BK26" s="19">
        <v>241</v>
      </c>
      <c r="BL26" s="19">
        <v>1.02898550724638</v>
      </c>
      <c r="BM26" s="19">
        <v>0.87356321839080497</v>
      </c>
      <c r="BN26" s="19">
        <v>0.98666666666666702</v>
      </c>
      <c r="BO26" s="19">
        <v>1.0249999999999999</v>
      </c>
      <c r="BP26" s="19">
        <v>1.0524017467248901</v>
      </c>
      <c r="BQ26" s="19">
        <v>640</v>
      </c>
      <c r="BR26" s="19">
        <v>373</v>
      </c>
      <c r="BS26" s="19">
        <v>422</v>
      </c>
      <c r="BT26" s="19">
        <v>434</v>
      </c>
      <c r="BU26" s="19">
        <v>423</v>
      </c>
      <c r="BV26" s="19">
        <v>177</v>
      </c>
      <c r="BW26" s="19">
        <v>174</v>
      </c>
      <c r="BX26" s="19">
        <v>123</v>
      </c>
      <c r="BY26" s="19">
        <v>149</v>
      </c>
      <c r="BZ26" s="19">
        <v>172</v>
      </c>
      <c r="CA26" s="19">
        <v>84.7826086956522</v>
      </c>
      <c r="CB26" s="19">
        <v>57.088122605363999</v>
      </c>
      <c r="CC26" s="19">
        <v>68.8888888888889</v>
      </c>
      <c r="CD26" s="19">
        <v>77.9166666666667</v>
      </c>
      <c r="CE26" s="19">
        <v>75.109170305676898</v>
      </c>
      <c r="CF26" s="21">
        <v>1191.7</v>
      </c>
      <c r="CG26" s="21">
        <v>50.2</v>
      </c>
      <c r="CH26" s="21">
        <v>50.44</v>
      </c>
      <c r="CI26" s="21">
        <v>42.9</v>
      </c>
      <c r="CJ26" s="21">
        <v>24</v>
      </c>
      <c r="CK26" s="21">
        <v>32.299999999999997</v>
      </c>
      <c r="CL26" s="21">
        <v>67.7</v>
      </c>
      <c r="CM26" s="21">
        <v>0.47599999999999998</v>
      </c>
      <c r="CN26" s="21">
        <v>300</v>
      </c>
      <c r="CO26" s="21">
        <v>1022.1</v>
      </c>
      <c r="CP26" s="21">
        <v>65.5</v>
      </c>
      <c r="CQ26" s="21">
        <v>58.94</v>
      </c>
      <c r="CR26" s="21">
        <v>35.4</v>
      </c>
      <c r="CS26" s="21">
        <v>13.3</v>
      </c>
      <c r="CT26" s="21">
        <v>73.099999999999994</v>
      </c>
      <c r="CU26" s="21">
        <v>26.9</v>
      </c>
      <c r="CV26" s="21">
        <v>2.7130000000000001</v>
      </c>
      <c r="CW26" s="21">
        <v>300</v>
      </c>
      <c r="CX26" s="21">
        <v>1084.9000000000001</v>
      </c>
      <c r="CY26" s="21">
        <v>76.099999999999994</v>
      </c>
      <c r="CZ26" s="21">
        <v>55.58</v>
      </c>
      <c r="DA26" s="21">
        <v>44.5</v>
      </c>
      <c r="DB26" s="21">
        <v>21.1</v>
      </c>
      <c r="DC26" s="21">
        <v>83</v>
      </c>
      <c r="DD26" s="21">
        <v>17</v>
      </c>
      <c r="DE26" s="21">
        <v>4.8959999999999999</v>
      </c>
      <c r="DF26" s="21">
        <v>300</v>
      </c>
      <c r="DG26" s="21">
        <v>971.6</v>
      </c>
      <c r="DH26" s="21">
        <v>89.4</v>
      </c>
      <c r="DI26" s="21">
        <v>62.45</v>
      </c>
      <c r="DJ26" s="21">
        <v>52.8</v>
      </c>
      <c r="DK26" s="21">
        <v>17.5</v>
      </c>
      <c r="DL26" s="21">
        <v>87</v>
      </c>
      <c r="DM26" s="21">
        <v>13</v>
      </c>
      <c r="DN26" s="21">
        <v>6.7130000000000001</v>
      </c>
      <c r="DO26" s="21">
        <v>300</v>
      </c>
      <c r="DP26" s="21">
        <v>1220.7</v>
      </c>
      <c r="DQ26" s="21">
        <v>110.2</v>
      </c>
      <c r="DR26" s="21">
        <v>49.61</v>
      </c>
      <c r="DS26" s="21">
        <v>49.6</v>
      </c>
      <c r="DT26" s="21">
        <v>30.5</v>
      </c>
      <c r="DU26" s="21">
        <v>63.6</v>
      </c>
      <c r="DV26" s="21">
        <v>36.4</v>
      </c>
      <c r="DW26" s="21">
        <v>1.748</v>
      </c>
      <c r="DX26" s="21">
        <v>300</v>
      </c>
      <c r="DY26" s="21">
        <v>1237.5999999999999</v>
      </c>
      <c r="DZ26" s="21">
        <v>82.9</v>
      </c>
      <c r="EA26" s="21">
        <v>48.71</v>
      </c>
      <c r="EB26" s="21">
        <v>69.5</v>
      </c>
      <c r="EC26" s="21">
        <v>59.1</v>
      </c>
      <c r="ED26" s="21">
        <v>27.5</v>
      </c>
      <c r="EE26" s="21">
        <v>72.5</v>
      </c>
      <c r="EF26" s="21">
        <v>0.379</v>
      </c>
      <c r="EG26" s="21">
        <v>300</v>
      </c>
      <c r="EH26" s="21">
        <v>1188.8</v>
      </c>
      <c r="EI26" s="21">
        <v>48.8</v>
      </c>
      <c r="EJ26" s="21">
        <v>50.56</v>
      </c>
      <c r="EK26" s="21">
        <v>35.799999999999997</v>
      </c>
      <c r="EL26" s="21">
        <v>15.1</v>
      </c>
      <c r="EM26" s="21">
        <v>37.799999999999997</v>
      </c>
      <c r="EN26" s="21">
        <v>62.2</v>
      </c>
      <c r="EO26" s="21">
        <v>0.60799999999999998</v>
      </c>
      <c r="EP26" s="21">
        <v>300</v>
      </c>
      <c r="EQ26" s="21">
        <v>1151.4000000000001</v>
      </c>
      <c r="ER26" s="21">
        <v>72.5</v>
      </c>
      <c r="ES26" s="21">
        <v>52.33</v>
      </c>
      <c r="ET26" s="21">
        <v>33.700000000000003</v>
      </c>
      <c r="EU26" s="21">
        <v>13</v>
      </c>
      <c r="EV26" s="21">
        <v>66.099999999999994</v>
      </c>
      <c r="EW26" s="21">
        <v>33.799999999999997</v>
      </c>
      <c r="EX26" s="21">
        <v>1.956</v>
      </c>
      <c r="EY26" s="21">
        <v>300</v>
      </c>
      <c r="EZ26" s="21">
        <v>1151.9000000000001</v>
      </c>
      <c r="FA26" s="21">
        <v>31.5</v>
      </c>
      <c r="FB26" s="21">
        <v>52.13</v>
      </c>
      <c r="FC26" s="21">
        <v>35.6</v>
      </c>
      <c r="FD26" s="21">
        <v>14.2</v>
      </c>
      <c r="FE26" s="21">
        <v>39.1</v>
      </c>
      <c r="FF26" s="21">
        <v>60.8</v>
      </c>
      <c r="FG26" s="21">
        <v>0.64200000000000002</v>
      </c>
      <c r="FH26" s="21">
        <v>300</v>
      </c>
      <c r="FI26" s="21">
        <v>1056.5999999999999</v>
      </c>
      <c r="FJ26" s="21">
        <v>66.3</v>
      </c>
      <c r="FK26" s="21">
        <v>57.01</v>
      </c>
      <c r="FL26" s="21">
        <v>37.9</v>
      </c>
      <c r="FM26" s="21">
        <v>17.100000000000001</v>
      </c>
      <c r="FN26" s="21">
        <v>79.599999999999994</v>
      </c>
      <c r="FO26" s="21">
        <v>20.3</v>
      </c>
      <c r="FP26" s="21">
        <v>3.9159999999999999</v>
      </c>
      <c r="FQ26" s="21">
        <v>300</v>
      </c>
      <c r="FR26" s="15">
        <v>2.4</v>
      </c>
      <c r="FS26" s="15">
        <v>5</v>
      </c>
      <c r="FT26" s="15">
        <v>1.8</v>
      </c>
      <c r="FU26" s="15">
        <v>2.1</v>
      </c>
      <c r="FV26" s="15">
        <v>1.3</v>
      </c>
      <c r="FW26" s="15">
        <v>107</v>
      </c>
      <c r="FX26" s="15">
        <v>98</v>
      </c>
      <c r="FY26" s="15">
        <v>114</v>
      </c>
      <c r="FZ26" s="15">
        <v>85</v>
      </c>
      <c r="GA26" s="15">
        <v>91</v>
      </c>
      <c r="GB26" s="15">
        <v>81.8</v>
      </c>
      <c r="GC26" s="15">
        <v>79.599999999999994</v>
      </c>
      <c r="GD26" s="15">
        <v>82.4</v>
      </c>
      <c r="GE26" s="15">
        <v>81.900000000000006</v>
      </c>
      <c r="GF26" s="15">
        <v>82.2</v>
      </c>
      <c r="GG26" s="15">
        <v>24</v>
      </c>
      <c r="GH26" s="15">
        <v>17.100000000000001</v>
      </c>
      <c r="GI26" s="15">
        <v>20.2</v>
      </c>
      <c r="GJ26" s="15">
        <v>29.3</v>
      </c>
      <c r="GK26" s="15">
        <v>19.3</v>
      </c>
      <c r="GL26" s="15">
        <v>0</v>
      </c>
      <c r="GM26" s="15">
        <v>1.5</v>
      </c>
      <c r="GN26" s="15">
        <v>0</v>
      </c>
      <c r="GO26" s="15">
        <v>0</v>
      </c>
      <c r="GP26" s="15">
        <v>0</v>
      </c>
      <c r="GQ26" s="15">
        <v>0</v>
      </c>
      <c r="GR26" s="15">
        <v>2</v>
      </c>
      <c r="GS26" s="15">
        <v>0</v>
      </c>
      <c r="GT26" s="15">
        <v>0</v>
      </c>
      <c r="GU26" s="15">
        <v>0</v>
      </c>
      <c r="GV26" s="15">
        <v>0</v>
      </c>
      <c r="GW26" s="15">
        <v>3</v>
      </c>
      <c r="GX26" s="15">
        <v>2.4</v>
      </c>
      <c r="GY26" s="15">
        <v>0</v>
      </c>
      <c r="GZ26" s="15">
        <v>0</v>
      </c>
      <c r="HA26" s="15">
        <v>0</v>
      </c>
      <c r="HB26" s="15">
        <v>2.7</v>
      </c>
      <c r="HC26" s="15">
        <v>2.6</v>
      </c>
      <c r="HD26" s="15">
        <v>0</v>
      </c>
      <c r="HE26" s="22">
        <v>0</v>
      </c>
      <c r="HF26" s="39" t="s">
        <v>611</v>
      </c>
      <c r="HG26" s="39" t="s">
        <v>612</v>
      </c>
      <c r="HH26" s="40">
        <v>0.17048611111111101</v>
      </c>
      <c r="HI26" s="40">
        <v>1.5740740740740701E-2</v>
      </c>
      <c r="HJ26" s="40">
        <v>6.5277777777777796E-2</v>
      </c>
      <c r="HK26" s="40">
        <v>7.5694444444444398E-2</v>
      </c>
      <c r="HL26" s="40">
        <v>2.9513888888888899E-2</v>
      </c>
      <c r="HM26" s="40">
        <v>1.0416666666666699E-3</v>
      </c>
      <c r="HN26" s="39">
        <v>1</v>
      </c>
      <c r="HO26" s="39">
        <v>15</v>
      </c>
      <c r="HP26" s="39">
        <v>43</v>
      </c>
      <c r="HQ26" s="41" t="s">
        <v>505</v>
      </c>
      <c r="HR26" s="39">
        <v>0</v>
      </c>
      <c r="HS26" s="39" t="s">
        <v>613</v>
      </c>
      <c r="HT26" s="39" t="s">
        <v>614</v>
      </c>
      <c r="HU26" s="40">
        <v>0.24062500000000001</v>
      </c>
      <c r="HV26" s="40">
        <v>1.86226851851852E-2</v>
      </c>
      <c r="HW26" s="40">
        <v>0.120833333333333</v>
      </c>
      <c r="HX26" s="40">
        <v>7.3611111111111099E-2</v>
      </c>
      <c r="HY26" s="40">
        <v>4.61805555555556E-2</v>
      </c>
      <c r="HZ26" s="42">
        <v>2.4652777777777801E-2</v>
      </c>
      <c r="IA26" s="39">
        <v>11</v>
      </c>
      <c r="IB26" s="39">
        <v>32</v>
      </c>
      <c r="IC26" s="39">
        <v>51</v>
      </c>
      <c r="ID26" s="41" t="s">
        <v>505</v>
      </c>
      <c r="IE26" s="39">
        <v>0</v>
      </c>
      <c r="IF26" s="39" t="s">
        <v>615</v>
      </c>
      <c r="IG26" s="39" t="s">
        <v>616</v>
      </c>
      <c r="IH26" s="40">
        <v>0.250347222222222</v>
      </c>
      <c r="II26" s="40">
        <v>1.9606481481481499E-2</v>
      </c>
      <c r="IJ26" s="40">
        <v>6.9097222222222199E-2</v>
      </c>
      <c r="IK26" s="40">
        <v>5.6250000000000001E-2</v>
      </c>
      <c r="IL26" s="40">
        <v>0.125</v>
      </c>
      <c r="IM26" s="40">
        <v>4.1666666666666701E-3</v>
      </c>
      <c r="IN26" s="39">
        <v>2</v>
      </c>
      <c r="IO26" s="39">
        <v>42</v>
      </c>
      <c r="IP26" s="39">
        <v>45</v>
      </c>
      <c r="IQ26" s="41" t="s">
        <v>505</v>
      </c>
      <c r="IR26" s="39">
        <v>0</v>
      </c>
      <c r="IS26" s="39" t="s">
        <v>617</v>
      </c>
      <c r="IT26" s="39" t="s">
        <v>618</v>
      </c>
      <c r="IU26" s="40">
        <v>0.32569444444444401</v>
      </c>
      <c r="IV26" s="40">
        <v>2.5000000000000001E-2</v>
      </c>
      <c r="IW26" s="40">
        <v>0.13888888888888901</v>
      </c>
      <c r="IX26" s="40">
        <v>6.4930555555555602E-2</v>
      </c>
      <c r="IY26" s="40">
        <v>0.121875</v>
      </c>
      <c r="IZ26" s="40">
        <v>1.8402777777777799E-2</v>
      </c>
      <c r="JA26" s="39">
        <v>9</v>
      </c>
      <c r="JB26" s="39">
        <v>34</v>
      </c>
      <c r="JC26" s="39">
        <v>44</v>
      </c>
      <c r="JD26" s="41" t="s">
        <v>505</v>
      </c>
      <c r="JE26" s="39">
        <v>0</v>
      </c>
      <c r="JG26" s="1">
        <v>121</v>
      </c>
      <c r="JH26" s="1">
        <v>76</v>
      </c>
      <c r="JI26" s="1">
        <f t="shared" si="0"/>
        <v>91</v>
      </c>
      <c r="JJ26" s="1">
        <v>1.93</v>
      </c>
      <c r="JK26" s="1">
        <v>49</v>
      </c>
      <c r="JL26" s="1">
        <v>11</v>
      </c>
      <c r="JM26" s="1">
        <v>51</v>
      </c>
      <c r="JN26" s="1">
        <f t="shared" si="1"/>
        <v>26.424870466321245</v>
      </c>
      <c r="JO26" s="1">
        <v>13</v>
      </c>
      <c r="JP26" s="1">
        <f t="shared" si="2"/>
        <v>75</v>
      </c>
      <c r="JQ26" s="1">
        <v>26</v>
      </c>
      <c r="JR26" s="1">
        <f t="shared" si="3"/>
        <v>0.49019607843137253</v>
      </c>
      <c r="JS26" s="1">
        <v>80</v>
      </c>
      <c r="JT26" s="1">
        <f t="shared" si="4"/>
        <v>0.47058823529411764</v>
      </c>
      <c r="JU26" s="23">
        <f t="shared" si="5"/>
        <v>240.63496800000001</v>
      </c>
      <c r="JV26" s="1">
        <f t="shared" si="6"/>
        <v>124.6813305699482</v>
      </c>
      <c r="JW26" s="1">
        <v>93</v>
      </c>
      <c r="JX26" s="1">
        <v>89</v>
      </c>
      <c r="JY26" s="1">
        <f t="shared" si="7"/>
        <v>1.0449438202247192</v>
      </c>
      <c r="JZ26" s="1">
        <v>287</v>
      </c>
      <c r="KA26" s="1">
        <v>-1</v>
      </c>
      <c r="KB26" s="1">
        <v>-1</v>
      </c>
      <c r="KC26" s="1">
        <v>32</v>
      </c>
      <c r="KD26" s="1">
        <v>2.5</v>
      </c>
      <c r="KE26" s="1">
        <f t="shared" si="8"/>
        <v>7.6929999999999996</v>
      </c>
      <c r="KF26" s="1">
        <f t="shared" si="9"/>
        <v>3.9860103626943006</v>
      </c>
      <c r="KG26" s="1">
        <v>-1</v>
      </c>
      <c r="KH26" s="1">
        <v>22</v>
      </c>
      <c r="KI26" s="1">
        <v>63</v>
      </c>
      <c r="KJ26" s="1">
        <v>22</v>
      </c>
      <c r="KK26" s="1">
        <f t="shared" si="118"/>
        <v>2.8636363636363638</v>
      </c>
      <c r="KL26" s="1">
        <v>289</v>
      </c>
      <c r="KM26" s="1">
        <v>-1</v>
      </c>
      <c r="KN26" s="1">
        <v>104</v>
      </c>
      <c r="KO26" s="1">
        <f t="shared" si="11"/>
        <v>53.8860103626943</v>
      </c>
      <c r="KP26" s="1">
        <v>67</v>
      </c>
      <c r="KQ26" s="1">
        <f t="shared" si="12"/>
        <v>34.715025906735754</v>
      </c>
      <c r="KR26" s="1">
        <v>151</v>
      </c>
      <c r="KS26" s="1">
        <f t="shared" si="13"/>
        <v>78.238341968911925</v>
      </c>
      <c r="KT26" s="1">
        <v>65</v>
      </c>
      <c r="KU26" s="1">
        <f t="shared" si="14"/>
        <v>33.678756476683937</v>
      </c>
      <c r="KV26" s="1">
        <f t="shared" si="15"/>
        <v>86</v>
      </c>
      <c r="KW26" s="1">
        <v>57</v>
      </c>
      <c r="KX26" s="1">
        <v>18.600000000000001</v>
      </c>
      <c r="KY26" s="1">
        <v>9</v>
      </c>
      <c r="KZ26" s="1">
        <f t="shared" si="16"/>
        <v>9.6373056994818658</v>
      </c>
      <c r="LA26" s="1">
        <f t="shared" si="17"/>
        <v>4.6632124352331612</v>
      </c>
      <c r="LB26" s="23">
        <f t="shared" si="18"/>
        <v>0.5161290322580645</v>
      </c>
      <c r="LC26" s="1">
        <v>145</v>
      </c>
      <c r="LD26" s="1">
        <v>82</v>
      </c>
      <c r="LE26" s="1">
        <f>LD26+(LC26-LD26)/3</f>
        <v>103</v>
      </c>
      <c r="LF26" s="1">
        <v>57</v>
      </c>
      <c r="LG26" s="1">
        <v>12</v>
      </c>
      <c r="LH26" s="1">
        <v>55</v>
      </c>
      <c r="LI26" s="1">
        <f>LH26/JJ26</f>
        <v>28.497409326424872</v>
      </c>
      <c r="LJ26" s="1">
        <v>12</v>
      </c>
      <c r="LK26" s="1">
        <f>LG26+LH26+LJ26</f>
        <v>79</v>
      </c>
      <c r="LL26" s="1">
        <v>31</v>
      </c>
      <c r="LM26" s="23">
        <f>(LH26-LL26)/LH26</f>
        <v>0.43636363636363634</v>
      </c>
      <c r="LN26" s="1">
        <v>73</v>
      </c>
      <c r="LO26" s="1">
        <f>(LG26+LJ26)/LH26</f>
        <v>0.43636363636363634</v>
      </c>
      <c r="LP26" s="1">
        <f>(0.8*(1.04*(POWER(LK26,3)-POWER(LH26,3)))+0.6)/1000</f>
        <v>271.78504800000002</v>
      </c>
      <c r="LQ26" s="1">
        <f>LP26/JJ26</f>
        <v>140.82126839378239</v>
      </c>
      <c r="LR26" s="1">
        <v>91</v>
      </c>
      <c r="LS26" s="1">
        <v>107</v>
      </c>
      <c r="LT26" s="23">
        <f>LR26/LS26</f>
        <v>0.85046728971962615</v>
      </c>
      <c r="LU26" s="1">
        <v>216</v>
      </c>
      <c r="LV26" s="1">
        <v>14</v>
      </c>
      <c r="LW26" s="23">
        <f>LR26/LV26</f>
        <v>6.5</v>
      </c>
      <c r="LX26" s="1">
        <v>28.1</v>
      </c>
      <c r="LY26" s="1">
        <f>((3.14*POWER(KD26,2)/4)*LX26*LF26)/1000</f>
        <v>7.8583406249999994</v>
      </c>
      <c r="LZ26" s="1">
        <f>LY26/JJ26</f>
        <v>4.0716790803108802</v>
      </c>
      <c r="MA26" s="1">
        <v>23.1</v>
      </c>
      <c r="MB26" s="1">
        <v>30</v>
      </c>
      <c r="MC26" s="1">
        <v>72</v>
      </c>
      <c r="MD26" s="1">
        <v>32</v>
      </c>
      <c r="ME26" s="23">
        <f>MC26/MD26</f>
        <v>2.25</v>
      </c>
      <c r="MF26" s="1">
        <v>228</v>
      </c>
      <c r="MG26" s="1">
        <v>13</v>
      </c>
      <c r="MH26" s="1">
        <v>121</v>
      </c>
      <c r="MI26" s="1">
        <f>MH26/JJ26</f>
        <v>62.694300518134717</v>
      </c>
      <c r="MJ26" s="1">
        <v>72</v>
      </c>
      <c r="MK26" s="1">
        <f>MJ26/JJ26</f>
        <v>37.30569948186529</v>
      </c>
      <c r="ML26" s="1">
        <v>145</v>
      </c>
      <c r="MM26" s="1">
        <f>ML26/JJ26</f>
        <v>75.129533678756474</v>
      </c>
      <c r="MN26" s="1">
        <v>53</v>
      </c>
      <c r="MO26" s="1">
        <f>MN26/JJ26</f>
        <v>27.461139896373059</v>
      </c>
      <c r="MP26" s="1">
        <f>ML26-MN26</f>
        <v>92</v>
      </c>
      <c r="MQ26" s="1">
        <v>64</v>
      </c>
      <c r="MR26" s="1">
        <v>24.6</v>
      </c>
      <c r="MS26" s="1">
        <v>13.7</v>
      </c>
      <c r="MT26" s="1">
        <f>MR26/JJ26</f>
        <v>12.746113989637307</v>
      </c>
      <c r="MU26" s="1">
        <f>MS26/JJ26</f>
        <v>7.0984455958549217</v>
      </c>
      <c r="MV26" s="23">
        <f>(MR26-MS26)/MR26</f>
        <v>0.44308943089430902</v>
      </c>
      <c r="MW26" s="1">
        <v>147</v>
      </c>
      <c r="MX26" s="1">
        <v>92</v>
      </c>
      <c r="MY26" s="1">
        <f>MX26+(MW26-MX26)/3</f>
        <v>110.33333333333333</v>
      </c>
      <c r="MZ26" s="1">
        <v>47</v>
      </c>
      <c r="NA26" s="1">
        <v>12</v>
      </c>
      <c r="NB26" s="1">
        <v>51</v>
      </c>
      <c r="NC26" s="1">
        <f>NB26/JJ26</f>
        <v>26.424870466321245</v>
      </c>
      <c r="ND26" s="1">
        <v>12</v>
      </c>
      <c r="NE26" s="1">
        <f>NA26+NB26+ND26</f>
        <v>75</v>
      </c>
      <c r="NF26" s="1">
        <v>28</v>
      </c>
      <c r="NG26" s="23">
        <f>(NB26-NF26)/NB26</f>
        <v>0.45098039215686275</v>
      </c>
      <c r="NH26" s="1">
        <v>75</v>
      </c>
      <c r="NI26" s="1">
        <f>(NA26+ND26)/NB26</f>
        <v>0.47058823529411764</v>
      </c>
      <c r="NJ26" s="1">
        <f>(0.8*(1.04*(POWER(NE26,3)-POWER(NB26,3)))+0.6)/1000</f>
        <v>240.63496800000001</v>
      </c>
      <c r="NK26" s="1">
        <f>NJ26/JJ26</f>
        <v>124.6813305699482</v>
      </c>
      <c r="NL26" s="1">
        <v>109</v>
      </c>
      <c r="NM26" s="1">
        <v>86</v>
      </c>
      <c r="NN26" s="23">
        <f>NL26/NM26</f>
        <v>1.2674418604651163</v>
      </c>
      <c r="NO26" s="1">
        <v>220</v>
      </c>
      <c r="NP26" s="1">
        <v>13</v>
      </c>
      <c r="NQ26" s="23">
        <f>NL26/NP26</f>
        <v>8.384615384615385</v>
      </c>
      <c r="NR26" s="1">
        <v>31.5</v>
      </c>
      <c r="NS26" s="1">
        <f>((3.14*POWER(KD26,2)/4)*NR26*MZ26)/1000</f>
        <v>7.2637031250000001</v>
      </c>
      <c r="NT26" s="1">
        <f>NS26/JJ26</f>
        <v>3.7635767487046636</v>
      </c>
      <c r="NU26" s="1">
        <v>23.1</v>
      </c>
      <c r="NV26" s="1">
        <v>28</v>
      </c>
      <c r="NW26" s="1">
        <v>61</v>
      </c>
      <c r="NX26" s="1">
        <v>31</v>
      </c>
      <c r="NY26" s="23">
        <f>NW26/NX26</f>
        <v>1.967741935483871</v>
      </c>
      <c r="NZ26" s="1">
        <v>232</v>
      </c>
      <c r="OA26" s="1">
        <v>15</v>
      </c>
      <c r="OB26" s="1">
        <v>135</v>
      </c>
      <c r="OC26" s="1">
        <f t="shared" si="92"/>
        <v>69.948186528497416</v>
      </c>
      <c r="OD26" s="1">
        <v>91</v>
      </c>
      <c r="OE26" s="1">
        <f t="shared" si="93"/>
        <v>47.150259067357517</v>
      </c>
      <c r="OF26" s="1">
        <v>152</v>
      </c>
      <c r="OG26" s="1">
        <f t="shared" si="94"/>
        <v>78.756476683937819</v>
      </c>
      <c r="OH26" s="1">
        <v>62</v>
      </c>
      <c r="OI26" s="1">
        <f t="shared" si="95"/>
        <v>32.124352331606218</v>
      </c>
      <c r="OJ26" s="1">
        <f t="shared" si="96"/>
        <v>90</v>
      </c>
      <c r="OK26" s="1">
        <v>66</v>
      </c>
      <c r="OL26" s="1">
        <v>22.4</v>
      </c>
      <c r="OM26" s="1">
        <v>11.8</v>
      </c>
      <c r="ON26" s="1">
        <f t="shared" si="97"/>
        <v>11.606217616580311</v>
      </c>
      <c r="OO26" s="1">
        <f t="shared" si="98"/>
        <v>6.1139896373056999</v>
      </c>
      <c r="OP26" s="23">
        <f t="shared" si="99"/>
        <v>0.47321428571428564</v>
      </c>
      <c r="OQ26" s="1">
        <v>145</v>
      </c>
      <c r="OR26" s="1">
        <v>87</v>
      </c>
      <c r="OS26" s="1">
        <f>OR26+(OQ26-OR26)/3</f>
        <v>106.33333333333333</v>
      </c>
      <c r="OT26" s="1">
        <v>46</v>
      </c>
      <c r="OU26" s="1">
        <v>11</v>
      </c>
      <c r="OV26" s="1">
        <v>58</v>
      </c>
      <c r="OW26" s="1">
        <f>OV26/JJ26</f>
        <v>30.051813471502591</v>
      </c>
      <c r="OX26" s="1">
        <v>11</v>
      </c>
      <c r="OY26" s="1">
        <f>OU26+OV26+OX26</f>
        <v>80</v>
      </c>
      <c r="OZ26" s="1">
        <v>23</v>
      </c>
      <c r="PA26" s="23">
        <f>(OV26-OZ26)/OV26</f>
        <v>0.60344827586206895</v>
      </c>
      <c r="PB26" s="1">
        <v>89</v>
      </c>
      <c r="PC26" s="1">
        <f>(OU26+OX26)/OV26</f>
        <v>0.37931034482758619</v>
      </c>
      <c r="PD26" s="1">
        <f>(0.8*(1.04*(POWER(OY26,3)-POWER(OV26,3)))+0.6)/1000</f>
        <v>263.65141600000004</v>
      </c>
      <c r="PE26" s="1">
        <f>PD26/JJ26</f>
        <v>136.60695129533681</v>
      </c>
      <c r="PF26" s="1">
        <v>88</v>
      </c>
      <c r="PG26" s="1">
        <v>100</v>
      </c>
      <c r="PH26" s="23">
        <f>PF26/PG26</f>
        <v>0.88</v>
      </c>
      <c r="PI26" s="1">
        <v>233</v>
      </c>
      <c r="PJ26" s="1">
        <v>13</v>
      </c>
      <c r="PK26" s="23">
        <f>PF26/PJ26</f>
        <v>6.7692307692307692</v>
      </c>
      <c r="PL26" s="1">
        <v>32.6</v>
      </c>
      <c r="PM26" s="1">
        <f>((3.14*POWER(KD26,2)/4)*PL26*OT26)/1000</f>
        <v>7.3574124999999997</v>
      </c>
      <c r="PN26" s="1">
        <f>PM26/JJ26</f>
        <v>3.812130829015544</v>
      </c>
      <c r="PO26" s="1">
        <v>21.3</v>
      </c>
      <c r="PP26" s="1">
        <v>25</v>
      </c>
      <c r="PQ26" s="1">
        <v>49</v>
      </c>
      <c r="PR26" s="1">
        <v>25</v>
      </c>
      <c r="PS26" s="23">
        <f>PQ26/PR26</f>
        <v>1.96</v>
      </c>
      <c r="PT26" s="1">
        <v>257</v>
      </c>
      <c r="PU26" s="1">
        <v>12</v>
      </c>
      <c r="PV26" s="1">
        <v>110</v>
      </c>
      <c r="PW26" s="1">
        <f>PV26/JJ26</f>
        <v>56.994818652849744</v>
      </c>
      <c r="PX26" s="1">
        <v>67</v>
      </c>
      <c r="PY26" s="1">
        <f>PX26/JJ26</f>
        <v>34.715025906735754</v>
      </c>
      <c r="PZ26" s="1">
        <v>155</v>
      </c>
      <c r="QA26" s="1">
        <f>PZ26/JJ26</f>
        <v>80.310880829015545</v>
      </c>
      <c r="QB26" s="1">
        <v>59</v>
      </c>
      <c r="QC26" s="1">
        <f>QB26/JJ26</f>
        <v>30.569948186528499</v>
      </c>
      <c r="QD26" s="1">
        <f>PZ26-QB26</f>
        <v>96</v>
      </c>
      <c r="QE26" s="1">
        <v>62</v>
      </c>
      <c r="QF26" s="1">
        <v>22.6</v>
      </c>
      <c r="QG26" s="1">
        <v>12.8</v>
      </c>
      <c r="QH26" s="1">
        <f>QF26/JJ26</f>
        <v>11.709844559585493</v>
      </c>
      <c r="QI26" s="1">
        <f>QG26/JJ26</f>
        <v>6.6321243523316067</v>
      </c>
      <c r="QJ26" s="23">
        <f>(QF26-QG26)/QF26</f>
        <v>0.4336283185840708</v>
      </c>
      <c r="QK26" s="1">
        <v>129</v>
      </c>
      <c r="QL26" s="1">
        <v>72</v>
      </c>
      <c r="QM26" s="1">
        <f>QL26+(QK26-QL26)/3</f>
        <v>91</v>
      </c>
      <c r="QN26" s="1">
        <v>47</v>
      </c>
      <c r="QO26" s="1">
        <v>13</v>
      </c>
      <c r="QP26" s="1">
        <v>51</v>
      </c>
      <c r="QQ26" s="1">
        <f>QP26/JJ26</f>
        <v>26.424870466321245</v>
      </c>
      <c r="QR26" s="1">
        <v>12</v>
      </c>
      <c r="QS26" s="1">
        <f>QO26+QP26+QR26</f>
        <v>76</v>
      </c>
      <c r="QT26" s="1">
        <v>26</v>
      </c>
      <c r="QU26" s="23">
        <f>(QP26-QT26)/QP26</f>
        <v>0.49019607843137253</v>
      </c>
      <c r="QV26" s="1">
        <v>80</v>
      </c>
      <c r="QW26" s="1">
        <f>(QO26+QR26)/QP26</f>
        <v>0.49019607843137253</v>
      </c>
      <c r="QX26" s="1">
        <f>(0.8*(1.04*(POWER(QS26,3)-POWER(QP26,3)))+0.6)/1000</f>
        <v>254.86300000000003</v>
      </c>
      <c r="QY26" s="1">
        <f>QX26/JJ26</f>
        <v>132.05336787564769</v>
      </c>
      <c r="QZ26" s="1">
        <v>82</v>
      </c>
      <c r="RA26" s="1">
        <v>86</v>
      </c>
      <c r="RB26" s="23">
        <f>QZ26/RA26</f>
        <v>0.95348837209302328</v>
      </c>
      <c r="RC26" s="1">
        <v>196</v>
      </c>
      <c r="RD26" s="1">
        <v>11</v>
      </c>
      <c r="RE26" s="23">
        <f>QZ26/RD26</f>
        <v>7.4545454545454541</v>
      </c>
      <c r="RF26" s="1">
        <v>29.2</v>
      </c>
      <c r="RG26" s="1">
        <f>((3.14*POWER(KD26,2)/4)*RF26*QN26)/1000</f>
        <v>6.7333374999999993</v>
      </c>
      <c r="RH26" s="1">
        <f>RG26/JJ26</f>
        <v>3.4887759067357509</v>
      </c>
      <c r="RI26" s="1">
        <v>-1</v>
      </c>
      <c r="RJ26" s="1">
        <v>-1</v>
      </c>
      <c r="RK26" s="1">
        <v>60</v>
      </c>
      <c r="RL26" s="1">
        <v>28</v>
      </c>
      <c r="RM26" s="23">
        <f>RK26/RL26</f>
        <v>2.1428571428571428</v>
      </c>
      <c r="RN26" s="1">
        <v>264</v>
      </c>
      <c r="RO26" s="1">
        <v>13</v>
      </c>
      <c r="RP26" s="1">
        <v>112</v>
      </c>
      <c r="RQ26" s="1">
        <f>RP26/JJ26</f>
        <v>58.031088082901555</v>
      </c>
      <c r="RR26" s="1">
        <v>89</v>
      </c>
      <c r="RS26" s="1">
        <f>RR26/JJ26</f>
        <v>46.1139896373057</v>
      </c>
      <c r="RT26" s="1">
        <v>140</v>
      </c>
      <c r="RU26" s="1">
        <f>RT26/JJ26</f>
        <v>72.538860103626945</v>
      </c>
      <c r="RV26" s="1">
        <v>54</v>
      </c>
      <c r="RW26" s="1">
        <f>RV26/JJ26</f>
        <v>27.979274611398964</v>
      </c>
      <c r="RX26" s="1">
        <f>RT26-RV26</f>
        <v>86</v>
      </c>
      <c r="RY26" s="1">
        <v>61</v>
      </c>
      <c r="RZ26" s="1">
        <v>24.5</v>
      </c>
      <c r="SA26" s="1">
        <v>13</v>
      </c>
      <c r="SB26" s="1">
        <f>RZ26/JJ26</f>
        <v>12.694300518134716</v>
      </c>
      <c r="SC26" s="1">
        <f>SA26/JJ26</f>
        <v>6.7357512953367875</v>
      </c>
      <c r="SD26" s="23">
        <f>(RZ26-SA26)/RZ26</f>
        <v>0.46938775510204084</v>
      </c>
    </row>
    <row r="27" spans="1:498">
      <c r="A27" s="14" t="s">
        <v>619</v>
      </c>
      <c r="B27" s="13" t="s">
        <v>502</v>
      </c>
      <c r="C27" s="13">
        <v>24</v>
      </c>
      <c r="D27" s="15">
        <v>71</v>
      </c>
      <c r="E27" s="13">
        <v>183</v>
      </c>
      <c r="F27" s="16">
        <v>2</v>
      </c>
      <c r="G27" s="16">
        <v>5</v>
      </c>
      <c r="H27" s="28">
        <v>999</v>
      </c>
      <c r="I27" s="17">
        <v>999</v>
      </c>
      <c r="J27" s="17">
        <v>999</v>
      </c>
      <c r="K27" s="17">
        <v>999</v>
      </c>
      <c r="L27" s="17">
        <v>999</v>
      </c>
      <c r="M27" s="17">
        <v>999</v>
      </c>
      <c r="N27" s="17">
        <v>999</v>
      </c>
      <c r="O27" s="17">
        <v>999</v>
      </c>
      <c r="P27" s="17">
        <v>999</v>
      </c>
      <c r="Q27" s="17">
        <v>999</v>
      </c>
      <c r="R27" s="17">
        <v>999</v>
      </c>
      <c r="S27" s="17">
        <v>999</v>
      </c>
      <c r="T27" s="17">
        <v>999</v>
      </c>
      <c r="U27" s="17">
        <v>999</v>
      </c>
      <c r="V27" s="17">
        <v>999</v>
      </c>
      <c r="W27" s="26">
        <v>999</v>
      </c>
      <c r="X27" s="17">
        <v>999</v>
      </c>
      <c r="Y27" s="17">
        <v>999</v>
      </c>
      <c r="Z27" s="17">
        <v>999</v>
      </c>
      <c r="AA27" s="19">
        <v>999</v>
      </c>
      <c r="AB27" s="17">
        <v>999</v>
      </c>
      <c r="AC27" s="17">
        <v>999</v>
      </c>
      <c r="AD27" s="17">
        <v>999</v>
      </c>
      <c r="AE27" s="17">
        <v>999</v>
      </c>
      <c r="AF27" s="17">
        <v>999</v>
      </c>
      <c r="AG27" s="17">
        <v>999</v>
      </c>
      <c r="AH27" s="17">
        <v>999</v>
      </c>
      <c r="AI27" s="19">
        <v>999</v>
      </c>
      <c r="AJ27" s="17">
        <v>999</v>
      </c>
      <c r="AK27" s="17">
        <v>999</v>
      </c>
      <c r="AL27" s="17">
        <v>999</v>
      </c>
      <c r="AM27" s="17">
        <v>999</v>
      </c>
      <c r="AN27" s="19">
        <v>999</v>
      </c>
      <c r="AO27" s="17">
        <v>999</v>
      </c>
      <c r="AP27" s="17">
        <v>999</v>
      </c>
      <c r="AQ27" s="17">
        <v>999</v>
      </c>
      <c r="AR27" s="17">
        <v>999</v>
      </c>
      <c r="AS27" s="19">
        <v>999</v>
      </c>
      <c r="AT27" s="17">
        <v>999</v>
      </c>
      <c r="AU27" s="17">
        <v>999</v>
      </c>
      <c r="AV27" s="17">
        <v>999</v>
      </c>
      <c r="AW27" s="17">
        <v>999</v>
      </c>
      <c r="AX27" s="17">
        <v>999</v>
      </c>
      <c r="AY27" s="17">
        <v>999</v>
      </c>
      <c r="AZ27" s="17">
        <v>999</v>
      </c>
      <c r="BA27" s="17">
        <v>999</v>
      </c>
      <c r="BB27" s="15">
        <v>999</v>
      </c>
      <c r="BC27" s="19">
        <v>999</v>
      </c>
      <c r="BD27" s="15">
        <v>999</v>
      </c>
      <c r="BE27" s="15">
        <v>999</v>
      </c>
      <c r="BF27" s="15">
        <v>999</v>
      </c>
      <c r="BG27" s="15">
        <v>999</v>
      </c>
      <c r="BH27" s="19">
        <v>999</v>
      </c>
      <c r="BI27" s="15">
        <v>999</v>
      </c>
      <c r="BJ27" s="15">
        <v>999</v>
      </c>
      <c r="BK27" s="15">
        <v>999</v>
      </c>
      <c r="BL27" s="15">
        <v>999</v>
      </c>
      <c r="BM27" s="19">
        <v>999</v>
      </c>
      <c r="BN27" s="15">
        <v>999</v>
      </c>
      <c r="BO27" s="15">
        <v>999</v>
      </c>
      <c r="BP27" s="15">
        <v>999</v>
      </c>
      <c r="BQ27" s="15">
        <v>999</v>
      </c>
      <c r="BR27" s="19">
        <v>999</v>
      </c>
      <c r="BS27" s="15">
        <v>999</v>
      </c>
      <c r="BT27" s="15">
        <v>999</v>
      </c>
      <c r="BU27" s="15">
        <v>999</v>
      </c>
      <c r="BV27" s="15">
        <v>999</v>
      </c>
      <c r="BW27" s="19">
        <v>999</v>
      </c>
      <c r="BX27" s="15">
        <v>999</v>
      </c>
      <c r="BY27" s="15">
        <v>999</v>
      </c>
      <c r="BZ27" s="15">
        <v>999</v>
      </c>
      <c r="CA27" s="15">
        <v>999</v>
      </c>
      <c r="CB27" s="15">
        <v>999</v>
      </c>
      <c r="CC27" s="15">
        <v>999</v>
      </c>
      <c r="CD27" s="15">
        <v>999</v>
      </c>
      <c r="CE27" s="15">
        <v>999</v>
      </c>
      <c r="CF27" s="21">
        <v>965.4</v>
      </c>
      <c r="CG27" s="21">
        <v>51.8</v>
      </c>
      <c r="CH27" s="21">
        <v>62.33</v>
      </c>
      <c r="CI27" s="21">
        <v>38.9</v>
      </c>
      <c r="CJ27" s="21">
        <v>17.7</v>
      </c>
      <c r="CK27" s="21">
        <v>66.599999999999994</v>
      </c>
      <c r="CL27" s="21">
        <v>33.4</v>
      </c>
      <c r="CM27" s="21">
        <v>1.9950000000000001</v>
      </c>
      <c r="CN27" s="21">
        <v>300</v>
      </c>
      <c r="CO27" s="21">
        <v>689.7</v>
      </c>
      <c r="CP27" s="21">
        <v>53.9</v>
      </c>
      <c r="CQ27" s="21">
        <v>87.5</v>
      </c>
      <c r="CR27" s="21">
        <v>11.2</v>
      </c>
      <c r="CS27" s="21">
        <v>0.7</v>
      </c>
      <c r="CT27" s="21">
        <v>93.5</v>
      </c>
      <c r="CU27" s="21">
        <v>6.4</v>
      </c>
      <c r="CV27" s="21">
        <v>14.535</v>
      </c>
      <c r="CW27" s="21">
        <v>300</v>
      </c>
      <c r="CX27" s="21">
        <v>999</v>
      </c>
      <c r="CY27" s="21">
        <v>999</v>
      </c>
      <c r="CZ27" s="21">
        <v>999</v>
      </c>
      <c r="DA27" s="21">
        <v>999</v>
      </c>
      <c r="DB27" s="21">
        <v>999</v>
      </c>
      <c r="DC27" s="21">
        <v>999</v>
      </c>
      <c r="DD27" s="21">
        <v>999</v>
      </c>
      <c r="DE27" s="21">
        <v>999</v>
      </c>
      <c r="DF27" s="21">
        <v>999</v>
      </c>
      <c r="DG27" s="21">
        <v>999</v>
      </c>
      <c r="DH27" s="21">
        <v>999</v>
      </c>
      <c r="DI27" s="21">
        <v>999</v>
      </c>
      <c r="DJ27" s="21">
        <v>999</v>
      </c>
      <c r="DK27" s="21">
        <v>999</v>
      </c>
      <c r="DL27" s="21">
        <v>999</v>
      </c>
      <c r="DM27" s="21">
        <v>999</v>
      </c>
      <c r="DN27" s="21">
        <v>999</v>
      </c>
      <c r="DO27" s="21">
        <v>999</v>
      </c>
      <c r="DP27" s="21">
        <v>999</v>
      </c>
      <c r="DQ27" s="21">
        <v>999</v>
      </c>
      <c r="DR27" s="21">
        <v>999</v>
      </c>
      <c r="DS27" s="21">
        <v>999</v>
      </c>
      <c r="DT27" s="21">
        <v>999</v>
      </c>
      <c r="DU27" s="21">
        <v>999</v>
      </c>
      <c r="DV27" s="21">
        <v>999</v>
      </c>
      <c r="DW27" s="21">
        <v>999</v>
      </c>
      <c r="DX27" s="21">
        <v>999</v>
      </c>
      <c r="DY27" s="21">
        <v>999</v>
      </c>
      <c r="DZ27" s="21">
        <v>999</v>
      </c>
      <c r="EA27" s="21">
        <v>999</v>
      </c>
      <c r="EB27" s="21">
        <v>999</v>
      </c>
      <c r="EC27" s="21">
        <v>999</v>
      </c>
      <c r="ED27" s="21">
        <v>999</v>
      </c>
      <c r="EE27" s="21">
        <v>999</v>
      </c>
      <c r="EF27" s="21">
        <v>999</v>
      </c>
      <c r="EG27" s="21">
        <v>999</v>
      </c>
      <c r="EH27" s="21">
        <v>999</v>
      </c>
      <c r="EI27" s="21">
        <v>999</v>
      </c>
      <c r="EJ27" s="21">
        <v>999</v>
      </c>
      <c r="EK27" s="21">
        <v>999</v>
      </c>
      <c r="EL27" s="21">
        <v>999</v>
      </c>
      <c r="EM27" s="21">
        <v>999</v>
      </c>
      <c r="EN27" s="21">
        <v>999</v>
      </c>
      <c r="EO27" s="21">
        <v>999</v>
      </c>
      <c r="EP27" s="21">
        <v>999</v>
      </c>
      <c r="EQ27" s="21">
        <v>999</v>
      </c>
      <c r="ER27" s="21">
        <v>999</v>
      </c>
      <c r="ES27" s="21">
        <v>999</v>
      </c>
      <c r="ET27" s="21">
        <v>999</v>
      </c>
      <c r="EU27" s="21">
        <v>999</v>
      </c>
      <c r="EV27" s="21">
        <v>999</v>
      </c>
      <c r="EW27" s="21">
        <v>999</v>
      </c>
      <c r="EX27" s="21">
        <v>999</v>
      </c>
      <c r="EY27" s="21">
        <v>999</v>
      </c>
      <c r="EZ27" s="21">
        <v>999</v>
      </c>
      <c r="FA27" s="21">
        <v>999</v>
      </c>
      <c r="FB27" s="21">
        <v>999</v>
      </c>
      <c r="FC27" s="21">
        <v>999</v>
      </c>
      <c r="FD27" s="21">
        <v>999</v>
      </c>
      <c r="FE27" s="21">
        <v>999</v>
      </c>
      <c r="FF27" s="21">
        <v>999</v>
      </c>
      <c r="FG27" s="21">
        <v>999</v>
      </c>
      <c r="FH27" s="21">
        <v>999</v>
      </c>
      <c r="FI27" s="21">
        <v>999</v>
      </c>
      <c r="FJ27" s="21">
        <v>999</v>
      </c>
      <c r="FK27" s="21">
        <v>999</v>
      </c>
      <c r="FL27" s="21">
        <v>999</v>
      </c>
      <c r="FM27" s="21">
        <v>999</v>
      </c>
      <c r="FN27" s="21">
        <v>999</v>
      </c>
      <c r="FO27" s="21">
        <v>999</v>
      </c>
      <c r="FP27" s="21">
        <v>999</v>
      </c>
      <c r="FQ27" s="21">
        <v>999</v>
      </c>
      <c r="FR27" s="15">
        <v>1.7</v>
      </c>
      <c r="FS27" s="15">
        <v>999</v>
      </c>
      <c r="FT27" s="15">
        <v>999</v>
      </c>
      <c r="FU27" s="15">
        <v>999</v>
      </c>
      <c r="FV27" s="15">
        <v>999</v>
      </c>
      <c r="FW27" s="15">
        <v>100</v>
      </c>
      <c r="FX27" s="15">
        <v>999</v>
      </c>
      <c r="FY27" s="15">
        <v>999</v>
      </c>
      <c r="FZ27" s="15">
        <v>999</v>
      </c>
      <c r="GA27" s="15">
        <v>999</v>
      </c>
      <c r="GB27" s="15">
        <v>70</v>
      </c>
      <c r="GC27" s="15">
        <v>999</v>
      </c>
      <c r="GD27" s="15">
        <v>999</v>
      </c>
      <c r="GE27" s="15">
        <v>999</v>
      </c>
      <c r="GF27" s="15">
        <v>999</v>
      </c>
      <c r="GG27" s="15">
        <v>20.6</v>
      </c>
      <c r="GH27" s="15">
        <v>999</v>
      </c>
      <c r="GI27" s="15">
        <v>999</v>
      </c>
      <c r="GJ27" s="15">
        <v>999</v>
      </c>
      <c r="GK27" s="15">
        <v>999</v>
      </c>
      <c r="GL27" s="15">
        <v>0</v>
      </c>
      <c r="GM27" s="15">
        <v>999</v>
      </c>
      <c r="GN27" s="15">
        <v>999</v>
      </c>
      <c r="GO27" s="15">
        <v>999</v>
      </c>
      <c r="GP27" s="15">
        <v>999</v>
      </c>
      <c r="GQ27" s="15">
        <v>0</v>
      </c>
      <c r="GR27" s="15">
        <v>999</v>
      </c>
      <c r="GS27" s="15">
        <v>999</v>
      </c>
      <c r="GT27" s="15">
        <v>999</v>
      </c>
      <c r="GU27" s="15">
        <v>999</v>
      </c>
      <c r="GV27" s="15">
        <v>1.9</v>
      </c>
      <c r="GW27" s="15">
        <v>999</v>
      </c>
      <c r="GX27" s="15">
        <v>999</v>
      </c>
      <c r="GY27" s="15">
        <v>999</v>
      </c>
      <c r="GZ27" s="15">
        <v>999</v>
      </c>
      <c r="HA27" s="15">
        <v>0</v>
      </c>
      <c r="HB27" s="25">
        <v>999</v>
      </c>
      <c r="HC27" s="25">
        <v>999</v>
      </c>
      <c r="HD27" s="25">
        <v>999</v>
      </c>
      <c r="HE27" s="43">
        <v>999</v>
      </c>
      <c r="HF27" s="1">
        <v>-1</v>
      </c>
      <c r="HG27" s="1">
        <v>-1</v>
      </c>
      <c r="HH27" s="1">
        <v>-1</v>
      </c>
      <c r="HI27" s="1">
        <v>-1</v>
      </c>
      <c r="HJ27" s="1">
        <v>-1</v>
      </c>
      <c r="HK27" s="1">
        <v>-1</v>
      </c>
      <c r="HL27" s="1">
        <v>-1</v>
      </c>
      <c r="HM27" s="1">
        <v>-1</v>
      </c>
      <c r="HN27" s="1">
        <v>-1</v>
      </c>
      <c r="HO27" s="1">
        <v>-1</v>
      </c>
      <c r="HP27" s="1">
        <v>-1</v>
      </c>
      <c r="HQ27" s="1">
        <v>-1</v>
      </c>
      <c r="HR27" s="1">
        <v>-1</v>
      </c>
      <c r="HS27" s="1">
        <v>-1</v>
      </c>
      <c r="HT27" s="1">
        <v>-1</v>
      </c>
      <c r="HU27" s="1">
        <v>-1</v>
      </c>
      <c r="HV27" s="1">
        <v>-1</v>
      </c>
      <c r="HW27" s="1">
        <v>-1</v>
      </c>
      <c r="HX27" s="1">
        <v>-1</v>
      </c>
      <c r="HY27" s="1">
        <v>-1</v>
      </c>
      <c r="HZ27" s="1">
        <v>-1</v>
      </c>
      <c r="IA27" s="1">
        <v>-1</v>
      </c>
      <c r="IB27" s="1">
        <v>-1</v>
      </c>
      <c r="IC27" s="1">
        <v>-1</v>
      </c>
      <c r="ID27" s="1">
        <v>-1</v>
      </c>
      <c r="IE27" s="1">
        <v>-1</v>
      </c>
      <c r="IF27" s="1">
        <v>-1</v>
      </c>
      <c r="IG27" s="1">
        <v>-1</v>
      </c>
      <c r="IH27" s="1">
        <v>-1</v>
      </c>
      <c r="II27" s="1">
        <v>-1</v>
      </c>
      <c r="IJ27" s="1">
        <v>-1</v>
      </c>
      <c r="IK27" s="1">
        <v>-1</v>
      </c>
      <c r="IL27" s="1">
        <v>-1</v>
      </c>
      <c r="IM27" s="1">
        <v>-1</v>
      </c>
      <c r="IN27" s="1">
        <v>-1</v>
      </c>
      <c r="IO27" s="1">
        <v>-1</v>
      </c>
      <c r="IP27" s="1">
        <v>-1</v>
      </c>
      <c r="IQ27" s="1">
        <v>-1</v>
      </c>
      <c r="IR27" s="1">
        <v>-1</v>
      </c>
      <c r="IS27" s="1">
        <v>-1</v>
      </c>
      <c r="IT27" s="1">
        <v>-1</v>
      </c>
      <c r="IU27" s="1">
        <v>-1</v>
      </c>
      <c r="IV27" s="1">
        <v>-1</v>
      </c>
      <c r="IW27" s="1">
        <v>-1</v>
      </c>
      <c r="IX27" s="1">
        <v>-1</v>
      </c>
      <c r="IY27" s="1">
        <v>-1</v>
      </c>
      <c r="IZ27" s="1">
        <v>-1</v>
      </c>
      <c r="JA27" s="1">
        <v>-1</v>
      </c>
      <c r="JB27" s="1">
        <v>-1</v>
      </c>
      <c r="JC27" s="1">
        <v>-1</v>
      </c>
      <c r="JD27" s="1">
        <v>-1</v>
      </c>
      <c r="JE27" s="1">
        <v>-1</v>
      </c>
      <c r="JG27" s="1">
        <v>119</v>
      </c>
      <c r="JH27" s="1">
        <v>76</v>
      </c>
      <c r="JI27" s="1">
        <f t="shared" si="0"/>
        <v>90.333333333333329</v>
      </c>
      <c r="JJ27" s="1">
        <v>1.91</v>
      </c>
      <c r="JK27" s="1">
        <v>57</v>
      </c>
      <c r="JL27" s="1">
        <v>10</v>
      </c>
      <c r="JM27" s="1">
        <v>45</v>
      </c>
      <c r="JN27" s="1">
        <f t="shared" si="1"/>
        <v>23.560209424083769</v>
      </c>
      <c r="JO27" s="1">
        <v>9</v>
      </c>
      <c r="JP27" s="1">
        <f t="shared" si="2"/>
        <v>64</v>
      </c>
      <c r="JQ27" s="1">
        <v>31</v>
      </c>
      <c r="JR27" s="1">
        <f t="shared" si="3"/>
        <v>0.31111111111111112</v>
      </c>
      <c r="JS27" s="1">
        <v>60</v>
      </c>
      <c r="JT27" s="1">
        <f t="shared" si="4"/>
        <v>0.42222222222222222</v>
      </c>
      <c r="JU27" s="23">
        <f t="shared" si="5"/>
        <v>142.28840800000003</v>
      </c>
      <c r="JV27" s="1">
        <f t="shared" si="6"/>
        <v>74.496548691099491</v>
      </c>
      <c r="JW27" s="1">
        <v>64</v>
      </c>
      <c r="JX27" s="1">
        <v>34</v>
      </c>
      <c r="JY27" s="1">
        <f t="shared" si="7"/>
        <v>1.8823529411764706</v>
      </c>
      <c r="JZ27" s="1">
        <v>235</v>
      </c>
      <c r="KA27" s="1">
        <v>16</v>
      </c>
      <c r="KB27" s="1">
        <f t="shared" ref="KB27:KB40" si="122">JW27/KA27</f>
        <v>4</v>
      </c>
      <c r="KC27" s="1">
        <v>17</v>
      </c>
      <c r="KD27" s="1">
        <v>2.2999999999999998</v>
      </c>
      <c r="KE27" s="1">
        <f t="shared" si="8"/>
        <v>4.0239178499999992</v>
      </c>
      <c r="KF27" s="1">
        <f t="shared" si="9"/>
        <v>2.1067632722513085</v>
      </c>
      <c r="KG27" s="1">
        <v>17</v>
      </c>
      <c r="KH27" s="1">
        <v>-1</v>
      </c>
      <c r="KI27" s="1">
        <v>34</v>
      </c>
      <c r="KJ27" s="1">
        <v>16</v>
      </c>
      <c r="KK27" s="1">
        <f t="shared" si="118"/>
        <v>2.125</v>
      </c>
      <c r="KL27" s="1">
        <v>196</v>
      </c>
      <c r="KM27" s="1">
        <v>10</v>
      </c>
      <c r="KN27" s="1">
        <v>57</v>
      </c>
      <c r="KO27" s="1">
        <f t="shared" si="11"/>
        <v>29.842931937172775</v>
      </c>
      <c r="KP27" s="1">
        <v>51</v>
      </c>
      <c r="KQ27" s="1">
        <f t="shared" si="12"/>
        <v>26.701570680628272</v>
      </c>
      <c r="KR27" s="1">
        <v>113</v>
      </c>
      <c r="KS27" s="1">
        <f t="shared" si="13"/>
        <v>59.162303664921467</v>
      </c>
      <c r="KT27" s="1">
        <v>45</v>
      </c>
      <c r="KU27" s="1">
        <f t="shared" si="14"/>
        <v>23.560209424083769</v>
      </c>
      <c r="KV27" s="1">
        <f t="shared" si="15"/>
        <v>68</v>
      </c>
      <c r="KW27" s="1">
        <v>60</v>
      </c>
      <c r="KX27" s="1">
        <v>22.2</v>
      </c>
      <c r="KY27" s="1">
        <v>13.8</v>
      </c>
      <c r="KZ27" s="1">
        <f t="shared" si="16"/>
        <v>11.62303664921466</v>
      </c>
      <c r="LA27" s="1">
        <f t="shared" si="17"/>
        <v>7.2251308900523563</v>
      </c>
      <c r="LB27" s="23">
        <f t="shared" si="18"/>
        <v>0.37837837837837834</v>
      </c>
      <c r="LC27" s="1">
        <v>-1</v>
      </c>
      <c r="LD27" s="1">
        <v>-1</v>
      </c>
      <c r="LE27" s="1">
        <v>-1</v>
      </c>
      <c r="LF27" s="1">
        <v>-1</v>
      </c>
      <c r="LG27" s="1">
        <v>-1</v>
      </c>
      <c r="LH27" s="1">
        <v>-1</v>
      </c>
      <c r="LI27" s="1">
        <v>-1</v>
      </c>
      <c r="LJ27" s="1">
        <v>-1</v>
      </c>
      <c r="LK27" s="1">
        <v>-1</v>
      </c>
      <c r="LL27" s="1">
        <v>-1</v>
      </c>
      <c r="LM27" s="1">
        <v>-1</v>
      </c>
      <c r="LN27" s="1">
        <v>-1</v>
      </c>
      <c r="LO27" s="1">
        <v>-1</v>
      </c>
      <c r="LP27" s="1">
        <v>-1</v>
      </c>
      <c r="LQ27" s="1">
        <v>-1</v>
      </c>
      <c r="LR27" s="1">
        <v>-1</v>
      </c>
      <c r="LS27" s="1">
        <v>-1</v>
      </c>
      <c r="LT27" s="1">
        <v>-1</v>
      </c>
      <c r="LU27" s="1">
        <v>-1</v>
      </c>
      <c r="LV27" s="1">
        <v>-1</v>
      </c>
      <c r="LW27" s="1">
        <v>-1</v>
      </c>
      <c r="LX27" s="1">
        <v>-1</v>
      </c>
      <c r="LY27" s="1">
        <v>-1</v>
      </c>
      <c r="LZ27" s="1">
        <v>-1</v>
      </c>
      <c r="MA27" s="1">
        <v>-1</v>
      </c>
      <c r="MB27" s="1">
        <v>-1</v>
      </c>
      <c r="MC27" s="1">
        <v>-1</v>
      </c>
      <c r="MD27" s="1">
        <v>-1</v>
      </c>
      <c r="ME27" s="1">
        <v>-1</v>
      </c>
      <c r="MF27" s="1">
        <v>-1</v>
      </c>
      <c r="MG27" s="1">
        <v>-1</v>
      </c>
      <c r="MH27" s="1">
        <v>-1</v>
      </c>
      <c r="MI27" s="1">
        <v>-1</v>
      </c>
      <c r="MJ27" s="1">
        <v>-1</v>
      </c>
      <c r="MK27" s="1">
        <v>-1</v>
      </c>
      <c r="ML27" s="1">
        <v>-1</v>
      </c>
      <c r="MM27" s="1">
        <v>-1</v>
      </c>
      <c r="MN27" s="1">
        <v>-1</v>
      </c>
      <c r="MO27" s="1">
        <v>-1</v>
      </c>
      <c r="MP27" s="1">
        <v>-1</v>
      </c>
      <c r="MQ27" s="1">
        <v>-1</v>
      </c>
      <c r="MR27" s="1">
        <v>-1</v>
      </c>
      <c r="MS27" s="1">
        <v>-1</v>
      </c>
      <c r="MT27" s="1">
        <v>-1</v>
      </c>
      <c r="MU27" s="1">
        <v>-1</v>
      </c>
      <c r="MV27" s="1">
        <v>-1</v>
      </c>
      <c r="MW27" s="1">
        <v>-1</v>
      </c>
      <c r="MX27" s="1">
        <v>-1</v>
      </c>
      <c r="MY27" s="1">
        <v>-1</v>
      </c>
      <c r="MZ27" s="1">
        <v>-1</v>
      </c>
      <c r="NA27" s="1">
        <v>-1</v>
      </c>
      <c r="NB27" s="1">
        <v>-1</v>
      </c>
      <c r="NC27" s="1">
        <v>-1</v>
      </c>
      <c r="ND27" s="1">
        <v>-1</v>
      </c>
      <c r="NE27" s="1">
        <v>-1</v>
      </c>
      <c r="NF27" s="1">
        <v>-1</v>
      </c>
      <c r="NG27" s="1">
        <v>-1</v>
      </c>
      <c r="NH27" s="1">
        <v>-1</v>
      </c>
      <c r="NI27" s="1">
        <v>-1</v>
      </c>
      <c r="NJ27" s="1">
        <v>-1</v>
      </c>
      <c r="NK27" s="1">
        <v>-1</v>
      </c>
      <c r="NL27" s="1">
        <v>-1</v>
      </c>
      <c r="NM27" s="1">
        <v>-1</v>
      </c>
      <c r="NN27" s="1">
        <v>-1</v>
      </c>
      <c r="NO27" s="1">
        <v>-1</v>
      </c>
      <c r="NP27" s="1">
        <v>-1</v>
      </c>
      <c r="NQ27" s="1">
        <v>-1</v>
      </c>
      <c r="NR27" s="1">
        <v>-1</v>
      </c>
      <c r="NS27" s="1">
        <v>-1</v>
      </c>
      <c r="NT27" s="1">
        <v>-1</v>
      </c>
      <c r="NU27" s="1">
        <v>-1</v>
      </c>
      <c r="NV27" s="1">
        <v>-1</v>
      </c>
      <c r="NW27" s="1">
        <v>-1</v>
      </c>
      <c r="NX27" s="1">
        <v>-1</v>
      </c>
      <c r="NY27" s="1">
        <v>-1</v>
      </c>
      <c r="NZ27" s="1">
        <v>-1</v>
      </c>
      <c r="OA27" s="1">
        <v>-1</v>
      </c>
      <c r="OB27" s="1">
        <v>-1</v>
      </c>
      <c r="OC27" s="1">
        <v>-1</v>
      </c>
      <c r="OD27" s="1">
        <v>-1</v>
      </c>
      <c r="OE27" s="1">
        <v>-1</v>
      </c>
      <c r="OF27" s="1">
        <v>-1</v>
      </c>
      <c r="OG27" s="1">
        <v>-1</v>
      </c>
      <c r="OH27" s="1">
        <v>-1</v>
      </c>
      <c r="OI27" s="1">
        <v>-1</v>
      </c>
      <c r="OJ27" s="1">
        <v>-1</v>
      </c>
      <c r="OK27" s="1">
        <v>-1</v>
      </c>
      <c r="OL27" s="1">
        <v>-1</v>
      </c>
      <c r="OM27" s="1">
        <v>-1</v>
      </c>
      <c r="ON27" s="1">
        <v>-1</v>
      </c>
      <c r="OO27" s="1">
        <v>-1</v>
      </c>
      <c r="OP27" s="1">
        <v>-1</v>
      </c>
      <c r="OQ27" s="1">
        <v>-1</v>
      </c>
      <c r="OR27" s="1">
        <v>-1</v>
      </c>
      <c r="OS27" s="1">
        <v>-1</v>
      </c>
      <c r="OT27" s="1">
        <v>-1</v>
      </c>
      <c r="OU27" s="1">
        <v>-1</v>
      </c>
      <c r="OV27" s="1">
        <v>-1</v>
      </c>
      <c r="OW27" s="1">
        <v>-1</v>
      </c>
      <c r="OX27" s="1">
        <v>-1</v>
      </c>
      <c r="OY27" s="1">
        <v>-1</v>
      </c>
      <c r="OZ27" s="1">
        <v>-1</v>
      </c>
      <c r="PA27" s="1">
        <v>-1</v>
      </c>
      <c r="PB27" s="1">
        <v>-1</v>
      </c>
      <c r="PC27" s="1">
        <v>-1</v>
      </c>
      <c r="PD27" s="1">
        <v>-1</v>
      </c>
      <c r="PE27" s="1">
        <v>-1</v>
      </c>
      <c r="PF27" s="1">
        <v>-1</v>
      </c>
      <c r="PG27" s="1">
        <v>-1</v>
      </c>
      <c r="PH27" s="1">
        <v>-1</v>
      </c>
      <c r="PI27" s="1">
        <v>-1</v>
      </c>
      <c r="PJ27" s="1">
        <v>-1</v>
      </c>
      <c r="PK27" s="1">
        <v>-1</v>
      </c>
      <c r="PL27" s="1">
        <v>-1</v>
      </c>
      <c r="PM27" s="1">
        <v>-1</v>
      </c>
      <c r="PN27" s="1">
        <v>-1</v>
      </c>
      <c r="PO27" s="1">
        <v>-1</v>
      </c>
      <c r="PP27" s="1">
        <v>-1</v>
      </c>
      <c r="PQ27" s="1">
        <v>-1</v>
      </c>
      <c r="PR27" s="1">
        <v>-1</v>
      </c>
      <c r="PS27" s="1">
        <v>-1</v>
      </c>
      <c r="PT27" s="1">
        <v>-1</v>
      </c>
      <c r="PU27" s="1">
        <v>-1</v>
      </c>
      <c r="PV27" s="1">
        <v>-1</v>
      </c>
      <c r="PW27" s="1">
        <v>-1</v>
      </c>
      <c r="PX27" s="1">
        <v>-1</v>
      </c>
      <c r="PY27" s="1">
        <v>-1</v>
      </c>
      <c r="PZ27" s="1">
        <v>-1</v>
      </c>
      <c r="QA27" s="1">
        <v>-1</v>
      </c>
      <c r="QB27" s="1">
        <v>-1</v>
      </c>
      <c r="QC27" s="1">
        <v>-1</v>
      </c>
      <c r="QD27" s="1">
        <v>-1</v>
      </c>
      <c r="QE27" s="1">
        <v>-1</v>
      </c>
      <c r="QF27" s="1">
        <v>-1</v>
      </c>
      <c r="QG27" s="1">
        <v>-1</v>
      </c>
      <c r="QH27" s="1">
        <v>-1</v>
      </c>
      <c r="QI27" s="1">
        <v>-1</v>
      </c>
      <c r="QJ27" s="1">
        <v>-1</v>
      </c>
      <c r="QK27" s="1">
        <v>-1</v>
      </c>
      <c r="QL27" s="1">
        <v>-1</v>
      </c>
      <c r="QM27" s="1">
        <v>-1</v>
      </c>
      <c r="QN27" s="1">
        <v>-1</v>
      </c>
      <c r="QO27" s="1">
        <v>-1</v>
      </c>
      <c r="QP27" s="1">
        <v>-1</v>
      </c>
      <c r="QQ27" s="1">
        <v>-1</v>
      </c>
      <c r="QR27" s="1">
        <v>-1</v>
      </c>
      <c r="QS27" s="1">
        <v>-1</v>
      </c>
      <c r="QT27" s="1">
        <v>-1</v>
      </c>
      <c r="QU27" s="1">
        <v>-1</v>
      </c>
      <c r="QV27" s="1">
        <v>-1</v>
      </c>
      <c r="QW27" s="1">
        <v>-1</v>
      </c>
      <c r="QX27" s="1">
        <v>-1</v>
      </c>
      <c r="QY27" s="1">
        <v>-1</v>
      </c>
      <c r="QZ27" s="1">
        <v>-1</v>
      </c>
      <c r="RA27" s="1">
        <v>-1</v>
      </c>
      <c r="RB27" s="1">
        <v>-1</v>
      </c>
      <c r="RC27" s="1">
        <v>-1</v>
      </c>
      <c r="RD27" s="1">
        <v>-1</v>
      </c>
      <c r="RE27" s="1">
        <v>-1</v>
      </c>
      <c r="RF27" s="1">
        <v>-1</v>
      </c>
      <c r="RG27" s="1">
        <v>-1</v>
      </c>
      <c r="RH27" s="1">
        <v>-1</v>
      </c>
      <c r="RI27" s="1">
        <v>-1</v>
      </c>
      <c r="RJ27" s="1">
        <v>-1</v>
      </c>
      <c r="RK27" s="1">
        <v>-1</v>
      </c>
      <c r="RL27" s="1">
        <v>-1</v>
      </c>
      <c r="RM27" s="1">
        <v>-1</v>
      </c>
      <c r="RN27" s="1">
        <v>-1</v>
      </c>
      <c r="RO27" s="1">
        <v>-1</v>
      </c>
      <c r="RP27" s="1">
        <v>-1</v>
      </c>
      <c r="RQ27" s="1">
        <v>-1</v>
      </c>
      <c r="RR27" s="1">
        <v>-1</v>
      </c>
      <c r="RS27" s="1">
        <v>-1</v>
      </c>
      <c r="RT27" s="1">
        <v>-1</v>
      </c>
      <c r="RU27" s="1">
        <v>-1</v>
      </c>
      <c r="RV27" s="1">
        <v>-1</v>
      </c>
      <c r="RW27" s="1">
        <v>-1</v>
      </c>
      <c r="RX27" s="1">
        <v>-1</v>
      </c>
      <c r="RY27" s="1">
        <v>-1</v>
      </c>
      <c r="RZ27" s="1">
        <v>-1</v>
      </c>
      <c r="SA27" s="1">
        <v>-1</v>
      </c>
      <c r="SB27" s="1">
        <v>-1</v>
      </c>
      <c r="SC27" s="1">
        <v>-1</v>
      </c>
      <c r="SD27" s="1">
        <v>-1</v>
      </c>
    </row>
    <row r="28" spans="1:498">
      <c r="A28" s="14" t="s">
        <v>620</v>
      </c>
      <c r="B28" s="13" t="s">
        <v>502</v>
      </c>
      <c r="C28" s="13">
        <v>30</v>
      </c>
      <c r="D28" s="15">
        <v>81</v>
      </c>
      <c r="E28" s="13">
        <v>180</v>
      </c>
      <c r="F28" s="16">
        <v>4</v>
      </c>
      <c r="G28" s="16">
        <v>4.5</v>
      </c>
      <c r="H28" s="28">
        <v>999</v>
      </c>
      <c r="I28" s="17">
        <v>999</v>
      </c>
      <c r="J28" s="17">
        <v>999</v>
      </c>
      <c r="K28" s="17">
        <v>999</v>
      </c>
      <c r="L28" s="17">
        <v>999</v>
      </c>
      <c r="M28" s="17">
        <v>999</v>
      </c>
      <c r="N28" s="17">
        <v>999</v>
      </c>
      <c r="O28" s="17">
        <v>999</v>
      </c>
      <c r="P28" s="17">
        <v>999</v>
      </c>
      <c r="Q28" s="17">
        <v>999</v>
      </c>
      <c r="R28" s="17">
        <v>999</v>
      </c>
      <c r="S28" s="17">
        <v>999</v>
      </c>
      <c r="T28" s="17">
        <v>999</v>
      </c>
      <c r="U28" s="17">
        <v>999</v>
      </c>
      <c r="V28" s="17">
        <v>999</v>
      </c>
      <c r="W28" s="26">
        <v>999</v>
      </c>
      <c r="X28" s="17">
        <v>999</v>
      </c>
      <c r="Y28" s="17">
        <v>999</v>
      </c>
      <c r="Z28" s="17">
        <v>999</v>
      </c>
      <c r="AA28" s="19">
        <v>999</v>
      </c>
      <c r="AB28" s="17">
        <v>999</v>
      </c>
      <c r="AC28" s="17">
        <v>999</v>
      </c>
      <c r="AD28" s="17">
        <v>999</v>
      </c>
      <c r="AE28" s="17">
        <v>999</v>
      </c>
      <c r="AF28" s="17">
        <v>999</v>
      </c>
      <c r="AG28" s="17">
        <v>999</v>
      </c>
      <c r="AH28" s="17">
        <v>999</v>
      </c>
      <c r="AI28" s="19">
        <v>999</v>
      </c>
      <c r="AJ28" s="17">
        <v>999</v>
      </c>
      <c r="AK28" s="17">
        <v>999</v>
      </c>
      <c r="AL28" s="17">
        <v>999</v>
      </c>
      <c r="AM28" s="17">
        <v>999</v>
      </c>
      <c r="AN28" s="19">
        <v>999</v>
      </c>
      <c r="AO28" s="17">
        <v>999</v>
      </c>
      <c r="AP28" s="17">
        <v>999</v>
      </c>
      <c r="AQ28" s="17">
        <v>999</v>
      </c>
      <c r="AR28" s="17">
        <v>999</v>
      </c>
      <c r="AS28" s="19">
        <v>999</v>
      </c>
      <c r="AT28" s="17">
        <v>999</v>
      </c>
      <c r="AU28" s="17">
        <v>999</v>
      </c>
      <c r="AV28" s="17">
        <v>999</v>
      </c>
      <c r="AW28" s="17">
        <v>999</v>
      </c>
      <c r="AX28" s="17">
        <v>999</v>
      </c>
      <c r="AY28" s="17">
        <v>999</v>
      </c>
      <c r="AZ28" s="17">
        <v>999</v>
      </c>
      <c r="BA28" s="17">
        <v>999</v>
      </c>
      <c r="BB28" s="15">
        <v>999</v>
      </c>
      <c r="BC28" s="19">
        <v>999</v>
      </c>
      <c r="BD28" s="15">
        <v>999</v>
      </c>
      <c r="BE28" s="15">
        <v>999</v>
      </c>
      <c r="BF28" s="15">
        <v>999</v>
      </c>
      <c r="BG28" s="15">
        <v>999</v>
      </c>
      <c r="BH28" s="19">
        <v>999</v>
      </c>
      <c r="BI28" s="15">
        <v>999</v>
      </c>
      <c r="BJ28" s="15">
        <v>999</v>
      </c>
      <c r="BK28" s="15">
        <v>999</v>
      </c>
      <c r="BL28" s="15">
        <v>999</v>
      </c>
      <c r="BM28" s="19">
        <v>999</v>
      </c>
      <c r="BN28" s="15">
        <v>999</v>
      </c>
      <c r="BO28" s="15">
        <v>999</v>
      </c>
      <c r="BP28" s="15">
        <v>999</v>
      </c>
      <c r="BQ28" s="15">
        <v>999</v>
      </c>
      <c r="BR28" s="19">
        <v>999</v>
      </c>
      <c r="BS28" s="15">
        <v>999</v>
      </c>
      <c r="BT28" s="15">
        <v>999</v>
      </c>
      <c r="BU28" s="15">
        <v>999</v>
      </c>
      <c r="BV28" s="15">
        <v>999</v>
      </c>
      <c r="BW28" s="19">
        <v>999</v>
      </c>
      <c r="BX28" s="15">
        <v>999</v>
      </c>
      <c r="BY28" s="15">
        <v>999</v>
      </c>
      <c r="BZ28" s="15">
        <v>999</v>
      </c>
      <c r="CA28" s="15">
        <v>999</v>
      </c>
      <c r="CB28" s="15">
        <v>999</v>
      </c>
      <c r="CC28" s="15">
        <v>999</v>
      </c>
      <c r="CD28" s="15">
        <v>999</v>
      </c>
      <c r="CE28" s="15">
        <v>999</v>
      </c>
      <c r="CF28" s="21">
        <v>933.5</v>
      </c>
      <c r="CG28" s="21">
        <v>49.2</v>
      </c>
      <c r="CH28" s="21">
        <v>64.45</v>
      </c>
      <c r="CI28" s="21">
        <v>26.9</v>
      </c>
      <c r="CJ28" s="21">
        <v>6.5</v>
      </c>
      <c r="CK28" s="21">
        <v>96.6</v>
      </c>
      <c r="CL28" s="21">
        <v>3.4</v>
      </c>
      <c r="CM28" s="21">
        <v>28.844999999999999</v>
      </c>
      <c r="CN28" s="21">
        <v>300</v>
      </c>
      <c r="CO28" s="21">
        <v>788.2</v>
      </c>
      <c r="CP28" s="21">
        <v>65.5</v>
      </c>
      <c r="CQ28" s="21">
        <v>76.63</v>
      </c>
      <c r="CR28" s="21">
        <v>24.2</v>
      </c>
      <c r="CS28" s="21">
        <v>5.5</v>
      </c>
      <c r="CT28" s="21">
        <v>94.1</v>
      </c>
      <c r="CU28" s="21">
        <v>5.9</v>
      </c>
      <c r="CV28" s="21">
        <v>16.073</v>
      </c>
      <c r="CW28" s="21">
        <v>300</v>
      </c>
      <c r="CX28" s="21">
        <v>999</v>
      </c>
      <c r="CY28" s="21">
        <v>999</v>
      </c>
      <c r="CZ28" s="21">
        <v>999</v>
      </c>
      <c r="DA28" s="21">
        <v>999</v>
      </c>
      <c r="DB28" s="21">
        <v>999</v>
      </c>
      <c r="DC28" s="21">
        <v>999</v>
      </c>
      <c r="DD28" s="21">
        <v>999</v>
      </c>
      <c r="DE28" s="21">
        <v>999</v>
      </c>
      <c r="DF28" s="21">
        <v>999</v>
      </c>
      <c r="DG28" s="21">
        <v>999</v>
      </c>
      <c r="DH28" s="21">
        <v>999</v>
      </c>
      <c r="DI28" s="21">
        <v>999</v>
      </c>
      <c r="DJ28" s="21">
        <v>999</v>
      </c>
      <c r="DK28" s="21">
        <v>999</v>
      </c>
      <c r="DL28" s="21">
        <v>999</v>
      </c>
      <c r="DM28" s="21">
        <v>999</v>
      </c>
      <c r="DN28" s="21">
        <v>999</v>
      </c>
      <c r="DO28" s="21">
        <v>999</v>
      </c>
      <c r="DP28" s="21">
        <v>999</v>
      </c>
      <c r="DQ28" s="21">
        <v>999</v>
      </c>
      <c r="DR28" s="21">
        <v>999</v>
      </c>
      <c r="DS28" s="21">
        <v>999</v>
      </c>
      <c r="DT28" s="21">
        <v>999</v>
      </c>
      <c r="DU28" s="21">
        <v>999</v>
      </c>
      <c r="DV28" s="21">
        <v>999</v>
      </c>
      <c r="DW28" s="21">
        <v>999</v>
      </c>
      <c r="DX28" s="21">
        <v>999</v>
      </c>
      <c r="DY28" s="21">
        <v>999</v>
      </c>
      <c r="DZ28" s="21">
        <v>999</v>
      </c>
      <c r="EA28" s="21">
        <v>999</v>
      </c>
      <c r="EB28" s="21">
        <v>999</v>
      </c>
      <c r="EC28" s="21">
        <v>999</v>
      </c>
      <c r="ED28" s="21">
        <v>999</v>
      </c>
      <c r="EE28" s="21">
        <v>999</v>
      </c>
      <c r="EF28" s="21">
        <v>999</v>
      </c>
      <c r="EG28" s="21">
        <v>999</v>
      </c>
      <c r="EH28" s="21">
        <v>999</v>
      </c>
      <c r="EI28" s="21">
        <v>999</v>
      </c>
      <c r="EJ28" s="21">
        <v>999</v>
      </c>
      <c r="EK28" s="21">
        <v>999</v>
      </c>
      <c r="EL28" s="21">
        <v>999</v>
      </c>
      <c r="EM28" s="21">
        <v>999</v>
      </c>
      <c r="EN28" s="21">
        <v>999</v>
      </c>
      <c r="EO28" s="21">
        <v>999</v>
      </c>
      <c r="EP28" s="21">
        <v>999</v>
      </c>
      <c r="EQ28" s="21">
        <v>999</v>
      </c>
      <c r="ER28" s="21">
        <v>999</v>
      </c>
      <c r="ES28" s="21">
        <v>999</v>
      </c>
      <c r="ET28" s="21">
        <v>999</v>
      </c>
      <c r="EU28" s="21">
        <v>999</v>
      </c>
      <c r="EV28" s="21">
        <v>999</v>
      </c>
      <c r="EW28" s="21">
        <v>999</v>
      </c>
      <c r="EX28" s="21">
        <v>999</v>
      </c>
      <c r="EY28" s="21">
        <v>999</v>
      </c>
      <c r="EZ28" s="21">
        <v>999</v>
      </c>
      <c r="FA28" s="21">
        <v>999</v>
      </c>
      <c r="FB28" s="21">
        <v>999</v>
      </c>
      <c r="FC28" s="21">
        <v>999</v>
      </c>
      <c r="FD28" s="21">
        <v>999</v>
      </c>
      <c r="FE28" s="21">
        <v>999</v>
      </c>
      <c r="FF28" s="21">
        <v>999</v>
      </c>
      <c r="FG28" s="21">
        <v>999</v>
      </c>
      <c r="FH28" s="21">
        <v>999</v>
      </c>
      <c r="FI28" s="21">
        <v>999</v>
      </c>
      <c r="FJ28" s="21">
        <v>999</v>
      </c>
      <c r="FK28" s="21">
        <v>999</v>
      </c>
      <c r="FL28" s="21">
        <v>999</v>
      </c>
      <c r="FM28" s="21">
        <v>999</v>
      </c>
      <c r="FN28" s="21">
        <v>999</v>
      </c>
      <c r="FO28" s="21">
        <v>999</v>
      </c>
      <c r="FP28" s="21">
        <v>999</v>
      </c>
      <c r="FQ28" s="21">
        <v>999</v>
      </c>
      <c r="FR28" s="15">
        <v>2.5</v>
      </c>
      <c r="FS28" s="15">
        <v>999</v>
      </c>
      <c r="FT28" s="15">
        <v>999</v>
      </c>
      <c r="FU28" s="15">
        <v>999</v>
      </c>
      <c r="FV28" s="15">
        <v>999</v>
      </c>
      <c r="FW28" s="15">
        <v>111</v>
      </c>
      <c r="FX28" s="15">
        <v>999</v>
      </c>
      <c r="FY28" s="15">
        <v>999</v>
      </c>
      <c r="FZ28" s="15">
        <v>999</v>
      </c>
      <c r="GA28" s="15">
        <v>999</v>
      </c>
      <c r="GB28" s="15">
        <v>80.2</v>
      </c>
      <c r="GC28" s="15">
        <v>999</v>
      </c>
      <c r="GD28" s="15">
        <v>999</v>
      </c>
      <c r="GE28" s="15">
        <v>999</v>
      </c>
      <c r="GF28" s="15">
        <v>999</v>
      </c>
      <c r="GG28" s="15">
        <v>29.7</v>
      </c>
      <c r="GH28" s="15">
        <v>999</v>
      </c>
      <c r="GI28" s="15">
        <v>999</v>
      </c>
      <c r="GJ28" s="15">
        <v>999</v>
      </c>
      <c r="GK28" s="15">
        <v>999</v>
      </c>
      <c r="GL28" s="15">
        <v>1.5</v>
      </c>
      <c r="GM28" s="15">
        <v>999</v>
      </c>
      <c r="GN28" s="15">
        <v>999</v>
      </c>
      <c r="GO28" s="15">
        <v>999</v>
      </c>
      <c r="GP28" s="15">
        <v>999</v>
      </c>
      <c r="GQ28" s="15">
        <v>2.2000000000000002</v>
      </c>
      <c r="GR28" s="15">
        <v>999</v>
      </c>
      <c r="GS28" s="15">
        <v>999</v>
      </c>
      <c r="GT28" s="15">
        <v>999</v>
      </c>
      <c r="GU28" s="15">
        <v>999</v>
      </c>
      <c r="GV28" s="15">
        <v>3.5</v>
      </c>
      <c r="GW28" s="15">
        <v>999</v>
      </c>
      <c r="GX28" s="15">
        <v>999</v>
      </c>
      <c r="GY28" s="15">
        <v>999</v>
      </c>
      <c r="GZ28" s="15">
        <v>999</v>
      </c>
      <c r="HA28" s="15">
        <v>0</v>
      </c>
      <c r="HB28" s="25">
        <v>999</v>
      </c>
      <c r="HC28" s="25">
        <v>999</v>
      </c>
      <c r="HD28" s="25">
        <v>999</v>
      </c>
      <c r="HE28" s="43">
        <v>999</v>
      </c>
      <c r="HF28" s="1">
        <v>-1</v>
      </c>
      <c r="HG28" s="1">
        <v>-1</v>
      </c>
      <c r="HH28" s="1">
        <v>-1</v>
      </c>
      <c r="HI28" s="1">
        <v>-1</v>
      </c>
      <c r="HJ28" s="1">
        <v>-1</v>
      </c>
      <c r="HK28" s="1">
        <v>-1</v>
      </c>
      <c r="HL28" s="1">
        <v>-1</v>
      </c>
      <c r="HM28" s="1">
        <v>-1</v>
      </c>
      <c r="HN28" s="1">
        <v>-1</v>
      </c>
      <c r="HO28" s="1">
        <v>-1</v>
      </c>
      <c r="HP28" s="1">
        <v>-1</v>
      </c>
      <c r="HQ28" s="1">
        <v>-1</v>
      </c>
      <c r="HR28" s="1">
        <v>-1</v>
      </c>
      <c r="HS28" s="1">
        <v>-1</v>
      </c>
      <c r="HT28" s="1">
        <v>-1</v>
      </c>
      <c r="HU28" s="1">
        <v>-1</v>
      </c>
      <c r="HV28" s="1">
        <v>-1</v>
      </c>
      <c r="HW28" s="1">
        <v>-1</v>
      </c>
      <c r="HX28" s="1">
        <v>-1</v>
      </c>
      <c r="HY28" s="1">
        <v>-1</v>
      </c>
      <c r="HZ28" s="1">
        <v>-1</v>
      </c>
      <c r="IA28" s="1">
        <v>-1</v>
      </c>
      <c r="IB28" s="1">
        <v>-1</v>
      </c>
      <c r="IC28" s="1">
        <v>-1</v>
      </c>
      <c r="ID28" s="1">
        <v>-1</v>
      </c>
      <c r="IE28" s="1">
        <v>-1</v>
      </c>
      <c r="IF28" s="1">
        <v>-1</v>
      </c>
      <c r="IG28" s="1">
        <v>-1</v>
      </c>
      <c r="IH28" s="1">
        <v>-1</v>
      </c>
      <c r="II28" s="1">
        <v>-1</v>
      </c>
      <c r="IJ28" s="1">
        <v>-1</v>
      </c>
      <c r="IK28" s="1">
        <v>-1</v>
      </c>
      <c r="IL28" s="1">
        <v>-1</v>
      </c>
      <c r="IM28" s="1">
        <v>-1</v>
      </c>
      <c r="IN28" s="1">
        <v>-1</v>
      </c>
      <c r="IO28" s="1">
        <v>-1</v>
      </c>
      <c r="IP28" s="1">
        <v>-1</v>
      </c>
      <c r="IQ28" s="1">
        <v>-1</v>
      </c>
      <c r="IR28" s="1">
        <v>-1</v>
      </c>
      <c r="IS28" s="1">
        <v>-1</v>
      </c>
      <c r="IT28" s="1">
        <v>-1</v>
      </c>
      <c r="IU28" s="1">
        <v>-1</v>
      </c>
      <c r="IV28" s="1">
        <v>-1</v>
      </c>
      <c r="IW28" s="1">
        <v>-1</v>
      </c>
      <c r="IX28" s="1">
        <v>-1</v>
      </c>
      <c r="IY28" s="1">
        <v>-1</v>
      </c>
      <c r="IZ28" s="1">
        <v>-1</v>
      </c>
      <c r="JA28" s="1">
        <v>-1</v>
      </c>
      <c r="JB28" s="1">
        <v>-1</v>
      </c>
      <c r="JC28" s="1">
        <v>-1</v>
      </c>
      <c r="JD28" s="1">
        <v>-1</v>
      </c>
      <c r="JE28" s="1">
        <v>-1</v>
      </c>
      <c r="JG28" s="1">
        <v>129</v>
      </c>
      <c r="JH28" s="1">
        <v>77</v>
      </c>
      <c r="JI28" s="1">
        <f t="shared" si="0"/>
        <v>94.333333333333329</v>
      </c>
      <c r="JJ28" s="1">
        <v>2</v>
      </c>
      <c r="JK28" s="1">
        <v>66</v>
      </c>
      <c r="JL28" s="1">
        <v>11</v>
      </c>
      <c r="JM28" s="1">
        <v>49</v>
      </c>
      <c r="JN28" s="1">
        <f t="shared" si="1"/>
        <v>24.5</v>
      </c>
      <c r="JO28" s="1">
        <v>12</v>
      </c>
      <c r="JP28" s="1">
        <f t="shared" si="2"/>
        <v>72</v>
      </c>
      <c r="JQ28" s="1">
        <v>29</v>
      </c>
      <c r="JR28" s="1">
        <f t="shared" si="3"/>
        <v>0.40816326530612246</v>
      </c>
      <c r="JS28" s="1">
        <v>71</v>
      </c>
      <c r="JT28" s="1">
        <f t="shared" si="4"/>
        <v>0.46938775510204084</v>
      </c>
      <c r="JU28" s="23">
        <f t="shared" si="5"/>
        <v>212.65896800000002</v>
      </c>
      <c r="JV28" s="1">
        <f t="shared" si="6"/>
        <v>106.32948400000001</v>
      </c>
      <c r="JW28" s="1">
        <v>59</v>
      </c>
      <c r="JX28" s="1">
        <v>39</v>
      </c>
      <c r="JY28" s="1">
        <f t="shared" si="7"/>
        <v>1.5128205128205128</v>
      </c>
      <c r="JZ28" s="1">
        <v>243</v>
      </c>
      <c r="KA28" s="1">
        <v>10</v>
      </c>
      <c r="KB28" s="1">
        <f t="shared" si="122"/>
        <v>5.9</v>
      </c>
      <c r="KC28" s="1">
        <v>18.3</v>
      </c>
      <c r="KD28" s="1">
        <v>2.6</v>
      </c>
      <c r="KE28" s="1">
        <f t="shared" si="8"/>
        <v>6.4093114800000004</v>
      </c>
      <c r="KF28" s="1">
        <f t="shared" si="9"/>
        <v>3.2046557400000002</v>
      </c>
      <c r="KG28" s="1">
        <v>-1</v>
      </c>
      <c r="KH28" s="1">
        <v>23</v>
      </c>
      <c r="KI28" s="1">
        <v>67</v>
      </c>
      <c r="KJ28" s="1">
        <v>42</v>
      </c>
      <c r="KK28" s="1">
        <f t="shared" si="118"/>
        <v>1.5952380952380953</v>
      </c>
      <c r="KL28" s="1">
        <v>197</v>
      </c>
      <c r="KM28" s="1">
        <v>-1</v>
      </c>
      <c r="KN28" s="1">
        <v>85</v>
      </c>
      <c r="KO28" s="1">
        <f t="shared" si="11"/>
        <v>42.5</v>
      </c>
      <c r="KP28" s="1">
        <v>89</v>
      </c>
      <c r="KQ28" s="1">
        <f t="shared" si="12"/>
        <v>44.5</v>
      </c>
      <c r="KR28" s="1">
        <v>-1</v>
      </c>
      <c r="KS28" s="1">
        <v>-1</v>
      </c>
      <c r="KT28" s="1">
        <v>-1</v>
      </c>
      <c r="KU28" s="1">
        <v>-1</v>
      </c>
      <c r="KV28" s="1">
        <v>-1</v>
      </c>
      <c r="KW28" s="1">
        <v>-1</v>
      </c>
      <c r="KX28" s="1">
        <v>22.3</v>
      </c>
      <c r="KY28" s="1">
        <v>10.7</v>
      </c>
      <c r="KZ28" s="1">
        <f t="shared" si="16"/>
        <v>11.15</v>
      </c>
      <c r="LA28" s="1">
        <f t="shared" si="17"/>
        <v>5.35</v>
      </c>
      <c r="LB28" s="23">
        <f t="shared" si="18"/>
        <v>0.52017937219730948</v>
      </c>
      <c r="LC28" s="1">
        <v>-1</v>
      </c>
      <c r="LD28" s="1">
        <v>-1</v>
      </c>
      <c r="LE28" s="1">
        <v>-1</v>
      </c>
      <c r="LF28" s="1">
        <v>-1</v>
      </c>
      <c r="LG28" s="1">
        <v>-1</v>
      </c>
      <c r="LH28" s="1">
        <v>-1</v>
      </c>
      <c r="LI28" s="1">
        <v>-1</v>
      </c>
      <c r="LJ28" s="1">
        <v>-1</v>
      </c>
      <c r="LK28" s="1">
        <v>-1</v>
      </c>
      <c r="LL28" s="1">
        <v>-1</v>
      </c>
      <c r="LM28" s="1">
        <v>-1</v>
      </c>
      <c r="LN28" s="1">
        <v>-1</v>
      </c>
      <c r="LO28" s="1">
        <v>-1</v>
      </c>
      <c r="LP28" s="1">
        <v>-1</v>
      </c>
      <c r="LQ28" s="1">
        <v>-1</v>
      </c>
      <c r="LR28" s="1">
        <v>-1</v>
      </c>
      <c r="LS28" s="1">
        <v>-1</v>
      </c>
      <c r="LT28" s="1">
        <v>-1</v>
      </c>
      <c r="LU28" s="1">
        <v>-1</v>
      </c>
      <c r="LV28" s="1">
        <v>-1</v>
      </c>
      <c r="LW28" s="1">
        <v>-1</v>
      </c>
      <c r="LX28" s="1">
        <v>-1</v>
      </c>
      <c r="LY28" s="1">
        <v>-1</v>
      </c>
      <c r="LZ28" s="1">
        <v>-1</v>
      </c>
      <c r="MA28" s="1">
        <v>-1</v>
      </c>
      <c r="MB28" s="1">
        <v>-1</v>
      </c>
      <c r="MC28" s="1">
        <v>-1</v>
      </c>
      <c r="MD28" s="1">
        <v>-1</v>
      </c>
      <c r="ME28" s="1">
        <v>-1</v>
      </c>
      <c r="MF28" s="1">
        <v>-1</v>
      </c>
      <c r="MG28" s="1">
        <v>-1</v>
      </c>
      <c r="MH28" s="1">
        <v>-1</v>
      </c>
      <c r="MI28" s="1">
        <v>-1</v>
      </c>
      <c r="MJ28" s="1">
        <v>-1</v>
      </c>
      <c r="MK28" s="1">
        <v>-1</v>
      </c>
      <c r="ML28" s="1">
        <v>-1</v>
      </c>
      <c r="MM28" s="1">
        <v>-1</v>
      </c>
      <c r="MN28" s="1">
        <v>-1</v>
      </c>
      <c r="MO28" s="1">
        <v>-1</v>
      </c>
      <c r="MP28" s="1">
        <v>-1</v>
      </c>
      <c r="MQ28" s="1">
        <v>-1</v>
      </c>
      <c r="MR28" s="1">
        <v>-1</v>
      </c>
      <c r="MS28" s="1">
        <v>-1</v>
      </c>
      <c r="MT28" s="1">
        <v>-1</v>
      </c>
      <c r="MU28" s="1">
        <v>-1</v>
      </c>
      <c r="MV28" s="1">
        <v>-1</v>
      </c>
      <c r="MW28" s="1">
        <v>-1</v>
      </c>
      <c r="MX28" s="1">
        <v>-1</v>
      </c>
      <c r="MY28" s="1">
        <v>-1</v>
      </c>
      <c r="MZ28" s="1">
        <v>-1</v>
      </c>
      <c r="NA28" s="1">
        <v>-1</v>
      </c>
      <c r="NB28" s="1">
        <v>-1</v>
      </c>
      <c r="NC28" s="1">
        <v>-1</v>
      </c>
      <c r="ND28" s="1">
        <v>-1</v>
      </c>
      <c r="NE28" s="1">
        <v>-1</v>
      </c>
      <c r="NF28" s="1">
        <v>-1</v>
      </c>
      <c r="NG28" s="1">
        <v>-1</v>
      </c>
      <c r="NH28" s="1">
        <v>-1</v>
      </c>
      <c r="NI28" s="1">
        <v>-1</v>
      </c>
      <c r="NJ28" s="1">
        <v>-1</v>
      </c>
      <c r="NK28" s="1">
        <v>-1</v>
      </c>
      <c r="NL28" s="1">
        <v>-1</v>
      </c>
      <c r="NM28" s="1">
        <v>-1</v>
      </c>
      <c r="NN28" s="1">
        <v>-1</v>
      </c>
      <c r="NO28" s="1">
        <v>-1</v>
      </c>
      <c r="NP28" s="1">
        <v>-1</v>
      </c>
      <c r="NQ28" s="1">
        <v>-1</v>
      </c>
      <c r="NR28" s="1">
        <v>-1</v>
      </c>
      <c r="NS28" s="1">
        <v>-1</v>
      </c>
      <c r="NT28" s="1">
        <v>-1</v>
      </c>
      <c r="NU28" s="1">
        <v>-1</v>
      </c>
      <c r="NV28" s="1">
        <v>-1</v>
      </c>
      <c r="NW28" s="1">
        <v>-1</v>
      </c>
      <c r="NX28" s="1">
        <v>-1</v>
      </c>
      <c r="NY28" s="1">
        <v>-1</v>
      </c>
      <c r="NZ28" s="1">
        <v>-1</v>
      </c>
      <c r="OA28" s="1">
        <v>-1</v>
      </c>
      <c r="OB28" s="1">
        <v>-1</v>
      </c>
      <c r="OC28" s="1">
        <v>-1</v>
      </c>
      <c r="OD28" s="1">
        <v>-1</v>
      </c>
      <c r="OE28" s="1">
        <v>-1</v>
      </c>
      <c r="OF28" s="1">
        <v>-1</v>
      </c>
      <c r="OG28" s="1">
        <v>-1</v>
      </c>
      <c r="OH28" s="1">
        <v>-1</v>
      </c>
      <c r="OI28" s="1">
        <v>-1</v>
      </c>
      <c r="OJ28" s="1">
        <v>-1</v>
      </c>
      <c r="OK28" s="1">
        <v>-1</v>
      </c>
      <c r="OL28" s="1">
        <v>-1</v>
      </c>
      <c r="OM28" s="1">
        <v>-1</v>
      </c>
      <c r="ON28" s="1">
        <v>-1</v>
      </c>
      <c r="OO28" s="1">
        <v>-1</v>
      </c>
      <c r="OP28" s="1">
        <v>-1</v>
      </c>
      <c r="OQ28" s="1">
        <v>-1</v>
      </c>
      <c r="OR28" s="1">
        <v>-1</v>
      </c>
      <c r="OS28" s="1">
        <v>-1</v>
      </c>
      <c r="OT28" s="1">
        <v>-1</v>
      </c>
      <c r="OU28" s="1">
        <v>-1</v>
      </c>
      <c r="OV28" s="1">
        <v>-1</v>
      </c>
      <c r="OW28" s="1">
        <v>-1</v>
      </c>
      <c r="OX28" s="1">
        <v>-1</v>
      </c>
      <c r="OY28" s="1">
        <v>-1</v>
      </c>
      <c r="OZ28" s="1">
        <v>-1</v>
      </c>
      <c r="PA28" s="1">
        <v>-1</v>
      </c>
      <c r="PB28" s="1">
        <v>-1</v>
      </c>
      <c r="PC28" s="1">
        <v>-1</v>
      </c>
      <c r="PD28" s="1">
        <v>-1</v>
      </c>
      <c r="PE28" s="1">
        <v>-1</v>
      </c>
      <c r="PF28" s="1">
        <v>-1</v>
      </c>
      <c r="PG28" s="1">
        <v>-1</v>
      </c>
      <c r="PH28" s="1">
        <v>-1</v>
      </c>
      <c r="PI28" s="1">
        <v>-1</v>
      </c>
      <c r="PJ28" s="1">
        <v>-1</v>
      </c>
      <c r="PK28" s="1">
        <v>-1</v>
      </c>
      <c r="PL28" s="1">
        <v>-1</v>
      </c>
      <c r="PM28" s="1">
        <v>-1</v>
      </c>
      <c r="PN28" s="1">
        <v>-1</v>
      </c>
      <c r="PO28" s="1">
        <v>-1</v>
      </c>
      <c r="PP28" s="1">
        <v>-1</v>
      </c>
      <c r="PQ28" s="1">
        <v>-1</v>
      </c>
      <c r="PR28" s="1">
        <v>-1</v>
      </c>
      <c r="PS28" s="1">
        <v>-1</v>
      </c>
      <c r="PT28" s="1">
        <v>-1</v>
      </c>
      <c r="PU28" s="1">
        <v>-1</v>
      </c>
      <c r="PV28" s="1">
        <v>-1</v>
      </c>
      <c r="PW28" s="1">
        <v>-1</v>
      </c>
      <c r="PX28" s="1">
        <v>-1</v>
      </c>
      <c r="PY28" s="1">
        <v>-1</v>
      </c>
      <c r="PZ28" s="1">
        <v>-1</v>
      </c>
      <c r="QA28" s="1">
        <v>-1</v>
      </c>
      <c r="QB28" s="1">
        <v>-1</v>
      </c>
      <c r="QC28" s="1">
        <v>-1</v>
      </c>
      <c r="QD28" s="1">
        <v>-1</v>
      </c>
      <c r="QE28" s="1">
        <v>-1</v>
      </c>
      <c r="QF28" s="1">
        <v>-1</v>
      </c>
      <c r="QG28" s="1">
        <v>-1</v>
      </c>
      <c r="QH28" s="1">
        <v>-1</v>
      </c>
      <c r="QI28" s="1">
        <v>-1</v>
      </c>
      <c r="QJ28" s="1">
        <v>-1</v>
      </c>
      <c r="QK28" s="1">
        <v>-1</v>
      </c>
      <c r="QL28" s="1">
        <v>-1</v>
      </c>
      <c r="QM28" s="1">
        <v>-1</v>
      </c>
      <c r="QN28" s="1">
        <v>-1</v>
      </c>
      <c r="QO28" s="1">
        <v>-1</v>
      </c>
      <c r="QP28" s="1">
        <v>-1</v>
      </c>
      <c r="QQ28" s="1">
        <v>-1</v>
      </c>
      <c r="QR28" s="1">
        <v>-1</v>
      </c>
      <c r="QS28" s="1">
        <v>-1</v>
      </c>
      <c r="QT28" s="1">
        <v>-1</v>
      </c>
      <c r="QU28" s="1">
        <v>-1</v>
      </c>
      <c r="QV28" s="1">
        <v>-1</v>
      </c>
      <c r="QW28" s="1">
        <v>-1</v>
      </c>
      <c r="QX28" s="1">
        <v>-1</v>
      </c>
      <c r="QY28" s="1">
        <v>-1</v>
      </c>
      <c r="QZ28" s="1">
        <v>-1</v>
      </c>
      <c r="RA28" s="1">
        <v>-1</v>
      </c>
      <c r="RB28" s="1">
        <v>-1</v>
      </c>
      <c r="RC28" s="1">
        <v>-1</v>
      </c>
      <c r="RD28" s="1">
        <v>-1</v>
      </c>
      <c r="RE28" s="1">
        <v>-1</v>
      </c>
      <c r="RF28" s="1">
        <v>-1</v>
      </c>
      <c r="RG28" s="1">
        <v>-1</v>
      </c>
      <c r="RH28" s="1">
        <v>-1</v>
      </c>
      <c r="RI28" s="1">
        <v>-1</v>
      </c>
      <c r="RJ28" s="1">
        <v>-1</v>
      </c>
      <c r="RK28" s="1">
        <v>-1</v>
      </c>
      <c r="RL28" s="1">
        <v>-1</v>
      </c>
      <c r="RM28" s="1">
        <v>-1</v>
      </c>
      <c r="RN28" s="1">
        <v>-1</v>
      </c>
      <c r="RO28" s="1">
        <v>-1</v>
      </c>
      <c r="RP28" s="1">
        <v>-1</v>
      </c>
      <c r="RQ28" s="1">
        <v>-1</v>
      </c>
      <c r="RR28" s="1">
        <v>-1</v>
      </c>
      <c r="RS28" s="1">
        <v>-1</v>
      </c>
      <c r="RT28" s="1">
        <v>-1</v>
      </c>
      <c r="RU28" s="1">
        <v>-1</v>
      </c>
      <c r="RV28" s="1">
        <v>-1</v>
      </c>
      <c r="RW28" s="1">
        <v>-1</v>
      </c>
      <c r="RX28" s="1">
        <v>-1</v>
      </c>
      <c r="RY28" s="1">
        <v>-1</v>
      </c>
      <c r="RZ28" s="1">
        <v>-1</v>
      </c>
      <c r="SA28" s="1">
        <v>-1</v>
      </c>
      <c r="SB28" s="1">
        <v>-1</v>
      </c>
      <c r="SC28" s="1">
        <v>-1</v>
      </c>
      <c r="SD28" s="1">
        <v>-1</v>
      </c>
    </row>
    <row r="29" spans="1:498">
      <c r="A29" s="14" t="s">
        <v>621</v>
      </c>
      <c r="B29" s="13" t="s">
        <v>502</v>
      </c>
      <c r="C29" s="13">
        <v>39</v>
      </c>
      <c r="D29" s="15">
        <v>62</v>
      </c>
      <c r="E29" s="13">
        <v>174</v>
      </c>
      <c r="F29" s="16">
        <v>4</v>
      </c>
      <c r="G29" s="16">
        <v>3.5</v>
      </c>
      <c r="H29" s="28">
        <v>999</v>
      </c>
      <c r="I29" s="17">
        <v>999</v>
      </c>
      <c r="J29" s="17">
        <v>999</v>
      </c>
      <c r="K29" s="17">
        <v>999</v>
      </c>
      <c r="L29" s="17">
        <v>999</v>
      </c>
      <c r="M29" s="17">
        <v>999</v>
      </c>
      <c r="N29" s="17">
        <v>999</v>
      </c>
      <c r="O29" s="17">
        <v>999</v>
      </c>
      <c r="P29" s="17">
        <v>999</v>
      </c>
      <c r="Q29" s="17">
        <v>999</v>
      </c>
      <c r="R29" s="17">
        <v>999</v>
      </c>
      <c r="S29" s="17">
        <v>999</v>
      </c>
      <c r="T29" s="17">
        <v>999</v>
      </c>
      <c r="U29" s="17">
        <v>999</v>
      </c>
      <c r="V29" s="17">
        <v>999</v>
      </c>
      <c r="W29" s="26">
        <v>999</v>
      </c>
      <c r="X29" s="17">
        <v>999</v>
      </c>
      <c r="Y29" s="17">
        <v>999</v>
      </c>
      <c r="Z29" s="17">
        <v>999</v>
      </c>
      <c r="AA29" s="19">
        <v>999</v>
      </c>
      <c r="AB29" s="17">
        <v>999</v>
      </c>
      <c r="AC29" s="17">
        <v>999</v>
      </c>
      <c r="AD29" s="17">
        <v>999</v>
      </c>
      <c r="AE29" s="17">
        <v>999</v>
      </c>
      <c r="AF29" s="17">
        <v>999</v>
      </c>
      <c r="AG29" s="17">
        <v>999</v>
      </c>
      <c r="AH29" s="17">
        <v>999</v>
      </c>
      <c r="AI29" s="19">
        <v>999</v>
      </c>
      <c r="AJ29" s="17">
        <v>999</v>
      </c>
      <c r="AK29" s="17">
        <v>999</v>
      </c>
      <c r="AL29" s="17">
        <v>999</v>
      </c>
      <c r="AM29" s="17">
        <v>999</v>
      </c>
      <c r="AN29" s="19">
        <v>999</v>
      </c>
      <c r="AO29" s="17">
        <v>999</v>
      </c>
      <c r="AP29" s="17">
        <v>999</v>
      </c>
      <c r="AQ29" s="17">
        <v>999</v>
      </c>
      <c r="AR29" s="17">
        <v>999</v>
      </c>
      <c r="AS29" s="19">
        <v>999</v>
      </c>
      <c r="AT29" s="17">
        <v>999</v>
      </c>
      <c r="AU29" s="17">
        <v>999</v>
      </c>
      <c r="AV29" s="17">
        <v>999</v>
      </c>
      <c r="AW29" s="17">
        <v>999</v>
      </c>
      <c r="AX29" s="17">
        <v>999</v>
      </c>
      <c r="AY29" s="17">
        <v>999</v>
      </c>
      <c r="AZ29" s="17">
        <v>999</v>
      </c>
      <c r="BA29" s="17">
        <v>999</v>
      </c>
      <c r="BB29" s="15">
        <v>999</v>
      </c>
      <c r="BC29" s="19">
        <v>999</v>
      </c>
      <c r="BD29" s="15">
        <v>999</v>
      </c>
      <c r="BE29" s="15">
        <v>999</v>
      </c>
      <c r="BF29" s="15">
        <v>999</v>
      </c>
      <c r="BG29" s="15">
        <v>999</v>
      </c>
      <c r="BH29" s="19">
        <v>999</v>
      </c>
      <c r="BI29" s="15">
        <v>999</v>
      </c>
      <c r="BJ29" s="15">
        <v>999</v>
      </c>
      <c r="BK29" s="15">
        <v>999</v>
      </c>
      <c r="BL29" s="15">
        <v>999</v>
      </c>
      <c r="BM29" s="19">
        <v>999</v>
      </c>
      <c r="BN29" s="15">
        <v>999</v>
      </c>
      <c r="BO29" s="15">
        <v>999</v>
      </c>
      <c r="BP29" s="15">
        <v>999</v>
      </c>
      <c r="BQ29" s="15">
        <v>999</v>
      </c>
      <c r="BR29" s="19">
        <v>999</v>
      </c>
      <c r="BS29" s="15">
        <v>999</v>
      </c>
      <c r="BT29" s="15">
        <v>999</v>
      </c>
      <c r="BU29" s="15">
        <v>999</v>
      </c>
      <c r="BV29" s="15">
        <v>999</v>
      </c>
      <c r="BW29" s="19">
        <v>999</v>
      </c>
      <c r="BX29" s="15">
        <v>999</v>
      </c>
      <c r="BY29" s="15">
        <v>999</v>
      </c>
      <c r="BZ29" s="15">
        <v>999</v>
      </c>
      <c r="CA29" s="15">
        <v>999</v>
      </c>
      <c r="CB29" s="15">
        <v>999</v>
      </c>
      <c r="CC29" s="15">
        <v>999</v>
      </c>
      <c r="CD29" s="15">
        <v>999</v>
      </c>
      <c r="CE29" s="15">
        <v>999</v>
      </c>
      <c r="CF29" s="21">
        <v>1373.7</v>
      </c>
      <c r="CG29" s="21">
        <v>105.9</v>
      </c>
      <c r="CH29" s="21">
        <v>43.95</v>
      </c>
      <c r="CI29" s="21">
        <v>117.4</v>
      </c>
      <c r="CJ29" s="21">
        <v>71.599999999999994</v>
      </c>
      <c r="CK29" s="21">
        <v>30.6</v>
      </c>
      <c r="CL29" s="21">
        <v>69.400000000000006</v>
      </c>
      <c r="CM29" s="21">
        <v>0.441</v>
      </c>
      <c r="CN29" s="21">
        <v>300</v>
      </c>
      <c r="CO29" s="21">
        <v>827.8</v>
      </c>
      <c r="CP29" s="21">
        <v>87.5</v>
      </c>
      <c r="CQ29" s="21">
        <v>73.2</v>
      </c>
      <c r="CR29" s="21">
        <v>26.1</v>
      </c>
      <c r="CS29" s="21">
        <v>3.9</v>
      </c>
      <c r="CT29" s="21">
        <v>73.2</v>
      </c>
      <c r="CU29" s="21">
        <v>26.7</v>
      </c>
      <c r="CV29" s="21">
        <v>2.74</v>
      </c>
      <c r="CW29" s="21">
        <v>300</v>
      </c>
      <c r="CX29" s="21">
        <v>999</v>
      </c>
      <c r="CY29" s="21">
        <v>999</v>
      </c>
      <c r="CZ29" s="21">
        <v>999</v>
      </c>
      <c r="DA29" s="21">
        <v>999</v>
      </c>
      <c r="DB29" s="21">
        <v>999</v>
      </c>
      <c r="DC29" s="21">
        <v>999</v>
      </c>
      <c r="DD29" s="21">
        <v>999</v>
      </c>
      <c r="DE29" s="21">
        <v>999</v>
      </c>
      <c r="DF29" s="21">
        <v>999</v>
      </c>
      <c r="DG29" s="21">
        <v>999</v>
      </c>
      <c r="DH29" s="21">
        <v>999</v>
      </c>
      <c r="DI29" s="21">
        <v>999</v>
      </c>
      <c r="DJ29" s="21">
        <v>999</v>
      </c>
      <c r="DK29" s="21">
        <v>999</v>
      </c>
      <c r="DL29" s="21">
        <v>999</v>
      </c>
      <c r="DM29" s="21">
        <v>999</v>
      </c>
      <c r="DN29" s="21">
        <v>999</v>
      </c>
      <c r="DO29" s="21">
        <v>999</v>
      </c>
      <c r="DP29" s="21">
        <v>999</v>
      </c>
      <c r="DQ29" s="21">
        <v>999</v>
      </c>
      <c r="DR29" s="21">
        <v>999</v>
      </c>
      <c r="DS29" s="21">
        <v>999</v>
      </c>
      <c r="DT29" s="21">
        <v>999</v>
      </c>
      <c r="DU29" s="21">
        <v>999</v>
      </c>
      <c r="DV29" s="21">
        <v>999</v>
      </c>
      <c r="DW29" s="21">
        <v>999</v>
      </c>
      <c r="DX29" s="21">
        <v>999</v>
      </c>
      <c r="DY29" s="21">
        <v>999</v>
      </c>
      <c r="DZ29" s="21">
        <v>999</v>
      </c>
      <c r="EA29" s="21">
        <v>999</v>
      </c>
      <c r="EB29" s="21">
        <v>999</v>
      </c>
      <c r="EC29" s="21">
        <v>999</v>
      </c>
      <c r="ED29" s="21">
        <v>999</v>
      </c>
      <c r="EE29" s="21">
        <v>999</v>
      </c>
      <c r="EF29" s="21">
        <v>999</v>
      </c>
      <c r="EG29" s="21">
        <v>999</v>
      </c>
      <c r="EH29" s="21">
        <v>999</v>
      </c>
      <c r="EI29" s="21">
        <v>999</v>
      </c>
      <c r="EJ29" s="21">
        <v>999</v>
      </c>
      <c r="EK29" s="21">
        <v>999</v>
      </c>
      <c r="EL29" s="21">
        <v>999</v>
      </c>
      <c r="EM29" s="21">
        <v>999</v>
      </c>
      <c r="EN29" s="21">
        <v>999</v>
      </c>
      <c r="EO29" s="21">
        <v>999</v>
      </c>
      <c r="EP29" s="21">
        <v>999</v>
      </c>
      <c r="EQ29" s="21">
        <v>999</v>
      </c>
      <c r="ER29" s="21">
        <v>999</v>
      </c>
      <c r="ES29" s="21">
        <v>999</v>
      </c>
      <c r="ET29" s="21">
        <v>999</v>
      </c>
      <c r="EU29" s="21">
        <v>999</v>
      </c>
      <c r="EV29" s="21">
        <v>999</v>
      </c>
      <c r="EW29" s="21">
        <v>999</v>
      </c>
      <c r="EX29" s="21">
        <v>999</v>
      </c>
      <c r="EY29" s="21">
        <v>999</v>
      </c>
      <c r="EZ29" s="21">
        <v>999</v>
      </c>
      <c r="FA29" s="21">
        <v>999</v>
      </c>
      <c r="FB29" s="21">
        <v>999</v>
      </c>
      <c r="FC29" s="21">
        <v>999</v>
      </c>
      <c r="FD29" s="21">
        <v>999</v>
      </c>
      <c r="FE29" s="21">
        <v>999</v>
      </c>
      <c r="FF29" s="21">
        <v>999</v>
      </c>
      <c r="FG29" s="21">
        <v>999</v>
      </c>
      <c r="FH29" s="21">
        <v>999</v>
      </c>
      <c r="FI29" s="21">
        <v>999</v>
      </c>
      <c r="FJ29" s="21">
        <v>999</v>
      </c>
      <c r="FK29" s="21">
        <v>999</v>
      </c>
      <c r="FL29" s="21">
        <v>999</v>
      </c>
      <c r="FM29" s="21">
        <v>999</v>
      </c>
      <c r="FN29" s="21">
        <v>999</v>
      </c>
      <c r="FO29" s="21">
        <v>999</v>
      </c>
      <c r="FP29" s="21">
        <v>999</v>
      </c>
      <c r="FQ29" s="21">
        <v>999</v>
      </c>
      <c r="FR29" s="15">
        <v>1.8</v>
      </c>
      <c r="FS29" s="15">
        <v>999</v>
      </c>
      <c r="FT29" s="15">
        <v>999</v>
      </c>
      <c r="FU29" s="15">
        <v>999</v>
      </c>
      <c r="FV29" s="15">
        <v>999</v>
      </c>
      <c r="FW29" s="15">
        <v>122</v>
      </c>
      <c r="FX29" s="15">
        <v>999</v>
      </c>
      <c r="FY29" s="15">
        <v>999</v>
      </c>
      <c r="FZ29" s="15">
        <v>999</v>
      </c>
      <c r="GA29" s="15">
        <v>999</v>
      </c>
      <c r="GB29" s="15">
        <v>61.8</v>
      </c>
      <c r="GC29" s="15">
        <v>999</v>
      </c>
      <c r="GD29" s="15">
        <v>999</v>
      </c>
      <c r="GE29" s="15">
        <v>999</v>
      </c>
      <c r="GF29" s="15">
        <v>999</v>
      </c>
      <c r="GG29" s="15">
        <v>13.2</v>
      </c>
      <c r="GH29" s="15">
        <v>999</v>
      </c>
      <c r="GI29" s="15">
        <v>999</v>
      </c>
      <c r="GJ29" s="15">
        <v>999</v>
      </c>
      <c r="GK29" s="15">
        <v>999</v>
      </c>
      <c r="GL29" s="15">
        <v>0</v>
      </c>
      <c r="GM29" s="15">
        <v>999</v>
      </c>
      <c r="GN29" s="15">
        <v>999</v>
      </c>
      <c r="GO29" s="15">
        <v>999</v>
      </c>
      <c r="GP29" s="15">
        <v>999</v>
      </c>
      <c r="GQ29" s="15">
        <v>0</v>
      </c>
      <c r="GR29" s="15">
        <v>999</v>
      </c>
      <c r="GS29" s="15">
        <v>999</v>
      </c>
      <c r="GT29" s="15">
        <v>999</v>
      </c>
      <c r="GU29" s="15">
        <v>999</v>
      </c>
      <c r="GV29" s="15">
        <v>8.9</v>
      </c>
      <c r="GW29" s="15">
        <v>999</v>
      </c>
      <c r="GX29" s="15">
        <v>999</v>
      </c>
      <c r="GY29" s="15">
        <v>999</v>
      </c>
      <c r="GZ29" s="15">
        <v>999</v>
      </c>
      <c r="HA29" s="15">
        <v>1.2</v>
      </c>
      <c r="HB29" s="25">
        <v>999</v>
      </c>
      <c r="HC29" s="25">
        <v>999</v>
      </c>
      <c r="HD29" s="25">
        <v>999</v>
      </c>
      <c r="HE29" s="43">
        <v>999</v>
      </c>
      <c r="HF29" s="1">
        <v>-1</v>
      </c>
      <c r="HG29" s="1">
        <v>-1</v>
      </c>
      <c r="HH29" s="1">
        <v>-1</v>
      </c>
      <c r="HI29" s="1">
        <v>-1</v>
      </c>
      <c r="HJ29" s="1">
        <v>-1</v>
      </c>
      <c r="HK29" s="1">
        <v>-1</v>
      </c>
      <c r="HL29" s="1">
        <v>-1</v>
      </c>
      <c r="HM29" s="1">
        <v>-1</v>
      </c>
      <c r="HN29" s="1">
        <v>-1</v>
      </c>
      <c r="HO29" s="1">
        <v>-1</v>
      </c>
      <c r="HP29" s="1">
        <v>-1</v>
      </c>
      <c r="HQ29" s="1">
        <v>-1</v>
      </c>
      <c r="HR29" s="1">
        <v>-1</v>
      </c>
      <c r="HS29" s="1">
        <v>-1</v>
      </c>
      <c r="HT29" s="1">
        <v>-1</v>
      </c>
      <c r="HU29" s="1">
        <v>-1</v>
      </c>
      <c r="HV29" s="1">
        <v>-1</v>
      </c>
      <c r="HW29" s="1">
        <v>-1</v>
      </c>
      <c r="HX29" s="1">
        <v>-1</v>
      </c>
      <c r="HY29" s="1">
        <v>-1</v>
      </c>
      <c r="HZ29" s="1">
        <v>-1</v>
      </c>
      <c r="IA29" s="1">
        <v>-1</v>
      </c>
      <c r="IB29" s="1">
        <v>-1</v>
      </c>
      <c r="IC29" s="1">
        <v>-1</v>
      </c>
      <c r="ID29" s="1">
        <v>-1</v>
      </c>
      <c r="IE29" s="1">
        <v>-1</v>
      </c>
      <c r="IF29" s="1">
        <v>-1</v>
      </c>
      <c r="IG29" s="1">
        <v>-1</v>
      </c>
      <c r="IH29" s="1">
        <v>-1</v>
      </c>
      <c r="II29" s="1">
        <v>-1</v>
      </c>
      <c r="IJ29" s="1">
        <v>-1</v>
      </c>
      <c r="IK29" s="1">
        <v>-1</v>
      </c>
      <c r="IL29" s="1">
        <v>-1</v>
      </c>
      <c r="IM29" s="1">
        <v>-1</v>
      </c>
      <c r="IN29" s="1">
        <v>-1</v>
      </c>
      <c r="IO29" s="1">
        <v>-1</v>
      </c>
      <c r="IP29" s="1">
        <v>-1</v>
      </c>
      <c r="IQ29" s="1">
        <v>-1</v>
      </c>
      <c r="IR29" s="1">
        <v>-1</v>
      </c>
      <c r="IS29" s="1">
        <v>-1</v>
      </c>
      <c r="IT29" s="1">
        <v>-1</v>
      </c>
      <c r="IU29" s="1">
        <v>-1</v>
      </c>
      <c r="IV29" s="1">
        <v>-1</v>
      </c>
      <c r="IW29" s="1">
        <v>-1</v>
      </c>
      <c r="IX29" s="1">
        <v>-1</v>
      </c>
      <c r="IY29" s="1">
        <v>-1</v>
      </c>
      <c r="IZ29" s="1">
        <v>-1</v>
      </c>
      <c r="JA29" s="1">
        <v>-1</v>
      </c>
      <c r="JB29" s="1">
        <v>-1</v>
      </c>
      <c r="JC29" s="1">
        <v>-1</v>
      </c>
      <c r="JD29" s="1">
        <v>-1</v>
      </c>
      <c r="JE29" s="1">
        <v>-1</v>
      </c>
      <c r="JG29" s="1">
        <v>106</v>
      </c>
      <c r="JH29" s="1">
        <v>76</v>
      </c>
      <c r="JI29" s="1">
        <f t="shared" si="0"/>
        <v>86</v>
      </c>
      <c r="JJ29" s="1">
        <v>1.75</v>
      </c>
      <c r="JK29" s="1">
        <v>35</v>
      </c>
      <c r="JL29" s="1">
        <v>10</v>
      </c>
      <c r="JM29" s="1">
        <v>49</v>
      </c>
      <c r="JN29" s="1">
        <f t="shared" si="1"/>
        <v>28</v>
      </c>
      <c r="JO29" s="1">
        <v>9</v>
      </c>
      <c r="JP29" s="1">
        <f t="shared" si="2"/>
        <v>68</v>
      </c>
      <c r="JQ29" s="1">
        <v>28</v>
      </c>
      <c r="JR29" s="1">
        <f t="shared" si="3"/>
        <v>0.42857142857142855</v>
      </c>
      <c r="JS29" s="1">
        <v>75</v>
      </c>
      <c r="JT29" s="1">
        <f t="shared" si="4"/>
        <v>0.38775510204081631</v>
      </c>
      <c r="JU29" s="23">
        <f t="shared" si="5"/>
        <v>163.72405600000002</v>
      </c>
      <c r="JV29" s="1">
        <f t="shared" si="6"/>
        <v>93.556603428571435</v>
      </c>
      <c r="JW29" s="1">
        <v>56</v>
      </c>
      <c r="JX29" s="1">
        <v>28</v>
      </c>
      <c r="JY29" s="1">
        <f t="shared" si="7"/>
        <v>2</v>
      </c>
      <c r="JZ29" s="1">
        <v>192</v>
      </c>
      <c r="KA29" s="1">
        <v>12</v>
      </c>
      <c r="KB29" s="1">
        <f t="shared" si="122"/>
        <v>4.666666666666667</v>
      </c>
      <c r="KC29" s="1">
        <v>24.9</v>
      </c>
      <c r="KD29" s="1">
        <v>2.4</v>
      </c>
      <c r="KE29" s="1">
        <f t="shared" si="8"/>
        <v>3.9405744</v>
      </c>
      <c r="KF29" s="1">
        <f t="shared" si="9"/>
        <v>2.2517567999999999</v>
      </c>
      <c r="KG29" s="1">
        <v>-1</v>
      </c>
      <c r="KH29" s="1">
        <v>23</v>
      </c>
      <c r="KI29" s="1">
        <v>51</v>
      </c>
      <c r="KJ29" s="1">
        <v>23</v>
      </c>
      <c r="KK29" s="1">
        <f t="shared" si="118"/>
        <v>2.2173913043478262</v>
      </c>
      <c r="KL29" s="1">
        <v>222</v>
      </c>
      <c r="KM29" s="1">
        <v>-1</v>
      </c>
      <c r="KN29" s="1">
        <v>74</v>
      </c>
      <c r="KO29" s="1">
        <f t="shared" si="11"/>
        <v>42.285714285714285</v>
      </c>
      <c r="KP29" s="1">
        <v>49</v>
      </c>
      <c r="KQ29" s="1">
        <f t="shared" si="12"/>
        <v>28</v>
      </c>
      <c r="KR29" s="1">
        <v>-1</v>
      </c>
      <c r="KS29" s="1">
        <v>-1</v>
      </c>
      <c r="KT29" s="1">
        <v>-1</v>
      </c>
      <c r="KU29" s="1">
        <v>-1</v>
      </c>
      <c r="KV29" s="1">
        <v>-1</v>
      </c>
      <c r="KW29" s="1">
        <v>-1</v>
      </c>
      <c r="KX29" s="1">
        <v>20.399999999999999</v>
      </c>
      <c r="KY29" s="1">
        <v>10.8</v>
      </c>
      <c r="KZ29" s="1">
        <f t="shared" si="16"/>
        <v>11.657142857142857</v>
      </c>
      <c r="LA29" s="1">
        <f t="shared" si="17"/>
        <v>6.1714285714285717</v>
      </c>
      <c r="LB29" s="23">
        <f t="shared" si="18"/>
        <v>0.47058823529411759</v>
      </c>
      <c r="LC29" s="1">
        <v>-1</v>
      </c>
      <c r="LD29" s="1">
        <v>-1</v>
      </c>
      <c r="LE29" s="1">
        <v>-1</v>
      </c>
      <c r="LF29" s="1">
        <v>-1</v>
      </c>
      <c r="LG29" s="1">
        <v>-1</v>
      </c>
      <c r="LH29" s="1">
        <v>-1</v>
      </c>
      <c r="LI29" s="1">
        <v>-1</v>
      </c>
      <c r="LJ29" s="1">
        <v>-1</v>
      </c>
      <c r="LK29" s="1">
        <v>-1</v>
      </c>
      <c r="LL29" s="1">
        <v>-1</v>
      </c>
      <c r="LM29" s="1">
        <v>-1</v>
      </c>
      <c r="LN29" s="1">
        <v>-1</v>
      </c>
      <c r="LO29" s="1">
        <v>-1</v>
      </c>
      <c r="LP29" s="1">
        <v>-1</v>
      </c>
      <c r="LQ29" s="1">
        <v>-1</v>
      </c>
      <c r="LR29" s="1">
        <v>-1</v>
      </c>
      <c r="LS29" s="1">
        <v>-1</v>
      </c>
      <c r="LT29" s="1">
        <v>-1</v>
      </c>
      <c r="LU29" s="1">
        <v>-1</v>
      </c>
      <c r="LV29" s="1">
        <v>-1</v>
      </c>
      <c r="LW29" s="1">
        <v>-1</v>
      </c>
      <c r="LX29" s="1">
        <v>-1</v>
      </c>
      <c r="LY29" s="1">
        <v>-1</v>
      </c>
      <c r="LZ29" s="1">
        <v>-1</v>
      </c>
      <c r="MA29" s="1">
        <v>-1</v>
      </c>
      <c r="MB29" s="1">
        <v>-1</v>
      </c>
      <c r="MC29" s="1">
        <v>-1</v>
      </c>
      <c r="MD29" s="1">
        <v>-1</v>
      </c>
      <c r="ME29" s="1">
        <v>-1</v>
      </c>
      <c r="MF29" s="1">
        <v>-1</v>
      </c>
      <c r="MG29" s="1">
        <v>-1</v>
      </c>
      <c r="MH29" s="1">
        <v>-1</v>
      </c>
      <c r="MI29" s="1">
        <v>-1</v>
      </c>
      <c r="MJ29" s="1">
        <v>-1</v>
      </c>
      <c r="MK29" s="1">
        <v>-1</v>
      </c>
      <c r="ML29" s="1">
        <v>-1</v>
      </c>
      <c r="MM29" s="1">
        <v>-1</v>
      </c>
      <c r="MN29" s="1">
        <v>-1</v>
      </c>
      <c r="MO29" s="1">
        <v>-1</v>
      </c>
      <c r="MP29" s="1">
        <v>-1</v>
      </c>
      <c r="MQ29" s="1">
        <v>-1</v>
      </c>
      <c r="MR29" s="1">
        <v>-1</v>
      </c>
      <c r="MS29" s="1">
        <v>-1</v>
      </c>
      <c r="MT29" s="1">
        <v>-1</v>
      </c>
      <c r="MU29" s="1">
        <v>-1</v>
      </c>
      <c r="MV29" s="1">
        <v>-1</v>
      </c>
      <c r="MW29" s="1">
        <v>-1</v>
      </c>
      <c r="MX29" s="1">
        <v>-1</v>
      </c>
      <c r="MY29" s="1">
        <v>-1</v>
      </c>
      <c r="MZ29" s="1">
        <v>-1</v>
      </c>
      <c r="NA29" s="1">
        <v>-1</v>
      </c>
      <c r="NB29" s="1">
        <v>-1</v>
      </c>
      <c r="NC29" s="1">
        <v>-1</v>
      </c>
      <c r="ND29" s="1">
        <v>-1</v>
      </c>
      <c r="NE29" s="1">
        <v>-1</v>
      </c>
      <c r="NF29" s="1">
        <v>-1</v>
      </c>
      <c r="NG29" s="1">
        <v>-1</v>
      </c>
      <c r="NH29" s="1">
        <v>-1</v>
      </c>
      <c r="NI29" s="1">
        <v>-1</v>
      </c>
      <c r="NJ29" s="1">
        <v>-1</v>
      </c>
      <c r="NK29" s="1">
        <v>-1</v>
      </c>
      <c r="NL29" s="1">
        <v>-1</v>
      </c>
      <c r="NM29" s="1">
        <v>-1</v>
      </c>
      <c r="NN29" s="1">
        <v>-1</v>
      </c>
      <c r="NO29" s="1">
        <v>-1</v>
      </c>
      <c r="NP29" s="1">
        <v>-1</v>
      </c>
      <c r="NQ29" s="1">
        <v>-1</v>
      </c>
      <c r="NR29" s="1">
        <v>-1</v>
      </c>
      <c r="NS29" s="1">
        <v>-1</v>
      </c>
      <c r="NT29" s="1">
        <v>-1</v>
      </c>
      <c r="NU29" s="1">
        <v>-1</v>
      </c>
      <c r="NV29" s="1">
        <v>-1</v>
      </c>
      <c r="NW29" s="1">
        <v>-1</v>
      </c>
      <c r="NX29" s="1">
        <v>-1</v>
      </c>
      <c r="NY29" s="1">
        <v>-1</v>
      </c>
      <c r="NZ29" s="1">
        <v>-1</v>
      </c>
      <c r="OA29" s="1">
        <v>-1</v>
      </c>
      <c r="OB29" s="1">
        <v>-1</v>
      </c>
      <c r="OC29" s="1">
        <v>-1</v>
      </c>
      <c r="OD29" s="1">
        <v>-1</v>
      </c>
      <c r="OE29" s="1">
        <v>-1</v>
      </c>
      <c r="OF29" s="1">
        <v>-1</v>
      </c>
      <c r="OG29" s="1">
        <v>-1</v>
      </c>
      <c r="OH29" s="1">
        <v>-1</v>
      </c>
      <c r="OI29" s="1">
        <v>-1</v>
      </c>
      <c r="OJ29" s="1">
        <v>-1</v>
      </c>
      <c r="OK29" s="1">
        <v>-1</v>
      </c>
      <c r="OL29" s="1">
        <v>-1</v>
      </c>
      <c r="OM29" s="1">
        <v>-1</v>
      </c>
      <c r="ON29" s="1">
        <v>-1</v>
      </c>
      <c r="OO29" s="1">
        <v>-1</v>
      </c>
      <c r="OP29" s="1">
        <v>-1</v>
      </c>
      <c r="OQ29" s="1">
        <v>-1</v>
      </c>
      <c r="OR29" s="1">
        <v>-1</v>
      </c>
      <c r="OS29" s="1">
        <v>-1</v>
      </c>
      <c r="OT29" s="1">
        <v>-1</v>
      </c>
      <c r="OU29" s="1">
        <v>-1</v>
      </c>
      <c r="OV29" s="1">
        <v>-1</v>
      </c>
      <c r="OW29" s="1">
        <v>-1</v>
      </c>
      <c r="OX29" s="1">
        <v>-1</v>
      </c>
      <c r="OY29" s="1">
        <v>-1</v>
      </c>
      <c r="OZ29" s="1">
        <v>-1</v>
      </c>
      <c r="PA29" s="1">
        <v>-1</v>
      </c>
      <c r="PB29" s="1">
        <v>-1</v>
      </c>
      <c r="PC29" s="1">
        <v>-1</v>
      </c>
      <c r="PD29" s="1">
        <v>-1</v>
      </c>
      <c r="PE29" s="1">
        <v>-1</v>
      </c>
      <c r="PF29" s="1">
        <v>-1</v>
      </c>
      <c r="PG29" s="1">
        <v>-1</v>
      </c>
      <c r="PH29" s="1">
        <v>-1</v>
      </c>
      <c r="PI29" s="1">
        <v>-1</v>
      </c>
      <c r="PJ29" s="1">
        <v>-1</v>
      </c>
      <c r="PK29" s="1">
        <v>-1</v>
      </c>
      <c r="PL29" s="1">
        <v>-1</v>
      </c>
      <c r="PM29" s="1">
        <v>-1</v>
      </c>
      <c r="PN29" s="1">
        <v>-1</v>
      </c>
      <c r="PO29" s="1">
        <v>-1</v>
      </c>
      <c r="PP29" s="1">
        <v>-1</v>
      </c>
      <c r="PQ29" s="1">
        <v>-1</v>
      </c>
      <c r="PR29" s="1">
        <v>-1</v>
      </c>
      <c r="PS29" s="1">
        <v>-1</v>
      </c>
      <c r="PT29" s="1">
        <v>-1</v>
      </c>
      <c r="PU29" s="1">
        <v>-1</v>
      </c>
      <c r="PV29" s="1">
        <v>-1</v>
      </c>
      <c r="PW29" s="1">
        <v>-1</v>
      </c>
      <c r="PX29" s="1">
        <v>-1</v>
      </c>
      <c r="PY29" s="1">
        <v>-1</v>
      </c>
      <c r="PZ29" s="1">
        <v>-1</v>
      </c>
      <c r="QA29" s="1">
        <v>-1</v>
      </c>
      <c r="QB29" s="1">
        <v>-1</v>
      </c>
      <c r="QC29" s="1">
        <v>-1</v>
      </c>
      <c r="QD29" s="1">
        <v>-1</v>
      </c>
      <c r="QE29" s="1">
        <v>-1</v>
      </c>
      <c r="QF29" s="1">
        <v>-1</v>
      </c>
      <c r="QG29" s="1">
        <v>-1</v>
      </c>
      <c r="QH29" s="1">
        <v>-1</v>
      </c>
      <c r="QI29" s="1">
        <v>-1</v>
      </c>
      <c r="QJ29" s="1">
        <v>-1</v>
      </c>
      <c r="QK29" s="1">
        <v>-1</v>
      </c>
      <c r="QL29" s="1">
        <v>-1</v>
      </c>
      <c r="QM29" s="1">
        <v>-1</v>
      </c>
      <c r="QN29" s="1">
        <v>-1</v>
      </c>
      <c r="QO29" s="1">
        <v>-1</v>
      </c>
      <c r="QP29" s="1">
        <v>-1</v>
      </c>
      <c r="QQ29" s="1">
        <v>-1</v>
      </c>
      <c r="QR29" s="1">
        <v>-1</v>
      </c>
      <c r="QS29" s="1">
        <v>-1</v>
      </c>
      <c r="QT29" s="1">
        <v>-1</v>
      </c>
      <c r="QU29" s="1">
        <v>-1</v>
      </c>
      <c r="QV29" s="1">
        <v>-1</v>
      </c>
      <c r="QW29" s="1">
        <v>-1</v>
      </c>
      <c r="QX29" s="1">
        <v>-1</v>
      </c>
      <c r="QY29" s="1">
        <v>-1</v>
      </c>
      <c r="QZ29" s="1">
        <v>-1</v>
      </c>
      <c r="RA29" s="1">
        <v>-1</v>
      </c>
      <c r="RB29" s="1">
        <v>-1</v>
      </c>
      <c r="RC29" s="1">
        <v>-1</v>
      </c>
      <c r="RD29" s="1">
        <v>-1</v>
      </c>
      <c r="RE29" s="1">
        <v>-1</v>
      </c>
      <c r="RF29" s="1">
        <v>-1</v>
      </c>
      <c r="RG29" s="1">
        <v>-1</v>
      </c>
      <c r="RH29" s="1">
        <v>-1</v>
      </c>
      <c r="RI29" s="1">
        <v>-1</v>
      </c>
      <c r="RJ29" s="1">
        <v>-1</v>
      </c>
      <c r="RK29" s="1">
        <v>-1</v>
      </c>
      <c r="RL29" s="1">
        <v>-1</v>
      </c>
      <c r="RM29" s="1">
        <v>-1</v>
      </c>
      <c r="RN29" s="1">
        <v>-1</v>
      </c>
      <c r="RO29" s="1">
        <v>-1</v>
      </c>
      <c r="RP29" s="1">
        <v>-1</v>
      </c>
      <c r="RQ29" s="1">
        <v>-1</v>
      </c>
      <c r="RR29" s="1">
        <v>-1</v>
      </c>
      <c r="RS29" s="1">
        <v>-1</v>
      </c>
      <c r="RT29" s="1">
        <v>-1</v>
      </c>
      <c r="RU29" s="1">
        <v>-1</v>
      </c>
      <c r="RV29" s="1">
        <v>-1</v>
      </c>
      <c r="RW29" s="1">
        <v>-1</v>
      </c>
      <c r="RX29" s="1">
        <v>-1</v>
      </c>
      <c r="RY29" s="1">
        <v>-1</v>
      </c>
      <c r="RZ29" s="1">
        <v>-1</v>
      </c>
      <c r="SA29" s="1">
        <v>-1</v>
      </c>
      <c r="SB29" s="1">
        <v>-1</v>
      </c>
      <c r="SC29" s="1">
        <v>-1</v>
      </c>
      <c r="SD29" s="1">
        <v>-1</v>
      </c>
    </row>
    <row r="30" spans="1:498">
      <c r="A30" s="14" t="s">
        <v>622</v>
      </c>
      <c r="B30" s="13" t="s">
        <v>502</v>
      </c>
      <c r="C30" s="13">
        <v>27</v>
      </c>
      <c r="D30" s="15">
        <v>69</v>
      </c>
      <c r="E30" s="13">
        <v>170</v>
      </c>
      <c r="F30" s="31">
        <v>2</v>
      </c>
      <c r="G30" s="16">
        <v>4</v>
      </c>
      <c r="H30" s="28">
        <v>89</v>
      </c>
      <c r="I30" s="17">
        <v>413</v>
      </c>
      <c r="J30" s="17">
        <v>41</v>
      </c>
      <c r="K30" s="17">
        <v>123</v>
      </c>
      <c r="L30" s="17">
        <v>998</v>
      </c>
      <c r="M30" s="17">
        <v>998</v>
      </c>
      <c r="N30" s="17">
        <v>998</v>
      </c>
      <c r="O30" s="17">
        <v>998</v>
      </c>
      <c r="P30" s="17">
        <v>998</v>
      </c>
      <c r="Q30" s="17">
        <v>998</v>
      </c>
      <c r="R30" s="17">
        <v>998</v>
      </c>
      <c r="S30" s="17">
        <v>998</v>
      </c>
      <c r="T30" s="17">
        <v>998</v>
      </c>
      <c r="U30" s="17">
        <v>998</v>
      </c>
      <c r="V30" s="17">
        <v>1767</v>
      </c>
      <c r="W30" s="32">
        <v>0.56666666666666698</v>
      </c>
      <c r="X30" s="19">
        <v>72</v>
      </c>
      <c r="Y30" s="19">
        <v>49</v>
      </c>
      <c r="Z30" s="19">
        <v>58</v>
      </c>
      <c r="AA30" s="19">
        <v>42</v>
      </c>
      <c r="AB30" s="19">
        <v>57</v>
      </c>
      <c r="AC30" s="1">
        <v>67</v>
      </c>
      <c r="AD30" s="1">
        <v>45</v>
      </c>
      <c r="AE30" s="1">
        <v>54</v>
      </c>
      <c r="AF30" s="19">
        <v>33</v>
      </c>
      <c r="AG30" s="19">
        <v>56</v>
      </c>
      <c r="AH30" s="19">
        <v>0.93055555555555602</v>
      </c>
      <c r="AI30" s="19">
        <v>0.91836734693877498</v>
      </c>
      <c r="AJ30" s="19">
        <v>0.931034482758621</v>
      </c>
      <c r="AK30" s="19">
        <v>0.78571428571428603</v>
      </c>
      <c r="AL30" s="19">
        <v>0.98245614035087703</v>
      </c>
      <c r="AM30" s="19">
        <v>182</v>
      </c>
      <c r="AN30" s="19">
        <v>132</v>
      </c>
      <c r="AO30" s="19">
        <v>158</v>
      </c>
      <c r="AP30" s="19">
        <v>166</v>
      </c>
      <c r="AQ30" s="19">
        <v>168</v>
      </c>
      <c r="AR30" s="19">
        <v>42</v>
      </c>
      <c r="AS30" s="19">
        <v>28</v>
      </c>
      <c r="AT30" s="19">
        <v>34</v>
      </c>
      <c r="AU30" s="19">
        <v>26</v>
      </c>
      <c r="AV30" s="19">
        <v>37</v>
      </c>
      <c r="AW30" s="19">
        <v>100</v>
      </c>
      <c r="AX30" s="17">
        <v>97.959183673469397</v>
      </c>
      <c r="AY30" s="19">
        <v>100</v>
      </c>
      <c r="AZ30" s="19">
        <v>100</v>
      </c>
      <c r="BA30" s="19">
        <v>100</v>
      </c>
      <c r="BB30" s="19">
        <v>306</v>
      </c>
      <c r="BC30" s="19">
        <v>329</v>
      </c>
      <c r="BD30" s="19">
        <v>298</v>
      </c>
      <c r="BE30" s="19">
        <v>313</v>
      </c>
      <c r="BF30" s="19">
        <v>319</v>
      </c>
      <c r="BG30" s="19">
        <v>291</v>
      </c>
      <c r="BH30" s="19">
        <v>310</v>
      </c>
      <c r="BI30" s="19">
        <v>267</v>
      </c>
      <c r="BJ30" s="19">
        <v>318</v>
      </c>
      <c r="BK30" s="19">
        <v>265</v>
      </c>
      <c r="BL30" s="19">
        <v>0.95098039215686303</v>
      </c>
      <c r="BM30" s="19">
        <v>0.94224924012157996</v>
      </c>
      <c r="BN30" s="19">
        <v>0.89597315436241598</v>
      </c>
      <c r="BO30" s="19">
        <v>1.0159744408945699</v>
      </c>
      <c r="BP30" s="19">
        <v>0.83072100313479602</v>
      </c>
      <c r="BQ30" s="19">
        <v>852</v>
      </c>
      <c r="BR30" s="19">
        <v>734</v>
      </c>
      <c r="BS30" s="19">
        <v>750</v>
      </c>
      <c r="BT30" s="19">
        <v>773</v>
      </c>
      <c r="BU30" s="19">
        <v>791</v>
      </c>
      <c r="BV30" s="19">
        <v>184</v>
      </c>
      <c r="BW30" s="19">
        <v>216</v>
      </c>
      <c r="BX30" s="19">
        <v>182</v>
      </c>
      <c r="BY30" s="19">
        <v>196</v>
      </c>
      <c r="BZ30" s="19">
        <v>209</v>
      </c>
      <c r="CA30" s="19">
        <v>96.405228758169997</v>
      </c>
      <c r="CB30" s="17">
        <v>94.528875379939194</v>
      </c>
      <c r="CC30" s="19">
        <v>98.322147651006702</v>
      </c>
      <c r="CD30" s="19">
        <v>96.485623003194902</v>
      </c>
      <c r="CE30" s="19">
        <v>100</v>
      </c>
      <c r="CF30" s="21">
        <v>1172.2</v>
      </c>
      <c r="CG30" s="21">
        <v>54.2</v>
      </c>
      <c r="CH30" s="21">
        <v>51.3</v>
      </c>
      <c r="CI30" s="21">
        <v>62.4</v>
      </c>
      <c r="CJ30" s="21">
        <v>49</v>
      </c>
      <c r="CK30" s="21">
        <v>43</v>
      </c>
      <c r="CL30" s="21">
        <v>57</v>
      </c>
      <c r="CM30" s="21">
        <v>0.754</v>
      </c>
      <c r="CN30" s="21">
        <v>300</v>
      </c>
      <c r="CO30" s="21">
        <v>1033.4000000000001</v>
      </c>
      <c r="CP30" s="21">
        <v>92.6</v>
      </c>
      <c r="CQ30" s="21">
        <v>58.58</v>
      </c>
      <c r="CR30" s="21">
        <v>33.200000000000003</v>
      </c>
      <c r="CS30" s="21">
        <v>11</v>
      </c>
      <c r="CT30" s="21">
        <v>84.7</v>
      </c>
      <c r="CU30" s="21">
        <v>15.3</v>
      </c>
      <c r="CV30" s="21">
        <v>5.5350000000000001</v>
      </c>
      <c r="CW30" s="21">
        <v>300</v>
      </c>
      <c r="CX30" s="21">
        <v>984.9</v>
      </c>
      <c r="CY30" s="21">
        <v>49.7</v>
      </c>
      <c r="CZ30" s="21">
        <v>61.07</v>
      </c>
      <c r="DA30" s="21">
        <v>32.700000000000003</v>
      </c>
      <c r="DB30" s="21">
        <v>10.199999999999999</v>
      </c>
      <c r="DC30" s="21">
        <v>86.9</v>
      </c>
      <c r="DD30" s="21">
        <v>13</v>
      </c>
      <c r="DE30" s="21">
        <v>6.68</v>
      </c>
      <c r="DF30" s="21">
        <v>300</v>
      </c>
      <c r="DG30" s="21">
        <v>846.6</v>
      </c>
      <c r="DH30" s="21">
        <v>62</v>
      </c>
      <c r="DI30" s="21">
        <v>71.260000000000005</v>
      </c>
      <c r="DJ30" s="21">
        <v>23.2</v>
      </c>
      <c r="DK30" s="21">
        <v>4.8</v>
      </c>
      <c r="DL30" s="21">
        <v>93.3</v>
      </c>
      <c r="DM30" s="21">
        <v>6.7</v>
      </c>
      <c r="DN30" s="21">
        <v>13.965</v>
      </c>
      <c r="DO30" s="21">
        <v>300</v>
      </c>
      <c r="DP30" s="21">
        <v>1215.7</v>
      </c>
      <c r="DQ30" s="21">
        <v>70</v>
      </c>
      <c r="DR30" s="21">
        <v>49.52</v>
      </c>
      <c r="DS30" s="21">
        <v>71.599999999999994</v>
      </c>
      <c r="DT30" s="21">
        <v>44.3</v>
      </c>
      <c r="DU30" s="21">
        <v>68</v>
      </c>
      <c r="DV30" s="21">
        <v>31.9</v>
      </c>
      <c r="DW30" s="21">
        <v>2.13</v>
      </c>
      <c r="DX30" s="21">
        <v>300</v>
      </c>
      <c r="DY30" s="21">
        <v>1187.5999999999999</v>
      </c>
      <c r="DZ30" s="21">
        <v>126.6</v>
      </c>
      <c r="EA30" s="21">
        <v>51.16</v>
      </c>
      <c r="EB30" s="21">
        <v>79.8</v>
      </c>
      <c r="EC30" s="21">
        <v>5.8</v>
      </c>
      <c r="ED30" s="21">
        <v>63</v>
      </c>
      <c r="EE30" s="21">
        <v>36.9</v>
      </c>
      <c r="EF30" s="21">
        <v>1.7090000000000001</v>
      </c>
      <c r="EG30" s="21">
        <v>300</v>
      </c>
      <c r="EH30" s="21">
        <v>1042.0999999999999</v>
      </c>
      <c r="EI30" s="21">
        <v>49.1</v>
      </c>
      <c r="EJ30" s="21">
        <v>57.71</v>
      </c>
      <c r="EK30" s="21">
        <v>26.8</v>
      </c>
      <c r="EL30" s="21">
        <v>5.9</v>
      </c>
      <c r="EM30" s="21">
        <v>76</v>
      </c>
      <c r="EN30" s="21">
        <v>23.8</v>
      </c>
      <c r="EO30" s="21">
        <v>3.2</v>
      </c>
      <c r="EP30" s="21">
        <v>300</v>
      </c>
      <c r="EQ30" s="21">
        <v>799.6</v>
      </c>
      <c r="ER30" s="21">
        <v>70.400000000000006</v>
      </c>
      <c r="ES30" s="21">
        <v>75.61</v>
      </c>
      <c r="ET30" s="21">
        <v>22.4</v>
      </c>
      <c r="EU30" s="21">
        <v>2.7</v>
      </c>
      <c r="EV30" s="21">
        <v>92.9</v>
      </c>
      <c r="EW30" s="21">
        <v>7.1</v>
      </c>
      <c r="EX30" s="21">
        <v>13.044</v>
      </c>
      <c r="EY30" s="21">
        <v>300</v>
      </c>
      <c r="EZ30" s="21">
        <v>1077.5</v>
      </c>
      <c r="FA30" s="21">
        <v>61.9</v>
      </c>
      <c r="FB30" s="21">
        <v>55.88</v>
      </c>
      <c r="FC30" s="21">
        <v>43.7</v>
      </c>
      <c r="FD30" s="21">
        <v>17.600000000000001</v>
      </c>
      <c r="FE30" s="21">
        <v>73.900000000000006</v>
      </c>
      <c r="FF30" s="21">
        <v>26</v>
      </c>
      <c r="FG30" s="21">
        <v>2.8450000000000002</v>
      </c>
      <c r="FH30" s="21">
        <v>300</v>
      </c>
      <c r="FI30" s="21">
        <v>1027.2</v>
      </c>
      <c r="FJ30" s="21">
        <v>93.9</v>
      </c>
      <c r="FK30" s="21">
        <v>58.95</v>
      </c>
      <c r="FL30" s="21">
        <v>37.5</v>
      </c>
      <c r="FM30" s="21">
        <v>19.899999999999999</v>
      </c>
      <c r="FN30" s="21">
        <v>76.599999999999994</v>
      </c>
      <c r="FO30" s="21">
        <v>23.3</v>
      </c>
      <c r="FP30" s="21">
        <v>3.2869999999999999</v>
      </c>
      <c r="FQ30" s="21">
        <v>300</v>
      </c>
      <c r="FR30" s="15">
        <v>2</v>
      </c>
      <c r="FS30" s="15">
        <v>3</v>
      </c>
      <c r="FT30" s="15">
        <v>1.3</v>
      </c>
      <c r="FU30" s="15">
        <v>2.4</v>
      </c>
      <c r="FV30" s="15">
        <v>2.2999999999999998</v>
      </c>
      <c r="FW30" s="15">
        <v>104</v>
      </c>
      <c r="FX30" s="15">
        <v>119</v>
      </c>
      <c r="FY30" s="15">
        <v>89</v>
      </c>
      <c r="FZ30" s="15">
        <v>88</v>
      </c>
      <c r="GA30" s="15">
        <v>89</v>
      </c>
      <c r="GB30" s="15">
        <v>68.8</v>
      </c>
      <c r="GC30" s="15">
        <v>67.5</v>
      </c>
      <c r="GD30" s="15">
        <v>69.400000000000006</v>
      </c>
      <c r="GE30" s="15">
        <v>67.599999999999994</v>
      </c>
      <c r="GF30" s="15">
        <v>68</v>
      </c>
      <c r="GG30" s="15">
        <v>20.100000000000001</v>
      </c>
      <c r="GH30" s="15">
        <v>14.5</v>
      </c>
      <c r="GI30" s="15">
        <v>13.2</v>
      </c>
      <c r="GJ30" s="15">
        <v>15.5</v>
      </c>
      <c r="GK30" s="15">
        <v>14.7</v>
      </c>
      <c r="GL30" s="15">
        <v>1.8</v>
      </c>
      <c r="GM30" s="15">
        <v>8.3000000000000007</v>
      </c>
      <c r="GN30" s="15">
        <v>4.8</v>
      </c>
      <c r="GO30" s="15">
        <v>0</v>
      </c>
      <c r="GP30" s="15">
        <v>0</v>
      </c>
      <c r="GQ30" s="15">
        <v>0</v>
      </c>
      <c r="GR30" s="15">
        <v>7</v>
      </c>
      <c r="GS30" s="15">
        <v>3.2</v>
      </c>
      <c r="GT30" s="15">
        <v>0</v>
      </c>
      <c r="GU30" s="15">
        <v>0</v>
      </c>
      <c r="GV30" s="15">
        <v>2.2999999999999998</v>
      </c>
      <c r="GW30" s="15">
        <v>6</v>
      </c>
      <c r="GX30" s="15">
        <v>1.3</v>
      </c>
      <c r="GY30" s="15">
        <v>0</v>
      </c>
      <c r="GZ30" s="15">
        <v>0</v>
      </c>
      <c r="HA30" s="15">
        <v>0</v>
      </c>
      <c r="HB30" s="15">
        <v>0</v>
      </c>
      <c r="HC30" s="15">
        <v>0</v>
      </c>
      <c r="HD30" s="15">
        <v>0</v>
      </c>
      <c r="HE30" s="22">
        <v>0</v>
      </c>
      <c r="HF30" s="29" t="s">
        <v>623</v>
      </c>
      <c r="HG30" s="29" t="s">
        <v>624</v>
      </c>
      <c r="HH30" s="30">
        <v>0.30902777777777801</v>
      </c>
      <c r="HI30" s="30">
        <v>3.2650462962962999E-2</v>
      </c>
      <c r="HJ30" s="30">
        <v>0.120138888888889</v>
      </c>
      <c r="HK30" s="30">
        <v>0.13750000000000001</v>
      </c>
      <c r="HL30" s="30">
        <v>5.1388888888888901E-2</v>
      </c>
      <c r="HM30" s="30">
        <v>4.1666666666666701E-3</v>
      </c>
      <c r="HN30" s="29">
        <v>2</v>
      </c>
      <c r="HO30" s="29">
        <v>23</v>
      </c>
      <c r="HP30" s="29">
        <v>45</v>
      </c>
      <c r="HQ30" s="29" t="s">
        <v>505</v>
      </c>
      <c r="HR30" s="29">
        <v>0</v>
      </c>
      <c r="HS30" s="29" t="s">
        <v>625</v>
      </c>
      <c r="HT30" s="29" t="s">
        <v>626</v>
      </c>
      <c r="HU30" s="30">
        <v>0.243055555555556</v>
      </c>
      <c r="HV30" s="30">
        <v>8.0439814814814801E-3</v>
      </c>
      <c r="HW30" s="30">
        <v>0.126041666666667</v>
      </c>
      <c r="HX30" s="30">
        <v>6.9097222222222199E-2</v>
      </c>
      <c r="HY30" s="30">
        <v>4.7916666666666698E-2</v>
      </c>
      <c r="HZ30" s="30">
        <v>6.9444444444444406E-2</v>
      </c>
      <c r="IA30" s="29">
        <v>11</v>
      </c>
      <c r="IB30" s="29">
        <v>32</v>
      </c>
      <c r="IC30" s="29">
        <v>53</v>
      </c>
      <c r="ID30" s="29" t="s">
        <v>505</v>
      </c>
      <c r="IE30" s="29">
        <v>0</v>
      </c>
      <c r="IF30" s="29" t="s">
        <v>627</v>
      </c>
      <c r="IG30" s="29" t="s">
        <v>628</v>
      </c>
      <c r="IH30" s="30">
        <v>0.30902777777777801</v>
      </c>
      <c r="II30" s="30">
        <v>1.7199074074074099E-2</v>
      </c>
      <c r="IJ30" s="30">
        <v>0.16562499999999999</v>
      </c>
      <c r="IK30" s="30">
        <v>7.5347222222222204E-2</v>
      </c>
      <c r="IL30" s="30">
        <v>6.8055555555555494E-2</v>
      </c>
      <c r="IM30" s="30">
        <v>1.8749999999999999E-2</v>
      </c>
      <c r="IN30" s="29">
        <v>12</v>
      </c>
      <c r="IO30" s="29">
        <v>51</v>
      </c>
      <c r="IP30" s="29">
        <v>51</v>
      </c>
      <c r="IQ30" s="29" t="s">
        <v>505</v>
      </c>
      <c r="IR30" s="29">
        <v>0</v>
      </c>
      <c r="IS30" s="29" t="s">
        <v>629</v>
      </c>
      <c r="IT30" s="29" t="s">
        <v>630</v>
      </c>
      <c r="IU30" s="30">
        <v>0.30798611111111102</v>
      </c>
      <c r="IV30" s="30">
        <v>1.39583333333333E-2</v>
      </c>
      <c r="IW30" s="30">
        <v>0.104513888888889</v>
      </c>
      <c r="IX30" s="30">
        <v>0.123958333333333</v>
      </c>
      <c r="IY30" s="30">
        <v>7.9513888888888898E-2</v>
      </c>
      <c r="IZ30" s="30">
        <v>1.94444444444444E-2</v>
      </c>
      <c r="JA30" s="29">
        <v>13</v>
      </c>
      <c r="JB30" s="29">
        <v>46</v>
      </c>
      <c r="JC30" s="29">
        <v>48</v>
      </c>
      <c r="JD30" s="29" t="s">
        <v>505</v>
      </c>
      <c r="JE30" s="29">
        <v>0</v>
      </c>
      <c r="JG30" s="1">
        <v>124</v>
      </c>
      <c r="JH30" s="1">
        <v>83</v>
      </c>
      <c r="JI30" s="1">
        <f t="shared" si="0"/>
        <v>96.666666666666671</v>
      </c>
      <c r="JJ30" s="1">
        <v>1.8</v>
      </c>
      <c r="JK30" s="1">
        <v>60</v>
      </c>
      <c r="JL30" s="1">
        <v>10</v>
      </c>
      <c r="JM30" s="1">
        <v>53</v>
      </c>
      <c r="JN30" s="1">
        <f t="shared" si="1"/>
        <v>29.444444444444443</v>
      </c>
      <c r="JO30" s="1">
        <v>10</v>
      </c>
      <c r="JP30" s="1">
        <f t="shared" si="2"/>
        <v>73</v>
      </c>
      <c r="JQ30" s="1">
        <v>33</v>
      </c>
      <c r="JR30" s="1">
        <f t="shared" si="3"/>
        <v>0.37735849056603776</v>
      </c>
      <c r="JS30" s="1">
        <v>68</v>
      </c>
      <c r="JT30" s="1">
        <f t="shared" si="4"/>
        <v>0.37735849056603776</v>
      </c>
      <c r="JU30" s="23">
        <f t="shared" si="5"/>
        <v>199.79708000000002</v>
      </c>
      <c r="JV30" s="1">
        <f t="shared" si="6"/>
        <v>110.99837777777779</v>
      </c>
      <c r="JW30" s="1">
        <v>94</v>
      </c>
      <c r="JX30" s="1">
        <v>30</v>
      </c>
      <c r="JY30" s="1">
        <f t="shared" si="7"/>
        <v>3.1333333333333333</v>
      </c>
      <c r="JZ30" s="1">
        <v>268</v>
      </c>
      <c r="KA30" s="1">
        <v>17</v>
      </c>
      <c r="KB30" s="1">
        <f t="shared" si="122"/>
        <v>5.5294117647058822</v>
      </c>
      <c r="KC30" s="1">
        <v>24.7</v>
      </c>
      <c r="KD30" s="1">
        <v>2.4</v>
      </c>
      <c r="KE30" s="1">
        <f t="shared" si="8"/>
        <v>6.7010111999999999</v>
      </c>
      <c r="KF30" s="1">
        <f t="shared" si="9"/>
        <v>3.7227839999999999</v>
      </c>
      <c r="KG30" s="1">
        <v>-1</v>
      </c>
      <c r="KH30" s="1">
        <v>24</v>
      </c>
      <c r="KI30" s="1">
        <v>82</v>
      </c>
      <c r="KJ30" s="1">
        <v>41</v>
      </c>
      <c r="KK30" s="1">
        <f t="shared" si="118"/>
        <v>2</v>
      </c>
      <c r="KL30" s="1">
        <v>320</v>
      </c>
      <c r="KM30" s="1">
        <v>-1</v>
      </c>
      <c r="KN30" s="1">
        <v>79</v>
      </c>
      <c r="KO30" s="1">
        <f t="shared" si="11"/>
        <v>43.888888888888886</v>
      </c>
      <c r="KP30" s="1">
        <v>51</v>
      </c>
      <c r="KQ30" s="1">
        <f t="shared" si="12"/>
        <v>28.333333333333332</v>
      </c>
      <c r="KR30" s="1">
        <v>106</v>
      </c>
      <c r="KS30" s="1">
        <f t="shared" ref="KS30:KS40" si="123">KR30/JJ30</f>
        <v>58.888888888888886</v>
      </c>
      <c r="KT30" s="1">
        <v>43</v>
      </c>
      <c r="KU30" s="1">
        <f t="shared" ref="KU30:KU40" si="124">KT30/JJ30</f>
        <v>23.888888888888889</v>
      </c>
      <c r="KV30" s="1">
        <f t="shared" ref="KV30:KV40" si="125">KR30-KT30</f>
        <v>63</v>
      </c>
      <c r="KW30" s="1">
        <v>60</v>
      </c>
      <c r="KX30" s="1">
        <v>21.8</v>
      </c>
      <c r="KY30" s="1">
        <v>11.5</v>
      </c>
      <c r="KZ30" s="1">
        <f t="shared" si="16"/>
        <v>12.111111111111111</v>
      </c>
      <c r="LA30" s="1">
        <f t="shared" si="17"/>
        <v>6.3888888888888884</v>
      </c>
      <c r="LB30" s="23">
        <f t="shared" si="18"/>
        <v>0.47247706422018348</v>
      </c>
      <c r="LC30" s="1">
        <v>117</v>
      </c>
      <c r="LD30" s="1">
        <v>68</v>
      </c>
      <c r="LE30" s="1">
        <f>LD30+(LC30-LD30)/3</f>
        <v>84.333333333333329</v>
      </c>
      <c r="LF30" s="1">
        <v>75</v>
      </c>
      <c r="LG30" s="1">
        <v>9</v>
      </c>
      <c r="LH30" s="1">
        <v>53</v>
      </c>
      <c r="LI30" s="1">
        <f>LH30/JJ30</f>
        <v>29.444444444444443</v>
      </c>
      <c r="LJ30" s="1">
        <v>8</v>
      </c>
      <c r="LK30" s="1">
        <f>LG30+LH30+LJ30</f>
        <v>70</v>
      </c>
      <c r="LL30" s="1">
        <v>36</v>
      </c>
      <c r="LM30" s="23">
        <f>(LH30-LL30)/LH30</f>
        <v>0.32075471698113206</v>
      </c>
      <c r="LN30" s="1">
        <v>60</v>
      </c>
      <c r="LO30" s="1">
        <f>(LG30+LJ30)/LH30</f>
        <v>0.32075471698113206</v>
      </c>
      <c r="LP30" s="1">
        <f>(0.8*(1.04*(POWER(LK30,3)-POWER(LH30,3)))+0.6)/1000</f>
        <v>161.51093600000002</v>
      </c>
      <c r="LQ30" s="1">
        <f>LP30/JJ30</f>
        <v>89.728297777777783</v>
      </c>
      <c r="LR30" s="1">
        <v>95</v>
      </c>
      <c r="LS30" s="1">
        <v>36</v>
      </c>
      <c r="LT30" s="23">
        <f>LR30/LS30</f>
        <v>2.6388888888888888</v>
      </c>
      <c r="LU30" s="1">
        <v>171</v>
      </c>
      <c r="LV30" s="1">
        <v>19</v>
      </c>
      <c r="LW30" s="23">
        <f>LR30/LV30</f>
        <v>5</v>
      </c>
      <c r="LX30" s="1">
        <v>20.399999999999999</v>
      </c>
      <c r="LY30" s="1">
        <f>((3.14*POWER(KD30,2)/4)*LX30*LF30)/1000</f>
        <v>6.9180479999999998</v>
      </c>
      <c r="LZ30" s="1">
        <f>LY30/JJ30</f>
        <v>3.8433599999999997</v>
      </c>
      <c r="MA30" s="1">
        <v>19.899999999999999</v>
      </c>
      <c r="MB30" s="1">
        <v>29</v>
      </c>
      <c r="MC30" s="1">
        <v>50</v>
      </c>
      <c r="MD30" s="1">
        <v>27</v>
      </c>
      <c r="ME30" s="23">
        <f>MC30/MD30</f>
        <v>1.8518518518518519</v>
      </c>
      <c r="MF30" s="1">
        <v>175</v>
      </c>
      <c r="MG30" s="1">
        <v>13</v>
      </c>
      <c r="MH30" s="1">
        <v>87</v>
      </c>
      <c r="MI30" s="1">
        <f>MH30/JJ30</f>
        <v>48.333333333333329</v>
      </c>
      <c r="MJ30" s="1">
        <v>54</v>
      </c>
      <c r="MK30" s="1">
        <f>MJ30/JJ30</f>
        <v>30</v>
      </c>
      <c r="ML30" s="1">
        <v>104</v>
      </c>
      <c r="MM30" s="1">
        <f>ML30/JJ30</f>
        <v>57.777777777777779</v>
      </c>
      <c r="MN30" s="1">
        <v>37</v>
      </c>
      <c r="MO30" s="1">
        <f>MN30/JJ30</f>
        <v>20.555555555555554</v>
      </c>
      <c r="MP30" s="1">
        <f>ML30-MN30</f>
        <v>67</v>
      </c>
      <c r="MQ30" s="1">
        <v>50</v>
      </c>
      <c r="MR30" s="1">
        <v>22.8</v>
      </c>
      <c r="MS30" s="1">
        <v>16</v>
      </c>
      <c r="MT30" s="1">
        <f>MR30/JJ30</f>
        <v>12.666666666666666</v>
      </c>
      <c r="MU30" s="1">
        <f>MS30/JJ30</f>
        <v>8.8888888888888893</v>
      </c>
      <c r="MV30" s="23">
        <f>(MR30-MS30)/MR30</f>
        <v>0.29824561403508776</v>
      </c>
      <c r="MW30" s="1">
        <v>133</v>
      </c>
      <c r="MX30" s="1">
        <v>89</v>
      </c>
      <c r="MY30" s="1">
        <f>MX30+(MW30-MX30)/3</f>
        <v>103.66666666666667</v>
      </c>
      <c r="MZ30" s="1">
        <v>55</v>
      </c>
      <c r="NA30" s="1">
        <v>10</v>
      </c>
      <c r="NB30" s="1">
        <v>52</v>
      </c>
      <c r="NC30" s="1">
        <f>NB30/JJ30</f>
        <v>28.888888888888889</v>
      </c>
      <c r="ND30" s="1">
        <v>9</v>
      </c>
      <c r="NE30" s="1">
        <f>NA30+NB30+ND30</f>
        <v>71</v>
      </c>
      <c r="NF30" s="1">
        <v>38</v>
      </c>
      <c r="NG30" s="23">
        <f>(NB30-NF30)/NB30</f>
        <v>0.26923076923076922</v>
      </c>
      <c r="NH30" s="1">
        <v>53</v>
      </c>
      <c r="NI30" s="1">
        <f>(NA30+ND30)/NB30</f>
        <v>0.36538461538461536</v>
      </c>
      <c r="NJ30" s="1">
        <f>(0.8*(1.04*(POWER(NE30,3)-POWER(NB30,3)))+0.6)/1000</f>
        <v>180.79669600000003</v>
      </c>
      <c r="NK30" s="1">
        <f>NJ30/JJ30</f>
        <v>100.4426088888889</v>
      </c>
      <c r="NL30" s="1">
        <v>83</v>
      </c>
      <c r="NM30" s="1">
        <v>27</v>
      </c>
      <c r="NN30" s="23">
        <f>NL30/NM30</f>
        <v>3.074074074074074</v>
      </c>
      <c r="NO30" s="1">
        <v>266</v>
      </c>
      <c r="NP30" s="1">
        <v>19</v>
      </c>
      <c r="NQ30" s="23">
        <f>NL30/NP30</f>
        <v>4.3684210526315788</v>
      </c>
      <c r="NR30" s="1">
        <v>21.3</v>
      </c>
      <c r="NS30" s="1">
        <f>((3.14*POWER(KD30,2)/4)*NR30*MZ30)/1000</f>
        <v>5.2970544000000013</v>
      </c>
      <c r="NT30" s="1">
        <f>NS30/JJ30</f>
        <v>2.9428080000000008</v>
      </c>
      <c r="NU30" s="1">
        <v>20.6</v>
      </c>
      <c r="NV30" s="1">
        <v>30</v>
      </c>
      <c r="NW30" s="1">
        <v>66</v>
      </c>
      <c r="NX30" s="1">
        <v>26</v>
      </c>
      <c r="NY30" s="23">
        <f>NW30/NX30</f>
        <v>2.5384615384615383</v>
      </c>
      <c r="NZ30" s="1">
        <v>201</v>
      </c>
      <c r="OA30" s="1">
        <v>13</v>
      </c>
      <c r="OB30" s="1">
        <v>98</v>
      </c>
      <c r="OC30" s="1">
        <f>OB30/JJ30</f>
        <v>54.444444444444443</v>
      </c>
      <c r="OD30" s="1">
        <v>84</v>
      </c>
      <c r="OE30" s="1">
        <f>OD30/JJ30</f>
        <v>46.666666666666664</v>
      </c>
      <c r="OF30" s="1">
        <v>124</v>
      </c>
      <c r="OG30" s="1">
        <f>OF30/JJ30</f>
        <v>68.888888888888886</v>
      </c>
      <c r="OH30" s="1">
        <v>63</v>
      </c>
      <c r="OI30" s="1">
        <f>OH30/JJ30</f>
        <v>35</v>
      </c>
      <c r="OJ30" s="1">
        <f>OF30-OH30</f>
        <v>61</v>
      </c>
      <c r="OK30" s="1">
        <v>49</v>
      </c>
      <c r="OL30" s="1">
        <v>20.7</v>
      </c>
      <c r="OM30" s="1">
        <v>12.9</v>
      </c>
      <c r="ON30" s="1">
        <f>OL30/JJ30</f>
        <v>11.5</v>
      </c>
      <c r="OO30" s="1">
        <f>OM30/JJ30</f>
        <v>7.166666666666667</v>
      </c>
      <c r="OP30" s="23">
        <f>(OL30-OM30)/OL30</f>
        <v>0.3768115942028985</v>
      </c>
      <c r="OQ30" s="1">
        <v>129</v>
      </c>
      <c r="OR30" s="1">
        <v>74</v>
      </c>
      <c r="OS30" s="1">
        <f>OR30+(OQ30-OR30)/3</f>
        <v>92.333333333333329</v>
      </c>
      <c r="OT30" s="1">
        <v>56</v>
      </c>
      <c r="OU30" s="1">
        <v>9</v>
      </c>
      <c r="OV30" s="1">
        <v>51</v>
      </c>
      <c r="OW30" s="1">
        <f>OV30/JJ30</f>
        <v>28.333333333333332</v>
      </c>
      <c r="OX30" s="1">
        <v>8</v>
      </c>
      <c r="OY30" s="1">
        <f>OU30+OV30+OX30</f>
        <v>68</v>
      </c>
      <c r="OZ30" s="1">
        <v>31</v>
      </c>
      <c r="PA30" s="23">
        <f>(OV30-OZ30)/OV30</f>
        <v>0.39215686274509803</v>
      </c>
      <c r="PB30" s="1">
        <v>69</v>
      </c>
      <c r="PC30" s="1">
        <f>(OU30+OX30)/OV30</f>
        <v>0.33333333333333331</v>
      </c>
      <c r="PD30" s="1">
        <f>(0.8*(1.04*(POWER(OY30,3)-POWER(OV30,3)))+0.6)/1000</f>
        <v>151.24239200000002</v>
      </c>
      <c r="PE30" s="1">
        <f>PD30/JJ30</f>
        <v>84.023551111111118</v>
      </c>
      <c r="PF30" s="1">
        <v>69</v>
      </c>
      <c r="PG30" s="1">
        <v>38</v>
      </c>
      <c r="PH30" s="23">
        <f>PF30/PG30</f>
        <v>1.8157894736842106</v>
      </c>
      <c r="PI30" s="1">
        <v>209</v>
      </c>
      <c r="PJ30" s="1">
        <v>16</v>
      </c>
      <c r="PK30" s="23">
        <f>PF30/PJ30</f>
        <v>4.3125</v>
      </c>
      <c r="PL30" s="1">
        <v>19.5</v>
      </c>
      <c r="PM30" s="1">
        <f>((3.14*POWER(KD30,2)/4)*PL30*OT30)/1000</f>
        <v>4.9375872000000003</v>
      </c>
      <c r="PN30" s="1">
        <f>PM30/JJ30</f>
        <v>2.7431040000000002</v>
      </c>
      <c r="PO30" s="1">
        <v>25.6</v>
      </c>
      <c r="PP30" s="1">
        <v>-1</v>
      </c>
      <c r="PQ30" s="1">
        <v>67</v>
      </c>
      <c r="PR30" s="1">
        <v>28</v>
      </c>
      <c r="PS30" s="23">
        <f>PQ30/PR30</f>
        <v>2.3928571428571428</v>
      </c>
      <c r="PT30" s="1">
        <v>242</v>
      </c>
      <c r="PU30" s="1">
        <v>13</v>
      </c>
      <c r="PV30" s="1">
        <v>76</v>
      </c>
      <c r="PW30" s="1">
        <f>PV30/JJ30</f>
        <v>42.222222222222221</v>
      </c>
      <c r="PX30" s="1">
        <v>52</v>
      </c>
      <c r="PY30" s="1">
        <f>PX30/JJ30</f>
        <v>28.888888888888889</v>
      </c>
      <c r="PZ30" s="1">
        <v>108</v>
      </c>
      <c r="QA30" s="1">
        <f>PZ30/JJ30</f>
        <v>60</v>
      </c>
      <c r="QB30" s="1">
        <v>46</v>
      </c>
      <c r="QC30" s="1">
        <f>QB30/JJ30</f>
        <v>25.555555555555554</v>
      </c>
      <c r="QD30" s="1">
        <f>PZ30-QB30</f>
        <v>62</v>
      </c>
      <c r="QE30" s="1">
        <v>58</v>
      </c>
      <c r="QF30" s="1">
        <v>21</v>
      </c>
      <c r="QG30" s="1">
        <v>9.8000000000000007</v>
      </c>
      <c r="QH30" s="1">
        <f>QF30/JJ30</f>
        <v>11.666666666666666</v>
      </c>
      <c r="QI30" s="1">
        <f>QG30/JJ30</f>
        <v>5.4444444444444446</v>
      </c>
      <c r="QJ30" s="23">
        <f>(QF30-QG30)/QF30</f>
        <v>0.53333333333333333</v>
      </c>
      <c r="QK30" s="1">
        <v>131</v>
      </c>
      <c r="QL30" s="1">
        <v>80</v>
      </c>
      <c r="QM30" s="1">
        <f>QL30+(QK30-QL30)/3</f>
        <v>97</v>
      </c>
      <c r="QN30" s="1">
        <v>54</v>
      </c>
      <c r="QO30" s="1">
        <v>11</v>
      </c>
      <c r="QP30" s="1">
        <v>51</v>
      </c>
      <c r="QQ30" s="1">
        <f>QP30/JJ30</f>
        <v>28.333333333333332</v>
      </c>
      <c r="QR30" s="1">
        <v>9</v>
      </c>
      <c r="QS30" s="1">
        <f>QO30+QP30+QR30</f>
        <v>71</v>
      </c>
      <c r="QT30" s="1">
        <v>31</v>
      </c>
      <c r="QU30" s="23">
        <f>(QP30-QT30)/QP30</f>
        <v>0.39215686274509803</v>
      </c>
      <c r="QV30" s="1">
        <v>69</v>
      </c>
      <c r="QW30" s="1">
        <f>(QO30+QR30)/QP30</f>
        <v>0.39215686274509803</v>
      </c>
      <c r="QX30" s="1">
        <f>(0.8*(1.04*(POWER(QS30,3)-POWER(QP30,3)))+0.6)/1000</f>
        <v>187.41692</v>
      </c>
      <c r="QY30" s="1">
        <f>QX30/JJ30</f>
        <v>104.12051111111111</v>
      </c>
      <c r="QZ30" s="1">
        <v>91</v>
      </c>
      <c r="RA30" s="1">
        <v>35</v>
      </c>
      <c r="RB30" s="23">
        <f>QZ30/RA30</f>
        <v>2.6</v>
      </c>
      <c r="RC30" s="1">
        <v>228</v>
      </c>
      <c r="RD30" s="1">
        <v>20</v>
      </c>
      <c r="RE30" s="23">
        <f>QZ30/RD30</f>
        <v>4.55</v>
      </c>
      <c r="RF30" s="1">
        <v>23.7</v>
      </c>
      <c r="RG30" s="1">
        <f>((3.14*POWER(KD30,2)/4)*RF30*QN30)/1000</f>
        <v>5.7867436800000007</v>
      </c>
      <c r="RH30" s="1">
        <f>RG30/JJ30</f>
        <v>3.2148576000000002</v>
      </c>
      <c r="RI30" s="1">
        <v>22.2</v>
      </c>
      <c r="RJ30" s="1">
        <v>26</v>
      </c>
      <c r="RK30" s="1">
        <v>72</v>
      </c>
      <c r="RL30" s="1">
        <v>35</v>
      </c>
      <c r="RM30" s="23">
        <f>RK30/RL30</f>
        <v>2.0571428571428569</v>
      </c>
      <c r="RN30" s="1">
        <v>204</v>
      </c>
      <c r="RO30" s="1">
        <v>14</v>
      </c>
      <c r="RP30" s="1">
        <v>82</v>
      </c>
      <c r="RQ30" s="1">
        <f>RP30/JJ30</f>
        <v>45.555555555555557</v>
      </c>
      <c r="RR30" s="1">
        <v>62</v>
      </c>
      <c r="RS30" s="1">
        <f>RR30/JJ30</f>
        <v>34.444444444444443</v>
      </c>
      <c r="RT30" s="1">
        <v>110</v>
      </c>
      <c r="RU30" s="1">
        <f>RT30/JJ30</f>
        <v>61.111111111111107</v>
      </c>
      <c r="RV30" s="1">
        <v>55</v>
      </c>
      <c r="RW30" s="1">
        <f>RV30/JJ30</f>
        <v>30.555555555555554</v>
      </c>
      <c r="RX30" s="1">
        <f>RT30-RV30</f>
        <v>55</v>
      </c>
      <c r="RY30" s="1">
        <v>58</v>
      </c>
      <c r="RZ30" s="1">
        <v>26.7</v>
      </c>
      <c r="SA30" s="1">
        <v>12</v>
      </c>
      <c r="SB30" s="1">
        <f>RZ30/JJ30</f>
        <v>14.833333333333332</v>
      </c>
      <c r="SC30" s="1">
        <f>SA30/JJ30</f>
        <v>6.6666666666666661</v>
      </c>
      <c r="SD30" s="23">
        <f>(RZ30-SA30)/RZ30</f>
        <v>0.550561797752809</v>
      </c>
    </row>
    <row r="31" spans="1:498">
      <c r="A31" s="14" t="s">
        <v>631</v>
      </c>
      <c r="B31" s="13" t="s">
        <v>502</v>
      </c>
      <c r="C31" s="13">
        <v>39</v>
      </c>
      <c r="D31" s="15">
        <v>71</v>
      </c>
      <c r="E31" s="13">
        <v>177</v>
      </c>
      <c r="F31" s="31">
        <v>2</v>
      </c>
      <c r="G31" s="16">
        <v>4</v>
      </c>
      <c r="H31" s="28">
        <v>999</v>
      </c>
      <c r="I31" s="17">
        <v>999</v>
      </c>
      <c r="J31" s="17">
        <v>999</v>
      </c>
      <c r="K31" s="17">
        <v>999</v>
      </c>
      <c r="L31" s="17">
        <v>999</v>
      </c>
      <c r="M31" s="17">
        <v>999</v>
      </c>
      <c r="N31" s="17">
        <v>999</v>
      </c>
      <c r="O31" s="17">
        <v>999</v>
      </c>
      <c r="P31" s="17">
        <v>999</v>
      </c>
      <c r="Q31" s="17">
        <v>999</v>
      </c>
      <c r="R31" s="17">
        <v>999</v>
      </c>
      <c r="S31" s="17">
        <v>999</v>
      </c>
      <c r="T31" s="17">
        <v>999</v>
      </c>
      <c r="U31" s="17">
        <v>999</v>
      </c>
      <c r="V31" s="17">
        <v>999</v>
      </c>
      <c r="W31" s="26">
        <v>999</v>
      </c>
      <c r="X31" s="17">
        <v>999</v>
      </c>
      <c r="Y31" s="17">
        <v>999</v>
      </c>
      <c r="Z31" s="17">
        <v>999</v>
      </c>
      <c r="AA31" s="19">
        <v>999</v>
      </c>
      <c r="AB31" s="17">
        <v>999</v>
      </c>
      <c r="AC31" s="17">
        <v>999</v>
      </c>
      <c r="AD31" s="17">
        <v>999</v>
      </c>
      <c r="AE31" s="17">
        <v>999</v>
      </c>
      <c r="AF31" s="17">
        <v>999</v>
      </c>
      <c r="AG31" s="17">
        <v>999</v>
      </c>
      <c r="AH31" s="17">
        <v>999</v>
      </c>
      <c r="AI31" s="19">
        <v>999</v>
      </c>
      <c r="AJ31" s="17">
        <v>999</v>
      </c>
      <c r="AK31" s="17">
        <v>999</v>
      </c>
      <c r="AL31" s="17">
        <v>999</v>
      </c>
      <c r="AM31" s="17">
        <v>999</v>
      </c>
      <c r="AN31" s="19">
        <v>999</v>
      </c>
      <c r="AO31" s="17">
        <v>999</v>
      </c>
      <c r="AP31" s="17">
        <v>999</v>
      </c>
      <c r="AQ31" s="17">
        <v>999</v>
      </c>
      <c r="AR31" s="17">
        <v>999</v>
      </c>
      <c r="AS31" s="19">
        <v>999</v>
      </c>
      <c r="AT31" s="17">
        <v>999</v>
      </c>
      <c r="AU31" s="17">
        <v>999</v>
      </c>
      <c r="AV31" s="17">
        <v>999</v>
      </c>
      <c r="AW31" s="17">
        <v>999</v>
      </c>
      <c r="AX31" s="17">
        <v>999</v>
      </c>
      <c r="AY31" s="17">
        <v>999</v>
      </c>
      <c r="AZ31" s="17">
        <v>999</v>
      </c>
      <c r="BA31" s="17">
        <v>999</v>
      </c>
      <c r="BB31" s="15">
        <v>999</v>
      </c>
      <c r="BC31" s="19">
        <v>999</v>
      </c>
      <c r="BD31" s="15">
        <v>999</v>
      </c>
      <c r="BE31" s="15">
        <v>999</v>
      </c>
      <c r="BF31" s="15">
        <v>999</v>
      </c>
      <c r="BG31" s="15">
        <v>999</v>
      </c>
      <c r="BH31" s="19">
        <v>999</v>
      </c>
      <c r="BI31" s="15">
        <v>999</v>
      </c>
      <c r="BJ31" s="15">
        <v>999</v>
      </c>
      <c r="BK31" s="15">
        <v>999</v>
      </c>
      <c r="BL31" s="15">
        <v>999</v>
      </c>
      <c r="BM31" s="19">
        <v>999</v>
      </c>
      <c r="BN31" s="15">
        <v>999</v>
      </c>
      <c r="BO31" s="15">
        <v>999</v>
      </c>
      <c r="BP31" s="15">
        <v>999</v>
      </c>
      <c r="BQ31" s="15">
        <v>999</v>
      </c>
      <c r="BR31" s="19">
        <v>999</v>
      </c>
      <c r="BS31" s="15">
        <v>999</v>
      </c>
      <c r="BT31" s="15">
        <v>999</v>
      </c>
      <c r="BU31" s="15">
        <v>999</v>
      </c>
      <c r="BV31" s="15">
        <v>999</v>
      </c>
      <c r="BW31" s="19">
        <v>999</v>
      </c>
      <c r="BX31" s="15">
        <v>999</v>
      </c>
      <c r="BY31" s="15">
        <v>999</v>
      </c>
      <c r="BZ31" s="15">
        <v>999</v>
      </c>
      <c r="CA31" s="15">
        <v>999</v>
      </c>
      <c r="CB31" s="15">
        <v>999</v>
      </c>
      <c r="CC31" s="15">
        <v>999</v>
      </c>
      <c r="CD31" s="15">
        <v>999</v>
      </c>
      <c r="CE31" s="15">
        <v>999</v>
      </c>
      <c r="CF31" s="21">
        <v>939</v>
      </c>
      <c r="CG31" s="21">
        <v>55.8</v>
      </c>
      <c r="CH31" s="21">
        <v>64.11</v>
      </c>
      <c r="CI31" s="21">
        <v>40.9</v>
      </c>
      <c r="CJ31" s="21">
        <v>14.5</v>
      </c>
      <c r="CK31" s="21">
        <v>60.1</v>
      </c>
      <c r="CL31" s="21">
        <v>39.799999999999997</v>
      </c>
      <c r="CM31" s="21">
        <v>1.5089999999999999</v>
      </c>
      <c r="CN31" s="21">
        <v>300</v>
      </c>
      <c r="CO31" s="21">
        <v>713.9</v>
      </c>
      <c r="CP31" s="21">
        <v>34.9</v>
      </c>
      <c r="CQ31" s="21">
        <v>84.23</v>
      </c>
      <c r="CR31" s="21">
        <v>11.6</v>
      </c>
      <c r="CS31" s="21">
        <v>0.5</v>
      </c>
      <c r="CT31" s="21">
        <v>93</v>
      </c>
      <c r="CU31" s="21">
        <v>7</v>
      </c>
      <c r="CV31" s="21">
        <v>13.377000000000001</v>
      </c>
      <c r="CW31" s="21">
        <v>300</v>
      </c>
      <c r="CX31" s="21">
        <v>999</v>
      </c>
      <c r="CY31" s="21">
        <v>999</v>
      </c>
      <c r="CZ31" s="21">
        <v>999</v>
      </c>
      <c r="DA31" s="21">
        <v>999</v>
      </c>
      <c r="DB31" s="21">
        <v>999</v>
      </c>
      <c r="DC31" s="21">
        <v>999</v>
      </c>
      <c r="DD31" s="21">
        <v>999</v>
      </c>
      <c r="DE31" s="21">
        <v>999</v>
      </c>
      <c r="DF31" s="21">
        <v>999</v>
      </c>
      <c r="DG31" s="21">
        <v>999</v>
      </c>
      <c r="DH31" s="21">
        <v>999</v>
      </c>
      <c r="DI31" s="21">
        <v>999</v>
      </c>
      <c r="DJ31" s="21">
        <v>999</v>
      </c>
      <c r="DK31" s="21">
        <v>999</v>
      </c>
      <c r="DL31" s="21">
        <v>999</v>
      </c>
      <c r="DM31" s="21">
        <v>999</v>
      </c>
      <c r="DN31" s="21">
        <v>999</v>
      </c>
      <c r="DO31" s="21">
        <v>999</v>
      </c>
      <c r="DP31" s="21">
        <v>999</v>
      </c>
      <c r="DQ31" s="21">
        <v>999</v>
      </c>
      <c r="DR31" s="21">
        <v>999</v>
      </c>
      <c r="DS31" s="21">
        <v>999</v>
      </c>
      <c r="DT31" s="21">
        <v>999</v>
      </c>
      <c r="DU31" s="21">
        <v>999</v>
      </c>
      <c r="DV31" s="21">
        <v>999</v>
      </c>
      <c r="DW31" s="21">
        <v>999</v>
      </c>
      <c r="DX31" s="21">
        <v>999</v>
      </c>
      <c r="DY31" s="21">
        <v>999</v>
      </c>
      <c r="DZ31" s="21">
        <v>999</v>
      </c>
      <c r="EA31" s="21">
        <v>999</v>
      </c>
      <c r="EB31" s="21">
        <v>999</v>
      </c>
      <c r="EC31" s="21">
        <v>999</v>
      </c>
      <c r="ED31" s="21">
        <v>999</v>
      </c>
      <c r="EE31" s="21">
        <v>999</v>
      </c>
      <c r="EF31" s="21">
        <v>999</v>
      </c>
      <c r="EG31" s="21">
        <v>999</v>
      </c>
      <c r="EH31" s="21">
        <v>999</v>
      </c>
      <c r="EI31" s="21">
        <v>999</v>
      </c>
      <c r="EJ31" s="21">
        <v>999</v>
      </c>
      <c r="EK31" s="21">
        <v>999</v>
      </c>
      <c r="EL31" s="21">
        <v>999</v>
      </c>
      <c r="EM31" s="21">
        <v>999</v>
      </c>
      <c r="EN31" s="21">
        <v>999</v>
      </c>
      <c r="EO31" s="21">
        <v>999</v>
      </c>
      <c r="EP31" s="21">
        <v>999</v>
      </c>
      <c r="EQ31" s="21">
        <v>999</v>
      </c>
      <c r="ER31" s="21">
        <v>999</v>
      </c>
      <c r="ES31" s="21">
        <v>999</v>
      </c>
      <c r="ET31" s="21">
        <v>999</v>
      </c>
      <c r="EU31" s="21">
        <v>999</v>
      </c>
      <c r="EV31" s="21">
        <v>999</v>
      </c>
      <c r="EW31" s="21">
        <v>999</v>
      </c>
      <c r="EX31" s="21">
        <v>999</v>
      </c>
      <c r="EY31" s="21">
        <v>999</v>
      </c>
      <c r="EZ31" s="21">
        <v>999</v>
      </c>
      <c r="FA31" s="21">
        <v>999</v>
      </c>
      <c r="FB31" s="21">
        <v>999</v>
      </c>
      <c r="FC31" s="21">
        <v>999</v>
      </c>
      <c r="FD31" s="21">
        <v>999</v>
      </c>
      <c r="FE31" s="21">
        <v>999</v>
      </c>
      <c r="FF31" s="21">
        <v>999</v>
      </c>
      <c r="FG31" s="21">
        <v>999</v>
      </c>
      <c r="FH31" s="21">
        <v>999</v>
      </c>
      <c r="FI31" s="21">
        <v>999</v>
      </c>
      <c r="FJ31" s="21">
        <v>999</v>
      </c>
      <c r="FK31" s="21">
        <v>999</v>
      </c>
      <c r="FL31" s="21">
        <v>999</v>
      </c>
      <c r="FM31" s="21">
        <v>999</v>
      </c>
      <c r="FN31" s="21">
        <v>999</v>
      </c>
      <c r="FO31" s="21">
        <v>999</v>
      </c>
      <c r="FP31" s="21">
        <v>999</v>
      </c>
      <c r="FQ31" s="21">
        <v>999</v>
      </c>
      <c r="FR31" s="15">
        <v>1.1000000000000001</v>
      </c>
      <c r="FS31" s="15">
        <v>999</v>
      </c>
      <c r="FT31" s="15">
        <v>999</v>
      </c>
      <c r="FU31" s="15">
        <v>999</v>
      </c>
      <c r="FV31" s="15">
        <v>999</v>
      </c>
      <c r="FW31" s="15">
        <v>93</v>
      </c>
      <c r="FX31" s="15">
        <v>999</v>
      </c>
      <c r="FY31" s="15">
        <v>999</v>
      </c>
      <c r="FZ31" s="15">
        <v>999</v>
      </c>
      <c r="GA31" s="15">
        <v>999</v>
      </c>
      <c r="GB31" s="15">
        <v>70.400000000000006</v>
      </c>
      <c r="GC31" s="15">
        <v>999</v>
      </c>
      <c r="GD31" s="15">
        <v>999</v>
      </c>
      <c r="GE31" s="15">
        <v>999</v>
      </c>
      <c r="GF31" s="15">
        <v>999</v>
      </c>
      <c r="GG31" s="15">
        <v>23.1</v>
      </c>
      <c r="GH31" s="15">
        <v>999</v>
      </c>
      <c r="GI31" s="15">
        <v>999</v>
      </c>
      <c r="GJ31" s="15">
        <v>999</v>
      </c>
      <c r="GK31" s="15">
        <v>999</v>
      </c>
      <c r="GL31" s="15">
        <v>0.6</v>
      </c>
      <c r="GM31" s="15">
        <v>999</v>
      </c>
      <c r="GN31" s="15">
        <v>999</v>
      </c>
      <c r="GO31" s="15">
        <v>999</v>
      </c>
      <c r="GP31" s="15">
        <v>999</v>
      </c>
      <c r="GQ31" s="15">
        <v>0.6</v>
      </c>
      <c r="GR31" s="15">
        <v>999</v>
      </c>
      <c r="GS31" s="15">
        <v>999</v>
      </c>
      <c r="GT31" s="15">
        <v>999</v>
      </c>
      <c r="GU31" s="15">
        <v>999</v>
      </c>
      <c r="GV31" s="15">
        <v>4.7</v>
      </c>
      <c r="GW31" s="15">
        <v>999</v>
      </c>
      <c r="GX31" s="15">
        <v>999</v>
      </c>
      <c r="GY31" s="15">
        <v>999</v>
      </c>
      <c r="GZ31" s="15">
        <v>999</v>
      </c>
      <c r="HA31" s="15">
        <v>0.5</v>
      </c>
      <c r="HB31" s="15">
        <v>999</v>
      </c>
      <c r="HC31" s="15">
        <v>999</v>
      </c>
      <c r="HD31" s="15">
        <v>999</v>
      </c>
      <c r="HE31" s="22">
        <v>999</v>
      </c>
      <c r="HF31" s="1">
        <v>-1</v>
      </c>
      <c r="HG31" s="1">
        <v>-1</v>
      </c>
      <c r="HH31" s="1">
        <v>-1</v>
      </c>
      <c r="HI31" s="1">
        <v>-1</v>
      </c>
      <c r="HJ31" s="1">
        <v>-1</v>
      </c>
      <c r="HK31" s="1">
        <v>-1</v>
      </c>
      <c r="HL31" s="1">
        <v>-1</v>
      </c>
      <c r="HM31" s="1">
        <v>-1</v>
      </c>
      <c r="HN31" s="1">
        <v>-1</v>
      </c>
      <c r="HO31" s="1">
        <v>-1</v>
      </c>
      <c r="HP31" s="1">
        <v>-1</v>
      </c>
      <c r="HQ31" s="1">
        <v>-1</v>
      </c>
      <c r="HR31" s="1">
        <v>-1</v>
      </c>
      <c r="HS31" s="1">
        <v>-1</v>
      </c>
      <c r="HT31" s="1">
        <v>-1</v>
      </c>
      <c r="HU31" s="1">
        <v>-1</v>
      </c>
      <c r="HV31" s="1">
        <v>-1</v>
      </c>
      <c r="HW31" s="1">
        <v>-1</v>
      </c>
      <c r="HX31" s="1">
        <v>-1</v>
      </c>
      <c r="HY31" s="1">
        <v>-1</v>
      </c>
      <c r="HZ31" s="1">
        <v>-1</v>
      </c>
      <c r="IA31" s="1">
        <v>-1</v>
      </c>
      <c r="IB31" s="1">
        <v>-1</v>
      </c>
      <c r="IC31" s="1">
        <v>-1</v>
      </c>
      <c r="ID31" s="1">
        <v>-1</v>
      </c>
      <c r="IE31" s="1">
        <v>-1</v>
      </c>
      <c r="IF31" s="1">
        <v>-1</v>
      </c>
      <c r="IG31" s="1">
        <v>-1</v>
      </c>
      <c r="IH31" s="1">
        <v>-1</v>
      </c>
      <c r="II31" s="1">
        <v>-1</v>
      </c>
      <c r="IJ31" s="1">
        <v>-1</v>
      </c>
      <c r="IK31" s="1">
        <v>-1</v>
      </c>
      <c r="IL31" s="1">
        <v>-1</v>
      </c>
      <c r="IM31" s="1">
        <v>-1</v>
      </c>
      <c r="IN31" s="1">
        <v>-1</v>
      </c>
      <c r="IO31" s="1">
        <v>-1</v>
      </c>
      <c r="IP31" s="1">
        <v>-1</v>
      </c>
      <c r="IQ31" s="1">
        <v>-1</v>
      </c>
      <c r="IR31" s="1">
        <v>-1</v>
      </c>
      <c r="IS31" s="1">
        <v>-1</v>
      </c>
      <c r="IT31" s="1">
        <v>-1</v>
      </c>
      <c r="IU31" s="1">
        <v>-1</v>
      </c>
      <c r="IV31" s="1">
        <v>-1</v>
      </c>
      <c r="IW31" s="1">
        <v>-1</v>
      </c>
      <c r="IX31" s="1">
        <v>-1</v>
      </c>
      <c r="IY31" s="1">
        <v>-1</v>
      </c>
      <c r="IZ31" s="1">
        <v>-1</v>
      </c>
      <c r="JA31" s="1">
        <v>-1</v>
      </c>
      <c r="JB31" s="1">
        <v>-1</v>
      </c>
      <c r="JC31" s="1">
        <v>-1</v>
      </c>
      <c r="JD31" s="1">
        <v>-1</v>
      </c>
      <c r="JE31" s="1">
        <v>-1</v>
      </c>
      <c r="JG31" s="1">
        <v>102</v>
      </c>
      <c r="JH31" s="1">
        <v>72</v>
      </c>
      <c r="JI31" s="1">
        <f t="shared" si="0"/>
        <v>82</v>
      </c>
      <c r="JJ31" s="1">
        <v>1.87</v>
      </c>
      <c r="JK31" s="1">
        <v>68</v>
      </c>
      <c r="JL31" s="1">
        <v>8</v>
      </c>
      <c r="JM31" s="1">
        <v>51</v>
      </c>
      <c r="JN31" s="1">
        <f t="shared" si="1"/>
        <v>27.27272727272727</v>
      </c>
      <c r="JO31" s="1">
        <v>9</v>
      </c>
      <c r="JP31" s="1">
        <f t="shared" si="2"/>
        <v>68</v>
      </c>
      <c r="JQ31" s="1">
        <v>30</v>
      </c>
      <c r="JR31" s="1">
        <f t="shared" si="3"/>
        <v>0.41176470588235292</v>
      </c>
      <c r="JS31" s="1">
        <v>72</v>
      </c>
      <c r="JT31" s="1">
        <f t="shared" si="4"/>
        <v>0.33333333333333331</v>
      </c>
      <c r="JU31" s="23">
        <f t="shared" si="5"/>
        <v>151.24239200000002</v>
      </c>
      <c r="JV31" s="1">
        <f t="shared" si="6"/>
        <v>80.878284491978619</v>
      </c>
      <c r="JW31" s="1">
        <v>71</v>
      </c>
      <c r="JX31" s="1">
        <v>53</v>
      </c>
      <c r="JY31" s="1">
        <f t="shared" si="7"/>
        <v>1.3396226415094339</v>
      </c>
      <c r="JZ31" s="1">
        <v>201</v>
      </c>
      <c r="KA31" s="1">
        <v>12</v>
      </c>
      <c r="KB31" s="1">
        <f t="shared" si="122"/>
        <v>5.916666666666667</v>
      </c>
      <c r="KC31" s="1">
        <v>17</v>
      </c>
      <c r="KD31" s="1">
        <v>2.2000000000000002</v>
      </c>
      <c r="KE31" s="1">
        <f t="shared" si="8"/>
        <v>4.3921064000000003</v>
      </c>
      <c r="KF31" s="1">
        <f t="shared" si="9"/>
        <v>2.3487200000000001</v>
      </c>
      <c r="KG31" s="1">
        <v>-1</v>
      </c>
      <c r="KH31" s="1">
        <v>21</v>
      </c>
      <c r="KI31" s="1">
        <v>72</v>
      </c>
      <c r="KJ31" s="1">
        <v>33</v>
      </c>
      <c r="KK31" s="1">
        <f t="shared" si="118"/>
        <v>2.1818181818181817</v>
      </c>
      <c r="KL31" s="1">
        <v>347</v>
      </c>
      <c r="KM31" s="1">
        <v>-1</v>
      </c>
      <c r="KN31" s="1">
        <v>51</v>
      </c>
      <c r="KO31" s="1">
        <f t="shared" si="11"/>
        <v>27.27272727272727</v>
      </c>
      <c r="KP31" s="1">
        <v>52</v>
      </c>
      <c r="KQ31" s="1">
        <f t="shared" si="12"/>
        <v>27.80748663101604</v>
      </c>
      <c r="KR31" s="1">
        <v>106</v>
      </c>
      <c r="KS31" s="1">
        <f t="shared" si="123"/>
        <v>56.684491978609621</v>
      </c>
      <c r="KT31" s="1">
        <v>54</v>
      </c>
      <c r="KU31" s="1">
        <f t="shared" si="124"/>
        <v>28.877005347593581</v>
      </c>
      <c r="KV31" s="1">
        <f t="shared" si="125"/>
        <v>52</v>
      </c>
      <c r="KW31" s="1">
        <v>50</v>
      </c>
      <c r="KX31" s="1">
        <v>19.8</v>
      </c>
      <c r="KY31" s="1">
        <v>8.5</v>
      </c>
      <c r="KZ31" s="1">
        <f t="shared" si="16"/>
        <v>10.588235294117647</v>
      </c>
      <c r="LA31" s="1">
        <f t="shared" si="17"/>
        <v>4.545454545454545</v>
      </c>
      <c r="LB31" s="23">
        <f t="shared" si="18"/>
        <v>0.57070707070707072</v>
      </c>
      <c r="LC31" s="1">
        <v>-1</v>
      </c>
      <c r="LD31" s="1">
        <v>-1</v>
      </c>
      <c r="LE31" s="1">
        <v>-1</v>
      </c>
      <c r="LF31" s="1">
        <v>-1</v>
      </c>
      <c r="LG31" s="1">
        <v>-1</v>
      </c>
      <c r="LH31" s="1">
        <v>-1</v>
      </c>
      <c r="LI31" s="1">
        <v>-1</v>
      </c>
      <c r="LJ31" s="1">
        <v>-1</v>
      </c>
      <c r="LK31" s="1">
        <v>-1</v>
      </c>
      <c r="LL31" s="1">
        <v>-1</v>
      </c>
      <c r="LM31" s="1">
        <v>-1</v>
      </c>
      <c r="LN31" s="1">
        <v>-1</v>
      </c>
      <c r="LO31" s="1">
        <v>-1</v>
      </c>
      <c r="LP31" s="1">
        <v>-1</v>
      </c>
      <c r="LQ31" s="1">
        <v>-1</v>
      </c>
      <c r="LR31" s="1">
        <v>-1</v>
      </c>
      <c r="LS31" s="1">
        <v>-1</v>
      </c>
      <c r="LT31" s="1">
        <v>-1</v>
      </c>
      <c r="LU31" s="1">
        <v>-1</v>
      </c>
      <c r="LV31" s="1">
        <v>-1</v>
      </c>
      <c r="LW31" s="1">
        <v>-1</v>
      </c>
      <c r="LX31" s="1">
        <v>-1</v>
      </c>
      <c r="LY31" s="1">
        <v>-1</v>
      </c>
      <c r="LZ31" s="1">
        <v>-1</v>
      </c>
      <c r="MA31" s="1">
        <v>-1</v>
      </c>
      <c r="MB31" s="1">
        <v>-1</v>
      </c>
      <c r="MC31" s="1">
        <v>-1</v>
      </c>
      <c r="MD31" s="1">
        <v>-1</v>
      </c>
      <c r="ME31" s="1">
        <v>-1</v>
      </c>
      <c r="MF31" s="1">
        <v>-1</v>
      </c>
      <c r="MG31" s="1">
        <v>-1</v>
      </c>
      <c r="MH31" s="1">
        <v>-1</v>
      </c>
      <c r="MI31" s="1">
        <v>-1</v>
      </c>
      <c r="MJ31" s="1">
        <v>-1</v>
      </c>
      <c r="MK31" s="1">
        <v>-1</v>
      </c>
      <c r="ML31" s="1">
        <v>-1</v>
      </c>
      <c r="MM31" s="1">
        <v>-1</v>
      </c>
      <c r="MN31" s="1">
        <v>-1</v>
      </c>
      <c r="MO31" s="1">
        <v>-1</v>
      </c>
      <c r="MP31" s="1">
        <v>-1</v>
      </c>
      <c r="MQ31" s="1">
        <v>-1</v>
      </c>
      <c r="MR31" s="1">
        <v>21.4</v>
      </c>
      <c r="MS31" s="1">
        <v>11.3</v>
      </c>
      <c r="MT31" s="1">
        <v>-1</v>
      </c>
      <c r="MU31" s="1">
        <v>-1</v>
      </c>
      <c r="MV31" s="1">
        <v>-1</v>
      </c>
      <c r="MW31" s="1">
        <v>-1</v>
      </c>
      <c r="MX31" s="1">
        <v>-1</v>
      </c>
      <c r="MY31" s="1">
        <v>-1</v>
      </c>
      <c r="MZ31" s="1">
        <v>-1</v>
      </c>
      <c r="NA31" s="1">
        <v>-1</v>
      </c>
      <c r="NB31" s="1">
        <v>-1</v>
      </c>
      <c r="NC31" s="1">
        <v>-1</v>
      </c>
      <c r="ND31" s="1">
        <v>-1</v>
      </c>
      <c r="NE31" s="1">
        <v>-1</v>
      </c>
      <c r="NF31" s="1">
        <v>-1</v>
      </c>
      <c r="NG31" s="1">
        <v>-1</v>
      </c>
      <c r="NH31" s="1">
        <v>-1</v>
      </c>
      <c r="NI31" s="1">
        <v>-1</v>
      </c>
      <c r="NJ31" s="1">
        <v>-1</v>
      </c>
      <c r="NK31" s="1">
        <v>-1</v>
      </c>
      <c r="NL31" s="1">
        <v>-1</v>
      </c>
      <c r="NM31" s="1">
        <v>-1</v>
      </c>
      <c r="NN31" s="1">
        <v>-1</v>
      </c>
      <c r="NO31" s="1">
        <v>-1</v>
      </c>
      <c r="NP31" s="1">
        <v>-1</v>
      </c>
      <c r="NQ31" s="1">
        <v>-1</v>
      </c>
      <c r="NR31" s="1">
        <v>-1</v>
      </c>
      <c r="NS31" s="1">
        <v>-1</v>
      </c>
      <c r="NT31" s="1">
        <v>-1</v>
      </c>
      <c r="NU31" s="1">
        <v>-1</v>
      </c>
      <c r="NV31" s="1">
        <v>-1</v>
      </c>
      <c r="NW31" s="1">
        <v>-1</v>
      </c>
      <c r="NX31" s="1">
        <v>-1</v>
      </c>
      <c r="NY31" s="1">
        <v>-1</v>
      </c>
      <c r="NZ31" s="1">
        <v>-1</v>
      </c>
      <c r="OA31" s="1">
        <v>-1</v>
      </c>
      <c r="OB31" s="1">
        <v>-1</v>
      </c>
      <c r="OC31" s="1">
        <v>-1</v>
      </c>
      <c r="OD31" s="1">
        <v>-1</v>
      </c>
      <c r="OE31" s="1">
        <v>-1</v>
      </c>
      <c r="OF31" s="1">
        <v>-1</v>
      </c>
      <c r="OG31" s="1">
        <v>-1</v>
      </c>
      <c r="OH31" s="1">
        <v>-1</v>
      </c>
      <c r="OI31" s="1">
        <v>-1</v>
      </c>
      <c r="OJ31" s="1">
        <v>-1</v>
      </c>
      <c r="OK31" s="1">
        <v>-1</v>
      </c>
      <c r="OL31" s="1">
        <v>-1</v>
      </c>
      <c r="OM31" s="1">
        <v>-1</v>
      </c>
      <c r="ON31" s="1">
        <v>-1</v>
      </c>
      <c r="OO31" s="1">
        <v>-1</v>
      </c>
      <c r="OP31" s="1">
        <v>-1</v>
      </c>
      <c r="OQ31" s="1">
        <v>-1</v>
      </c>
      <c r="OR31" s="1">
        <v>-1</v>
      </c>
      <c r="OS31" s="1">
        <v>-1</v>
      </c>
      <c r="OT31" s="1">
        <v>-1</v>
      </c>
      <c r="OU31" s="1">
        <v>-1</v>
      </c>
      <c r="OV31" s="1">
        <v>-1</v>
      </c>
      <c r="OW31" s="1">
        <v>-1</v>
      </c>
      <c r="OX31" s="1">
        <v>-1</v>
      </c>
      <c r="OY31" s="1">
        <v>-1</v>
      </c>
      <c r="OZ31" s="1">
        <v>-1</v>
      </c>
      <c r="PA31" s="1">
        <v>-1</v>
      </c>
      <c r="PB31" s="1">
        <v>-1</v>
      </c>
      <c r="PC31" s="1">
        <v>-1</v>
      </c>
      <c r="PD31" s="1">
        <v>-1</v>
      </c>
      <c r="PE31" s="1">
        <v>-1</v>
      </c>
      <c r="PF31" s="1">
        <v>-1</v>
      </c>
      <c r="PG31" s="1">
        <v>-1</v>
      </c>
      <c r="PH31" s="1">
        <v>-1</v>
      </c>
      <c r="PI31" s="1">
        <v>-1</v>
      </c>
      <c r="PJ31" s="1">
        <v>-1</v>
      </c>
      <c r="PK31" s="1">
        <v>-1</v>
      </c>
      <c r="PL31" s="1">
        <v>-1</v>
      </c>
      <c r="PM31" s="1">
        <v>-1</v>
      </c>
      <c r="PN31" s="1">
        <v>-1</v>
      </c>
      <c r="PO31" s="1">
        <v>-1</v>
      </c>
      <c r="PP31" s="1">
        <v>-1</v>
      </c>
      <c r="PQ31" s="1">
        <v>-1</v>
      </c>
      <c r="PR31" s="1">
        <v>-1</v>
      </c>
      <c r="PS31" s="1">
        <v>-1</v>
      </c>
      <c r="PT31" s="1">
        <v>-1</v>
      </c>
      <c r="PU31" s="1">
        <v>-1</v>
      </c>
      <c r="PV31" s="1">
        <v>-1</v>
      </c>
      <c r="PW31" s="1">
        <v>-1</v>
      </c>
      <c r="PX31" s="1">
        <v>-1</v>
      </c>
      <c r="PY31" s="1">
        <v>-1</v>
      </c>
      <c r="PZ31" s="1">
        <v>-1</v>
      </c>
      <c r="QA31" s="1">
        <v>-1</v>
      </c>
      <c r="QB31" s="1">
        <v>-1</v>
      </c>
      <c r="QC31" s="1">
        <v>-1</v>
      </c>
      <c r="QD31" s="1">
        <v>-1</v>
      </c>
      <c r="QE31" s="1">
        <v>-1</v>
      </c>
      <c r="QF31" s="1">
        <v>-1</v>
      </c>
      <c r="QG31" s="1">
        <v>-1</v>
      </c>
      <c r="QH31" s="1">
        <v>-1</v>
      </c>
      <c r="QI31" s="1">
        <v>-1</v>
      </c>
      <c r="QJ31" s="1">
        <v>-1</v>
      </c>
      <c r="QK31" s="1">
        <v>-1</v>
      </c>
      <c r="QL31" s="1">
        <v>-1</v>
      </c>
      <c r="QM31" s="1">
        <v>-1</v>
      </c>
      <c r="QN31" s="1">
        <v>-1</v>
      </c>
      <c r="QO31" s="1">
        <v>-1</v>
      </c>
      <c r="QP31" s="1">
        <v>-1</v>
      </c>
      <c r="QQ31" s="1">
        <v>-1</v>
      </c>
      <c r="QR31" s="1">
        <v>-1</v>
      </c>
      <c r="QS31" s="1">
        <v>-1</v>
      </c>
      <c r="QT31" s="1">
        <v>-1</v>
      </c>
      <c r="QU31" s="1">
        <v>-1</v>
      </c>
      <c r="QV31" s="1">
        <v>-1</v>
      </c>
      <c r="QW31" s="1">
        <v>-1</v>
      </c>
      <c r="QX31" s="1">
        <v>-1</v>
      </c>
      <c r="QY31" s="1">
        <v>-1</v>
      </c>
      <c r="QZ31" s="1">
        <v>-1</v>
      </c>
      <c r="RA31" s="1">
        <v>-1</v>
      </c>
      <c r="RB31" s="1">
        <v>-1</v>
      </c>
      <c r="RC31" s="1">
        <v>-1</v>
      </c>
      <c r="RD31" s="1">
        <v>-1</v>
      </c>
      <c r="RE31" s="1">
        <v>-1</v>
      </c>
      <c r="RF31" s="1">
        <v>-1</v>
      </c>
      <c r="RG31" s="1">
        <v>-1</v>
      </c>
      <c r="RH31" s="1">
        <v>-1</v>
      </c>
      <c r="RI31" s="1">
        <v>-1</v>
      </c>
      <c r="RJ31" s="1">
        <v>-1</v>
      </c>
      <c r="RK31" s="1">
        <v>-1</v>
      </c>
      <c r="RL31" s="1">
        <v>-1</v>
      </c>
      <c r="RM31" s="1">
        <v>-1</v>
      </c>
      <c r="RN31" s="1">
        <v>-1</v>
      </c>
      <c r="RO31" s="1">
        <v>-1</v>
      </c>
      <c r="RP31" s="1">
        <v>-1</v>
      </c>
      <c r="RQ31" s="1">
        <v>-1</v>
      </c>
      <c r="RR31" s="1">
        <v>-1</v>
      </c>
      <c r="RS31" s="1">
        <v>-1</v>
      </c>
      <c r="RT31" s="1">
        <v>-1</v>
      </c>
      <c r="RU31" s="1">
        <v>-1</v>
      </c>
      <c r="RV31" s="1">
        <v>-1</v>
      </c>
      <c r="RW31" s="1">
        <v>-1</v>
      </c>
      <c r="RX31" s="1">
        <v>-1</v>
      </c>
      <c r="RY31" s="1">
        <v>-1</v>
      </c>
      <c r="RZ31" s="1">
        <v>-1</v>
      </c>
      <c r="SA31" s="1">
        <v>-1</v>
      </c>
      <c r="SB31" s="1">
        <v>-1</v>
      </c>
      <c r="SC31" s="1">
        <v>-1</v>
      </c>
      <c r="SD31" s="1">
        <v>-1</v>
      </c>
    </row>
    <row r="32" spans="1:498">
      <c r="A32" s="14" t="s">
        <v>632</v>
      </c>
      <c r="B32" s="13" t="s">
        <v>502</v>
      </c>
      <c r="C32" s="13">
        <v>40</v>
      </c>
      <c r="D32" s="15">
        <v>62</v>
      </c>
      <c r="E32" s="13">
        <v>175</v>
      </c>
      <c r="F32" s="16">
        <v>4</v>
      </c>
      <c r="G32" s="16">
        <v>5</v>
      </c>
      <c r="H32" s="28">
        <v>43</v>
      </c>
      <c r="I32" s="17">
        <v>413</v>
      </c>
      <c r="J32" s="17">
        <v>998</v>
      </c>
      <c r="K32" s="17">
        <v>998</v>
      </c>
      <c r="L32" s="17">
        <v>998</v>
      </c>
      <c r="M32" s="17">
        <v>998</v>
      </c>
      <c r="N32" s="17">
        <v>10</v>
      </c>
      <c r="O32" s="17">
        <v>116</v>
      </c>
      <c r="P32" s="17">
        <v>998</v>
      </c>
      <c r="Q32" s="17">
        <v>998</v>
      </c>
      <c r="R32" s="17">
        <v>998</v>
      </c>
      <c r="S32" s="17">
        <v>998</v>
      </c>
      <c r="T32" s="17">
        <v>998</v>
      </c>
      <c r="U32" s="17">
        <v>998</v>
      </c>
      <c r="V32" s="17">
        <v>1575</v>
      </c>
      <c r="W32" s="32">
        <v>0.54305555555555496</v>
      </c>
      <c r="X32" s="19">
        <v>60</v>
      </c>
      <c r="Y32" s="19">
        <v>53</v>
      </c>
      <c r="Z32" s="19">
        <v>53</v>
      </c>
      <c r="AA32" s="19">
        <v>46</v>
      </c>
      <c r="AB32" s="19">
        <v>52</v>
      </c>
      <c r="AC32" s="1">
        <v>57</v>
      </c>
      <c r="AD32" s="1">
        <v>49</v>
      </c>
      <c r="AE32" s="1">
        <v>52</v>
      </c>
      <c r="AF32" s="19">
        <v>46</v>
      </c>
      <c r="AG32" s="19">
        <v>48</v>
      </c>
      <c r="AH32" s="19">
        <v>0.95</v>
      </c>
      <c r="AI32" s="19">
        <v>0.92452830188679302</v>
      </c>
      <c r="AJ32" s="19">
        <v>0.98113207547169801</v>
      </c>
      <c r="AK32" s="19">
        <v>1</v>
      </c>
      <c r="AL32" s="19">
        <v>0.92307692307692302</v>
      </c>
      <c r="AM32" s="19">
        <v>192</v>
      </c>
      <c r="AN32" s="19">
        <v>145</v>
      </c>
      <c r="AO32" s="19">
        <v>172</v>
      </c>
      <c r="AP32" s="19">
        <v>159</v>
      </c>
      <c r="AQ32" s="19">
        <v>174</v>
      </c>
      <c r="AR32" s="19">
        <v>34</v>
      </c>
      <c r="AS32" s="19">
        <v>30</v>
      </c>
      <c r="AT32" s="19">
        <v>30</v>
      </c>
      <c r="AU32" s="19">
        <v>26</v>
      </c>
      <c r="AV32" s="19">
        <v>30</v>
      </c>
      <c r="AW32" s="19">
        <v>88.3333333333333</v>
      </c>
      <c r="AX32" s="17">
        <v>69.811320754717002</v>
      </c>
      <c r="AY32" s="19">
        <v>86.792452830188694</v>
      </c>
      <c r="AZ32" s="19">
        <v>89.130434782608702</v>
      </c>
      <c r="BA32" s="19">
        <v>82.692307692307693</v>
      </c>
      <c r="BB32" s="19">
        <v>303</v>
      </c>
      <c r="BC32" s="19">
        <v>280</v>
      </c>
      <c r="BD32" s="19">
        <v>238</v>
      </c>
      <c r="BE32" s="19">
        <v>253</v>
      </c>
      <c r="BF32" s="19">
        <v>294</v>
      </c>
      <c r="BG32" s="19">
        <v>280</v>
      </c>
      <c r="BH32" s="19">
        <v>246</v>
      </c>
      <c r="BI32" s="19">
        <v>223</v>
      </c>
      <c r="BJ32" s="19">
        <v>221</v>
      </c>
      <c r="BK32" s="19">
        <v>306</v>
      </c>
      <c r="BL32" s="19">
        <v>0.92409240924092395</v>
      </c>
      <c r="BM32" s="19">
        <v>0.878571428571429</v>
      </c>
      <c r="BN32" s="19">
        <v>0.93697478991596606</v>
      </c>
      <c r="BO32" s="19">
        <v>0.873517786561265</v>
      </c>
      <c r="BP32" s="19">
        <v>1.0408163265306101</v>
      </c>
      <c r="BQ32" s="19">
        <v>719</v>
      </c>
      <c r="BR32" s="19">
        <v>574</v>
      </c>
      <c r="BS32" s="19">
        <v>666</v>
      </c>
      <c r="BT32" s="19">
        <v>621</v>
      </c>
      <c r="BU32" s="19">
        <v>731</v>
      </c>
      <c r="BV32" s="19">
        <v>186</v>
      </c>
      <c r="BW32" s="19">
        <v>158</v>
      </c>
      <c r="BX32" s="19">
        <v>108</v>
      </c>
      <c r="BY32" s="19">
        <v>132</v>
      </c>
      <c r="BZ32" s="19">
        <v>187</v>
      </c>
      <c r="CA32" s="19">
        <v>89.108910891089096</v>
      </c>
      <c r="CB32" s="17">
        <v>80.357142857142904</v>
      </c>
      <c r="CC32" s="19">
        <v>86.554621848739501</v>
      </c>
      <c r="CD32" s="19">
        <v>87.747035573122503</v>
      </c>
      <c r="CE32" s="19">
        <v>90.476190476190496</v>
      </c>
      <c r="CF32" s="21">
        <v>873.1</v>
      </c>
      <c r="CG32" s="21">
        <v>61.8</v>
      </c>
      <c r="CH32" s="21">
        <v>69.069999999999993</v>
      </c>
      <c r="CI32" s="21">
        <v>38.5</v>
      </c>
      <c r="CJ32" s="21">
        <v>17.5</v>
      </c>
      <c r="CK32" s="21">
        <v>79.3</v>
      </c>
      <c r="CL32" s="21">
        <v>20.7</v>
      </c>
      <c r="CM32" s="21">
        <v>3.8250000000000002</v>
      </c>
      <c r="CN32" s="21">
        <v>300</v>
      </c>
      <c r="CO32" s="21">
        <v>685.2</v>
      </c>
      <c r="CP32" s="21">
        <v>56.3</v>
      </c>
      <c r="CQ32" s="21">
        <v>88.11</v>
      </c>
      <c r="CR32" s="21">
        <v>22.7</v>
      </c>
      <c r="CS32" s="21">
        <v>4.0999999999999996</v>
      </c>
      <c r="CT32" s="21">
        <v>89.1</v>
      </c>
      <c r="CU32" s="21">
        <v>10.9</v>
      </c>
      <c r="CV32" s="21">
        <v>8.1430000000000007</v>
      </c>
      <c r="CW32" s="21">
        <v>300</v>
      </c>
      <c r="CX32" s="21">
        <v>936.7</v>
      </c>
      <c r="CY32" s="21">
        <v>58.1</v>
      </c>
      <c r="CZ32" s="21">
        <v>64.3</v>
      </c>
      <c r="DA32" s="21">
        <v>53</v>
      </c>
      <c r="DB32" s="21">
        <v>29.5</v>
      </c>
      <c r="DC32" s="21">
        <v>67.8</v>
      </c>
      <c r="DD32" s="21">
        <v>32.1</v>
      </c>
      <c r="DE32" s="21">
        <v>2.113</v>
      </c>
      <c r="DF32" s="21">
        <v>300</v>
      </c>
      <c r="DG32" s="21">
        <v>632.29999999999995</v>
      </c>
      <c r="DH32" s="21">
        <v>27.3</v>
      </c>
      <c r="DI32" s="21">
        <v>95.06</v>
      </c>
      <c r="DJ32" s="21">
        <v>7.9</v>
      </c>
      <c r="DK32" s="21">
        <v>0</v>
      </c>
      <c r="DL32" s="21">
        <v>91.5</v>
      </c>
      <c r="DM32" s="21">
        <v>8.5</v>
      </c>
      <c r="DN32" s="21">
        <v>10.749000000000001</v>
      </c>
      <c r="DO32" s="21">
        <v>300</v>
      </c>
      <c r="DP32" s="21">
        <v>1277.7</v>
      </c>
      <c r="DQ32" s="21">
        <v>85.6</v>
      </c>
      <c r="DR32" s="21">
        <v>47.19</v>
      </c>
      <c r="DS32" s="21">
        <v>95.9</v>
      </c>
      <c r="DT32" s="21">
        <v>63.2</v>
      </c>
      <c r="DU32" s="21">
        <v>56.1</v>
      </c>
      <c r="DV32" s="21">
        <v>43.9</v>
      </c>
      <c r="DW32" s="21">
        <v>1.278</v>
      </c>
      <c r="DX32" s="21">
        <v>300</v>
      </c>
      <c r="DY32" s="21">
        <v>1060.5</v>
      </c>
      <c r="DZ32" s="21">
        <v>84.2</v>
      </c>
      <c r="EA32" s="21">
        <v>56.96</v>
      </c>
      <c r="EB32" s="21">
        <v>36</v>
      </c>
      <c r="EC32" s="21">
        <v>17</v>
      </c>
      <c r="ED32" s="21">
        <v>88.6</v>
      </c>
      <c r="EE32" s="21">
        <v>11.4</v>
      </c>
      <c r="EF32" s="21">
        <v>7.806</v>
      </c>
      <c r="EG32" s="21">
        <v>300</v>
      </c>
      <c r="EH32" s="21">
        <v>1048.5</v>
      </c>
      <c r="EI32" s="21">
        <v>60</v>
      </c>
      <c r="EJ32" s="21">
        <v>57.43</v>
      </c>
      <c r="EK32" s="21">
        <v>48.4</v>
      </c>
      <c r="EL32" s="21">
        <v>30.1</v>
      </c>
      <c r="EM32" s="21">
        <v>54</v>
      </c>
      <c r="EN32" s="21">
        <v>46</v>
      </c>
      <c r="EO32" s="21">
        <v>1.175</v>
      </c>
      <c r="EP32" s="21">
        <v>300</v>
      </c>
      <c r="EQ32" s="21">
        <v>710.1</v>
      </c>
      <c r="ER32" s="21">
        <v>52.1</v>
      </c>
      <c r="ES32" s="21">
        <v>84.91</v>
      </c>
      <c r="ET32" s="21">
        <v>16.600000000000001</v>
      </c>
      <c r="EU32" s="21">
        <v>1.7</v>
      </c>
      <c r="EV32" s="21">
        <v>91.8</v>
      </c>
      <c r="EW32" s="21">
        <v>8.1999999999999993</v>
      </c>
      <c r="EX32" s="21">
        <v>11.198</v>
      </c>
      <c r="EY32" s="21">
        <v>300</v>
      </c>
      <c r="EZ32" s="21">
        <v>990.8</v>
      </c>
      <c r="FA32" s="21">
        <v>63.9</v>
      </c>
      <c r="FB32" s="21">
        <v>60.84</v>
      </c>
      <c r="FC32" s="21">
        <v>44.3</v>
      </c>
      <c r="FD32" s="21">
        <v>22.8</v>
      </c>
      <c r="FE32" s="21">
        <v>69</v>
      </c>
      <c r="FF32" s="21">
        <v>31</v>
      </c>
      <c r="FG32" s="21">
        <v>2.226</v>
      </c>
      <c r="FH32" s="21">
        <v>300</v>
      </c>
      <c r="FI32" s="21">
        <v>668.9</v>
      </c>
      <c r="FJ32" s="21">
        <v>41.6</v>
      </c>
      <c r="FK32" s="21">
        <v>90.03</v>
      </c>
      <c r="FL32" s="21">
        <v>11.2</v>
      </c>
      <c r="FM32" s="21">
        <v>0.4</v>
      </c>
      <c r="FN32" s="21">
        <v>88.6</v>
      </c>
      <c r="FO32" s="21">
        <v>11.4</v>
      </c>
      <c r="FP32" s="21">
        <v>7.7839999999999998</v>
      </c>
      <c r="FQ32" s="21">
        <v>300</v>
      </c>
      <c r="FR32" s="15">
        <v>1.5</v>
      </c>
      <c r="FS32" s="15">
        <v>1.1000000000000001</v>
      </c>
      <c r="FT32" s="15">
        <v>1.6</v>
      </c>
      <c r="FU32" s="15">
        <v>1.3</v>
      </c>
      <c r="FV32" s="15">
        <v>1.8</v>
      </c>
      <c r="FW32" s="15">
        <v>128</v>
      </c>
      <c r="FX32" s="15">
        <v>112</v>
      </c>
      <c r="FY32" s="15">
        <v>104</v>
      </c>
      <c r="FZ32" s="15">
        <v>104</v>
      </c>
      <c r="GA32" s="15">
        <v>119</v>
      </c>
      <c r="GB32" s="15">
        <v>61.3</v>
      </c>
      <c r="GC32" s="15">
        <v>61.6</v>
      </c>
      <c r="GD32" s="15">
        <v>64.400000000000006</v>
      </c>
      <c r="GE32" s="15">
        <v>61.2</v>
      </c>
      <c r="GF32" s="15">
        <v>60.9</v>
      </c>
      <c r="GG32" s="15">
        <v>13.8</v>
      </c>
      <c r="GH32" s="15">
        <v>8.9</v>
      </c>
      <c r="GI32" s="15">
        <v>12.6</v>
      </c>
      <c r="GJ32" s="15">
        <v>7.5</v>
      </c>
      <c r="GK32" s="15">
        <v>10.199999999999999</v>
      </c>
      <c r="GL32" s="15">
        <v>0.2</v>
      </c>
      <c r="GM32" s="15">
        <v>2.7</v>
      </c>
      <c r="GN32" s="15">
        <v>1.4</v>
      </c>
      <c r="GO32" s="15">
        <v>0.5</v>
      </c>
      <c r="GP32" s="15">
        <v>0.3</v>
      </c>
      <c r="GQ32" s="15">
        <v>0.3</v>
      </c>
      <c r="GR32" s="15">
        <v>2.9</v>
      </c>
      <c r="GS32" s="15">
        <v>1.4</v>
      </c>
      <c r="GT32" s="15">
        <v>0.5</v>
      </c>
      <c r="GU32" s="15">
        <v>0.4</v>
      </c>
      <c r="GV32" s="15">
        <v>0.3</v>
      </c>
      <c r="GW32" s="15">
        <v>3.8</v>
      </c>
      <c r="GX32" s="15">
        <v>1.8</v>
      </c>
      <c r="GY32" s="15">
        <v>4.5</v>
      </c>
      <c r="GZ32" s="15">
        <v>0.4</v>
      </c>
      <c r="HA32" s="15">
        <v>0.7</v>
      </c>
      <c r="HB32" s="15">
        <v>1.1000000000000001</v>
      </c>
      <c r="HC32" s="15">
        <v>0.4</v>
      </c>
      <c r="HD32" s="15">
        <v>0.5</v>
      </c>
      <c r="HE32" s="22">
        <v>0.4</v>
      </c>
      <c r="HF32" s="44" t="s">
        <v>633</v>
      </c>
      <c r="HG32" s="44" t="s">
        <v>634</v>
      </c>
      <c r="HH32" s="40">
        <v>0.25312499999999999</v>
      </c>
      <c r="HI32" s="40">
        <v>1.9363425925925899E-2</v>
      </c>
      <c r="HJ32" s="40">
        <v>0.16597222222222199</v>
      </c>
      <c r="HK32" s="40">
        <v>5.2430555555555598E-2</v>
      </c>
      <c r="HL32" s="40">
        <v>3.4722222222222203E-2</v>
      </c>
      <c r="HM32" s="40">
        <v>1.38888888888889E-2</v>
      </c>
      <c r="HN32" s="44">
        <v>7</v>
      </c>
      <c r="HO32" s="44">
        <v>28</v>
      </c>
      <c r="HP32" s="44">
        <v>47</v>
      </c>
      <c r="HQ32" s="45" t="s">
        <v>505</v>
      </c>
      <c r="HR32" s="44">
        <v>0</v>
      </c>
      <c r="HS32" s="44" t="s">
        <v>635</v>
      </c>
      <c r="HT32" s="44" t="s">
        <v>636</v>
      </c>
      <c r="HU32" s="40">
        <v>0.38229166666666697</v>
      </c>
      <c r="HV32" s="40">
        <v>1.1574074074074099E-2</v>
      </c>
      <c r="HW32" s="40">
        <v>0.211111111111111</v>
      </c>
      <c r="HX32" s="40">
        <v>2.5000000000000001E-2</v>
      </c>
      <c r="HY32" s="42">
        <v>0.14618055555555601</v>
      </c>
      <c r="HZ32" s="40">
        <v>8.6805555555555594E-3</v>
      </c>
      <c r="IA32" s="44">
        <v>3</v>
      </c>
      <c r="IB32" s="44">
        <v>27</v>
      </c>
      <c r="IC32" s="44">
        <v>50</v>
      </c>
      <c r="ID32" s="44" t="s">
        <v>505</v>
      </c>
      <c r="IE32" s="44">
        <v>0</v>
      </c>
      <c r="IF32" s="44" t="s">
        <v>637</v>
      </c>
      <c r="IG32" s="44" t="s">
        <v>638</v>
      </c>
      <c r="IH32" s="40">
        <v>0.29340277777777801</v>
      </c>
      <c r="II32" s="40">
        <v>1.26273148148148E-2</v>
      </c>
      <c r="IJ32" s="40">
        <v>0.13819444444444401</v>
      </c>
      <c r="IK32" s="40">
        <v>2.9513888888888899E-2</v>
      </c>
      <c r="IL32" s="40">
        <v>0.125694444444444</v>
      </c>
      <c r="IM32" s="40">
        <v>1.2847222222222201E-2</v>
      </c>
      <c r="IN32" s="44">
        <v>3</v>
      </c>
      <c r="IO32" s="44">
        <v>28</v>
      </c>
      <c r="IP32" s="44">
        <v>49</v>
      </c>
      <c r="IQ32" s="44" t="s">
        <v>505</v>
      </c>
      <c r="IR32" s="44">
        <v>0</v>
      </c>
      <c r="IS32" s="44" t="s">
        <v>639</v>
      </c>
      <c r="IT32" s="44" t="s">
        <v>640</v>
      </c>
      <c r="IU32" s="40">
        <v>0.30625000000000002</v>
      </c>
      <c r="IV32" s="40">
        <v>7.1759259259259302E-3</v>
      </c>
      <c r="IW32" s="40">
        <v>0.20069444444444401</v>
      </c>
      <c r="IX32" s="40">
        <v>5.6250000000000001E-2</v>
      </c>
      <c r="IY32" s="40">
        <v>4.9305555555555602E-2</v>
      </c>
      <c r="IZ32" s="40">
        <v>1.2847222222222201E-2</v>
      </c>
      <c r="JA32" s="44">
        <v>8</v>
      </c>
      <c r="JB32" s="44">
        <v>42</v>
      </c>
      <c r="JC32" s="44">
        <v>48</v>
      </c>
      <c r="JD32" s="44" t="s">
        <v>505</v>
      </c>
      <c r="JE32" s="44">
        <v>0</v>
      </c>
      <c r="JG32" s="1">
        <v>123</v>
      </c>
      <c r="JH32" s="1">
        <v>70</v>
      </c>
      <c r="JI32" s="1">
        <f t="shared" si="0"/>
        <v>87.666666666666671</v>
      </c>
      <c r="JJ32" s="1">
        <v>1.75</v>
      </c>
      <c r="JK32" s="1">
        <v>58</v>
      </c>
      <c r="JL32" s="1">
        <v>9</v>
      </c>
      <c r="JM32" s="1">
        <v>49</v>
      </c>
      <c r="JN32" s="1">
        <f t="shared" si="1"/>
        <v>28</v>
      </c>
      <c r="JO32" s="1">
        <v>9</v>
      </c>
      <c r="JP32" s="1">
        <f t="shared" si="2"/>
        <v>67</v>
      </c>
      <c r="JQ32" s="1">
        <v>29</v>
      </c>
      <c r="JR32" s="1">
        <f t="shared" si="3"/>
        <v>0.40816326530612246</v>
      </c>
      <c r="JS32" s="1">
        <v>71</v>
      </c>
      <c r="JT32" s="1">
        <f t="shared" si="4"/>
        <v>0.36734693877551022</v>
      </c>
      <c r="JU32" s="23">
        <f t="shared" si="5"/>
        <v>152.351448</v>
      </c>
      <c r="JV32" s="1">
        <f t="shared" si="6"/>
        <v>87.057970285714291</v>
      </c>
      <c r="JW32" s="1">
        <v>103</v>
      </c>
      <c r="JX32" s="1">
        <v>53</v>
      </c>
      <c r="JY32" s="1">
        <f t="shared" si="7"/>
        <v>1.9433962264150944</v>
      </c>
      <c r="JZ32" s="1">
        <v>210</v>
      </c>
      <c r="KA32" s="1">
        <v>17</v>
      </c>
      <c r="KB32" s="1">
        <f t="shared" si="122"/>
        <v>6.0588235294117645</v>
      </c>
      <c r="KC32" s="1">
        <v>30.5</v>
      </c>
      <c r="KD32" s="1">
        <v>2.1</v>
      </c>
      <c r="KE32" s="1">
        <f t="shared" si="8"/>
        <v>6.1240126500000009</v>
      </c>
      <c r="KF32" s="1">
        <f t="shared" si="9"/>
        <v>3.4994358000000005</v>
      </c>
      <c r="KG32" s="1">
        <v>23.2</v>
      </c>
      <c r="KH32" s="1">
        <v>26</v>
      </c>
      <c r="KI32" s="1">
        <v>66</v>
      </c>
      <c r="KJ32" s="1">
        <v>28</v>
      </c>
      <c r="KK32" s="1">
        <f t="shared" si="118"/>
        <v>2.3571428571428572</v>
      </c>
      <c r="KL32" s="1">
        <v>253</v>
      </c>
      <c r="KM32" s="1">
        <v>-1</v>
      </c>
      <c r="KN32" s="1">
        <v>74</v>
      </c>
      <c r="KO32" s="1">
        <f t="shared" si="11"/>
        <v>42.285714285714285</v>
      </c>
      <c r="KP32" s="1">
        <v>43</v>
      </c>
      <c r="KQ32" s="1">
        <f t="shared" si="12"/>
        <v>24.571428571428573</v>
      </c>
      <c r="KR32" s="1">
        <v>122</v>
      </c>
      <c r="KS32" s="1">
        <f t="shared" si="123"/>
        <v>69.714285714285708</v>
      </c>
      <c r="KT32" s="1">
        <v>45</v>
      </c>
      <c r="KU32" s="1">
        <f t="shared" si="124"/>
        <v>25.714285714285715</v>
      </c>
      <c r="KV32" s="1">
        <f t="shared" si="125"/>
        <v>77</v>
      </c>
      <c r="KW32" s="1">
        <v>64</v>
      </c>
      <c r="KX32" s="1">
        <v>22.8</v>
      </c>
      <c r="KY32" s="1">
        <v>9.1999999999999993</v>
      </c>
      <c r="KZ32" s="1">
        <f t="shared" si="16"/>
        <v>13.028571428571428</v>
      </c>
      <c r="LA32" s="1">
        <f t="shared" si="17"/>
        <v>5.2571428571428571</v>
      </c>
      <c r="LB32" s="23">
        <f t="shared" si="18"/>
        <v>0.59649122807017552</v>
      </c>
      <c r="LC32" s="1">
        <v>97</v>
      </c>
      <c r="LD32" s="1">
        <v>56</v>
      </c>
      <c r="LE32" s="1">
        <f t="shared" ref="LE32:LE37" si="126">LD32+(LC32-LD32)/3</f>
        <v>69.666666666666671</v>
      </c>
      <c r="LF32" s="1">
        <v>79</v>
      </c>
      <c r="LG32" s="1">
        <v>10</v>
      </c>
      <c r="LH32" s="1">
        <v>47</v>
      </c>
      <c r="LI32" s="1">
        <f t="shared" ref="LI32:LI37" si="127">LH32/JJ32</f>
        <v>26.857142857142858</v>
      </c>
      <c r="LJ32" s="1">
        <v>10</v>
      </c>
      <c r="LK32" s="1">
        <f t="shared" ref="LK32:LK37" si="128">LG32+LH32+LJ32</f>
        <v>67</v>
      </c>
      <c r="LL32" s="1">
        <v>31</v>
      </c>
      <c r="LM32" s="23">
        <f t="shared" ref="LM32:LM37" si="129">(LH32-LL32)/LH32</f>
        <v>0.34042553191489361</v>
      </c>
      <c r="LN32" s="1">
        <v>62</v>
      </c>
      <c r="LO32" s="1">
        <f t="shared" ref="LO32:LO37" si="130">(LG32+LJ32)/LH32</f>
        <v>0.42553191489361702</v>
      </c>
      <c r="LP32" s="1">
        <f t="shared" ref="LP32:LP37" si="131">(0.8*(1.04*(POWER(LK32,3)-POWER(LH32,3)))+0.6)/1000</f>
        <v>163.85468000000003</v>
      </c>
      <c r="LQ32" s="1">
        <f t="shared" ref="LQ32:LQ37" si="132">LP32/JJ32</f>
        <v>93.631245714285726</v>
      </c>
      <c r="LR32" s="1">
        <v>105</v>
      </c>
      <c r="LS32" s="1">
        <v>44</v>
      </c>
      <c r="LT32" s="23">
        <f t="shared" ref="LT32:LT37" si="133">LR32/LS32</f>
        <v>2.3863636363636362</v>
      </c>
      <c r="LU32" s="1">
        <v>225</v>
      </c>
      <c r="LV32" s="1">
        <v>16</v>
      </c>
      <c r="LW32" s="23">
        <f t="shared" ref="LW32:LW37" si="134">LR32/LV32</f>
        <v>6.5625</v>
      </c>
      <c r="LX32" s="1">
        <v>-1</v>
      </c>
      <c r="LY32" s="1">
        <v>-1</v>
      </c>
      <c r="LZ32" s="1">
        <v>-1</v>
      </c>
      <c r="MA32" s="1">
        <v>22.5</v>
      </c>
      <c r="MB32" s="1">
        <v>35</v>
      </c>
      <c r="MC32" s="1">
        <v>59</v>
      </c>
      <c r="MD32" s="1">
        <v>33</v>
      </c>
      <c r="ME32" s="23">
        <f t="shared" ref="ME32:ME37" si="135">MC32/MD32</f>
        <v>1.7878787878787878</v>
      </c>
      <c r="MF32" s="1">
        <v>177</v>
      </c>
      <c r="MG32" s="1">
        <v>17</v>
      </c>
      <c r="MH32" s="1">
        <v>76</v>
      </c>
      <c r="MI32" s="1">
        <f t="shared" ref="MI32:MI37" si="136">MH32/JJ32</f>
        <v>43.428571428571431</v>
      </c>
      <c r="MJ32" s="1">
        <v>42</v>
      </c>
      <c r="MK32" s="1">
        <f t="shared" ref="MK32:MK37" si="137">MJ32/JJ32</f>
        <v>24</v>
      </c>
      <c r="ML32" s="1">
        <v>-1</v>
      </c>
      <c r="MM32" s="1">
        <v>-1</v>
      </c>
      <c r="MN32" s="1">
        <v>-1</v>
      </c>
      <c r="MO32" s="1">
        <v>-1</v>
      </c>
      <c r="MP32" s="1">
        <v>-1</v>
      </c>
      <c r="MQ32" s="1">
        <v>-1</v>
      </c>
      <c r="MR32" s="1">
        <v>24.1</v>
      </c>
      <c r="MS32" s="1">
        <v>10.4</v>
      </c>
      <c r="MT32" s="1">
        <f t="shared" ref="MT32:MT37" si="138">MR32/JJ32</f>
        <v>13.771428571428572</v>
      </c>
      <c r="MU32" s="1">
        <f t="shared" ref="MU32:MU37" si="139">MS32/JJ32</f>
        <v>5.9428571428571431</v>
      </c>
      <c r="MV32" s="23">
        <f t="shared" ref="MV32:MV37" si="140">(MR32-MS32)/MR32</f>
        <v>0.56846473029045641</v>
      </c>
      <c r="MW32" s="1">
        <v>126</v>
      </c>
      <c r="MX32" s="1">
        <v>77</v>
      </c>
      <c r="MY32" s="1">
        <f t="shared" ref="MY32:MY40" si="141">MX32+(MW32-MX32)/3</f>
        <v>93.333333333333329</v>
      </c>
      <c r="MZ32" s="1">
        <v>42</v>
      </c>
      <c r="NA32" s="1">
        <v>10</v>
      </c>
      <c r="NB32" s="1">
        <v>49</v>
      </c>
      <c r="NC32" s="1">
        <f t="shared" ref="NC32:NC40" si="142">NB32/JJ32</f>
        <v>28</v>
      </c>
      <c r="ND32" s="1">
        <v>10</v>
      </c>
      <c r="NE32" s="1">
        <f t="shared" ref="NE32:NE40" si="143">NA32+NB32+ND32</f>
        <v>69</v>
      </c>
      <c r="NF32" s="1">
        <v>35</v>
      </c>
      <c r="NG32" s="23">
        <f t="shared" ref="NG32:NG40" si="144">(NB32-NF32)/NB32</f>
        <v>0.2857142857142857</v>
      </c>
      <c r="NH32" s="1">
        <v>55</v>
      </c>
      <c r="NI32" s="1">
        <f t="shared" ref="NI32:NI40" si="145">(NA32+ND32)/NB32</f>
        <v>0.40816326530612246</v>
      </c>
      <c r="NJ32" s="1">
        <f t="shared" ref="NJ32:NJ40" si="146">(0.8*(1.04*(POWER(NE32,3)-POWER(NB32,3)))+0.6)/1000</f>
        <v>175.43612000000002</v>
      </c>
      <c r="NK32" s="1">
        <f t="shared" ref="NK32:NK40" si="147">NJ32/JJ32</f>
        <v>100.24921142857144</v>
      </c>
      <c r="NL32" s="1">
        <v>109</v>
      </c>
      <c r="NM32" s="1">
        <v>64</v>
      </c>
      <c r="NN32" s="23">
        <f t="shared" ref="NN32:NN40" si="148">NL32/NM32</f>
        <v>1.703125</v>
      </c>
      <c r="NO32" s="1">
        <v>159</v>
      </c>
      <c r="NP32" s="1">
        <v>17</v>
      </c>
      <c r="NQ32" s="23">
        <f t="shared" ref="NQ32:NQ40" si="149">NL32/NP32</f>
        <v>6.4117647058823533</v>
      </c>
      <c r="NR32" s="1">
        <v>20.7</v>
      </c>
      <c r="NS32" s="1">
        <f t="shared" ref="NS32:NS40" si="150">((3.14*POWER(KD32,2)/4)*NR32*MZ32)/1000</f>
        <v>3.0097323899999999</v>
      </c>
      <c r="NT32" s="1">
        <f t="shared" ref="NT32:NT40" si="151">NS32/JJ32</f>
        <v>1.7198470799999999</v>
      </c>
      <c r="NU32" s="1">
        <v>18.100000000000001</v>
      </c>
      <c r="NV32" s="1">
        <v>29</v>
      </c>
      <c r="NW32" s="1">
        <v>55</v>
      </c>
      <c r="NX32" s="1">
        <v>19</v>
      </c>
      <c r="NY32" s="23">
        <f t="shared" ref="NY32:NY40" si="152">NW32/NX32</f>
        <v>2.8947368421052633</v>
      </c>
      <c r="NZ32" s="1">
        <v>183</v>
      </c>
      <c r="OA32" s="1">
        <v>13</v>
      </c>
      <c r="OB32" s="1">
        <v>88</v>
      </c>
      <c r="OC32" s="1">
        <f t="shared" ref="OC32:OC40" si="153">OB32/JJ32</f>
        <v>50.285714285714285</v>
      </c>
      <c r="OD32" s="1">
        <v>68</v>
      </c>
      <c r="OE32" s="1">
        <f t="shared" ref="OE32:OE40" si="154">OD32/JJ32</f>
        <v>38.857142857142854</v>
      </c>
      <c r="OF32" s="1">
        <v>119</v>
      </c>
      <c r="OG32" s="1">
        <f t="shared" ref="OG32:OG40" si="155">OF32/JJ32</f>
        <v>68</v>
      </c>
      <c r="OH32" s="1">
        <v>59</v>
      </c>
      <c r="OI32" s="1">
        <f t="shared" ref="OI32:OI40" si="156">OH32/JJ32</f>
        <v>33.714285714285715</v>
      </c>
      <c r="OJ32" s="1">
        <f t="shared" ref="OJ32:OJ40" si="157">OF32-OH32</f>
        <v>60</v>
      </c>
      <c r="OK32" s="1">
        <v>50</v>
      </c>
      <c r="OL32" s="1">
        <v>22.6</v>
      </c>
      <c r="OM32" s="1">
        <v>10.3</v>
      </c>
      <c r="ON32" s="1">
        <f t="shared" ref="ON32:ON40" si="158">OL32/JJ32</f>
        <v>12.914285714285715</v>
      </c>
      <c r="OO32" s="1">
        <f t="shared" ref="OO32:OO40" si="159">OM32/JJ32</f>
        <v>5.8857142857142861</v>
      </c>
      <c r="OP32" s="23">
        <f t="shared" ref="OP32:OP40" si="160">(OL32-OM32)/OL32</f>
        <v>0.54424778761061943</v>
      </c>
      <c r="OQ32" s="1">
        <v>126</v>
      </c>
      <c r="OR32" s="1">
        <v>65</v>
      </c>
      <c r="OS32" s="1">
        <f t="shared" ref="OS32:OS40" si="161">OR32+(OQ32-OR32)/3</f>
        <v>85.333333333333329</v>
      </c>
      <c r="OT32" s="1">
        <v>54</v>
      </c>
      <c r="OU32" s="1">
        <v>10</v>
      </c>
      <c r="OV32" s="1">
        <v>46</v>
      </c>
      <c r="OW32" s="1">
        <f t="shared" ref="OW32:OW40" si="162">OV32/JJ32</f>
        <v>26.285714285714285</v>
      </c>
      <c r="OX32" s="1">
        <v>9</v>
      </c>
      <c r="OY32" s="1">
        <f t="shared" ref="OY32:OY40" si="163">OU32+OV32+OX32</f>
        <v>65</v>
      </c>
      <c r="OZ32" s="1">
        <v>24</v>
      </c>
      <c r="PA32" s="23">
        <f t="shared" ref="PA32:PA40" si="164">(OV32-OZ32)/OV32</f>
        <v>0.47826086956521741</v>
      </c>
      <c r="PB32" s="1">
        <v>79</v>
      </c>
      <c r="PC32" s="1">
        <f t="shared" ref="PC32:PC40" si="165">(OU32+OX32)/OV32</f>
        <v>0.41304347826086957</v>
      </c>
      <c r="PD32" s="1">
        <f t="shared" ref="PD32:PD40" si="166">(0.8*(1.04*(POWER(OY32,3)-POWER(OV32,3)))+0.6)/1000</f>
        <v>147.50504800000002</v>
      </c>
      <c r="PE32" s="1">
        <f t="shared" ref="PE32:PE40" si="167">PD32/JJ32</f>
        <v>84.288598857142873</v>
      </c>
      <c r="PF32" s="1">
        <v>118</v>
      </c>
      <c r="PG32" s="1">
        <v>46</v>
      </c>
      <c r="PH32" s="23">
        <f t="shared" ref="PH32:PH40" si="168">PF32/PG32</f>
        <v>2.5652173913043477</v>
      </c>
      <c r="PI32" s="1">
        <v>243</v>
      </c>
      <c r="PJ32" s="1">
        <v>16</v>
      </c>
      <c r="PK32" s="23">
        <f t="shared" ref="PK32:PK40" si="169">PF32/PJ32</f>
        <v>7.375</v>
      </c>
      <c r="PL32" s="1">
        <v>23.4</v>
      </c>
      <c r="PM32" s="1">
        <f t="shared" ref="PM32:PM40" si="170">((3.14*POWER(KD32,2)/4)*PL32*OT32)/1000</f>
        <v>4.37439366</v>
      </c>
      <c r="PN32" s="1">
        <f t="shared" ref="PN32:PN40" si="171">PM32/JJ32</f>
        <v>2.4996535199999999</v>
      </c>
      <c r="PO32" s="1">
        <v>21.2</v>
      </c>
      <c r="PP32" s="1">
        <v>28</v>
      </c>
      <c r="PQ32" s="1">
        <v>71</v>
      </c>
      <c r="PR32" s="1">
        <v>23</v>
      </c>
      <c r="PS32" s="23">
        <f t="shared" ref="PS32:PS40" si="172">PQ32/PR32</f>
        <v>3.0869565217391304</v>
      </c>
      <c r="PT32" s="1">
        <v>257</v>
      </c>
      <c r="PU32" s="1">
        <v>15</v>
      </c>
      <c r="PV32" s="1">
        <v>72</v>
      </c>
      <c r="PW32" s="1">
        <f t="shared" ref="PW32:PW40" si="173">PV32/JJ32</f>
        <v>41.142857142857146</v>
      </c>
      <c r="PX32" s="1">
        <v>44</v>
      </c>
      <c r="PY32" s="1">
        <f t="shared" ref="PY32:PY40" si="174">PX32/JJ32</f>
        <v>25.142857142857142</v>
      </c>
      <c r="PZ32" s="1">
        <v>107</v>
      </c>
      <c r="QA32" s="1">
        <f t="shared" ref="QA32:QA51" si="175">PZ32/JJ32</f>
        <v>61.142857142857146</v>
      </c>
      <c r="QB32" s="1">
        <v>46</v>
      </c>
      <c r="QC32" s="1">
        <f t="shared" ref="QC32:QC51" si="176">QB32/JJ32</f>
        <v>26.285714285714285</v>
      </c>
      <c r="QD32" s="1">
        <f t="shared" ref="QD32:QD40" si="177">PZ32-QB32</f>
        <v>61</v>
      </c>
      <c r="QE32" s="1">
        <v>57</v>
      </c>
      <c r="QF32" s="1">
        <v>22.9</v>
      </c>
      <c r="QG32" s="1">
        <v>10.6</v>
      </c>
      <c r="QH32" s="1">
        <f t="shared" ref="QH32:QH40" si="178">QF32/JJ32</f>
        <v>13.085714285714285</v>
      </c>
      <c r="QI32" s="1">
        <f t="shared" ref="QI32:QI40" si="179">QG32/JJ32</f>
        <v>6.0571428571428569</v>
      </c>
      <c r="QJ32" s="23">
        <f t="shared" ref="QJ32:QJ40" si="180">(QF32-QG32)/QF32</f>
        <v>0.53711790393013104</v>
      </c>
      <c r="QK32" s="1">
        <v>129</v>
      </c>
      <c r="QL32" s="1">
        <v>67</v>
      </c>
      <c r="QM32" s="1">
        <f t="shared" ref="QM32:QM40" si="181">QL32+(QK32-QL32)/3</f>
        <v>87.666666666666671</v>
      </c>
      <c r="QN32" s="1">
        <v>61</v>
      </c>
      <c r="QO32" s="1">
        <v>11</v>
      </c>
      <c r="QP32" s="1">
        <v>48</v>
      </c>
      <c r="QQ32" s="1">
        <f t="shared" ref="QQ32:QQ40" si="182">QP32/JJ32</f>
        <v>27.428571428571427</v>
      </c>
      <c r="QR32" s="1">
        <v>8</v>
      </c>
      <c r="QS32" s="1">
        <f t="shared" ref="QS32:QS40" si="183">QO32+QP32+QR32</f>
        <v>67</v>
      </c>
      <c r="QT32" s="1">
        <v>26</v>
      </c>
      <c r="QU32" s="23">
        <f t="shared" ref="QU32:QU40" si="184">(QP32-QT32)/QP32</f>
        <v>0.45833333333333331</v>
      </c>
      <c r="QV32" s="1">
        <v>76</v>
      </c>
      <c r="QW32" s="1">
        <f t="shared" ref="QW32:QW40" si="185">(QO32+QR32)/QP32</f>
        <v>0.39583333333333331</v>
      </c>
      <c r="QX32" s="1">
        <f t="shared" ref="QX32:QX40" si="186">(0.8*(1.04*(POWER(QS32,3)-POWER(QP32,3)))+0.6)/1000</f>
        <v>158.222872</v>
      </c>
      <c r="QY32" s="1">
        <f t="shared" ref="QY32:QY40" si="187">QX32/JJ32</f>
        <v>90.413069714285712</v>
      </c>
      <c r="QZ32" s="1">
        <v>102</v>
      </c>
      <c r="RA32" s="1">
        <v>43</v>
      </c>
      <c r="RB32" s="23">
        <f t="shared" ref="RB32:RB40" si="188">QZ32/RA32</f>
        <v>2.3720930232558142</v>
      </c>
      <c r="RC32" s="1">
        <v>219</v>
      </c>
      <c r="RD32" s="1">
        <v>18</v>
      </c>
      <c r="RE32" s="23">
        <f t="shared" ref="RE32:RE40" si="189">QZ32/RD32</f>
        <v>5.666666666666667</v>
      </c>
      <c r="RF32" s="1">
        <v>24.4</v>
      </c>
      <c r="RG32" s="1">
        <f t="shared" ref="RG32:RG40" si="190">((3.14*POWER(KD32,2)/4)*RF32*QN32)/1000</f>
        <v>5.1526175400000005</v>
      </c>
      <c r="RH32" s="1">
        <f t="shared" ref="RH32:RH40" si="191">RG32/JJ32</f>
        <v>2.9443528800000003</v>
      </c>
      <c r="RI32" s="1">
        <v>23.9</v>
      </c>
      <c r="RJ32" s="1">
        <v>24</v>
      </c>
      <c r="RK32" s="1">
        <v>54</v>
      </c>
      <c r="RL32" s="1">
        <v>25</v>
      </c>
      <c r="RM32" s="23">
        <f t="shared" ref="RM32:RM40" si="192">RK32/RL32</f>
        <v>2.16</v>
      </c>
      <c r="RN32" s="1">
        <v>204</v>
      </c>
      <c r="RO32" s="1">
        <v>15</v>
      </c>
      <c r="RP32" s="1">
        <v>79</v>
      </c>
      <c r="RQ32" s="1">
        <f t="shared" ref="RQ32:RQ40" si="193">RP32/JJ32</f>
        <v>45.142857142857146</v>
      </c>
      <c r="RR32" s="1">
        <v>48</v>
      </c>
      <c r="RS32" s="1">
        <f t="shared" ref="RS32:RS40" si="194">RR32/JJ32</f>
        <v>27.428571428571427</v>
      </c>
      <c r="RT32" s="1">
        <v>115</v>
      </c>
      <c r="RU32" s="1">
        <f t="shared" ref="RU32:RU40" si="195">RT32/JJ32</f>
        <v>65.714285714285708</v>
      </c>
      <c r="RV32" s="1">
        <v>49</v>
      </c>
      <c r="RW32" s="1">
        <f t="shared" ref="RW32:RW40" si="196">RV32/JJ32</f>
        <v>28</v>
      </c>
      <c r="RX32" s="1">
        <f t="shared" ref="RX32:RX40" si="197">RT32-RV32</f>
        <v>66</v>
      </c>
      <c r="RY32" s="1">
        <v>53</v>
      </c>
      <c r="RZ32" s="1">
        <v>24.8</v>
      </c>
      <c r="SA32" s="1">
        <v>13.3</v>
      </c>
      <c r="SB32" s="1">
        <f t="shared" ref="SB32:SB40" si="198">RZ32/JJ32</f>
        <v>14.171428571428573</v>
      </c>
      <c r="SC32" s="1">
        <f t="shared" ref="SC32:SC40" si="199">SA32/JJ32</f>
        <v>7.6000000000000005</v>
      </c>
      <c r="SD32" s="23">
        <f t="shared" ref="SD32:SD40" si="200">(RZ32-SA32)/RZ32</f>
        <v>0.46370967741935482</v>
      </c>
    </row>
    <row r="33" spans="1:498">
      <c r="A33" s="14" t="s">
        <v>641</v>
      </c>
      <c r="B33" s="13" t="s">
        <v>502</v>
      </c>
      <c r="C33" s="13">
        <v>44</v>
      </c>
      <c r="D33" s="15">
        <v>70</v>
      </c>
      <c r="E33" s="13">
        <v>178</v>
      </c>
      <c r="F33" s="16">
        <v>4</v>
      </c>
      <c r="G33" s="16">
        <v>6</v>
      </c>
      <c r="H33" s="28">
        <v>28</v>
      </c>
      <c r="I33" s="17">
        <v>413</v>
      </c>
      <c r="J33" s="17">
        <v>998</v>
      </c>
      <c r="K33" s="17">
        <v>998</v>
      </c>
      <c r="L33" s="17">
        <v>998</v>
      </c>
      <c r="M33" s="17">
        <v>998</v>
      </c>
      <c r="N33" s="17">
        <v>7</v>
      </c>
      <c r="O33" s="17">
        <v>116</v>
      </c>
      <c r="P33" s="17">
        <v>998</v>
      </c>
      <c r="Q33" s="17">
        <v>998</v>
      </c>
      <c r="R33" s="17">
        <v>998</v>
      </c>
      <c r="S33" s="17">
        <v>998</v>
      </c>
      <c r="T33" s="17">
        <v>998</v>
      </c>
      <c r="U33" s="17">
        <v>998</v>
      </c>
      <c r="V33" s="17">
        <v>1495</v>
      </c>
      <c r="W33" s="32">
        <v>0.53541666666666698</v>
      </c>
      <c r="X33" s="17">
        <v>-1</v>
      </c>
      <c r="Y33" s="17">
        <v>-1</v>
      </c>
      <c r="Z33" s="17">
        <v>-1</v>
      </c>
      <c r="AA33" s="17">
        <v>-1</v>
      </c>
      <c r="AB33" s="17">
        <v>-1</v>
      </c>
      <c r="AC33" s="17">
        <v>-1</v>
      </c>
      <c r="AD33" s="17">
        <v>-1</v>
      </c>
      <c r="AE33" s="17">
        <v>-1</v>
      </c>
      <c r="AF33" s="17">
        <v>-1</v>
      </c>
      <c r="AG33" s="17">
        <v>-1</v>
      </c>
      <c r="AH33" s="17">
        <v>-1</v>
      </c>
      <c r="AI33" s="17">
        <v>-1</v>
      </c>
      <c r="AJ33" s="17">
        <v>-1</v>
      </c>
      <c r="AK33" s="17">
        <v>-1</v>
      </c>
      <c r="AL33" s="17">
        <v>-1</v>
      </c>
      <c r="AM33" s="17">
        <v>-1</v>
      </c>
      <c r="AN33" s="17">
        <v>-1</v>
      </c>
      <c r="AO33" s="17">
        <v>-1</v>
      </c>
      <c r="AP33" s="17">
        <v>-1</v>
      </c>
      <c r="AQ33" s="17">
        <v>-1</v>
      </c>
      <c r="AR33" s="17">
        <v>-1</v>
      </c>
      <c r="AS33" s="17">
        <v>-1</v>
      </c>
      <c r="AT33" s="17">
        <v>-1</v>
      </c>
      <c r="AU33" s="17">
        <v>-1</v>
      </c>
      <c r="AV33" s="17">
        <v>-1</v>
      </c>
      <c r="AW33" s="17">
        <v>-1</v>
      </c>
      <c r="AX33" s="17">
        <v>-1</v>
      </c>
      <c r="AY33" s="17">
        <v>-1</v>
      </c>
      <c r="AZ33" s="17">
        <v>-1</v>
      </c>
      <c r="BA33" s="17">
        <v>-1</v>
      </c>
      <c r="BB33" s="19">
        <v>313</v>
      </c>
      <c r="BC33" s="19">
        <v>257</v>
      </c>
      <c r="BD33" s="19">
        <v>310</v>
      </c>
      <c r="BE33" s="19">
        <v>277</v>
      </c>
      <c r="BF33" s="19">
        <v>318</v>
      </c>
      <c r="BG33" s="19">
        <v>301</v>
      </c>
      <c r="BH33" s="19">
        <v>233</v>
      </c>
      <c r="BI33" s="19">
        <v>294</v>
      </c>
      <c r="BJ33" s="19">
        <v>262</v>
      </c>
      <c r="BK33" s="19">
        <v>320</v>
      </c>
      <c r="BL33" s="19">
        <v>0.96166134185303498</v>
      </c>
      <c r="BM33" s="19">
        <v>0.90661478599221801</v>
      </c>
      <c r="BN33" s="19">
        <v>0.94838709677419297</v>
      </c>
      <c r="BO33" s="19">
        <v>0.94584837545126399</v>
      </c>
      <c r="BP33" s="19">
        <v>1.0062893081761</v>
      </c>
      <c r="BQ33" s="19">
        <v>795</v>
      </c>
      <c r="BR33" s="19">
        <v>670</v>
      </c>
      <c r="BS33" s="19">
        <v>721</v>
      </c>
      <c r="BT33" s="19">
        <v>709</v>
      </c>
      <c r="BU33" s="19">
        <v>774</v>
      </c>
      <c r="BV33" s="19">
        <v>205</v>
      </c>
      <c r="BW33" s="19">
        <v>145</v>
      </c>
      <c r="BX33" s="19">
        <v>163</v>
      </c>
      <c r="BY33" s="19">
        <v>160</v>
      </c>
      <c r="BZ33" s="19">
        <v>185</v>
      </c>
      <c r="CA33" s="17">
        <v>88.178913738019205</v>
      </c>
      <c r="CB33" s="17">
        <v>97.665369649805399</v>
      </c>
      <c r="CC33" s="17">
        <v>94.193548387096797</v>
      </c>
      <c r="CD33" s="17">
        <v>91.6967509025271</v>
      </c>
      <c r="CE33" s="17">
        <v>96.855345911949698</v>
      </c>
      <c r="CF33" s="21">
        <v>1128.0999999999999</v>
      </c>
      <c r="CG33" s="21">
        <v>43</v>
      </c>
      <c r="CH33" s="21">
        <v>53.26</v>
      </c>
      <c r="CI33" s="21">
        <v>34.700000000000003</v>
      </c>
      <c r="CJ33" s="21">
        <v>15.4</v>
      </c>
      <c r="CK33" s="21">
        <v>55.1</v>
      </c>
      <c r="CL33" s="21">
        <v>44.9</v>
      </c>
      <c r="CM33" s="21">
        <v>1.226</v>
      </c>
      <c r="CN33" s="21">
        <v>300</v>
      </c>
      <c r="CO33" s="21">
        <v>864.4</v>
      </c>
      <c r="CP33" s="21">
        <v>69.2</v>
      </c>
      <c r="CQ33" s="21">
        <v>69.86</v>
      </c>
      <c r="CR33" s="21">
        <v>27.9</v>
      </c>
      <c r="CS33" s="21">
        <v>6</v>
      </c>
      <c r="CT33" s="21">
        <v>94.2</v>
      </c>
      <c r="CU33" s="21">
        <v>5.8</v>
      </c>
      <c r="CV33" s="21">
        <v>16.312999999999999</v>
      </c>
      <c r="CW33" s="21">
        <v>300</v>
      </c>
      <c r="CX33" s="21">
        <v>1130.4000000000001</v>
      </c>
      <c r="CY33" s="21">
        <v>59.7</v>
      </c>
      <c r="CZ33" s="21">
        <v>53.23</v>
      </c>
      <c r="DA33" s="21">
        <v>57</v>
      </c>
      <c r="DB33" s="21">
        <v>40.5</v>
      </c>
      <c r="DC33" s="21">
        <v>81</v>
      </c>
      <c r="DD33" s="21">
        <v>19</v>
      </c>
      <c r="DE33" s="21">
        <v>4.2690000000000001</v>
      </c>
      <c r="DF33" s="21">
        <v>300</v>
      </c>
      <c r="DG33" s="21">
        <v>767.9</v>
      </c>
      <c r="DH33" s="21">
        <v>42</v>
      </c>
      <c r="DI33" s="21">
        <v>78.36</v>
      </c>
      <c r="DJ33" s="21">
        <v>13.9</v>
      </c>
      <c r="DK33" s="21">
        <v>1</v>
      </c>
      <c r="DL33" s="21">
        <v>98.1</v>
      </c>
      <c r="DM33" s="21">
        <v>1.9</v>
      </c>
      <c r="DN33" s="21">
        <v>51.177</v>
      </c>
      <c r="DO33" s="21">
        <v>300</v>
      </c>
      <c r="DP33" s="21">
        <v>1289.7</v>
      </c>
      <c r="DQ33" s="21">
        <v>42.5</v>
      </c>
      <c r="DR33" s="21">
        <v>46.57</v>
      </c>
      <c r="DS33" s="21">
        <v>43</v>
      </c>
      <c r="DT33" s="21">
        <v>27.6</v>
      </c>
      <c r="DU33" s="21">
        <v>48.4</v>
      </c>
      <c r="DV33" s="21">
        <v>51.6</v>
      </c>
      <c r="DW33" s="21">
        <v>0.93899999999999995</v>
      </c>
      <c r="DX33" s="21">
        <v>300</v>
      </c>
      <c r="DY33" s="21">
        <v>1074.0999999999999</v>
      </c>
      <c r="DZ33" s="21">
        <v>69.900000000000006</v>
      </c>
      <c r="EA33" s="21">
        <v>56.1</v>
      </c>
      <c r="EB33" s="21">
        <v>35.200000000000003</v>
      </c>
      <c r="EC33" s="21">
        <v>8.3000000000000007</v>
      </c>
      <c r="ED33" s="21">
        <v>92.7</v>
      </c>
      <c r="EE33" s="21">
        <v>7.3</v>
      </c>
      <c r="EF33" s="21">
        <v>12.733000000000001</v>
      </c>
      <c r="EG33" s="21">
        <v>300</v>
      </c>
      <c r="EH33" s="21">
        <v>1223.0999999999999</v>
      </c>
      <c r="EI33" s="21">
        <v>43.2</v>
      </c>
      <c r="EJ33" s="21">
        <v>49.12</v>
      </c>
      <c r="EK33" s="21">
        <v>42.3</v>
      </c>
      <c r="EL33" s="21">
        <v>26.5</v>
      </c>
      <c r="EM33" s="21">
        <v>47.6</v>
      </c>
      <c r="EN33" s="21">
        <v>52.3</v>
      </c>
      <c r="EO33" s="21">
        <v>0.91</v>
      </c>
      <c r="EP33" s="21">
        <v>300</v>
      </c>
      <c r="EQ33" s="21">
        <v>918.7</v>
      </c>
      <c r="ER33" s="21">
        <v>53</v>
      </c>
      <c r="ES33" s="21">
        <v>65.53</v>
      </c>
      <c r="ET33" s="21">
        <v>18.100000000000001</v>
      </c>
      <c r="EU33" s="21">
        <v>2.1</v>
      </c>
      <c r="EV33" s="21">
        <v>92.8</v>
      </c>
      <c r="EW33" s="21">
        <v>7.2</v>
      </c>
      <c r="EX33" s="21">
        <v>12.904</v>
      </c>
      <c r="EY33" s="21">
        <v>300</v>
      </c>
      <c r="EZ33" s="21">
        <v>1082.8</v>
      </c>
      <c r="FA33" s="21">
        <v>44.7</v>
      </c>
      <c r="FB33" s="21">
        <v>55.51</v>
      </c>
      <c r="FC33" s="21">
        <v>21.2</v>
      </c>
      <c r="FD33" s="21">
        <v>2.2000000000000002</v>
      </c>
      <c r="FE33" s="21">
        <v>74.8</v>
      </c>
      <c r="FF33" s="21">
        <v>25.2</v>
      </c>
      <c r="FG33" s="21">
        <v>2.9750000000000001</v>
      </c>
      <c r="FH33" s="21">
        <v>300</v>
      </c>
      <c r="FI33" s="21">
        <v>831.7</v>
      </c>
      <c r="FJ33" s="21">
        <v>54.1</v>
      </c>
      <c r="FK33" s="21">
        <v>72.44</v>
      </c>
      <c r="FL33" s="21">
        <v>15.7</v>
      </c>
      <c r="FM33" s="21">
        <v>1.1000000000000001</v>
      </c>
      <c r="FN33" s="21">
        <v>94.6</v>
      </c>
      <c r="FO33" s="21">
        <v>5.4</v>
      </c>
      <c r="FP33" s="21">
        <v>17.541</v>
      </c>
      <c r="FQ33" s="21">
        <v>300</v>
      </c>
      <c r="FR33" s="15">
        <v>3.3</v>
      </c>
      <c r="FS33" s="15">
        <v>1.8</v>
      </c>
      <c r="FT33" s="15">
        <v>5.5</v>
      </c>
      <c r="FU33" s="15">
        <v>2.7</v>
      </c>
      <c r="FV33" s="15">
        <v>5.6</v>
      </c>
      <c r="FW33" s="15">
        <v>88</v>
      </c>
      <c r="FX33" s="15">
        <v>156</v>
      </c>
      <c r="FY33" s="15">
        <v>123</v>
      </c>
      <c r="FZ33" s="15">
        <v>101</v>
      </c>
      <c r="GA33" s="15">
        <v>95</v>
      </c>
      <c r="GB33" s="15">
        <v>69.400000000000006</v>
      </c>
      <c r="GC33" s="15">
        <v>70.3</v>
      </c>
      <c r="GD33" s="15">
        <v>70.3</v>
      </c>
      <c r="GE33" s="15">
        <v>69.2</v>
      </c>
      <c r="GF33" s="15">
        <v>70.400000000000006</v>
      </c>
      <c r="GG33" s="15">
        <v>12.7</v>
      </c>
      <c r="GH33" s="15">
        <v>13</v>
      </c>
      <c r="GI33" s="15">
        <v>9.3000000000000007</v>
      </c>
      <c r="GJ33" s="15">
        <v>6.6</v>
      </c>
      <c r="GK33" s="15">
        <v>9.4</v>
      </c>
      <c r="GL33" s="15">
        <v>3.1</v>
      </c>
      <c r="GM33" s="15">
        <v>5.9</v>
      </c>
      <c r="GN33" s="15">
        <v>1.6</v>
      </c>
      <c r="GO33" s="15">
        <v>1.2</v>
      </c>
      <c r="GP33" s="15">
        <v>0</v>
      </c>
      <c r="GQ33" s="15">
        <v>0.5</v>
      </c>
      <c r="GR33" s="15">
        <v>4.5999999999999996</v>
      </c>
      <c r="GS33" s="15">
        <v>1.6</v>
      </c>
      <c r="GT33" s="15">
        <v>1</v>
      </c>
      <c r="GU33" s="15">
        <v>0</v>
      </c>
      <c r="GV33" s="15">
        <v>4.5</v>
      </c>
      <c r="GW33" s="15">
        <v>4.7</v>
      </c>
      <c r="GX33" s="15">
        <v>5.3</v>
      </c>
      <c r="GY33" s="15">
        <v>3.5</v>
      </c>
      <c r="GZ33" s="15">
        <v>2.7</v>
      </c>
      <c r="HA33" s="15">
        <v>0.6</v>
      </c>
      <c r="HB33" s="15">
        <v>2.7</v>
      </c>
      <c r="HC33" s="15">
        <v>1.3</v>
      </c>
      <c r="HD33" s="15">
        <v>0.5</v>
      </c>
      <c r="HE33" s="22">
        <v>0</v>
      </c>
      <c r="HF33" s="45" t="s">
        <v>642</v>
      </c>
      <c r="HG33" s="45" t="s">
        <v>643</v>
      </c>
      <c r="HH33" s="46">
        <v>0.21458333333333299</v>
      </c>
      <c r="HI33" s="46">
        <v>6.875E-3</v>
      </c>
      <c r="HJ33" s="46">
        <v>6.7361111111111094E-2</v>
      </c>
      <c r="HK33" s="46">
        <v>0.116666666666667</v>
      </c>
      <c r="HL33" s="46">
        <v>3.05555555555556E-2</v>
      </c>
      <c r="HM33" s="46">
        <v>4.5138888888888902E-3</v>
      </c>
      <c r="HN33" s="44">
        <v>2</v>
      </c>
      <c r="HO33" s="44">
        <v>7</v>
      </c>
      <c r="HP33" s="44">
        <v>50</v>
      </c>
      <c r="HQ33" s="45" t="s">
        <v>505</v>
      </c>
      <c r="HR33" s="39">
        <v>0</v>
      </c>
      <c r="HS33" s="44" t="s">
        <v>644</v>
      </c>
      <c r="HT33" s="44" t="s">
        <v>645</v>
      </c>
      <c r="HU33" s="40">
        <v>0.312847222222222</v>
      </c>
      <c r="HV33" s="40">
        <v>4.0625000000000001E-3</v>
      </c>
      <c r="HW33" s="40">
        <v>0.13472222222222199</v>
      </c>
      <c r="HX33" s="40">
        <v>9.6180555555555602E-2</v>
      </c>
      <c r="HY33" s="40">
        <v>8.1944444444444403E-2</v>
      </c>
      <c r="HZ33" s="40">
        <v>3.4722222222222199E-3</v>
      </c>
      <c r="IA33" s="44">
        <v>3</v>
      </c>
      <c r="IB33" s="44">
        <v>19</v>
      </c>
      <c r="IC33" s="44">
        <v>50</v>
      </c>
      <c r="ID33" s="45" t="s">
        <v>505</v>
      </c>
      <c r="IE33" s="39">
        <v>0</v>
      </c>
      <c r="IF33" s="44" t="s">
        <v>646</v>
      </c>
      <c r="IG33" s="44" t="s">
        <v>647</v>
      </c>
      <c r="IH33" s="40">
        <v>0.30729166666666702</v>
      </c>
      <c r="II33" s="40">
        <v>1.5682870370370399E-2</v>
      </c>
      <c r="IJ33" s="40">
        <v>0.13888888888888901</v>
      </c>
      <c r="IK33" s="40">
        <v>5.10416666666667E-2</v>
      </c>
      <c r="IL33" s="40">
        <v>0.117361111111111</v>
      </c>
      <c r="IM33" s="40">
        <v>0</v>
      </c>
      <c r="IN33" s="39">
        <v>0</v>
      </c>
      <c r="IO33" s="44">
        <v>30</v>
      </c>
      <c r="IP33" s="44">
        <v>47</v>
      </c>
      <c r="IQ33" s="45" t="s">
        <v>505</v>
      </c>
      <c r="IR33" s="39">
        <v>0</v>
      </c>
      <c r="IS33" s="44" t="s">
        <v>648</v>
      </c>
      <c r="IT33" s="44" t="s">
        <v>649</v>
      </c>
      <c r="IU33" s="40">
        <v>0.24479166666666699</v>
      </c>
      <c r="IV33" s="40">
        <v>7.6736111111111102E-3</v>
      </c>
      <c r="IW33" s="40">
        <v>0.14479166666666701</v>
      </c>
      <c r="IX33" s="40">
        <v>6.8750000000000006E-2</v>
      </c>
      <c r="IY33" s="42">
        <v>3.125E-2</v>
      </c>
      <c r="IZ33" s="40">
        <v>2.0833333333333298E-3</v>
      </c>
      <c r="JA33" s="44">
        <v>2</v>
      </c>
      <c r="JB33" s="44">
        <v>20</v>
      </c>
      <c r="JC33" s="44">
        <v>53</v>
      </c>
      <c r="JD33" s="45" t="s">
        <v>505</v>
      </c>
      <c r="JE33" s="39">
        <v>0</v>
      </c>
      <c r="JG33" s="1">
        <v>114</v>
      </c>
      <c r="JH33" s="1">
        <v>70</v>
      </c>
      <c r="JI33" s="1">
        <f t="shared" si="0"/>
        <v>84.666666666666671</v>
      </c>
      <c r="JJ33" s="1">
        <v>1.86</v>
      </c>
      <c r="JK33" s="1">
        <v>55</v>
      </c>
      <c r="JL33" s="1">
        <v>8</v>
      </c>
      <c r="JM33" s="1">
        <v>54</v>
      </c>
      <c r="JN33" s="1">
        <f t="shared" si="1"/>
        <v>29.032258064516128</v>
      </c>
      <c r="JO33" s="1">
        <v>9</v>
      </c>
      <c r="JP33" s="1">
        <f t="shared" si="2"/>
        <v>71</v>
      </c>
      <c r="JQ33" s="1">
        <v>31</v>
      </c>
      <c r="JR33" s="1">
        <f t="shared" si="3"/>
        <v>0.42592592592592593</v>
      </c>
      <c r="JS33" s="1">
        <v>73</v>
      </c>
      <c r="JT33" s="1">
        <f t="shared" si="4"/>
        <v>0.31481481481481483</v>
      </c>
      <c r="JU33" s="23">
        <f t="shared" si="5"/>
        <v>166.77250400000003</v>
      </c>
      <c r="JV33" s="1">
        <f t="shared" si="6"/>
        <v>89.662636559139798</v>
      </c>
      <c r="JW33" s="1">
        <v>69</v>
      </c>
      <c r="JX33" s="1">
        <v>59</v>
      </c>
      <c r="JY33" s="1">
        <f t="shared" si="7"/>
        <v>1.1694915254237288</v>
      </c>
      <c r="JZ33" s="1">
        <v>173</v>
      </c>
      <c r="KA33" s="1">
        <v>18</v>
      </c>
      <c r="KB33" s="1">
        <f t="shared" si="122"/>
        <v>3.8333333333333335</v>
      </c>
      <c r="KC33" s="1">
        <v>21.8</v>
      </c>
      <c r="KD33" s="1">
        <v>2.1</v>
      </c>
      <c r="KE33" s="1">
        <f t="shared" si="8"/>
        <v>4.1507581500000006</v>
      </c>
      <c r="KF33" s="1">
        <f t="shared" si="9"/>
        <v>2.2315904032258067</v>
      </c>
      <c r="KG33" s="1">
        <v>18.399999999999999</v>
      </c>
      <c r="KH33" s="1">
        <v>-1</v>
      </c>
      <c r="KI33" s="1">
        <v>61</v>
      </c>
      <c r="KJ33" s="1">
        <v>21</v>
      </c>
      <c r="KK33" s="1">
        <f t="shared" si="118"/>
        <v>2.9047619047619047</v>
      </c>
      <c r="KL33" s="1">
        <v>247</v>
      </c>
      <c r="KM33" s="1">
        <v>15</v>
      </c>
      <c r="KN33" s="1">
        <v>74</v>
      </c>
      <c r="KO33" s="1">
        <f t="shared" si="11"/>
        <v>39.784946236559136</v>
      </c>
      <c r="KP33" s="1">
        <v>57</v>
      </c>
      <c r="KQ33" s="1">
        <f t="shared" si="12"/>
        <v>30.64516129032258</v>
      </c>
      <c r="KR33" s="1">
        <v>115</v>
      </c>
      <c r="KS33" s="1">
        <f t="shared" si="123"/>
        <v>61.827956989247312</v>
      </c>
      <c r="KT33" s="1">
        <v>58</v>
      </c>
      <c r="KU33" s="1">
        <f t="shared" si="124"/>
        <v>31.182795698924728</v>
      </c>
      <c r="KV33" s="1">
        <f t="shared" si="125"/>
        <v>57</v>
      </c>
      <c r="KW33" s="1">
        <v>49</v>
      </c>
      <c r="KX33" s="1">
        <v>23.3</v>
      </c>
      <c r="KY33" s="1">
        <v>14.3</v>
      </c>
      <c r="KZ33" s="1">
        <f t="shared" si="16"/>
        <v>12.526881720430108</v>
      </c>
      <c r="LA33" s="1">
        <f t="shared" si="17"/>
        <v>7.688172043010753</v>
      </c>
      <c r="LB33" s="23">
        <f t="shared" si="18"/>
        <v>0.38626609442060084</v>
      </c>
      <c r="LC33" s="1">
        <v>97</v>
      </c>
      <c r="LD33" s="1">
        <v>56</v>
      </c>
      <c r="LE33" s="1">
        <f t="shared" si="126"/>
        <v>69.666666666666671</v>
      </c>
      <c r="LF33" s="1">
        <v>57</v>
      </c>
      <c r="LG33" s="1">
        <v>8</v>
      </c>
      <c r="LH33" s="1">
        <v>55</v>
      </c>
      <c r="LI33" s="1">
        <f t="shared" si="127"/>
        <v>29.569892473118276</v>
      </c>
      <c r="LJ33" s="1">
        <v>8</v>
      </c>
      <c r="LK33" s="1">
        <f t="shared" si="128"/>
        <v>71</v>
      </c>
      <c r="LL33" s="1">
        <v>36</v>
      </c>
      <c r="LM33" s="23">
        <f t="shared" si="129"/>
        <v>0.34545454545454546</v>
      </c>
      <c r="LN33" s="1">
        <v>72</v>
      </c>
      <c r="LO33" s="1">
        <f t="shared" si="130"/>
        <v>0.29090909090909089</v>
      </c>
      <c r="LP33" s="1">
        <f t="shared" si="131"/>
        <v>159.35855200000003</v>
      </c>
      <c r="LQ33" s="1">
        <f t="shared" si="132"/>
        <v>85.676640860215073</v>
      </c>
      <c r="LR33" s="1">
        <v>66</v>
      </c>
      <c r="LS33" s="1">
        <v>63</v>
      </c>
      <c r="LT33" s="23">
        <f t="shared" si="133"/>
        <v>1.0476190476190477</v>
      </c>
      <c r="LU33" s="1">
        <v>169</v>
      </c>
      <c r="LV33" s="1">
        <v>12</v>
      </c>
      <c r="LW33" s="23">
        <f t="shared" si="134"/>
        <v>5.5</v>
      </c>
      <c r="LX33" s="1">
        <v>24.9</v>
      </c>
      <c r="LY33" s="1">
        <f>((3.14*POWER(KD33,2)/4)*LX33*LF33)/1000</f>
        <v>4.9134037049999995</v>
      </c>
      <c r="LZ33" s="1">
        <f>LY33/JJ33</f>
        <v>2.6416148951612901</v>
      </c>
      <c r="MA33" s="1">
        <v>26.5</v>
      </c>
      <c r="MB33" s="1">
        <v>-1</v>
      </c>
      <c r="MC33" s="1">
        <v>37</v>
      </c>
      <c r="MD33" s="1">
        <v>22</v>
      </c>
      <c r="ME33" s="23">
        <f t="shared" si="135"/>
        <v>1.6818181818181819</v>
      </c>
      <c r="MF33" s="1">
        <v>290</v>
      </c>
      <c r="MG33" s="1">
        <v>16</v>
      </c>
      <c r="MH33" s="1">
        <v>90</v>
      </c>
      <c r="MI33" s="1">
        <f t="shared" si="136"/>
        <v>48.387096774193544</v>
      </c>
      <c r="MJ33" s="1">
        <v>67</v>
      </c>
      <c r="MK33" s="1">
        <f t="shared" si="137"/>
        <v>36.021505376344081</v>
      </c>
      <c r="ML33" s="1">
        <v>106</v>
      </c>
      <c r="MM33" s="1">
        <f>ML33/JJ33</f>
        <v>56.989247311827953</v>
      </c>
      <c r="MN33" s="1">
        <v>56</v>
      </c>
      <c r="MO33" s="1">
        <f>MN33/JJ33</f>
        <v>30.107526881720428</v>
      </c>
      <c r="MP33" s="1">
        <f>ML33-MN33</f>
        <v>50</v>
      </c>
      <c r="MQ33" s="1">
        <v>47</v>
      </c>
      <c r="MR33" s="1">
        <v>26.8</v>
      </c>
      <c r="MS33" s="1">
        <v>13.4</v>
      </c>
      <c r="MT33" s="1">
        <f t="shared" si="138"/>
        <v>14.408602150537634</v>
      </c>
      <c r="MU33" s="1">
        <f t="shared" si="139"/>
        <v>7.204301075268817</v>
      </c>
      <c r="MV33" s="23">
        <f t="shared" si="140"/>
        <v>0.5</v>
      </c>
      <c r="MW33" s="1">
        <v>116</v>
      </c>
      <c r="MX33" s="1">
        <v>69</v>
      </c>
      <c r="MY33" s="1">
        <f t="shared" si="141"/>
        <v>84.666666666666671</v>
      </c>
      <c r="MZ33" s="1">
        <v>50</v>
      </c>
      <c r="NA33" s="1">
        <v>9</v>
      </c>
      <c r="NB33" s="1">
        <v>54</v>
      </c>
      <c r="NC33" s="1">
        <f t="shared" si="142"/>
        <v>29.032258064516128</v>
      </c>
      <c r="ND33" s="1">
        <v>9</v>
      </c>
      <c r="NE33" s="1">
        <f t="shared" si="143"/>
        <v>72</v>
      </c>
      <c r="NF33" s="1">
        <v>37</v>
      </c>
      <c r="NG33" s="23">
        <f t="shared" si="144"/>
        <v>0.31481481481481483</v>
      </c>
      <c r="NH33" s="1">
        <v>60</v>
      </c>
      <c r="NI33" s="1">
        <f t="shared" si="145"/>
        <v>0.33333333333333331</v>
      </c>
      <c r="NJ33" s="1">
        <f t="shared" si="146"/>
        <v>179.53288800000004</v>
      </c>
      <c r="NK33" s="1">
        <f t="shared" si="147"/>
        <v>96.52305806451615</v>
      </c>
      <c r="NL33" s="1">
        <v>61</v>
      </c>
      <c r="NM33" s="1">
        <v>48</v>
      </c>
      <c r="NN33" s="23">
        <f t="shared" si="148"/>
        <v>1.2708333333333333</v>
      </c>
      <c r="NO33" s="1">
        <v>185</v>
      </c>
      <c r="NP33" s="1">
        <v>18</v>
      </c>
      <c r="NQ33" s="23">
        <f t="shared" si="149"/>
        <v>3.3888888888888888</v>
      </c>
      <c r="NR33" s="1">
        <v>19.5</v>
      </c>
      <c r="NS33" s="1">
        <f t="shared" si="150"/>
        <v>3.3753037499999996</v>
      </c>
      <c r="NT33" s="1">
        <f t="shared" si="151"/>
        <v>1.8146794354838707</v>
      </c>
      <c r="NU33" s="1">
        <v>20.3</v>
      </c>
      <c r="NV33" s="1">
        <v>21</v>
      </c>
      <c r="NW33" s="1">
        <v>61</v>
      </c>
      <c r="NX33" s="1">
        <v>20</v>
      </c>
      <c r="NY33" s="23">
        <f t="shared" si="152"/>
        <v>3.05</v>
      </c>
      <c r="NZ33" s="1">
        <v>197</v>
      </c>
      <c r="OA33" s="1">
        <v>13</v>
      </c>
      <c r="OB33" s="1">
        <v>84</v>
      </c>
      <c r="OC33" s="1">
        <f t="shared" si="153"/>
        <v>45.161290322580641</v>
      </c>
      <c r="OD33" s="1">
        <v>69</v>
      </c>
      <c r="OE33" s="1">
        <f t="shared" si="154"/>
        <v>37.096774193548384</v>
      </c>
      <c r="OF33" s="1">
        <v>159</v>
      </c>
      <c r="OG33" s="1">
        <f t="shared" si="155"/>
        <v>85.483870967741936</v>
      </c>
      <c r="OH33" s="1">
        <v>74</v>
      </c>
      <c r="OI33" s="1">
        <f t="shared" si="156"/>
        <v>39.784946236559136</v>
      </c>
      <c r="OJ33" s="1">
        <f t="shared" si="157"/>
        <v>85</v>
      </c>
      <c r="OK33" s="1">
        <v>53</v>
      </c>
      <c r="OL33" s="1">
        <v>23.5</v>
      </c>
      <c r="OM33" s="1">
        <v>13.2</v>
      </c>
      <c r="ON33" s="1">
        <f t="shared" si="158"/>
        <v>12.634408602150536</v>
      </c>
      <c r="OO33" s="1">
        <f t="shared" si="159"/>
        <v>7.0967741935483861</v>
      </c>
      <c r="OP33" s="23">
        <f t="shared" si="160"/>
        <v>0.43829787234042555</v>
      </c>
      <c r="OQ33" s="1">
        <v>115</v>
      </c>
      <c r="OR33" s="1">
        <v>70</v>
      </c>
      <c r="OS33" s="1">
        <f t="shared" si="161"/>
        <v>85</v>
      </c>
      <c r="OT33" s="1">
        <v>47</v>
      </c>
      <c r="OU33" s="1">
        <v>8</v>
      </c>
      <c r="OV33" s="1">
        <v>53</v>
      </c>
      <c r="OW33" s="1">
        <f t="shared" si="162"/>
        <v>28.494623655913976</v>
      </c>
      <c r="OX33" s="1">
        <v>9</v>
      </c>
      <c r="OY33" s="1">
        <f t="shared" si="163"/>
        <v>70</v>
      </c>
      <c r="OZ33" s="1">
        <v>32</v>
      </c>
      <c r="PA33" s="23">
        <f t="shared" si="164"/>
        <v>0.39622641509433965</v>
      </c>
      <c r="PB33" s="1">
        <v>70</v>
      </c>
      <c r="PC33" s="1">
        <f t="shared" si="165"/>
        <v>0.32075471698113206</v>
      </c>
      <c r="PD33" s="1">
        <f t="shared" si="166"/>
        <v>161.51093600000002</v>
      </c>
      <c r="PE33" s="1">
        <f t="shared" si="167"/>
        <v>86.833836559139783</v>
      </c>
      <c r="PF33" s="1">
        <v>70</v>
      </c>
      <c r="PG33" s="1">
        <v>42</v>
      </c>
      <c r="PH33" s="23">
        <f t="shared" si="168"/>
        <v>1.6666666666666667</v>
      </c>
      <c r="PI33" s="1">
        <v>189</v>
      </c>
      <c r="PJ33" s="1">
        <v>17</v>
      </c>
      <c r="PK33" s="23">
        <f t="shared" si="169"/>
        <v>4.117647058823529</v>
      </c>
      <c r="PL33" s="1">
        <v>22.2</v>
      </c>
      <c r="PM33" s="1">
        <f t="shared" si="170"/>
        <v>3.6120942899999999</v>
      </c>
      <c r="PN33" s="1">
        <f t="shared" si="171"/>
        <v>1.9419861774193548</v>
      </c>
      <c r="PO33" s="1">
        <v>18.8</v>
      </c>
      <c r="PP33" s="1">
        <v>-1</v>
      </c>
      <c r="PQ33" s="1">
        <v>63</v>
      </c>
      <c r="PR33" s="1">
        <v>23</v>
      </c>
      <c r="PS33" s="23">
        <f t="shared" si="172"/>
        <v>2.7391304347826089</v>
      </c>
      <c r="PT33" s="1">
        <v>189</v>
      </c>
      <c r="PU33" s="1">
        <v>-1</v>
      </c>
      <c r="PV33" s="1">
        <v>72</v>
      </c>
      <c r="PW33" s="1">
        <f t="shared" si="173"/>
        <v>38.70967741935484</v>
      </c>
      <c r="PX33" s="1">
        <v>67</v>
      </c>
      <c r="PY33" s="1">
        <f t="shared" si="174"/>
        <v>36.021505376344081</v>
      </c>
      <c r="PZ33" s="1">
        <v>114</v>
      </c>
      <c r="QA33" s="1">
        <f t="shared" si="175"/>
        <v>61.29032258064516</v>
      </c>
      <c r="QB33" s="1">
        <v>62</v>
      </c>
      <c r="QC33" s="1">
        <f t="shared" si="176"/>
        <v>33.333333333333329</v>
      </c>
      <c r="QD33" s="1">
        <f t="shared" si="177"/>
        <v>52</v>
      </c>
      <c r="QE33" s="1">
        <v>55</v>
      </c>
      <c r="QF33" s="1">
        <v>20</v>
      </c>
      <c r="QG33" s="1">
        <v>10.9</v>
      </c>
      <c r="QH33" s="1">
        <f t="shared" si="178"/>
        <v>10.75268817204301</v>
      </c>
      <c r="QI33" s="1">
        <f t="shared" si="179"/>
        <v>5.860215053763441</v>
      </c>
      <c r="QJ33" s="23">
        <f t="shared" si="180"/>
        <v>0.45499999999999996</v>
      </c>
      <c r="QK33" s="1">
        <v>118</v>
      </c>
      <c r="QL33" s="1">
        <v>80</v>
      </c>
      <c r="QM33" s="1">
        <f t="shared" si="181"/>
        <v>92.666666666666671</v>
      </c>
      <c r="QN33" s="1">
        <v>60</v>
      </c>
      <c r="QO33" s="1">
        <v>9</v>
      </c>
      <c r="QP33" s="1">
        <v>53</v>
      </c>
      <c r="QQ33" s="1">
        <f t="shared" si="182"/>
        <v>28.494623655913976</v>
      </c>
      <c r="QR33" s="1">
        <v>10</v>
      </c>
      <c r="QS33" s="1">
        <f t="shared" si="183"/>
        <v>72</v>
      </c>
      <c r="QT33" s="1">
        <v>34</v>
      </c>
      <c r="QU33" s="23">
        <f t="shared" si="184"/>
        <v>0.35849056603773582</v>
      </c>
      <c r="QV33" s="1">
        <v>64</v>
      </c>
      <c r="QW33" s="1">
        <f t="shared" si="185"/>
        <v>0.35849056603773582</v>
      </c>
      <c r="QX33" s="1">
        <f t="shared" si="186"/>
        <v>186.67727200000002</v>
      </c>
      <c r="QY33" s="1">
        <f t="shared" si="187"/>
        <v>100.3641247311828</v>
      </c>
      <c r="QZ33" s="1">
        <v>66</v>
      </c>
      <c r="RA33" s="1">
        <v>53</v>
      </c>
      <c r="RB33" s="23">
        <f t="shared" si="188"/>
        <v>1.2452830188679245</v>
      </c>
      <c r="RC33" s="1">
        <v>215</v>
      </c>
      <c r="RD33" s="1">
        <v>18</v>
      </c>
      <c r="RE33" s="23">
        <f t="shared" si="189"/>
        <v>3.6666666666666665</v>
      </c>
      <c r="RF33" s="1">
        <v>22.1</v>
      </c>
      <c r="RG33" s="1">
        <f t="shared" si="190"/>
        <v>4.590413100000001</v>
      </c>
      <c r="RH33" s="1">
        <f t="shared" si="191"/>
        <v>2.4679640322580649</v>
      </c>
      <c r="RI33" s="1">
        <v>20.5</v>
      </c>
      <c r="RJ33" s="1">
        <v>-1</v>
      </c>
      <c r="RK33" s="1">
        <v>56</v>
      </c>
      <c r="RL33" s="1">
        <v>22</v>
      </c>
      <c r="RM33" s="23">
        <f t="shared" si="192"/>
        <v>2.5454545454545454</v>
      </c>
      <c r="RN33" s="1">
        <v>185</v>
      </c>
      <c r="RO33" s="1">
        <v>15</v>
      </c>
      <c r="RP33" s="1">
        <v>73</v>
      </c>
      <c r="RQ33" s="1">
        <f t="shared" si="193"/>
        <v>39.247311827956985</v>
      </c>
      <c r="RR33" s="1">
        <v>60</v>
      </c>
      <c r="RS33" s="1">
        <f t="shared" si="194"/>
        <v>32.258064516129032</v>
      </c>
      <c r="RT33" s="1">
        <v>121</v>
      </c>
      <c r="RU33" s="1">
        <f t="shared" si="195"/>
        <v>65.053763440860209</v>
      </c>
      <c r="RV33" s="1">
        <v>63</v>
      </c>
      <c r="RW33" s="1">
        <f t="shared" si="196"/>
        <v>33.87096774193548</v>
      </c>
      <c r="RX33" s="1">
        <f t="shared" si="197"/>
        <v>58</v>
      </c>
      <c r="RY33" s="1">
        <v>55</v>
      </c>
      <c r="RZ33" s="1">
        <v>22.8</v>
      </c>
      <c r="SA33" s="1">
        <v>11</v>
      </c>
      <c r="SB33" s="1">
        <f t="shared" si="198"/>
        <v>12.258064516129032</v>
      </c>
      <c r="SC33" s="1">
        <f t="shared" si="199"/>
        <v>5.913978494623656</v>
      </c>
      <c r="SD33" s="23">
        <f t="shared" si="200"/>
        <v>0.51754385964912286</v>
      </c>
    </row>
    <row r="34" spans="1:498">
      <c r="A34" s="14" t="s">
        <v>650</v>
      </c>
      <c r="B34" s="13">
        <v>40</v>
      </c>
      <c r="C34" s="13">
        <v>43</v>
      </c>
      <c r="D34" s="15">
        <v>74</v>
      </c>
      <c r="E34" s="13">
        <v>170</v>
      </c>
      <c r="F34" s="16">
        <v>2</v>
      </c>
      <c r="G34" s="16">
        <v>3.5</v>
      </c>
      <c r="H34" s="17">
        <v>347</v>
      </c>
      <c r="I34" s="17">
        <v>416</v>
      </c>
      <c r="J34" s="17">
        <v>998</v>
      </c>
      <c r="K34" s="17">
        <v>998</v>
      </c>
      <c r="L34" s="17">
        <v>998</v>
      </c>
      <c r="M34" s="17">
        <v>998</v>
      </c>
      <c r="N34" s="17">
        <v>998</v>
      </c>
      <c r="O34" s="17">
        <v>998</v>
      </c>
      <c r="P34" s="17">
        <v>23</v>
      </c>
      <c r="Q34" s="17">
        <v>35</v>
      </c>
      <c r="R34" s="17">
        <v>998</v>
      </c>
      <c r="S34" s="17">
        <v>998</v>
      </c>
      <c r="T34" s="17">
        <v>998</v>
      </c>
      <c r="U34" s="17">
        <v>998</v>
      </c>
      <c r="V34" s="17">
        <v>575</v>
      </c>
      <c r="W34" s="18">
        <v>0.69097222222222199</v>
      </c>
      <c r="X34" s="19">
        <v>38</v>
      </c>
      <c r="Y34" s="19">
        <v>31</v>
      </c>
      <c r="Z34" s="19">
        <v>35</v>
      </c>
      <c r="AA34" s="19">
        <v>34</v>
      </c>
      <c r="AB34" s="19">
        <v>35</v>
      </c>
      <c r="AC34" s="19">
        <v>35</v>
      </c>
      <c r="AD34" s="19">
        <v>27</v>
      </c>
      <c r="AE34" s="19">
        <v>35</v>
      </c>
      <c r="AF34" s="19">
        <v>31</v>
      </c>
      <c r="AG34" s="19">
        <v>34</v>
      </c>
      <c r="AH34" s="19">
        <v>0.92105263157894701</v>
      </c>
      <c r="AI34" s="19">
        <v>0.87096774193548399</v>
      </c>
      <c r="AJ34" s="19">
        <v>1</v>
      </c>
      <c r="AK34" s="19">
        <v>0.91176470588235303</v>
      </c>
      <c r="AL34" s="19">
        <v>0.97142857142857097</v>
      </c>
      <c r="AM34" s="19">
        <v>123</v>
      </c>
      <c r="AN34" s="19">
        <v>103</v>
      </c>
      <c r="AO34" s="19">
        <v>142</v>
      </c>
      <c r="AP34" s="19">
        <v>135</v>
      </c>
      <c r="AQ34" s="19">
        <v>147</v>
      </c>
      <c r="AR34" s="19">
        <v>21</v>
      </c>
      <c r="AS34" s="19">
        <v>17</v>
      </c>
      <c r="AT34" s="19">
        <v>22</v>
      </c>
      <c r="AU34" s="19">
        <v>19</v>
      </c>
      <c r="AV34" s="19">
        <v>21</v>
      </c>
      <c r="AW34" s="19">
        <v>97.368421052631604</v>
      </c>
      <c r="AX34" s="19">
        <v>93.548387096774206</v>
      </c>
      <c r="AY34" s="19">
        <v>100</v>
      </c>
      <c r="AZ34" s="19">
        <v>100</v>
      </c>
      <c r="BA34" s="19">
        <v>100</v>
      </c>
      <c r="BB34" s="19">
        <v>197</v>
      </c>
      <c r="BC34" s="19">
        <v>169</v>
      </c>
      <c r="BD34" s="19">
        <v>190</v>
      </c>
      <c r="BE34" s="19">
        <v>163</v>
      </c>
      <c r="BF34" s="19">
        <v>203</v>
      </c>
      <c r="BG34" s="19">
        <v>192</v>
      </c>
      <c r="BH34" s="19">
        <v>147</v>
      </c>
      <c r="BI34" s="19">
        <v>210</v>
      </c>
      <c r="BJ34" s="19">
        <v>176</v>
      </c>
      <c r="BK34" s="19">
        <v>211</v>
      </c>
      <c r="BL34" s="19">
        <v>0.974619289340101</v>
      </c>
      <c r="BM34" s="19">
        <v>0.86982248520710104</v>
      </c>
      <c r="BN34" s="19">
        <v>1.1052631578947401</v>
      </c>
      <c r="BO34" s="19">
        <v>1.0797546012269901</v>
      </c>
      <c r="BP34" s="19">
        <v>1.0394088669950701</v>
      </c>
      <c r="BQ34" s="19">
        <v>475</v>
      </c>
      <c r="BR34" s="19">
        <v>406</v>
      </c>
      <c r="BS34" s="19">
        <v>429</v>
      </c>
      <c r="BT34" s="19">
        <v>421</v>
      </c>
      <c r="BU34" s="19">
        <v>450</v>
      </c>
      <c r="BV34" s="19">
        <v>125</v>
      </c>
      <c r="BW34" s="19">
        <v>98</v>
      </c>
      <c r="BX34" s="19">
        <v>133</v>
      </c>
      <c r="BY34" s="19">
        <v>112</v>
      </c>
      <c r="BZ34" s="19">
        <v>129</v>
      </c>
      <c r="CA34" s="19">
        <v>97.9695431472081</v>
      </c>
      <c r="CB34" s="19">
        <v>86.982248520710101</v>
      </c>
      <c r="CC34" s="19">
        <v>96.842105263157904</v>
      </c>
      <c r="CD34" s="19">
        <v>95.705521472392704</v>
      </c>
      <c r="CE34" s="19">
        <v>96.059113300492598</v>
      </c>
      <c r="CF34" s="21">
        <v>792.3</v>
      </c>
      <c r="CG34" s="21">
        <v>33.700000000000003</v>
      </c>
      <c r="CH34" s="21">
        <v>75.86</v>
      </c>
      <c r="CI34" s="21">
        <v>18.2</v>
      </c>
      <c r="CJ34" s="21">
        <v>0.3</v>
      </c>
      <c r="CK34" s="21">
        <v>40.5</v>
      </c>
      <c r="CL34" s="21">
        <v>59.2</v>
      </c>
      <c r="CM34" s="21">
        <v>0.68500000000000005</v>
      </c>
      <c r="CN34" s="21">
        <v>300</v>
      </c>
      <c r="CO34" s="21">
        <v>635</v>
      </c>
      <c r="CP34" s="21">
        <v>33.5</v>
      </c>
      <c r="CQ34" s="21">
        <v>94.76</v>
      </c>
      <c r="CR34" s="21">
        <v>13.3</v>
      </c>
      <c r="CS34" s="21">
        <v>0.2</v>
      </c>
      <c r="CT34" s="21">
        <v>90.7</v>
      </c>
      <c r="CU34" s="21">
        <v>9.3000000000000007</v>
      </c>
      <c r="CV34" s="21">
        <v>9.7490000000000006</v>
      </c>
      <c r="CW34" s="21">
        <v>300</v>
      </c>
      <c r="CX34" s="21">
        <v>600.5</v>
      </c>
      <c r="CY34" s="21">
        <v>14.3</v>
      </c>
      <c r="CZ34" s="21">
        <v>99.98</v>
      </c>
      <c r="DA34" s="21">
        <v>3.9</v>
      </c>
      <c r="DB34" s="21">
        <v>0</v>
      </c>
      <c r="DC34" s="21">
        <v>89.1</v>
      </c>
      <c r="DD34" s="21">
        <v>10.9</v>
      </c>
      <c r="DE34" s="21">
        <v>8.2140000000000004</v>
      </c>
      <c r="DF34" s="21">
        <v>300</v>
      </c>
      <c r="DG34" s="21">
        <v>458.5</v>
      </c>
      <c r="DH34" s="21">
        <v>8.8000000000000007</v>
      </c>
      <c r="DI34" s="21">
        <v>130.91999999999999</v>
      </c>
      <c r="DJ34" s="21">
        <v>1.6</v>
      </c>
      <c r="DK34" s="21">
        <v>0</v>
      </c>
      <c r="DL34" s="21">
        <v>90</v>
      </c>
      <c r="DM34" s="21">
        <v>10</v>
      </c>
      <c r="DN34" s="21">
        <v>8.9830000000000005</v>
      </c>
      <c r="DO34" s="21">
        <v>300</v>
      </c>
      <c r="DP34" s="21">
        <v>844.8</v>
      </c>
      <c r="DQ34" s="21">
        <v>28.2</v>
      </c>
      <c r="DR34" s="21">
        <v>71.099999999999994</v>
      </c>
      <c r="DS34" s="21">
        <v>20.100000000000001</v>
      </c>
      <c r="DT34" s="21">
        <v>1.1000000000000001</v>
      </c>
      <c r="DU34" s="21">
        <v>36</v>
      </c>
      <c r="DV34" s="21">
        <v>63.9</v>
      </c>
      <c r="DW34" s="21">
        <v>0.56299999999999994</v>
      </c>
      <c r="DX34" s="21">
        <v>300</v>
      </c>
      <c r="DY34" s="21">
        <v>730.2</v>
      </c>
      <c r="DZ34" s="21">
        <v>34.299999999999997</v>
      </c>
      <c r="EA34" s="21">
        <v>82.34</v>
      </c>
      <c r="EB34" s="21">
        <v>9.8000000000000007</v>
      </c>
      <c r="EC34" s="21">
        <v>0</v>
      </c>
      <c r="ED34" s="21">
        <v>85.1</v>
      </c>
      <c r="EE34" s="21">
        <v>14.9</v>
      </c>
      <c r="EF34" s="21">
        <v>5.7320000000000002</v>
      </c>
      <c r="EG34" s="21">
        <v>300</v>
      </c>
      <c r="EH34" s="21">
        <v>935.1</v>
      </c>
      <c r="EI34" s="21">
        <v>34.6</v>
      </c>
      <c r="EJ34" s="21">
        <v>64.260000000000005</v>
      </c>
      <c r="EK34" s="21">
        <v>31.9</v>
      </c>
      <c r="EL34" s="21">
        <v>14.7</v>
      </c>
      <c r="EM34" s="21">
        <v>22.5</v>
      </c>
      <c r="EN34" s="21">
        <v>77.400000000000006</v>
      </c>
      <c r="EO34" s="21">
        <v>0.28999999999999998</v>
      </c>
      <c r="EP34" s="21">
        <v>300</v>
      </c>
      <c r="EQ34" s="21">
        <v>752.5</v>
      </c>
      <c r="ER34" s="21">
        <v>38.5</v>
      </c>
      <c r="ES34" s="21">
        <v>79.94</v>
      </c>
      <c r="ET34" s="21">
        <v>12.8</v>
      </c>
      <c r="EU34" s="21">
        <v>0.8</v>
      </c>
      <c r="EV34" s="21">
        <v>71.8</v>
      </c>
      <c r="EW34" s="21">
        <v>28.1</v>
      </c>
      <c r="EX34" s="21">
        <v>2.5529999999999999</v>
      </c>
      <c r="EY34" s="21">
        <v>300</v>
      </c>
      <c r="EZ34" s="21">
        <v>880.6</v>
      </c>
      <c r="FA34" s="21">
        <v>29.2</v>
      </c>
      <c r="FB34" s="21">
        <v>68.209999999999994</v>
      </c>
      <c r="FC34" s="21">
        <v>23</v>
      </c>
      <c r="FD34" s="21">
        <v>3.5</v>
      </c>
      <c r="FE34" s="21">
        <v>29.9</v>
      </c>
      <c r="FF34" s="21">
        <v>70.099999999999994</v>
      </c>
      <c r="FG34" s="21">
        <v>0.42599999999999999</v>
      </c>
      <c r="FH34" s="21">
        <v>300</v>
      </c>
      <c r="FI34" s="21">
        <v>753</v>
      </c>
      <c r="FJ34" s="21">
        <v>35.700000000000003</v>
      </c>
      <c r="FK34" s="21">
        <v>79.86</v>
      </c>
      <c r="FL34" s="21">
        <v>13.4</v>
      </c>
      <c r="FM34" s="21">
        <v>0.5</v>
      </c>
      <c r="FN34" s="21">
        <v>75.099999999999994</v>
      </c>
      <c r="FO34" s="21">
        <v>24.9</v>
      </c>
      <c r="FP34" s="21">
        <v>3.0179999999999998</v>
      </c>
      <c r="FQ34" s="21">
        <v>300</v>
      </c>
      <c r="FR34" s="15">
        <v>0.6</v>
      </c>
      <c r="FS34" s="15">
        <v>4.7</v>
      </c>
      <c r="FT34" s="15">
        <v>1.1000000000000001</v>
      </c>
      <c r="FU34" s="15">
        <v>1.9</v>
      </c>
      <c r="FV34" s="15">
        <v>1.9</v>
      </c>
      <c r="FW34" s="15">
        <v>102</v>
      </c>
      <c r="FX34" s="15">
        <v>125</v>
      </c>
      <c r="FY34" s="15">
        <v>87</v>
      </c>
      <c r="FZ34" s="15">
        <v>87</v>
      </c>
      <c r="GA34" s="15">
        <v>104</v>
      </c>
      <c r="GB34" s="15">
        <v>73.599999999999994</v>
      </c>
      <c r="GC34" s="15">
        <v>71.2</v>
      </c>
      <c r="GD34" s="15">
        <v>72.599999999999994</v>
      </c>
      <c r="GE34" s="15">
        <v>73.099999999999994</v>
      </c>
      <c r="GF34" s="15">
        <v>73.2</v>
      </c>
      <c r="GG34" s="15">
        <v>37.6</v>
      </c>
      <c r="GH34" s="15">
        <v>38.1</v>
      </c>
      <c r="GI34" s="15">
        <v>35.5</v>
      </c>
      <c r="GJ34" s="15">
        <v>36.700000000000003</v>
      </c>
      <c r="GK34" s="15">
        <v>35</v>
      </c>
      <c r="GL34" s="15">
        <v>3.8</v>
      </c>
      <c r="GM34" s="15">
        <v>1.5</v>
      </c>
      <c r="GN34" s="15">
        <v>3</v>
      </c>
      <c r="GO34" s="15">
        <v>0.4</v>
      </c>
      <c r="GP34" s="15">
        <v>0.2</v>
      </c>
      <c r="GQ34" s="15">
        <v>0</v>
      </c>
      <c r="GR34" s="15">
        <v>1.4</v>
      </c>
      <c r="GS34" s="15">
        <v>0.4</v>
      </c>
      <c r="GT34" s="15">
        <v>0.2</v>
      </c>
      <c r="GU34" s="15">
        <v>0.2</v>
      </c>
      <c r="GV34" s="15">
        <v>1.8</v>
      </c>
      <c r="GW34" s="15">
        <v>4</v>
      </c>
      <c r="GX34" s="15">
        <v>0.4</v>
      </c>
      <c r="GY34" s="15">
        <v>0.2</v>
      </c>
      <c r="GZ34" s="15">
        <v>1.7</v>
      </c>
      <c r="HA34" s="15">
        <v>2.4</v>
      </c>
      <c r="HB34" s="15">
        <v>3</v>
      </c>
      <c r="HC34" s="15">
        <v>0.4</v>
      </c>
      <c r="HD34" s="15">
        <v>0.2</v>
      </c>
      <c r="HE34" s="22">
        <v>0.2</v>
      </c>
      <c r="HF34" s="1">
        <v>-1</v>
      </c>
      <c r="HG34" s="1">
        <v>-1</v>
      </c>
      <c r="HH34" s="1">
        <v>-1</v>
      </c>
      <c r="HI34" s="1">
        <v>-1</v>
      </c>
      <c r="HJ34" s="1">
        <v>-1</v>
      </c>
      <c r="HK34" s="1">
        <v>-1</v>
      </c>
      <c r="HL34" s="1">
        <v>-1</v>
      </c>
      <c r="HM34" s="1">
        <v>-1</v>
      </c>
      <c r="HN34" s="1">
        <v>-1</v>
      </c>
      <c r="HO34" s="1">
        <v>-1</v>
      </c>
      <c r="HP34" s="1">
        <v>-1</v>
      </c>
      <c r="HQ34" s="1">
        <v>-1</v>
      </c>
      <c r="HR34" s="1">
        <v>-1</v>
      </c>
      <c r="HS34" s="1">
        <v>-1</v>
      </c>
      <c r="HT34" s="1">
        <v>-1</v>
      </c>
      <c r="HU34" s="1">
        <v>-1</v>
      </c>
      <c r="HV34" s="1">
        <v>-1</v>
      </c>
      <c r="HW34" s="1">
        <v>-1</v>
      </c>
      <c r="HX34" s="1">
        <v>-1</v>
      </c>
      <c r="HY34" s="1">
        <v>-1</v>
      </c>
      <c r="HZ34" s="1">
        <v>-1</v>
      </c>
      <c r="IA34" s="1">
        <v>-1</v>
      </c>
      <c r="IB34" s="1">
        <v>-1</v>
      </c>
      <c r="IC34" s="1">
        <v>-1</v>
      </c>
      <c r="ID34" s="1">
        <v>-1</v>
      </c>
      <c r="IE34" s="1">
        <v>-1</v>
      </c>
      <c r="IF34" s="1">
        <v>-1</v>
      </c>
      <c r="IG34" s="1">
        <v>-1</v>
      </c>
      <c r="IH34" s="1">
        <v>-1</v>
      </c>
      <c r="II34" s="1">
        <v>-1</v>
      </c>
      <c r="IJ34" s="1">
        <v>-1</v>
      </c>
      <c r="IK34" s="1">
        <v>-1</v>
      </c>
      <c r="IL34" s="1">
        <v>-1</v>
      </c>
      <c r="IM34" s="1">
        <v>-1</v>
      </c>
      <c r="IN34" s="1">
        <v>-1</v>
      </c>
      <c r="IO34" s="1">
        <v>-1</v>
      </c>
      <c r="IP34" s="1">
        <v>-1</v>
      </c>
      <c r="IQ34" s="1">
        <v>-1</v>
      </c>
      <c r="IR34" s="1">
        <v>-1</v>
      </c>
      <c r="IS34" s="1">
        <v>-1</v>
      </c>
      <c r="IT34" s="1">
        <v>-1</v>
      </c>
      <c r="IU34" s="1">
        <v>-1</v>
      </c>
      <c r="IV34" s="1">
        <v>-1</v>
      </c>
      <c r="IW34" s="1">
        <v>-1</v>
      </c>
      <c r="IX34" s="1">
        <v>-1</v>
      </c>
      <c r="IY34" s="1">
        <v>-1</v>
      </c>
      <c r="IZ34" s="1">
        <v>-1</v>
      </c>
      <c r="JA34" s="1">
        <v>-1</v>
      </c>
      <c r="JB34" s="1">
        <v>-1</v>
      </c>
      <c r="JC34" s="1">
        <v>-1</v>
      </c>
      <c r="JD34" s="1">
        <v>-1</v>
      </c>
      <c r="JE34" s="1">
        <v>-1</v>
      </c>
      <c r="JG34" s="1">
        <v>101</v>
      </c>
      <c r="JH34" s="1">
        <v>71</v>
      </c>
      <c r="JI34" s="1">
        <f t="shared" si="0"/>
        <v>81</v>
      </c>
      <c r="JJ34" s="1">
        <v>1.85</v>
      </c>
      <c r="JK34" s="1">
        <v>73</v>
      </c>
      <c r="JL34" s="1">
        <v>7</v>
      </c>
      <c r="JM34" s="1">
        <v>46</v>
      </c>
      <c r="JN34" s="1">
        <f t="shared" si="1"/>
        <v>24.864864864864863</v>
      </c>
      <c r="JO34" s="1">
        <v>8</v>
      </c>
      <c r="JP34" s="1">
        <f t="shared" si="2"/>
        <v>61</v>
      </c>
      <c r="JQ34" s="1">
        <v>27</v>
      </c>
      <c r="JR34" s="1">
        <f t="shared" si="3"/>
        <v>0.41304347826086957</v>
      </c>
      <c r="JS34" s="1">
        <v>74</v>
      </c>
      <c r="JT34" s="1">
        <f t="shared" si="4"/>
        <v>0.32608695652173914</v>
      </c>
      <c r="JU34" s="23">
        <f t="shared" si="5"/>
        <v>107.86524000000001</v>
      </c>
      <c r="JV34" s="1">
        <f t="shared" si="6"/>
        <v>58.305535135135138</v>
      </c>
      <c r="JW34" s="1">
        <v>83</v>
      </c>
      <c r="JX34" s="1">
        <v>47</v>
      </c>
      <c r="JY34" s="1">
        <f t="shared" si="7"/>
        <v>1.7659574468085106</v>
      </c>
      <c r="JZ34" s="1">
        <v>174</v>
      </c>
      <c r="KA34" s="1">
        <v>18</v>
      </c>
      <c r="KB34" s="1">
        <f t="shared" si="122"/>
        <v>4.6111111111111107</v>
      </c>
      <c r="KC34" s="1">
        <v>27.1</v>
      </c>
      <c r="KD34" s="1">
        <v>2</v>
      </c>
      <c r="KE34" s="1">
        <f t="shared" si="8"/>
        <v>6.2118620000000009</v>
      </c>
      <c r="KF34" s="1">
        <f t="shared" si="9"/>
        <v>3.3577632432432436</v>
      </c>
      <c r="KG34" s="1">
        <v>21.4</v>
      </c>
      <c r="KH34" s="1">
        <v>28</v>
      </c>
      <c r="KI34" s="1">
        <v>62</v>
      </c>
      <c r="KJ34" s="1">
        <v>25</v>
      </c>
      <c r="KK34" s="1">
        <f t="shared" si="118"/>
        <v>2.48</v>
      </c>
      <c r="KL34" s="1">
        <v>190</v>
      </c>
      <c r="KM34" s="1">
        <v>15</v>
      </c>
      <c r="KN34" s="1">
        <v>60</v>
      </c>
      <c r="KO34" s="1">
        <f t="shared" si="11"/>
        <v>32.432432432432428</v>
      </c>
      <c r="KP34" s="1">
        <v>37</v>
      </c>
      <c r="KQ34" s="1">
        <f t="shared" si="12"/>
        <v>20</v>
      </c>
      <c r="KR34" s="1">
        <v>99</v>
      </c>
      <c r="KS34" s="1">
        <f t="shared" si="123"/>
        <v>53.513513513513509</v>
      </c>
      <c r="KT34" s="1">
        <v>44</v>
      </c>
      <c r="KU34" s="1">
        <f t="shared" si="124"/>
        <v>23.783783783783782</v>
      </c>
      <c r="KV34" s="1">
        <f t="shared" si="125"/>
        <v>55</v>
      </c>
      <c r="KW34" s="1">
        <v>55</v>
      </c>
      <c r="KX34" s="1">
        <v>17.600000000000001</v>
      </c>
      <c r="KY34" s="1">
        <v>6.4</v>
      </c>
      <c r="KZ34" s="1">
        <f t="shared" si="16"/>
        <v>9.513513513513514</v>
      </c>
      <c r="LA34" s="1">
        <f t="shared" si="17"/>
        <v>3.4594594594594597</v>
      </c>
      <c r="LB34" s="23">
        <f t="shared" si="18"/>
        <v>0.63636363636363635</v>
      </c>
      <c r="LC34" s="1">
        <v>89</v>
      </c>
      <c r="LD34" s="1">
        <v>68</v>
      </c>
      <c r="LE34" s="1">
        <f t="shared" si="126"/>
        <v>75</v>
      </c>
      <c r="LF34" s="1">
        <v>100</v>
      </c>
      <c r="LG34" s="1">
        <v>8</v>
      </c>
      <c r="LH34" s="1">
        <v>41</v>
      </c>
      <c r="LI34" s="1">
        <f t="shared" si="127"/>
        <v>22.162162162162161</v>
      </c>
      <c r="LJ34" s="1">
        <v>8</v>
      </c>
      <c r="LK34" s="1">
        <f t="shared" si="128"/>
        <v>57</v>
      </c>
      <c r="LL34" s="1">
        <v>25</v>
      </c>
      <c r="LM34" s="23">
        <f t="shared" si="129"/>
        <v>0.3902439024390244</v>
      </c>
      <c r="LN34" s="1">
        <v>72</v>
      </c>
      <c r="LO34" s="1">
        <f t="shared" si="130"/>
        <v>0.3902439024390244</v>
      </c>
      <c r="LP34" s="1">
        <f t="shared" si="131"/>
        <v>96.738904000000005</v>
      </c>
      <c r="LQ34" s="1">
        <f t="shared" si="132"/>
        <v>52.291299459459459</v>
      </c>
      <c r="LR34" s="1">
        <v>53</v>
      </c>
      <c r="LS34" s="1">
        <v>73</v>
      </c>
      <c r="LT34" s="23">
        <f t="shared" si="133"/>
        <v>0.72602739726027399</v>
      </c>
      <c r="LU34" s="1">
        <v>182</v>
      </c>
      <c r="LV34" s="1">
        <v>13</v>
      </c>
      <c r="LW34" s="23">
        <f t="shared" si="134"/>
        <v>4.0769230769230766</v>
      </c>
      <c r="LX34" s="1">
        <v>20.8</v>
      </c>
      <c r="LY34" s="1">
        <f>((3.14*POWER(KD34,2)/4)*LX34*LF34)/1000</f>
        <v>6.531200000000001</v>
      </c>
      <c r="LZ34" s="1">
        <f>LY34/JJ34</f>
        <v>3.5303783783783786</v>
      </c>
      <c r="MA34" s="1">
        <v>20.9</v>
      </c>
      <c r="MB34" s="1">
        <v>-1</v>
      </c>
      <c r="MC34" s="1">
        <v>54</v>
      </c>
      <c r="MD34" s="1">
        <v>58</v>
      </c>
      <c r="ME34" s="23">
        <f t="shared" si="135"/>
        <v>0.93103448275862066</v>
      </c>
      <c r="MF34" s="1">
        <v>145</v>
      </c>
      <c r="MG34" s="1">
        <v>13</v>
      </c>
      <c r="MH34" s="1">
        <v>58</v>
      </c>
      <c r="MI34" s="1">
        <f t="shared" si="136"/>
        <v>31.351351351351351</v>
      </c>
      <c r="MJ34" s="1">
        <v>28</v>
      </c>
      <c r="MK34" s="1">
        <f t="shared" si="137"/>
        <v>15.135135135135135</v>
      </c>
      <c r="ML34" s="1">
        <v>94</v>
      </c>
      <c r="MM34" s="1">
        <f>ML34/JJ34</f>
        <v>50.810810810810807</v>
      </c>
      <c r="MN34" s="1">
        <v>40</v>
      </c>
      <c r="MO34" s="1">
        <f>MN34/JJ34</f>
        <v>21.621621621621621</v>
      </c>
      <c r="MP34" s="1">
        <f>ML34-MN34</f>
        <v>54</v>
      </c>
      <c r="MQ34" s="1">
        <v>68</v>
      </c>
      <c r="MR34" s="1">
        <v>14.6</v>
      </c>
      <c r="MS34" s="1">
        <v>7.4</v>
      </c>
      <c r="MT34" s="1">
        <f t="shared" si="138"/>
        <v>7.8918918918918912</v>
      </c>
      <c r="MU34" s="1">
        <f t="shared" si="139"/>
        <v>4</v>
      </c>
      <c r="MV34" s="23">
        <f t="shared" si="140"/>
        <v>0.49315068493150682</v>
      </c>
      <c r="MW34" s="1">
        <v>92</v>
      </c>
      <c r="MX34" s="1">
        <v>64</v>
      </c>
      <c r="MY34" s="1">
        <f t="shared" si="141"/>
        <v>73.333333333333329</v>
      </c>
      <c r="MZ34" s="1">
        <v>66</v>
      </c>
      <c r="NA34" s="1">
        <v>9</v>
      </c>
      <c r="NB34" s="1">
        <v>45</v>
      </c>
      <c r="NC34" s="1">
        <f t="shared" si="142"/>
        <v>24.324324324324323</v>
      </c>
      <c r="ND34" s="1">
        <v>8</v>
      </c>
      <c r="NE34" s="1">
        <f t="shared" si="143"/>
        <v>62</v>
      </c>
      <c r="NF34" s="1">
        <v>28</v>
      </c>
      <c r="NG34" s="23">
        <f t="shared" si="144"/>
        <v>0.37777777777777777</v>
      </c>
      <c r="NH34" s="1">
        <v>68</v>
      </c>
      <c r="NI34" s="1">
        <f t="shared" si="145"/>
        <v>0.37777777777777777</v>
      </c>
      <c r="NJ34" s="1">
        <f t="shared" si="146"/>
        <v>122.47349600000001</v>
      </c>
      <c r="NK34" s="1">
        <f t="shared" si="147"/>
        <v>66.201889729729729</v>
      </c>
      <c r="NL34" s="1">
        <v>86</v>
      </c>
      <c r="NM34" s="1">
        <v>63</v>
      </c>
      <c r="NN34" s="23">
        <f t="shared" si="148"/>
        <v>1.3650793650793651</v>
      </c>
      <c r="NO34" s="1">
        <v>155</v>
      </c>
      <c r="NP34" s="1">
        <v>17</v>
      </c>
      <c r="NQ34" s="23">
        <f t="shared" si="149"/>
        <v>5.0588235294117645</v>
      </c>
      <c r="NR34" s="1">
        <v>19.100000000000001</v>
      </c>
      <c r="NS34" s="1">
        <f t="shared" si="150"/>
        <v>3.9582839999999999</v>
      </c>
      <c r="NT34" s="1">
        <f t="shared" si="151"/>
        <v>2.1396129729729729</v>
      </c>
      <c r="NU34" s="1">
        <v>20.9</v>
      </c>
      <c r="NV34" s="1">
        <v>17</v>
      </c>
      <c r="NW34" s="1">
        <v>43</v>
      </c>
      <c r="NX34" s="1">
        <v>19</v>
      </c>
      <c r="NY34" s="23">
        <f t="shared" si="152"/>
        <v>2.263157894736842</v>
      </c>
      <c r="NZ34" s="1">
        <v>198</v>
      </c>
      <c r="OA34" s="1">
        <v>14</v>
      </c>
      <c r="OB34" s="1">
        <v>57</v>
      </c>
      <c r="OC34" s="1">
        <f t="shared" si="153"/>
        <v>30.810810810810811</v>
      </c>
      <c r="OD34" s="1">
        <v>38</v>
      </c>
      <c r="OE34" s="1">
        <f t="shared" si="154"/>
        <v>20.54054054054054</v>
      </c>
      <c r="OF34" s="1">
        <v>88</v>
      </c>
      <c r="OG34" s="1">
        <f t="shared" si="155"/>
        <v>47.567567567567565</v>
      </c>
      <c r="OH34" s="1">
        <v>33</v>
      </c>
      <c r="OI34" s="1">
        <f t="shared" si="156"/>
        <v>17.837837837837839</v>
      </c>
      <c r="OJ34" s="1">
        <f t="shared" si="157"/>
        <v>55</v>
      </c>
      <c r="OK34" s="1">
        <v>58</v>
      </c>
      <c r="OL34" s="1">
        <v>13.9</v>
      </c>
      <c r="OM34" s="1">
        <v>7.3</v>
      </c>
      <c r="ON34" s="1">
        <f t="shared" si="158"/>
        <v>7.5135135135135132</v>
      </c>
      <c r="OO34" s="1">
        <f t="shared" si="159"/>
        <v>3.9459459459459456</v>
      </c>
      <c r="OP34" s="23">
        <f t="shared" si="160"/>
        <v>0.47482014388489213</v>
      </c>
      <c r="OQ34" s="1">
        <v>100</v>
      </c>
      <c r="OR34" s="1">
        <v>65</v>
      </c>
      <c r="OS34" s="1">
        <f t="shared" si="161"/>
        <v>76.666666666666671</v>
      </c>
      <c r="OT34" s="1">
        <v>62</v>
      </c>
      <c r="OU34" s="1">
        <v>8</v>
      </c>
      <c r="OV34" s="1">
        <v>47</v>
      </c>
      <c r="OW34" s="1">
        <f t="shared" si="162"/>
        <v>25.405405405405403</v>
      </c>
      <c r="OX34" s="1">
        <v>8</v>
      </c>
      <c r="OY34" s="1">
        <f t="shared" si="163"/>
        <v>63</v>
      </c>
      <c r="OZ34" s="1">
        <v>29</v>
      </c>
      <c r="PA34" s="23">
        <f t="shared" si="164"/>
        <v>0.38297872340425532</v>
      </c>
      <c r="PB34" s="1">
        <v>70</v>
      </c>
      <c r="PC34" s="1">
        <f t="shared" si="165"/>
        <v>0.34042553191489361</v>
      </c>
      <c r="PD34" s="1">
        <f t="shared" si="166"/>
        <v>121.658968</v>
      </c>
      <c r="PE34" s="1">
        <f t="shared" si="167"/>
        <v>65.761604324324324</v>
      </c>
      <c r="PF34" s="1">
        <v>61</v>
      </c>
      <c r="PG34" s="1">
        <v>39</v>
      </c>
      <c r="PH34" s="23">
        <f t="shared" si="168"/>
        <v>1.5641025641025641</v>
      </c>
      <c r="PI34" s="1">
        <v>231</v>
      </c>
      <c r="PJ34" s="1">
        <v>15</v>
      </c>
      <c r="PK34" s="23">
        <f t="shared" si="169"/>
        <v>4.0666666666666664</v>
      </c>
      <c r="PL34" s="1">
        <v>21.7</v>
      </c>
      <c r="PM34" s="1">
        <f t="shared" si="170"/>
        <v>4.2245560000000006</v>
      </c>
      <c r="PN34" s="1">
        <f t="shared" si="171"/>
        <v>2.283543783783784</v>
      </c>
      <c r="PO34" s="1">
        <v>20.399999999999999</v>
      </c>
      <c r="PP34" s="1">
        <v>-1</v>
      </c>
      <c r="PQ34" s="1">
        <v>58</v>
      </c>
      <c r="PR34" s="1">
        <v>25</v>
      </c>
      <c r="PS34" s="23">
        <f t="shared" si="172"/>
        <v>2.3199999999999998</v>
      </c>
      <c r="PT34" s="1">
        <v>184</v>
      </c>
      <c r="PU34" s="1">
        <v>13</v>
      </c>
      <c r="PV34" s="1">
        <v>55</v>
      </c>
      <c r="PW34" s="1">
        <f t="shared" si="173"/>
        <v>29.72972972972973</v>
      </c>
      <c r="PX34" s="1">
        <v>37</v>
      </c>
      <c r="PY34" s="1">
        <f t="shared" si="174"/>
        <v>20</v>
      </c>
      <c r="PZ34" s="1">
        <v>95</v>
      </c>
      <c r="QA34" s="1">
        <f t="shared" si="175"/>
        <v>51.351351351351347</v>
      </c>
      <c r="QB34" s="1">
        <v>45</v>
      </c>
      <c r="QC34" s="1">
        <f t="shared" si="176"/>
        <v>24.324324324324323</v>
      </c>
      <c r="QD34" s="1">
        <f t="shared" si="177"/>
        <v>50</v>
      </c>
      <c r="QE34" s="1">
        <v>60</v>
      </c>
      <c r="QF34" s="1">
        <v>17.100000000000001</v>
      </c>
      <c r="QG34" s="1">
        <v>8</v>
      </c>
      <c r="QH34" s="1">
        <f t="shared" si="178"/>
        <v>9.2432432432432439</v>
      </c>
      <c r="QI34" s="1">
        <f t="shared" si="179"/>
        <v>4.3243243243243237</v>
      </c>
      <c r="QJ34" s="23">
        <f t="shared" si="180"/>
        <v>0.53216374269005851</v>
      </c>
      <c r="QK34" s="1">
        <v>105</v>
      </c>
      <c r="QL34" s="1">
        <v>70</v>
      </c>
      <c r="QM34" s="1">
        <f t="shared" si="181"/>
        <v>81.666666666666671</v>
      </c>
      <c r="QN34" s="1">
        <v>62</v>
      </c>
      <c r="QO34" s="1">
        <v>11</v>
      </c>
      <c r="QP34" s="1">
        <v>43</v>
      </c>
      <c r="QQ34" s="1">
        <f t="shared" si="182"/>
        <v>23.243243243243242</v>
      </c>
      <c r="QR34" s="1">
        <v>9</v>
      </c>
      <c r="QS34" s="1">
        <f t="shared" si="183"/>
        <v>63</v>
      </c>
      <c r="QT34" s="1">
        <v>25</v>
      </c>
      <c r="QU34" s="23">
        <f t="shared" si="184"/>
        <v>0.41860465116279072</v>
      </c>
      <c r="QV34" s="1">
        <v>72</v>
      </c>
      <c r="QW34" s="1">
        <f t="shared" si="185"/>
        <v>0.46511627906976744</v>
      </c>
      <c r="QX34" s="1">
        <f t="shared" si="186"/>
        <v>141.88988000000001</v>
      </c>
      <c r="QY34" s="1">
        <f t="shared" si="187"/>
        <v>76.697232432432429</v>
      </c>
      <c r="QZ34" s="1">
        <v>73</v>
      </c>
      <c r="RA34" s="1">
        <v>55</v>
      </c>
      <c r="RB34" s="23">
        <f t="shared" si="188"/>
        <v>1.3272727272727274</v>
      </c>
      <c r="RC34" s="1">
        <v>156</v>
      </c>
      <c r="RD34" s="1">
        <v>17</v>
      </c>
      <c r="RE34" s="23">
        <f t="shared" si="189"/>
        <v>4.2941176470588234</v>
      </c>
      <c r="RF34" s="1">
        <v>22.5</v>
      </c>
      <c r="RG34" s="1">
        <f t="shared" si="190"/>
        <v>4.3803000000000001</v>
      </c>
      <c r="RH34" s="1">
        <f t="shared" si="191"/>
        <v>2.3677297297297297</v>
      </c>
      <c r="RI34" s="1">
        <v>20.100000000000001</v>
      </c>
      <c r="RJ34" s="1">
        <v>22</v>
      </c>
      <c r="RK34" s="1">
        <v>57</v>
      </c>
      <c r="RL34" s="1">
        <v>26</v>
      </c>
      <c r="RM34" s="23">
        <f t="shared" si="192"/>
        <v>2.1923076923076925</v>
      </c>
      <c r="RN34" s="1">
        <v>249</v>
      </c>
      <c r="RO34" s="1">
        <v>14</v>
      </c>
      <c r="RP34" s="1">
        <v>59</v>
      </c>
      <c r="RQ34" s="1">
        <f t="shared" si="193"/>
        <v>31.891891891891891</v>
      </c>
      <c r="RR34" s="1">
        <v>41</v>
      </c>
      <c r="RS34" s="1">
        <f t="shared" si="194"/>
        <v>22.162162162162161</v>
      </c>
      <c r="RT34" s="1">
        <v>95</v>
      </c>
      <c r="RU34" s="1">
        <f t="shared" si="195"/>
        <v>51.351351351351347</v>
      </c>
      <c r="RV34" s="1">
        <v>45</v>
      </c>
      <c r="RW34" s="1">
        <f t="shared" si="196"/>
        <v>24.324324324324323</v>
      </c>
      <c r="RX34" s="1">
        <f t="shared" si="197"/>
        <v>50</v>
      </c>
      <c r="RY34" s="1">
        <v>60</v>
      </c>
      <c r="RZ34" s="1">
        <v>16.3</v>
      </c>
      <c r="SA34" s="1">
        <v>7.1</v>
      </c>
      <c r="SB34" s="1">
        <f t="shared" si="198"/>
        <v>8.8108108108108105</v>
      </c>
      <c r="SC34" s="1">
        <f t="shared" si="199"/>
        <v>3.8378378378378373</v>
      </c>
      <c r="SD34" s="23">
        <f t="shared" si="200"/>
        <v>0.5644171779141105</v>
      </c>
    </row>
    <row r="35" spans="1:498">
      <c r="A35" s="14" t="s">
        <v>651</v>
      </c>
      <c r="B35" s="13">
        <v>40</v>
      </c>
      <c r="C35" s="13">
        <v>27</v>
      </c>
      <c r="D35" s="15">
        <v>49</v>
      </c>
      <c r="E35" s="13">
        <v>158</v>
      </c>
      <c r="F35" s="16">
        <v>2</v>
      </c>
      <c r="G35" s="16">
        <v>2</v>
      </c>
      <c r="H35" s="17">
        <v>187</v>
      </c>
      <c r="I35" s="17">
        <v>416</v>
      </c>
      <c r="J35" s="17">
        <v>998</v>
      </c>
      <c r="K35" s="17">
        <v>998</v>
      </c>
      <c r="L35" s="17">
        <v>14</v>
      </c>
      <c r="M35" s="17">
        <v>41</v>
      </c>
      <c r="N35" s="17">
        <v>998</v>
      </c>
      <c r="O35" s="17">
        <v>998</v>
      </c>
      <c r="P35" s="17">
        <v>998</v>
      </c>
      <c r="Q35" s="17">
        <v>998</v>
      </c>
      <c r="R35" s="17">
        <v>998</v>
      </c>
      <c r="S35" s="17">
        <v>998</v>
      </c>
      <c r="T35" s="17">
        <v>998</v>
      </c>
      <c r="U35" s="17">
        <v>998</v>
      </c>
      <c r="V35" s="17">
        <v>457</v>
      </c>
      <c r="W35" s="18">
        <v>0.60902777777777795</v>
      </c>
      <c r="X35" s="19">
        <v>40</v>
      </c>
      <c r="Y35" s="19">
        <v>35</v>
      </c>
      <c r="Z35" s="19">
        <v>39</v>
      </c>
      <c r="AA35" s="19">
        <v>31</v>
      </c>
      <c r="AB35" s="19">
        <v>42</v>
      </c>
      <c r="AC35" s="19">
        <v>38</v>
      </c>
      <c r="AD35" s="19">
        <v>32</v>
      </c>
      <c r="AE35" s="19">
        <v>42</v>
      </c>
      <c r="AF35" s="19">
        <v>32</v>
      </c>
      <c r="AG35" s="19">
        <v>40</v>
      </c>
      <c r="AH35" s="19">
        <v>0.95</v>
      </c>
      <c r="AI35" s="19">
        <v>0.91428571428571404</v>
      </c>
      <c r="AJ35" s="19">
        <v>1.07692307692308</v>
      </c>
      <c r="AK35" s="19">
        <v>1.0322580645161299</v>
      </c>
      <c r="AL35" s="19">
        <v>0.952380952380952</v>
      </c>
      <c r="AM35" s="19">
        <v>113</v>
      </c>
      <c r="AN35" s="19">
        <v>73</v>
      </c>
      <c r="AO35" s="19">
        <v>115</v>
      </c>
      <c r="AP35" s="19">
        <v>125</v>
      </c>
      <c r="AQ35" s="19">
        <v>104</v>
      </c>
      <c r="AR35" s="19">
        <v>25</v>
      </c>
      <c r="AS35" s="19">
        <v>20</v>
      </c>
      <c r="AT35" s="19">
        <v>25</v>
      </c>
      <c r="AU35" s="19">
        <v>19</v>
      </c>
      <c r="AV35" s="19">
        <v>25</v>
      </c>
      <c r="AW35" s="19">
        <v>90</v>
      </c>
      <c r="AX35" s="19">
        <v>60</v>
      </c>
      <c r="AY35" s="19">
        <v>92.307692307692307</v>
      </c>
      <c r="AZ35" s="19">
        <v>96.774193548387103</v>
      </c>
      <c r="BA35" s="19">
        <v>88.095238095238102</v>
      </c>
      <c r="BB35" s="19">
        <v>184</v>
      </c>
      <c r="BC35" s="19">
        <v>172</v>
      </c>
      <c r="BD35" s="19">
        <v>159</v>
      </c>
      <c r="BE35" s="19">
        <v>159</v>
      </c>
      <c r="BF35" s="19">
        <v>149</v>
      </c>
      <c r="BG35" s="19">
        <v>191</v>
      </c>
      <c r="BH35" s="19">
        <v>147</v>
      </c>
      <c r="BI35" s="19">
        <v>173</v>
      </c>
      <c r="BJ35" s="19">
        <v>166</v>
      </c>
      <c r="BK35" s="19">
        <v>157</v>
      </c>
      <c r="BL35" s="19">
        <v>1.0380434782608701</v>
      </c>
      <c r="BM35" s="19">
        <v>0.85465116279069797</v>
      </c>
      <c r="BN35" s="19">
        <v>1.0880503144654099</v>
      </c>
      <c r="BO35" s="19">
        <v>1.0440251572327</v>
      </c>
      <c r="BP35" s="19">
        <v>1.05369127516779</v>
      </c>
      <c r="BQ35" s="19">
        <v>489</v>
      </c>
      <c r="BR35" s="19">
        <v>413</v>
      </c>
      <c r="BS35" s="19">
        <v>435</v>
      </c>
      <c r="BT35" s="19">
        <v>442</v>
      </c>
      <c r="BU35" s="19">
        <v>410</v>
      </c>
      <c r="BV35" s="19">
        <v>160</v>
      </c>
      <c r="BW35" s="19">
        <v>127</v>
      </c>
      <c r="BX35" s="19">
        <v>125</v>
      </c>
      <c r="BY35" s="19">
        <v>113</v>
      </c>
      <c r="BZ35" s="19">
        <v>109</v>
      </c>
      <c r="CA35" s="19">
        <v>91.847826086956502</v>
      </c>
      <c r="CB35" s="19">
        <v>90.116279069767501</v>
      </c>
      <c r="CC35" s="19">
        <v>96.2264150943396</v>
      </c>
      <c r="CD35" s="19">
        <v>96.2264150943396</v>
      </c>
      <c r="CE35" s="19">
        <v>98.657718120805399</v>
      </c>
      <c r="CF35" s="21">
        <v>1482.5</v>
      </c>
      <c r="CG35" s="21">
        <v>88.2</v>
      </c>
      <c r="CH35" s="21">
        <v>40.619999999999997</v>
      </c>
      <c r="CI35" s="21">
        <v>110</v>
      </c>
      <c r="CJ35" s="21">
        <v>69.8</v>
      </c>
      <c r="CK35" s="21">
        <v>14.2</v>
      </c>
      <c r="CL35" s="21">
        <v>85.8</v>
      </c>
      <c r="CM35" s="21">
        <v>0.16600000000000001</v>
      </c>
      <c r="CN35" s="21">
        <v>300</v>
      </c>
      <c r="CO35" s="21">
        <v>1134.8</v>
      </c>
      <c r="CP35" s="21">
        <v>112.5</v>
      </c>
      <c r="CQ35" s="21">
        <v>53.37</v>
      </c>
      <c r="CR35" s="21">
        <v>68</v>
      </c>
      <c r="CS35" s="21">
        <v>47.1</v>
      </c>
      <c r="CT35" s="21">
        <v>63.1</v>
      </c>
      <c r="CU35" s="21">
        <v>36.9</v>
      </c>
      <c r="CV35" s="21">
        <v>1.7130000000000001</v>
      </c>
      <c r="CW35" s="21">
        <v>300</v>
      </c>
      <c r="CX35" s="21">
        <v>994.8</v>
      </c>
      <c r="CY35" s="21">
        <v>46.8</v>
      </c>
      <c r="CZ35" s="21">
        <v>60.48</v>
      </c>
      <c r="DA35" s="21">
        <v>63.2</v>
      </c>
      <c r="DB35" s="21">
        <v>15.3</v>
      </c>
      <c r="DC35" s="21">
        <v>69.099999999999994</v>
      </c>
      <c r="DD35" s="21">
        <v>30.6</v>
      </c>
      <c r="DE35" s="21">
        <v>2.2629999999999999</v>
      </c>
      <c r="DF35" s="21">
        <v>300</v>
      </c>
      <c r="DG35" s="21">
        <v>691.4</v>
      </c>
      <c r="DH35" s="21">
        <v>64.3</v>
      </c>
      <c r="DI35" s="21">
        <v>87.46</v>
      </c>
      <c r="DJ35" s="21">
        <v>14.2</v>
      </c>
      <c r="DK35" s="21">
        <v>0.9</v>
      </c>
      <c r="DL35" s="21">
        <v>96.6</v>
      </c>
      <c r="DM35" s="21">
        <v>3.4</v>
      </c>
      <c r="DN35" s="21">
        <v>28.268000000000001</v>
      </c>
      <c r="DO35" s="21">
        <v>300</v>
      </c>
      <c r="DP35" s="21">
        <v>1199</v>
      </c>
      <c r="DQ35" s="21">
        <v>76.099999999999994</v>
      </c>
      <c r="DR35" s="21">
        <v>50.24</v>
      </c>
      <c r="DS35" s="21">
        <v>62.5</v>
      </c>
      <c r="DT35" s="21">
        <v>46.4</v>
      </c>
      <c r="DU35" s="21">
        <v>58.9</v>
      </c>
      <c r="DV35" s="21">
        <v>41</v>
      </c>
      <c r="DW35" s="21">
        <v>1.4370000000000001</v>
      </c>
      <c r="DX35" s="21">
        <v>300</v>
      </c>
      <c r="DY35" s="21">
        <v>1025.9000000000001</v>
      </c>
      <c r="DZ35" s="21">
        <v>89.2</v>
      </c>
      <c r="EA35" s="21">
        <v>58.93</v>
      </c>
      <c r="EB35" s="21">
        <v>58.1</v>
      </c>
      <c r="EC35" s="21">
        <v>35</v>
      </c>
      <c r="ED35" s="21">
        <v>80.599999999999994</v>
      </c>
      <c r="EE35" s="21">
        <v>19.399999999999999</v>
      </c>
      <c r="EF35" s="21">
        <v>4.1500000000000004</v>
      </c>
      <c r="EG35" s="21">
        <v>300</v>
      </c>
      <c r="EH35" s="21">
        <v>1248.4000000000001</v>
      </c>
      <c r="EI35" s="21">
        <v>68.7</v>
      </c>
      <c r="EJ35" s="21">
        <v>48.22</v>
      </c>
      <c r="EK35" s="21">
        <v>71.599999999999994</v>
      </c>
      <c r="EL35" s="21">
        <v>51.7</v>
      </c>
      <c r="EM35" s="21">
        <v>35.299999999999997</v>
      </c>
      <c r="EN35" s="21">
        <v>64.599999999999994</v>
      </c>
      <c r="EO35" s="21">
        <v>0.54600000000000004</v>
      </c>
      <c r="EP35" s="21">
        <v>300</v>
      </c>
      <c r="EQ35" s="21">
        <v>1043.4000000000001</v>
      </c>
      <c r="ER35" s="21">
        <v>74.7</v>
      </c>
      <c r="ES35" s="21">
        <v>57.79</v>
      </c>
      <c r="ET35" s="21">
        <v>55.6</v>
      </c>
      <c r="EU35" s="21">
        <v>35.1</v>
      </c>
      <c r="EV35" s="21">
        <v>71.3</v>
      </c>
      <c r="EW35" s="21">
        <v>28.7</v>
      </c>
      <c r="EX35" s="21">
        <v>2.4870000000000001</v>
      </c>
      <c r="EY35" s="21">
        <v>300</v>
      </c>
      <c r="EZ35" s="21">
        <v>989.9</v>
      </c>
      <c r="FA35" s="21">
        <v>60.5</v>
      </c>
      <c r="FB35" s="21">
        <v>60.84</v>
      </c>
      <c r="FC35" s="21">
        <v>36.4</v>
      </c>
      <c r="FD35" s="21">
        <v>13.9</v>
      </c>
      <c r="FE35" s="21">
        <v>76.5</v>
      </c>
      <c r="FF35" s="21">
        <v>23.5</v>
      </c>
      <c r="FG35" s="21">
        <v>3.26</v>
      </c>
      <c r="FH35" s="21">
        <v>300</v>
      </c>
      <c r="FI35" s="21">
        <v>847.6</v>
      </c>
      <c r="FJ35" s="21">
        <v>83.1</v>
      </c>
      <c r="FK35" s="21">
        <v>71.45</v>
      </c>
      <c r="FL35" s="21">
        <v>39.299999999999997</v>
      </c>
      <c r="FM35" s="21">
        <v>14.7</v>
      </c>
      <c r="FN35" s="21">
        <v>84</v>
      </c>
      <c r="FO35" s="21">
        <v>16</v>
      </c>
      <c r="FP35" s="21">
        <v>5.2430000000000003</v>
      </c>
      <c r="FQ35" s="21">
        <v>300</v>
      </c>
      <c r="FR35" s="15">
        <v>1</v>
      </c>
      <c r="FS35" s="15">
        <v>1.7</v>
      </c>
      <c r="FT35" s="15">
        <v>1.7</v>
      </c>
      <c r="FU35" s="15">
        <v>2.4</v>
      </c>
      <c r="FV35" s="15">
        <v>1.9</v>
      </c>
      <c r="FW35" s="15">
        <v>110</v>
      </c>
      <c r="FX35" s="15">
        <v>129</v>
      </c>
      <c r="FY35" s="15">
        <v>114</v>
      </c>
      <c r="FZ35" s="15">
        <v>94</v>
      </c>
      <c r="GA35" s="15">
        <v>91</v>
      </c>
      <c r="GB35" s="15">
        <v>48.7</v>
      </c>
      <c r="GC35" s="15">
        <v>47.3</v>
      </c>
      <c r="GD35" s="15">
        <v>49.8</v>
      </c>
      <c r="GE35" s="15">
        <v>48.8</v>
      </c>
      <c r="GF35" s="15">
        <v>48.8</v>
      </c>
      <c r="GG35" s="15">
        <v>9.5</v>
      </c>
      <c r="GH35" s="15">
        <v>12</v>
      </c>
      <c r="GI35" s="15">
        <v>8.6999999999999993</v>
      </c>
      <c r="GJ35" s="15">
        <v>10.6</v>
      </c>
      <c r="GK35" s="15">
        <v>13.3</v>
      </c>
      <c r="GL35" s="15">
        <v>0</v>
      </c>
      <c r="GM35" s="15">
        <v>1.4</v>
      </c>
      <c r="GN35" s="15">
        <v>1.2</v>
      </c>
      <c r="GO35" s="15">
        <v>0</v>
      </c>
      <c r="GP35" s="15">
        <v>0</v>
      </c>
      <c r="GQ35" s="15">
        <v>2.2000000000000002</v>
      </c>
      <c r="GR35" s="15">
        <v>1.4</v>
      </c>
      <c r="GS35" s="15">
        <v>0.8</v>
      </c>
      <c r="GT35" s="15">
        <v>0</v>
      </c>
      <c r="GU35" s="15">
        <v>0</v>
      </c>
      <c r="GV35" s="15">
        <v>0</v>
      </c>
      <c r="GW35" s="15">
        <v>2.2999999999999998</v>
      </c>
      <c r="GX35" s="15">
        <v>1</v>
      </c>
      <c r="GY35" s="15">
        <v>0</v>
      </c>
      <c r="GZ35" s="15">
        <v>0</v>
      </c>
      <c r="HA35" s="15">
        <v>0</v>
      </c>
      <c r="HB35" s="15">
        <v>1.8</v>
      </c>
      <c r="HC35" s="15">
        <v>0.5</v>
      </c>
      <c r="HD35" s="15">
        <v>0</v>
      </c>
      <c r="HE35" s="22">
        <v>0</v>
      </c>
      <c r="HF35" s="1">
        <v>-1</v>
      </c>
      <c r="HG35" s="1">
        <v>-1</v>
      </c>
      <c r="HH35" s="1">
        <v>-1</v>
      </c>
      <c r="HI35" s="1">
        <v>-1</v>
      </c>
      <c r="HJ35" s="1">
        <v>-1</v>
      </c>
      <c r="HK35" s="1">
        <v>-1</v>
      </c>
      <c r="HL35" s="1">
        <v>-1</v>
      </c>
      <c r="HM35" s="1">
        <v>-1</v>
      </c>
      <c r="HN35" s="1">
        <v>-1</v>
      </c>
      <c r="HO35" s="1">
        <v>-1</v>
      </c>
      <c r="HP35" s="1">
        <v>-1</v>
      </c>
      <c r="HQ35" s="1">
        <v>-1</v>
      </c>
      <c r="HR35" s="1">
        <v>-1</v>
      </c>
      <c r="HS35" s="1">
        <v>-1</v>
      </c>
      <c r="HT35" s="1">
        <v>-1</v>
      </c>
      <c r="HU35" s="1">
        <v>-1</v>
      </c>
      <c r="HV35" s="1">
        <v>-1</v>
      </c>
      <c r="HW35" s="1">
        <v>-1</v>
      </c>
      <c r="HX35" s="1">
        <v>-1</v>
      </c>
      <c r="HY35" s="1">
        <v>-1</v>
      </c>
      <c r="HZ35" s="1">
        <v>-1</v>
      </c>
      <c r="IA35" s="1">
        <v>-1</v>
      </c>
      <c r="IB35" s="1">
        <v>-1</v>
      </c>
      <c r="IC35" s="1">
        <v>-1</v>
      </c>
      <c r="ID35" s="1">
        <v>-1</v>
      </c>
      <c r="IE35" s="1">
        <v>-1</v>
      </c>
      <c r="IF35" s="1">
        <v>-1</v>
      </c>
      <c r="IG35" s="1">
        <v>-1</v>
      </c>
      <c r="IH35" s="1">
        <v>-1</v>
      </c>
      <c r="II35" s="1">
        <v>-1</v>
      </c>
      <c r="IJ35" s="1">
        <v>-1</v>
      </c>
      <c r="IK35" s="1">
        <v>-1</v>
      </c>
      <c r="IL35" s="1">
        <v>-1</v>
      </c>
      <c r="IM35" s="1">
        <v>-1</v>
      </c>
      <c r="IN35" s="1">
        <v>-1</v>
      </c>
      <c r="IO35" s="1">
        <v>-1</v>
      </c>
      <c r="IP35" s="1">
        <v>-1</v>
      </c>
      <c r="IQ35" s="1">
        <v>-1</v>
      </c>
      <c r="IR35" s="1">
        <v>-1</v>
      </c>
      <c r="IS35" s="1">
        <v>-1</v>
      </c>
      <c r="IT35" s="1">
        <v>-1</v>
      </c>
      <c r="IU35" s="1">
        <v>-1</v>
      </c>
      <c r="IV35" s="1">
        <v>-1</v>
      </c>
      <c r="IW35" s="1">
        <v>-1</v>
      </c>
      <c r="IX35" s="1">
        <v>-1</v>
      </c>
      <c r="IY35" s="1">
        <v>-1</v>
      </c>
      <c r="IZ35" s="1">
        <v>-1</v>
      </c>
      <c r="JA35" s="1">
        <v>-1</v>
      </c>
      <c r="JB35" s="1">
        <v>-1</v>
      </c>
      <c r="JC35" s="1">
        <v>-1</v>
      </c>
      <c r="JD35" s="1">
        <v>-1</v>
      </c>
      <c r="JE35" s="1">
        <v>-1</v>
      </c>
      <c r="JG35" s="1">
        <v>104</v>
      </c>
      <c r="JH35" s="1">
        <v>62</v>
      </c>
      <c r="JI35" s="1">
        <f t="shared" si="0"/>
        <v>76</v>
      </c>
      <c r="JJ35" s="1">
        <v>1.47</v>
      </c>
      <c r="JK35" s="1">
        <v>44</v>
      </c>
      <c r="JL35" s="1">
        <v>7</v>
      </c>
      <c r="JM35" s="1">
        <v>46</v>
      </c>
      <c r="JN35" s="1">
        <f t="shared" si="1"/>
        <v>31.292517006802722</v>
      </c>
      <c r="JO35" s="1">
        <v>7</v>
      </c>
      <c r="JP35" s="1">
        <f t="shared" si="2"/>
        <v>60</v>
      </c>
      <c r="JQ35" s="1">
        <v>27</v>
      </c>
      <c r="JR35" s="1">
        <f t="shared" si="3"/>
        <v>0.41304347826086957</v>
      </c>
      <c r="JS35" s="1">
        <v>72</v>
      </c>
      <c r="JT35" s="1">
        <f t="shared" si="4"/>
        <v>0.30434782608695654</v>
      </c>
      <c r="JU35" s="23">
        <f t="shared" si="5"/>
        <v>98.729048000000006</v>
      </c>
      <c r="JV35" s="1">
        <f t="shared" si="6"/>
        <v>67.162617687074828</v>
      </c>
      <c r="JW35" s="1">
        <v>86</v>
      </c>
      <c r="JX35" s="1">
        <v>40</v>
      </c>
      <c r="JY35" s="1">
        <f t="shared" si="7"/>
        <v>2.15</v>
      </c>
      <c r="JZ35" s="1">
        <v>204</v>
      </c>
      <c r="KA35" s="1">
        <v>14</v>
      </c>
      <c r="KB35" s="1">
        <f t="shared" si="122"/>
        <v>6.1428571428571432</v>
      </c>
      <c r="KC35" s="1">
        <v>24.8</v>
      </c>
      <c r="KD35" s="1">
        <v>1.9</v>
      </c>
      <c r="KE35" s="1">
        <f t="shared" si="8"/>
        <v>3.09229712</v>
      </c>
      <c r="KF35" s="1">
        <f t="shared" si="9"/>
        <v>2.1036034829931971</v>
      </c>
      <c r="KG35" s="1">
        <v>19.399999999999999</v>
      </c>
      <c r="KH35" s="1">
        <v>-1</v>
      </c>
      <c r="KI35" s="1">
        <v>51</v>
      </c>
      <c r="KJ35" s="1">
        <v>22</v>
      </c>
      <c r="KK35" s="1">
        <f t="shared" si="118"/>
        <v>2.3181818181818183</v>
      </c>
      <c r="KL35" s="1">
        <v>251</v>
      </c>
      <c r="KM35" s="1">
        <v>14</v>
      </c>
      <c r="KN35" s="1">
        <v>42</v>
      </c>
      <c r="KO35" s="1">
        <f t="shared" si="11"/>
        <v>28.571428571428573</v>
      </c>
      <c r="KP35" s="1">
        <v>45</v>
      </c>
      <c r="KQ35" s="1">
        <f t="shared" si="12"/>
        <v>30.612244897959183</v>
      </c>
      <c r="KR35" s="1">
        <v>66</v>
      </c>
      <c r="KS35" s="1">
        <f t="shared" si="123"/>
        <v>44.897959183673471</v>
      </c>
      <c r="KT35" s="1">
        <v>23</v>
      </c>
      <c r="KU35" s="1">
        <f t="shared" si="124"/>
        <v>15.646258503401361</v>
      </c>
      <c r="KV35" s="1">
        <f t="shared" si="125"/>
        <v>43</v>
      </c>
      <c r="KW35" s="1">
        <v>65</v>
      </c>
      <c r="KX35" s="1">
        <v>18.3</v>
      </c>
      <c r="KY35" s="1">
        <v>9.8000000000000007</v>
      </c>
      <c r="KZ35" s="1">
        <f t="shared" si="16"/>
        <v>12.448979591836736</v>
      </c>
      <c r="LA35" s="1">
        <f t="shared" si="17"/>
        <v>6.666666666666667</v>
      </c>
      <c r="LB35" s="23">
        <f t="shared" si="18"/>
        <v>0.46448087431693985</v>
      </c>
      <c r="LC35" s="1">
        <v>87</v>
      </c>
      <c r="LD35" s="1">
        <v>66</v>
      </c>
      <c r="LE35" s="1">
        <f t="shared" si="126"/>
        <v>73</v>
      </c>
      <c r="LF35" s="1">
        <v>71</v>
      </c>
      <c r="LG35" s="1">
        <v>7</v>
      </c>
      <c r="LH35" s="1">
        <v>47</v>
      </c>
      <c r="LI35" s="1">
        <f t="shared" si="127"/>
        <v>31.972789115646258</v>
      </c>
      <c r="LJ35" s="1">
        <v>8</v>
      </c>
      <c r="LK35" s="1">
        <f t="shared" si="128"/>
        <v>62</v>
      </c>
      <c r="LL35" s="1">
        <v>30</v>
      </c>
      <c r="LM35" s="23">
        <f t="shared" si="129"/>
        <v>0.36170212765957449</v>
      </c>
      <c r="LN35" s="1">
        <v>65</v>
      </c>
      <c r="LO35" s="1">
        <f t="shared" si="130"/>
        <v>0.31914893617021278</v>
      </c>
      <c r="LP35" s="1">
        <f t="shared" si="131"/>
        <v>111.90876000000003</v>
      </c>
      <c r="LQ35" s="1">
        <f t="shared" si="132"/>
        <v>76.128408163265334</v>
      </c>
      <c r="LR35" s="1">
        <v>71</v>
      </c>
      <c r="LS35" s="1">
        <v>39</v>
      </c>
      <c r="LT35" s="23">
        <f t="shared" si="133"/>
        <v>1.8205128205128205</v>
      </c>
      <c r="LU35" s="1">
        <v>244</v>
      </c>
      <c r="LV35" s="1">
        <v>13</v>
      </c>
      <c r="LW35" s="23">
        <f t="shared" si="134"/>
        <v>5.4615384615384617</v>
      </c>
      <c r="LX35" s="1">
        <v>19.899999999999999</v>
      </c>
      <c r="LY35" s="1">
        <f>((3.14*POWER(KD35,2)/4)*LX35*LF35)/1000</f>
        <v>4.003946665</v>
      </c>
      <c r="LZ35" s="1">
        <f>LY35/JJ35</f>
        <v>2.7237732414965987</v>
      </c>
      <c r="MA35" s="1">
        <v>16.5</v>
      </c>
      <c r="MB35" s="1">
        <v>22</v>
      </c>
      <c r="MC35" s="1">
        <v>46</v>
      </c>
      <c r="MD35" s="1">
        <v>27</v>
      </c>
      <c r="ME35" s="23">
        <f t="shared" si="135"/>
        <v>1.7037037037037037</v>
      </c>
      <c r="MF35" s="1">
        <v>274</v>
      </c>
      <c r="MG35" s="1">
        <v>12</v>
      </c>
      <c r="MH35" s="1">
        <v>40</v>
      </c>
      <c r="MI35" s="1">
        <f t="shared" si="136"/>
        <v>27.210884353741498</v>
      </c>
      <c r="MJ35" s="1">
        <v>44</v>
      </c>
      <c r="MK35" s="1">
        <f t="shared" si="137"/>
        <v>29.931972789115648</v>
      </c>
      <c r="ML35" s="1">
        <v>71</v>
      </c>
      <c r="MM35" s="1">
        <f>ML35/JJ35</f>
        <v>48.299319727891159</v>
      </c>
      <c r="MN35" s="1">
        <v>34</v>
      </c>
      <c r="MO35" s="1">
        <f>MN35/JJ35</f>
        <v>23.129251700680271</v>
      </c>
      <c r="MP35" s="1">
        <f>ML35-MN35</f>
        <v>37</v>
      </c>
      <c r="MQ35" s="1">
        <v>53</v>
      </c>
      <c r="MR35" s="1">
        <v>17.8</v>
      </c>
      <c r="MS35" s="1">
        <v>10.6</v>
      </c>
      <c r="MT35" s="1">
        <f t="shared" si="138"/>
        <v>12.108843537414966</v>
      </c>
      <c r="MU35" s="1">
        <f t="shared" si="139"/>
        <v>7.2108843537414966</v>
      </c>
      <c r="MV35" s="23">
        <f t="shared" si="140"/>
        <v>0.40449438202247195</v>
      </c>
      <c r="MW35" s="1">
        <v>107</v>
      </c>
      <c r="MX35" s="1">
        <v>63</v>
      </c>
      <c r="MY35" s="1">
        <f t="shared" si="141"/>
        <v>77.666666666666671</v>
      </c>
      <c r="MZ35" s="1">
        <v>55</v>
      </c>
      <c r="NA35" s="1">
        <v>8</v>
      </c>
      <c r="NB35" s="1">
        <v>45</v>
      </c>
      <c r="NC35" s="1">
        <f t="shared" si="142"/>
        <v>30.612244897959183</v>
      </c>
      <c r="ND35" s="1">
        <v>9</v>
      </c>
      <c r="NE35" s="1">
        <f t="shared" si="143"/>
        <v>62</v>
      </c>
      <c r="NF35" s="1">
        <v>28</v>
      </c>
      <c r="NG35" s="23">
        <f t="shared" si="144"/>
        <v>0.37777777777777777</v>
      </c>
      <c r="NH35" s="1">
        <v>70</v>
      </c>
      <c r="NI35" s="1">
        <f t="shared" si="145"/>
        <v>0.37777777777777777</v>
      </c>
      <c r="NJ35" s="1">
        <f t="shared" si="146"/>
        <v>122.47349600000001</v>
      </c>
      <c r="NK35" s="1">
        <f t="shared" si="147"/>
        <v>83.315303401360552</v>
      </c>
      <c r="NL35" s="1">
        <v>88</v>
      </c>
      <c r="NM35" s="1">
        <v>40</v>
      </c>
      <c r="NN35" s="23">
        <f t="shared" si="148"/>
        <v>2.2000000000000002</v>
      </c>
      <c r="NO35" s="1">
        <v>217</v>
      </c>
      <c r="NP35" s="1">
        <v>18</v>
      </c>
      <c r="NQ35" s="23">
        <f t="shared" si="149"/>
        <v>4.8888888888888893</v>
      </c>
      <c r="NR35" s="1">
        <v>25.9</v>
      </c>
      <c r="NS35" s="1">
        <f t="shared" si="150"/>
        <v>4.0368193249999997</v>
      </c>
      <c r="NT35" s="1">
        <f t="shared" si="151"/>
        <v>2.746135595238095</v>
      </c>
      <c r="NU35" s="1">
        <v>21.4</v>
      </c>
      <c r="NV35" s="1">
        <v>-1</v>
      </c>
      <c r="NW35" s="1">
        <v>64</v>
      </c>
      <c r="NX35" s="1">
        <v>27</v>
      </c>
      <c r="NY35" s="23">
        <f t="shared" si="152"/>
        <v>2.3703703703703702</v>
      </c>
      <c r="NZ35" s="1">
        <v>226</v>
      </c>
      <c r="OA35" s="1">
        <v>14</v>
      </c>
      <c r="OB35" s="1">
        <v>38</v>
      </c>
      <c r="OC35" s="1">
        <f t="shared" si="153"/>
        <v>25.850340136054424</v>
      </c>
      <c r="OD35" s="1">
        <v>46</v>
      </c>
      <c r="OE35" s="1">
        <f t="shared" si="154"/>
        <v>31.292517006802722</v>
      </c>
      <c r="OF35" s="1">
        <v>71</v>
      </c>
      <c r="OG35" s="1">
        <f t="shared" si="155"/>
        <v>48.299319727891159</v>
      </c>
      <c r="OH35" s="1">
        <v>28</v>
      </c>
      <c r="OI35" s="1">
        <f t="shared" si="156"/>
        <v>19.047619047619047</v>
      </c>
      <c r="OJ35" s="1">
        <f t="shared" si="157"/>
        <v>43</v>
      </c>
      <c r="OK35" s="1">
        <v>65</v>
      </c>
      <c r="OL35" s="1">
        <v>18.5</v>
      </c>
      <c r="OM35" s="1">
        <v>10.9</v>
      </c>
      <c r="ON35" s="1">
        <f t="shared" si="158"/>
        <v>12.585034013605442</v>
      </c>
      <c r="OO35" s="1">
        <f t="shared" si="159"/>
        <v>7.4149659863945585</v>
      </c>
      <c r="OP35" s="23">
        <f t="shared" si="160"/>
        <v>0.41081081081081078</v>
      </c>
      <c r="OQ35" s="1">
        <v>100</v>
      </c>
      <c r="OR35" s="1">
        <v>64</v>
      </c>
      <c r="OS35" s="1">
        <f t="shared" si="161"/>
        <v>76</v>
      </c>
      <c r="OT35" s="1">
        <v>44</v>
      </c>
      <c r="OU35" s="1">
        <v>9</v>
      </c>
      <c r="OV35" s="1">
        <v>44</v>
      </c>
      <c r="OW35" s="1">
        <f t="shared" si="162"/>
        <v>29.931972789115648</v>
      </c>
      <c r="OX35" s="1">
        <v>10</v>
      </c>
      <c r="OY35" s="1">
        <f t="shared" si="163"/>
        <v>63</v>
      </c>
      <c r="OZ35" s="1">
        <v>25</v>
      </c>
      <c r="PA35" s="23">
        <f t="shared" si="164"/>
        <v>0.43181818181818182</v>
      </c>
      <c r="PB35" s="1">
        <v>73</v>
      </c>
      <c r="PC35" s="1">
        <f t="shared" si="165"/>
        <v>0.43181818181818182</v>
      </c>
      <c r="PD35" s="1">
        <f t="shared" si="166"/>
        <v>137.16661600000003</v>
      </c>
      <c r="PE35" s="1">
        <f t="shared" si="167"/>
        <v>93.310623129251724</v>
      </c>
      <c r="PF35" s="1">
        <v>78</v>
      </c>
      <c r="PG35" s="1">
        <v>42</v>
      </c>
      <c r="PH35" s="23">
        <f t="shared" si="168"/>
        <v>1.8571428571428572</v>
      </c>
      <c r="PI35" s="1">
        <v>177</v>
      </c>
      <c r="PJ35" s="1">
        <v>12</v>
      </c>
      <c r="PK35" s="23">
        <f t="shared" si="169"/>
        <v>6.5</v>
      </c>
      <c r="PL35" s="1">
        <v>18.100000000000001</v>
      </c>
      <c r="PM35" s="1">
        <f t="shared" si="170"/>
        <v>2.2568781400000004</v>
      </c>
      <c r="PN35" s="1">
        <f t="shared" si="171"/>
        <v>1.5352912517006805</v>
      </c>
      <c r="PO35" s="1">
        <v>14.6</v>
      </c>
      <c r="PP35" s="1">
        <v>21</v>
      </c>
      <c r="PQ35" s="1">
        <v>53</v>
      </c>
      <c r="PR35" s="1">
        <v>23</v>
      </c>
      <c r="PS35" s="23">
        <f t="shared" si="172"/>
        <v>2.3043478260869565</v>
      </c>
      <c r="PT35" s="1">
        <v>214</v>
      </c>
      <c r="PU35" s="1">
        <v>13</v>
      </c>
      <c r="PV35" s="1">
        <v>43</v>
      </c>
      <c r="PW35" s="1">
        <f t="shared" si="173"/>
        <v>29.251700680272108</v>
      </c>
      <c r="PX35" s="1">
        <v>44</v>
      </c>
      <c r="PY35" s="1">
        <f t="shared" si="174"/>
        <v>29.931972789115648</v>
      </c>
      <c r="PZ35" s="1">
        <v>63</v>
      </c>
      <c r="QA35" s="1">
        <f t="shared" si="175"/>
        <v>42.857142857142861</v>
      </c>
      <c r="QB35" s="1">
        <v>22</v>
      </c>
      <c r="QC35" s="1">
        <f t="shared" si="176"/>
        <v>14.965986394557824</v>
      </c>
      <c r="QD35" s="1">
        <f t="shared" si="177"/>
        <v>41</v>
      </c>
      <c r="QE35" s="1">
        <v>59</v>
      </c>
      <c r="QF35" s="1">
        <v>18</v>
      </c>
      <c r="QG35" s="1">
        <v>9.6999999999999993</v>
      </c>
      <c r="QH35" s="1">
        <f t="shared" si="178"/>
        <v>12.244897959183673</v>
      </c>
      <c r="QI35" s="1">
        <f t="shared" si="179"/>
        <v>6.5986394557823127</v>
      </c>
      <c r="QJ35" s="23">
        <f t="shared" si="180"/>
        <v>0.46111111111111114</v>
      </c>
      <c r="QK35" s="1">
        <v>104</v>
      </c>
      <c r="QL35" s="1">
        <v>64</v>
      </c>
      <c r="QM35" s="1">
        <f t="shared" si="181"/>
        <v>77.333333333333329</v>
      </c>
      <c r="QN35" s="1">
        <v>54</v>
      </c>
      <c r="QO35" s="1">
        <v>8</v>
      </c>
      <c r="QP35" s="1">
        <v>43</v>
      </c>
      <c r="QQ35" s="1">
        <f t="shared" si="182"/>
        <v>29.251700680272108</v>
      </c>
      <c r="QR35" s="1">
        <v>8</v>
      </c>
      <c r="QS35" s="1">
        <f t="shared" si="183"/>
        <v>59</v>
      </c>
      <c r="QT35" s="1">
        <v>28</v>
      </c>
      <c r="QU35" s="23">
        <f t="shared" si="184"/>
        <v>0.34883720930232559</v>
      </c>
      <c r="QV35" s="1">
        <v>65</v>
      </c>
      <c r="QW35" s="1">
        <f t="shared" si="185"/>
        <v>0.37209302325581395</v>
      </c>
      <c r="QX35" s="1">
        <f t="shared" si="186"/>
        <v>104.72610400000002</v>
      </c>
      <c r="QY35" s="1">
        <f t="shared" si="187"/>
        <v>71.242247619047632</v>
      </c>
      <c r="QZ35" s="1">
        <v>97</v>
      </c>
      <c r="RA35" s="1">
        <v>30</v>
      </c>
      <c r="RB35" s="23">
        <f t="shared" si="188"/>
        <v>3.2333333333333334</v>
      </c>
      <c r="RC35" s="1">
        <v>221</v>
      </c>
      <c r="RD35" s="1">
        <v>14</v>
      </c>
      <c r="RE35" s="23">
        <f t="shared" si="189"/>
        <v>6.9285714285714288</v>
      </c>
      <c r="RF35" s="1">
        <v>27.2</v>
      </c>
      <c r="RG35" s="1">
        <f t="shared" si="190"/>
        <v>4.1623588800000002</v>
      </c>
      <c r="RH35" s="1">
        <f t="shared" si="191"/>
        <v>2.8315366530612245</v>
      </c>
      <c r="RI35" s="1">
        <v>20.2</v>
      </c>
      <c r="RJ35" s="1">
        <v>23</v>
      </c>
      <c r="RK35" s="1">
        <v>60</v>
      </c>
      <c r="RL35" s="1">
        <v>23</v>
      </c>
      <c r="RM35" s="23">
        <f t="shared" si="192"/>
        <v>2.6086956521739131</v>
      </c>
      <c r="RN35" s="1">
        <v>169</v>
      </c>
      <c r="RO35" s="1">
        <v>13</v>
      </c>
      <c r="RP35" s="1">
        <v>41</v>
      </c>
      <c r="RQ35" s="1">
        <f t="shared" si="193"/>
        <v>27.891156462585034</v>
      </c>
      <c r="RR35" s="1">
        <v>46</v>
      </c>
      <c r="RS35" s="1">
        <f t="shared" si="194"/>
        <v>31.292517006802722</v>
      </c>
      <c r="RT35" s="1">
        <v>75</v>
      </c>
      <c r="RU35" s="1">
        <f t="shared" si="195"/>
        <v>51.020408163265309</v>
      </c>
      <c r="RV35" s="1">
        <v>28</v>
      </c>
      <c r="RW35" s="1">
        <f t="shared" si="196"/>
        <v>19.047619047619047</v>
      </c>
      <c r="RX35" s="1">
        <f t="shared" si="197"/>
        <v>47</v>
      </c>
      <c r="RY35" s="1">
        <v>62</v>
      </c>
      <c r="RZ35" s="1">
        <v>15.7</v>
      </c>
      <c r="SA35" s="1">
        <v>10.199999999999999</v>
      </c>
      <c r="SB35" s="1">
        <f t="shared" si="198"/>
        <v>10.680272108843537</v>
      </c>
      <c r="SC35" s="1">
        <f t="shared" si="199"/>
        <v>6.9387755102040813</v>
      </c>
      <c r="SD35" s="23">
        <f t="shared" si="200"/>
        <v>0.35031847133757965</v>
      </c>
    </row>
    <row r="36" spans="1:498">
      <c r="A36" s="14" t="s">
        <v>652</v>
      </c>
      <c r="B36" s="13">
        <v>40</v>
      </c>
      <c r="C36" s="13">
        <v>31</v>
      </c>
      <c r="D36" s="15">
        <v>80</v>
      </c>
      <c r="E36" s="13">
        <v>184</v>
      </c>
      <c r="F36" s="16">
        <v>4</v>
      </c>
      <c r="G36" s="16">
        <v>6</v>
      </c>
      <c r="H36" s="17">
        <v>33</v>
      </c>
      <c r="I36" s="17">
        <v>416</v>
      </c>
      <c r="J36" s="17">
        <v>24</v>
      </c>
      <c r="K36" s="17">
        <v>184</v>
      </c>
      <c r="L36" s="17">
        <v>998</v>
      </c>
      <c r="M36" s="17">
        <v>998</v>
      </c>
      <c r="N36" s="17">
        <v>998</v>
      </c>
      <c r="O36" s="17">
        <v>998</v>
      </c>
      <c r="P36" s="17">
        <v>998</v>
      </c>
      <c r="Q36" s="17">
        <v>998</v>
      </c>
      <c r="R36" s="17">
        <v>998</v>
      </c>
      <c r="S36" s="17">
        <v>998</v>
      </c>
      <c r="T36" s="17">
        <v>998</v>
      </c>
      <c r="U36" s="17">
        <v>998</v>
      </c>
      <c r="V36" s="17">
        <v>352</v>
      </c>
      <c r="W36" s="18">
        <v>0.53611111111111098</v>
      </c>
      <c r="X36" s="19">
        <v>75</v>
      </c>
      <c r="Y36" s="19">
        <v>60</v>
      </c>
      <c r="Z36" s="19">
        <v>77</v>
      </c>
      <c r="AA36" s="19">
        <v>70</v>
      </c>
      <c r="AB36" s="19">
        <v>81</v>
      </c>
      <c r="AC36" s="19">
        <v>71</v>
      </c>
      <c r="AD36" s="19">
        <v>55</v>
      </c>
      <c r="AE36" s="19">
        <v>76</v>
      </c>
      <c r="AF36" s="19">
        <v>67</v>
      </c>
      <c r="AG36" s="19">
        <v>79</v>
      </c>
      <c r="AH36" s="19">
        <v>0.94666666666666699</v>
      </c>
      <c r="AI36" s="19">
        <v>0.91666666666666696</v>
      </c>
      <c r="AJ36" s="19">
        <v>0.98701298701298701</v>
      </c>
      <c r="AK36" s="19">
        <v>0.95714285714285696</v>
      </c>
      <c r="AL36" s="19">
        <v>0.97530864197530898</v>
      </c>
      <c r="AM36" s="19">
        <v>221</v>
      </c>
      <c r="AN36" s="19">
        <v>131</v>
      </c>
      <c r="AO36" s="19">
        <v>206</v>
      </c>
      <c r="AP36" s="19">
        <v>196</v>
      </c>
      <c r="AQ36" s="19">
        <v>207</v>
      </c>
      <c r="AR36" s="19">
        <v>44</v>
      </c>
      <c r="AS36" s="19">
        <v>35</v>
      </c>
      <c r="AT36" s="19">
        <v>47</v>
      </c>
      <c r="AU36" s="19">
        <v>42</v>
      </c>
      <c r="AV36" s="19">
        <v>48</v>
      </c>
      <c r="AW36" s="19">
        <v>96</v>
      </c>
      <c r="AX36" s="19">
        <v>76.6666666666667</v>
      </c>
      <c r="AY36" s="19">
        <v>100</v>
      </c>
      <c r="AZ36" s="19">
        <v>100</v>
      </c>
      <c r="BA36" s="19">
        <v>98.765432098765402</v>
      </c>
      <c r="BB36" s="19">
        <v>295</v>
      </c>
      <c r="BC36" s="19">
        <v>257</v>
      </c>
      <c r="BD36" s="19">
        <v>278</v>
      </c>
      <c r="BE36" s="19">
        <v>277</v>
      </c>
      <c r="BF36" s="19">
        <v>286</v>
      </c>
      <c r="BG36" s="19">
        <v>316</v>
      </c>
      <c r="BH36" s="19">
        <v>246</v>
      </c>
      <c r="BI36" s="19">
        <v>305</v>
      </c>
      <c r="BJ36" s="19">
        <v>300</v>
      </c>
      <c r="BK36" s="19">
        <v>308</v>
      </c>
      <c r="BL36" s="19">
        <v>1.0711864406779701</v>
      </c>
      <c r="BM36" s="19">
        <v>0.95719844357976702</v>
      </c>
      <c r="BN36" s="19">
        <v>1.0971223021582699</v>
      </c>
      <c r="BO36" s="19">
        <v>1.08303249097473</v>
      </c>
      <c r="BP36" s="19">
        <v>1.07692307692308</v>
      </c>
      <c r="BQ36" s="19">
        <v>638</v>
      </c>
      <c r="BR36" s="19">
        <v>533</v>
      </c>
      <c r="BS36" s="19">
        <v>577</v>
      </c>
      <c r="BT36" s="19">
        <v>600</v>
      </c>
      <c r="BU36" s="19">
        <v>616</v>
      </c>
      <c r="BV36" s="19">
        <v>191</v>
      </c>
      <c r="BW36" s="19">
        <v>159</v>
      </c>
      <c r="BX36" s="19">
        <v>195</v>
      </c>
      <c r="BY36" s="19">
        <v>190</v>
      </c>
      <c r="BZ36" s="19">
        <v>195</v>
      </c>
      <c r="CA36" s="19">
        <v>94.237288135593204</v>
      </c>
      <c r="CB36" s="19">
        <v>77.821011673151801</v>
      </c>
      <c r="CC36" s="19">
        <v>92.805755395683406</v>
      </c>
      <c r="CD36" s="19">
        <v>96.750902527075795</v>
      </c>
      <c r="CE36" s="19">
        <v>95.8041958041958</v>
      </c>
      <c r="CF36" s="21">
        <v>849.3</v>
      </c>
      <c r="CG36" s="21">
        <v>69.5</v>
      </c>
      <c r="CH36" s="21">
        <v>71.13</v>
      </c>
      <c r="CI36" s="21">
        <v>34.700000000000003</v>
      </c>
      <c r="CJ36" s="21">
        <v>14.7</v>
      </c>
      <c r="CK36" s="21">
        <v>85.9</v>
      </c>
      <c r="CL36" s="21">
        <v>14.1</v>
      </c>
      <c r="CM36" s="21">
        <v>6.08</v>
      </c>
      <c r="CN36" s="21">
        <v>300</v>
      </c>
      <c r="CO36" s="21">
        <v>686.3</v>
      </c>
      <c r="CP36" s="21">
        <v>44.5</v>
      </c>
      <c r="CQ36" s="21">
        <v>87.79</v>
      </c>
      <c r="CR36" s="21">
        <v>18.100000000000001</v>
      </c>
      <c r="CS36" s="21">
        <v>1.8</v>
      </c>
      <c r="CT36" s="21">
        <v>87.8</v>
      </c>
      <c r="CU36" s="21">
        <v>12.1</v>
      </c>
      <c r="CV36" s="21">
        <v>7.2309999999999999</v>
      </c>
      <c r="CW36" s="21">
        <v>300</v>
      </c>
      <c r="CX36" s="21">
        <v>674</v>
      </c>
      <c r="CY36" s="21">
        <v>12.1</v>
      </c>
      <c r="CZ36" s="21">
        <v>89.06</v>
      </c>
      <c r="DA36" s="21">
        <v>7</v>
      </c>
      <c r="DB36" s="21">
        <v>0</v>
      </c>
      <c r="DC36" s="21">
        <v>84.7</v>
      </c>
      <c r="DD36" s="21">
        <v>15</v>
      </c>
      <c r="DE36" s="21">
        <v>5.64</v>
      </c>
      <c r="DF36" s="21">
        <v>300</v>
      </c>
      <c r="DG36" s="21">
        <v>527.5</v>
      </c>
      <c r="DH36" s="21">
        <v>19</v>
      </c>
      <c r="DI36" s="21">
        <v>113.89</v>
      </c>
      <c r="DJ36" s="21">
        <v>4.3</v>
      </c>
      <c r="DK36" s="21">
        <v>0</v>
      </c>
      <c r="DL36" s="21">
        <v>92.8</v>
      </c>
      <c r="DM36" s="21">
        <v>7.2</v>
      </c>
      <c r="DN36" s="21">
        <v>12.896000000000001</v>
      </c>
      <c r="DO36" s="21">
        <v>300</v>
      </c>
      <c r="DP36" s="21">
        <v>972.2</v>
      </c>
      <c r="DQ36" s="21">
        <v>55.2</v>
      </c>
      <c r="DR36" s="21">
        <v>61.92</v>
      </c>
      <c r="DS36" s="21">
        <v>42</v>
      </c>
      <c r="DT36" s="21">
        <v>25</v>
      </c>
      <c r="DU36" s="21">
        <v>81.3</v>
      </c>
      <c r="DV36" s="21">
        <v>18.7</v>
      </c>
      <c r="DW36" s="21">
        <v>4.3609999999999998</v>
      </c>
      <c r="DX36" s="21">
        <v>300</v>
      </c>
      <c r="DY36" s="21">
        <v>865.3</v>
      </c>
      <c r="DZ36" s="21">
        <v>70.8</v>
      </c>
      <c r="EA36" s="21">
        <v>69.8</v>
      </c>
      <c r="EB36" s="21">
        <v>34.200000000000003</v>
      </c>
      <c r="EC36" s="21">
        <v>15.6</v>
      </c>
      <c r="ED36" s="21">
        <v>87.7</v>
      </c>
      <c r="EE36" s="21">
        <v>12.3</v>
      </c>
      <c r="EF36" s="21">
        <v>7.12</v>
      </c>
      <c r="EG36" s="21">
        <v>300</v>
      </c>
      <c r="EH36" s="21">
        <v>1021</v>
      </c>
      <c r="EI36" s="21">
        <v>38</v>
      </c>
      <c r="EJ36" s="21">
        <v>58.58</v>
      </c>
      <c r="EK36" s="21">
        <v>45.4</v>
      </c>
      <c r="EL36" s="21">
        <v>33.4</v>
      </c>
      <c r="EM36" s="21">
        <v>31</v>
      </c>
      <c r="EN36" s="21">
        <v>69</v>
      </c>
      <c r="EO36" s="21">
        <v>0.44800000000000001</v>
      </c>
      <c r="EP36" s="21">
        <v>300</v>
      </c>
      <c r="EQ36" s="21">
        <v>772.6</v>
      </c>
      <c r="ER36" s="21">
        <v>48.8</v>
      </c>
      <c r="ES36" s="21">
        <v>77.959999999999994</v>
      </c>
      <c r="ET36" s="21">
        <v>20.2</v>
      </c>
      <c r="EU36" s="21">
        <v>1.8</v>
      </c>
      <c r="EV36" s="21">
        <v>81.5</v>
      </c>
      <c r="EW36" s="21">
        <v>18.5</v>
      </c>
      <c r="EX36" s="21">
        <v>4.4189999999999996</v>
      </c>
      <c r="EY36" s="21">
        <v>300</v>
      </c>
      <c r="EZ36" s="21">
        <v>921.6</v>
      </c>
      <c r="FA36" s="21">
        <v>52.1</v>
      </c>
      <c r="FB36" s="21">
        <v>65.319999999999993</v>
      </c>
      <c r="FC36" s="21">
        <v>39.1</v>
      </c>
      <c r="FD36" s="21">
        <v>24.3</v>
      </c>
      <c r="FE36" s="21">
        <v>32.9</v>
      </c>
      <c r="FF36" s="21">
        <v>67.099999999999994</v>
      </c>
      <c r="FG36" s="21">
        <v>0.49</v>
      </c>
      <c r="FH36" s="21">
        <v>300</v>
      </c>
      <c r="FI36" s="21">
        <v>727.7</v>
      </c>
      <c r="FJ36" s="21">
        <v>41</v>
      </c>
      <c r="FK36" s="21">
        <v>82.7</v>
      </c>
      <c r="FL36" s="21">
        <v>16.3</v>
      </c>
      <c r="FM36" s="21">
        <v>0.7</v>
      </c>
      <c r="FN36" s="21">
        <v>88.5</v>
      </c>
      <c r="FO36" s="21">
        <v>11.5</v>
      </c>
      <c r="FP36" s="21">
        <v>7.6890000000000001</v>
      </c>
      <c r="FQ36" s="21">
        <v>300</v>
      </c>
      <c r="FR36" s="15">
        <v>1.5</v>
      </c>
      <c r="FS36" s="15">
        <v>2.5</v>
      </c>
      <c r="FT36" s="15">
        <v>0.9</v>
      </c>
      <c r="FU36" s="15">
        <v>0.7</v>
      </c>
      <c r="FV36" s="15">
        <v>1.1000000000000001</v>
      </c>
      <c r="FW36" s="15">
        <v>88</v>
      </c>
      <c r="FX36" s="15">
        <v>133</v>
      </c>
      <c r="FY36" s="15">
        <v>105</v>
      </c>
      <c r="FZ36" s="15">
        <v>101</v>
      </c>
      <c r="GA36" s="15">
        <v>88</v>
      </c>
      <c r="GB36" s="15">
        <v>79.599999999999994</v>
      </c>
      <c r="GC36" s="15">
        <v>79.400000000000006</v>
      </c>
      <c r="GD36" s="15">
        <v>80</v>
      </c>
      <c r="GE36" s="15">
        <v>80.400000000000006</v>
      </c>
      <c r="GF36" s="15">
        <v>80.3</v>
      </c>
      <c r="GG36" s="15">
        <v>13.6</v>
      </c>
      <c r="GH36" s="15">
        <v>15.3</v>
      </c>
      <c r="GI36" s="15">
        <v>13.3</v>
      </c>
      <c r="GJ36" s="15">
        <v>14.5</v>
      </c>
      <c r="GK36" s="15">
        <v>14</v>
      </c>
      <c r="GL36" s="15">
        <v>0</v>
      </c>
      <c r="GM36" s="15">
        <v>5.4</v>
      </c>
      <c r="GN36" s="15">
        <v>5</v>
      </c>
      <c r="GO36" s="15">
        <v>1</v>
      </c>
      <c r="GP36" s="15">
        <v>0</v>
      </c>
      <c r="GQ36" s="15">
        <v>0</v>
      </c>
      <c r="GR36" s="15">
        <v>1.9</v>
      </c>
      <c r="GS36" s="15">
        <v>1.5</v>
      </c>
      <c r="GT36" s="15">
        <v>0</v>
      </c>
      <c r="GU36" s="15">
        <v>0</v>
      </c>
      <c r="GV36" s="15">
        <v>1.7</v>
      </c>
      <c r="GW36" s="15">
        <v>5</v>
      </c>
      <c r="GX36" s="15">
        <v>0</v>
      </c>
      <c r="GY36" s="15">
        <v>0</v>
      </c>
      <c r="GZ36" s="15">
        <v>0</v>
      </c>
      <c r="HA36" s="15">
        <v>0</v>
      </c>
      <c r="HB36" s="15">
        <v>0</v>
      </c>
      <c r="HC36" s="15">
        <v>0</v>
      </c>
      <c r="HD36" s="15">
        <v>0</v>
      </c>
      <c r="HE36" s="22">
        <v>0</v>
      </c>
      <c r="HF36" s="1">
        <v>-1</v>
      </c>
      <c r="HG36" s="1">
        <v>-1</v>
      </c>
      <c r="HH36" s="1">
        <v>-1</v>
      </c>
      <c r="HI36" s="1">
        <v>-1</v>
      </c>
      <c r="HJ36" s="1">
        <v>-1</v>
      </c>
      <c r="HK36" s="1">
        <v>-1</v>
      </c>
      <c r="HL36" s="1">
        <v>-1</v>
      </c>
      <c r="HM36" s="1">
        <v>-1</v>
      </c>
      <c r="HN36" s="1">
        <v>-1</v>
      </c>
      <c r="HO36" s="1">
        <v>-1</v>
      </c>
      <c r="HP36" s="1">
        <v>-1</v>
      </c>
      <c r="HQ36" s="1">
        <v>-1</v>
      </c>
      <c r="HR36" s="1">
        <v>-1</v>
      </c>
      <c r="HS36" s="1">
        <v>-1</v>
      </c>
      <c r="HT36" s="1">
        <v>-1</v>
      </c>
      <c r="HU36" s="1">
        <v>-1</v>
      </c>
      <c r="HV36" s="1">
        <v>-1</v>
      </c>
      <c r="HW36" s="1">
        <v>-1</v>
      </c>
      <c r="HX36" s="1">
        <v>-1</v>
      </c>
      <c r="HY36" s="1">
        <v>-1</v>
      </c>
      <c r="HZ36" s="1">
        <v>-1</v>
      </c>
      <c r="IA36" s="1">
        <v>-1</v>
      </c>
      <c r="IB36" s="1">
        <v>-1</v>
      </c>
      <c r="IC36" s="1">
        <v>-1</v>
      </c>
      <c r="ID36" s="1">
        <v>-1</v>
      </c>
      <c r="IE36" s="1">
        <v>-1</v>
      </c>
      <c r="IF36" s="1">
        <v>-1</v>
      </c>
      <c r="IG36" s="1">
        <v>-1</v>
      </c>
      <c r="IH36" s="1">
        <v>-1</v>
      </c>
      <c r="II36" s="1">
        <v>-1</v>
      </c>
      <c r="IJ36" s="1">
        <v>-1</v>
      </c>
      <c r="IK36" s="1">
        <v>-1</v>
      </c>
      <c r="IL36" s="1">
        <v>-1</v>
      </c>
      <c r="IM36" s="1">
        <v>-1</v>
      </c>
      <c r="IN36" s="1">
        <v>-1</v>
      </c>
      <c r="IO36" s="1">
        <v>-1</v>
      </c>
      <c r="IP36" s="1">
        <v>-1</v>
      </c>
      <c r="IQ36" s="1">
        <v>-1</v>
      </c>
      <c r="IR36" s="1">
        <v>-1</v>
      </c>
      <c r="IS36" s="1">
        <v>-1</v>
      </c>
      <c r="IT36" s="1">
        <v>-1</v>
      </c>
      <c r="IU36" s="1">
        <v>-1</v>
      </c>
      <c r="IV36" s="1">
        <v>-1</v>
      </c>
      <c r="IW36" s="1">
        <v>-1</v>
      </c>
      <c r="IX36" s="1">
        <v>-1</v>
      </c>
      <c r="IY36" s="1">
        <v>-1</v>
      </c>
      <c r="IZ36" s="1">
        <v>-1</v>
      </c>
      <c r="JA36" s="1">
        <v>-1</v>
      </c>
      <c r="JB36" s="1">
        <v>-1</v>
      </c>
      <c r="JC36" s="1">
        <v>-1</v>
      </c>
      <c r="JD36" s="1">
        <v>-1</v>
      </c>
      <c r="JE36" s="1">
        <v>-1</v>
      </c>
      <c r="JG36" s="1">
        <v>125</v>
      </c>
      <c r="JH36" s="1">
        <v>70</v>
      </c>
      <c r="JI36" s="1">
        <f t="shared" si="0"/>
        <v>88.333333333333329</v>
      </c>
      <c r="JJ36" s="1">
        <v>2.02</v>
      </c>
      <c r="JK36" s="1">
        <v>67</v>
      </c>
      <c r="JL36" s="1">
        <v>9</v>
      </c>
      <c r="JM36" s="1">
        <v>56</v>
      </c>
      <c r="JN36" s="1">
        <f t="shared" si="1"/>
        <v>27.722772277227723</v>
      </c>
      <c r="JO36" s="1">
        <v>11</v>
      </c>
      <c r="JP36" s="1">
        <f t="shared" si="2"/>
        <v>76</v>
      </c>
      <c r="JQ36" s="1">
        <v>32</v>
      </c>
      <c r="JR36" s="1">
        <f t="shared" si="3"/>
        <v>0.42857142857142855</v>
      </c>
      <c r="JS36" s="1">
        <v>74</v>
      </c>
      <c r="JT36" s="1">
        <f t="shared" si="4"/>
        <v>0.35714285714285715</v>
      </c>
      <c r="JU36" s="23">
        <f t="shared" si="5"/>
        <v>219.11612000000002</v>
      </c>
      <c r="JV36" s="1">
        <f t="shared" si="6"/>
        <v>108.47332673267327</v>
      </c>
      <c r="JW36" s="1">
        <v>65</v>
      </c>
      <c r="JX36" s="1">
        <v>43</v>
      </c>
      <c r="JY36" s="1">
        <f t="shared" si="7"/>
        <v>1.5116279069767442</v>
      </c>
      <c r="JZ36" s="1">
        <v>214</v>
      </c>
      <c r="KA36" s="1">
        <v>17</v>
      </c>
      <c r="KB36" s="1">
        <f t="shared" si="122"/>
        <v>3.8235294117647061</v>
      </c>
      <c r="KC36" s="1">
        <v>19.399999999999999</v>
      </c>
      <c r="KD36" s="1">
        <v>2.5</v>
      </c>
      <c r="KE36" s="1">
        <f t="shared" si="8"/>
        <v>6.3771437499999992</v>
      </c>
      <c r="KF36" s="1">
        <f t="shared" si="9"/>
        <v>3.157001856435643</v>
      </c>
      <c r="KG36" s="1">
        <v>21.2</v>
      </c>
      <c r="KH36" s="1">
        <v>26</v>
      </c>
      <c r="KI36" s="1">
        <v>33</v>
      </c>
      <c r="KJ36" s="1">
        <v>18</v>
      </c>
      <c r="KK36" s="1">
        <f t="shared" si="118"/>
        <v>1.8333333333333333</v>
      </c>
      <c r="KL36" s="1">
        <v>193</v>
      </c>
      <c r="KM36" s="1">
        <v>14</v>
      </c>
      <c r="KN36" s="1">
        <v>79</v>
      </c>
      <c r="KO36" s="1">
        <f t="shared" si="11"/>
        <v>39.10891089108911</v>
      </c>
      <c r="KP36" s="1">
        <v>58</v>
      </c>
      <c r="KQ36" s="1">
        <f t="shared" si="12"/>
        <v>28.712871287128714</v>
      </c>
      <c r="KR36" s="1">
        <v>121</v>
      </c>
      <c r="KS36" s="1">
        <f t="shared" si="123"/>
        <v>59.900990099009903</v>
      </c>
      <c r="KT36" s="1">
        <v>46</v>
      </c>
      <c r="KU36" s="1">
        <f t="shared" si="124"/>
        <v>22.772277227722771</v>
      </c>
      <c r="KV36" s="1">
        <f t="shared" si="125"/>
        <v>75</v>
      </c>
      <c r="KW36" s="1">
        <v>62</v>
      </c>
      <c r="KX36" s="1">
        <v>28.5</v>
      </c>
      <c r="KY36" s="1">
        <v>17.3</v>
      </c>
      <c r="KZ36" s="1">
        <f t="shared" si="16"/>
        <v>14.108910891089108</v>
      </c>
      <c r="LA36" s="1">
        <f t="shared" si="17"/>
        <v>8.564356435643564</v>
      </c>
      <c r="LB36" s="23">
        <f t="shared" si="18"/>
        <v>0.39298245614035088</v>
      </c>
      <c r="LC36" s="1">
        <v>106</v>
      </c>
      <c r="LD36" s="1">
        <v>68</v>
      </c>
      <c r="LE36" s="1">
        <f t="shared" si="126"/>
        <v>80.666666666666671</v>
      </c>
      <c r="LF36" s="1">
        <v>92</v>
      </c>
      <c r="LG36" s="1">
        <v>11</v>
      </c>
      <c r="LH36" s="1">
        <v>54</v>
      </c>
      <c r="LI36" s="1">
        <f t="shared" si="127"/>
        <v>26.732673267326732</v>
      </c>
      <c r="LJ36" s="1">
        <v>11</v>
      </c>
      <c r="LK36" s="1">
        <f t="shared" si="128"/>
        <v>76</v>
      </c>
      <c r="LL36" s="1">
        <v>33</v>
      </c>
      <c r="LM36" s="23">
        <f t="shared" si="129"/>
        <v>0.3888888888888889</v>
      </c>
      <c r="LN36" s="1">
        <v>68</v>
      </c>
      <c r="LO36" s="1">
        <f t="shared" si="130"/>
        <v>0.40740740740740738</v>
      </c>
      <c r="LP36" s="1">
        <f t="shared" si="131"/>
        <v>234.21858399999999</v>
      </c>
      <c r="LQ36" s="1">
        <f t="shared" si="132"/>
        <v>115.94979405940593</v>
      </c>
      <c r="LR36" s="1">
        <v>40</v>
      </c>
      <c r="LS36" s="1">
        <v>60</v>
      </c>
      <c r="LT36" s="23">
        <f t="shared" si="133"/>
        <v>0.66666666666666663</v>
      </c>
      <c r="LU36" s="1">
        <v>161</v>
      </c>
      <c r="LV36" s="1">
        <v>8</v>
      </c>
      <c r="LW36" s="23">
        <f t="shared" si="134"/>
        <v>5</v>
      </c>
      <c r="LX36" s="1">
        <v>19.100000000000001</v>
      </c>
      <c r="LY36" s="1">
        <f>((3.14*POWER(KD36,2)/4)*LX36*LF36)/1000</f>
        <v>8.6212625000000003</v>
      </c>
      <c r="LZ36" s="1">
        <f>LY36/JJ36</f>
        <v>4.267951732673267</v>
      </c>
      <c r="MA36" s="1">
        <v>15.5</v>
      </c>
      <c r="MB36" s="1">
        <v>21</v>
      </c>
      <c r="MC36" s="1">
        <v>35</v>
      </c>
      <c r="MD36" s="1">
        <v>30</v>
      </c>
      <c r="ME36" s="23">
        <f t="shared" si="135"/>
        <v>1.1666666666666667</v>
      </c>
      <c r="MF36" s="1">
        <v>155</v>
      </c>
      <c r="MG36" s="1">
        <v>13</v>
      </c>
      <c r="MH36" s="1">
        <v>73</v>
      </c>
      <c r="MI36" s="1">
        <f t="shared" si="136"/>
        <v>36.138613861386141</v>
      </c>
      <c r="MJ36" s="1">
        <v>59</v>
      </c>
      <c r="MK36" s="1">
        <f t="shared" si="137"/>
        <v>29.207920792079207</v>
      </c>
      <c r="ML36" s="1">
        <v>130</v>
      </c>
      <c r="MM36" s="1">
        <f>ML36/JJ36</f>
        <v>64.356435643564353</v>
      </c>
      <c r="MN36" s="1">
        <v>59</v>
      </c>
      <c r="MO36" s="1">
        <f>MN36/JJ36</f>
        <v>29.207920792079207</v>
      </c>
      <c r="MP36" s="1">
        <f>ML36-MN36</f>
        <v>71</v>
      </c>
      <c r="MQ36" s="1">
        <v>55</v>
      </c>
      <c r="MR36" s="1">
        <v>26.7</v>
      </c>
      <c r="MS36" s="1">
        <v>17.600000000000001</v>
      </c>
      <c r="MT36" s="1">
        <f t="shared" si="138"/>
        <v>13.217821782178218</v>
      </c>
      <c r="MU36" s="1">
        <f t="shared" si="139"/>
        <v>8.7128712871287135</v>
      </c>
      <c r="MV36" s="23">
        <f t="shared" si="140"/>
        <v>0.34082397003745313</v>
      </c>
      <c r="MW36" s="1">
        <v>113</v>
      </c>
      <c r="MX36" s="1">
        <v>71</v>
      </c>
      <c r="MY36" s="1">
        <f t="shared" si="141"/>
        <v>85</v>
      </c>
      <c r="MZ36" s="1">
        <v>62</v>
      </c>
      <c r="NA36" s="1">
        <v>10</v>
      </c>
      <c r="NB36" s="1">
        <v>55</v>
      </c>
      <c r="NC36" s="1">
        <f t="shared" si="142"/>
        <v>27.227722772277229</v>
      </c>
      <c r="ND36" s="1">
        <v>10</v>
      </c>
      <c r="NE36" s="1">
        <f t="shared" si="143"/>
        <v>75</v>
      </c>
      <c r="NF36" s="1">
        <v>36</v>
      </c>
      <c r="NG36" s="23">
        <f t="shared" si="144"/>
        <v>0.34545454545454546</v>
      </c>
      <c r="NH36" s="1">
        <v>62</v>
      </c>
      <c r="NI36" s="1">
        <f t="shared" si="145"/>
        <v>0.36363636363636365</v>
      </c>
      <c r="NJ36" s="1">
        <f t="shared" si="146"/>
        <v>212.57660000000001</v>
      </c>
      <c r="NK36" s="1">
        <f t="shared" si="147"/>
        <v>105.23594059405941</v>
      </c>
      <c r="NL36" s="1">
        <v>61</v>
      </c>
      <c r="NM36" s="1">
        <v>42</v>
      </c>
      <c r="NN36" s="23">
        <f t="shared" si="148"/>
        <v>1.4523809523809523</v>
      </c>
      <c r="NO36" s="1">
        <v>187</v>
      </c>
      <c r="NP36" s="1">
        <v>17</v>
      </c>
      <c r="NQ36" s="23">
        <f t="shared" si="149"/>
        <v>3.5882352941176472</v>
      </c>
      <c r="NR36" s="1">
        <v>17.399999999999999</v>
      </c>
      <c r="NS36" s="1">
        <f t="shared" si="150"/>
        <v>5.2928624999999991</v>
      </c>
      <c r="NT36" s="1">
        <f t="shared" si="151"/>
        <v>2.6202289603960391</v>
      </c>
      <c r="NU36" s="1">
        <v>17.2</v>
      </c>
      <c r="NV36" s="1">
        <v>25</v>
      </c>
      <c r="NW36" s="1">
        <v>46</v>
      </c>
      <c r="NX36" s="1">
        <v>29</v>
      </c>
      <c r="NY36" s="23">
        <f t="shared" si="152"/>
        <v>1.5862068965517242</v>
      </c>
      <c r="NZ36" s="1">
        <v>240</v>
      </c>
      <c r="OA36" s="1">
        <v>13</v>
      </c>
      <c r="OB36" s="1">
        <v>79</v>
      </c>
      <c r="OC36" s="1">
        <f t="shared" si="153"/>
        <v>39.10891089108911</v>
      </c>
      <c r="OD36" s="1">
        <v>65</v>
      </c>
      <c r="OE36" s="1">
        <f t="shared" si="154"/>
        <v>32.178217821782177</v>
      </c>
      <c r="OF36" s="1">
        <v>160</v>
      </c>
      <c r="OG36" s="1">
        <f t="shared" si="155"/>
        <v>79.207920792079207</v>
      </c>
      <c r="OH36" s="1">
        <v>77</v>
      </c>
      <c r="OI36" s="1">
        <f t="shared" si="156"/>
        <v>38.118811881188115</v>
      </c>
      <c r="OJ36" s="1">
        <f t="shared" si="157"/>
        <v>83</v>
      </c>
      <c r="OK36" s="1">
        <v>52</v>
      </c>
      <c r="OL36" s="1">
        <v>26.3</v>
      </c>
      <c r="OM36" s="1">
        <v>15.7</v>
      </c>
      <c r="ON36" s="1">
        <f t="shared" si="158"/>
        <v>13.01980198019802</v>
      </c>
      <c r="OO36" s="1">
        <f t="shared" si="159"/>
        <v>7.7722772277227721</v>
      </c>
      <c r="OP36" s="23">
        <f t="shared" si="160"/>
        <v>0.40304182509505709</v>
      </c>
      <c r="OQ36" s="1">
        <v>113</v>
      </c>
      <c r="OR36" s="1">
        <v>71</v>
      </c>
      <c r="OS36" s="1">
        <f t="shared" si="161"/>
        <v>85</v>
      </c>
      <c r="OT36" s="1">
        <v>59</v>
      </c>
      <c r="OU36" s="1">
        <v>10</v>
      </c>
      <c r="OV36" s="1">
        <v>58</v>
      </c>
      <c r="OW36" s="1">
        <f t="shared" si="162"/>
        <v>28.712871287128714</v>
      </c>
      <c r="OX36" s="1">
        <v>9</v>
      </c>
      <c r="OY36" s="1">
        <f t="shared" si="163"/>
        <v>77</v>
      </c>
      <c r="OZ36" s="1">
        <v>37</v>
      </c>
      <c r="PA36" s="23">
        <f t="shared" si="164"/>
        <v>0.36206896551724138</v>
      </c>
      <c r="PB36" s="1">
        <v>65</v>
      </c>
      <c r="PC36" s="1">
        <f t="shared" si="165"/>
        <v>0.32758620689655171</v>
      </c>
      <c r="PD36" s="1">
        <f t="shared" si="166"/>
        <v>217.50287200000002</v>
      </c>
      <c r="PE36" s="1">
        <f t="shared" si="167"/>
        <v>107.6746891089109</v>
      </c>
      <c r="PF36" s="1">
        <v>79</v>
      </c>
      <c r="PG36" s="1">
        <v>38</v>
      </c>
      <c r="PH36" s="23">
        <f t="shared" si="168"/>
        <v>2.0789473684210527</v>
      </c>
      <c r="PI36" s="1">
        <v>207</v>
      </c>
      <c r="PJ36" s="1">
        <v>21</v>
      </c>
      <c r="PK36" s="23">
        <f t="shared" si="169"/>
        <v>3.7619047619047619</v>
      </c>
      <c r="PL36" s="1">
        <v>21</v>
      </c>
      <c r="PM36" s="1">
        <f t="shared" si="170"/>
        <v>6.0788437499999999</v>
      </c>
      <c r="PN36" s="1">
        <f t="shared" si="171"/>
        <v>3.009328589108911</v>
      </c>
      <c r="PO36" s="1">
        <v>18.899999999999999</v>
      </c>
      <c r="PP36" s="1">
        <v>24</v>
      </c>
      <c r="PQ36" s="1">
        <v>43</v>
      </c>
      <c r="PR36" s="1">
        <v>21</v>
      </c>
      <c r="PS36" s="23">
        <f t="shared" si="172"/>
        <v>2.0476190476190474</v>
      </c>
      <c r="PT36" s="1">
        <v>209</v>
      </c>
      <c r="PU36" s="1">
        <v>12</v>
      </c>
      <c r="PV36" s="1">
        <v>71</v>
      </c>
      <c r="PW36" s="1">
        <f t="shared" si="173"/>
        <v>35.148514851485146</v>
      </c>
      <c r="PX36" s="1">
        <v>74</v>
      </c>
      <c r="PY36" s="1">
        <f t="shared" si="174"/>
        <v>36.633663366336634</v>
      </c>
      <c r="PZ36" s="1">
        <v>136</v>
      </c>
      <c r="QA36" s="1">
        <f t="shared" si="175"/>
        <v>67.32673267326733</v>
      </c>
      <c r="QB36" s="1">
        <v>64</v>
      </c>
      <c r="QC36" s="1">
        <f t="shared" si="176"/>
        <v>31.683168316831683</v>
      </c>
      <c r="QD36" s="1">
        <f t="shared" si="177"/>
        <v>72</v>
      </c>
      <c r="QE36" s="1">
        <v>53</v>
      </c>
      <c r="QF36" s="1">
        <v>25.8</v>
      </c>
      <c r="QG36" s="1">
        <v>14.2</v>
      </c>
      <c r="QH36" s="1">
        <f t="shared" si="178"/>
        <v>12.772277227722773</v>
      </c>
      <c r="QI36" s="1">
        <f t="shared" si="179"/>
        <v>7.0297029702970297</v>
      </c>
      <c r="QJ36" s="23">
        <f t="shared" si="180"/>
        <v>0.44961240310077522</v>
      </c>
      <c r="QK36" s="1">
        <v>117</v>
      </c>
      <c r="QL36" s="1">
        <v>71</v>
      </c>
      <c r="QM36" s="1">
        <f t="shared" si="181"/>
        <v>86.333333333333329</v>
      </c>
      <c r="QN36" s="1">
        <v>59</v>
      </c>
      <c r="QO36" s="1">
        <v>9</v>
      </c>
      <c r="QP36" s="1">
        <v>58</v>
      </c>
      <c r="QQ36" s="1">
        <f t="shared" si="182"/>
        <v>28.712871287128714</v>
      </c>
      <c r="QR36" s="1">
        <v>9</v>
      </c>
      <c r="QS36" s="1">
        <f t="shared" si="183"/>
        <v>76</v>
      </c>
      <c r="QT36" s="1">
        <v>33</v>
      </c>
      <c r="QU36" s="23">
        <f t="shared" si="184"/>
        <v>0.43103448275862066</v>
      </c>
      <c r="QV36" s="1">
        <v>73</v>
      </c>
      <c r="QW36" s="1">
        <f t="shared" si="185"/>
        <v>0.31034482758620691</v>
      </c>
      <c r="QX36" s="1">
        <f t="shared" si="186"/>
        <v>202.89544800000002</v>
      </c>
      <c r="QY36" s="1">
        <f t="shared" si="187"/>
        <v>100.44329108910893</v>
      </c>
      <c r="QZ36" s="1">
        <v>58</v>
      </c>
      <c r="RA36" s="1">
        <v>39</v>
      </c>
      <c r="RB36" s="23">
        <f t="shared" si="188"/>
        <v>1.4871794871794872</v>
      </c>
      <c r="RC36" s="1">
        <v>211</v>
      </c>
      <c r="RD36" s="1">
        <v>18</v>
      </c>
      <c r="RE36" s="23">
        <f t="shared" si="189"/>
        <v>3.2222222222222223</v>
      </c>
      <c r="RF36" s="1">
        <v>16.600000000000001</v>
      </c>
      <c r="RG36" s="1">
        <f t="shared" si="190"/>
        <v>4.8051812500000004</v>
      </c>
      <c r="RH36" s="1">
        <f t="shared" si="191"/>
        <v>2.3788025990099011</v>
      </c>
      <c r="RI36" s="1">
        <v>21.3</v>
      </c>
      <c r="RJ36" s="1">
        <v>17</v>
      </c>
      <c r="RK36" s="1">
        <v>48</v>
      </c>
      <c r="RL36" s="1">
        <v>24</v>
      </c>
      <c r="RM36" s="23">
        <f t="shared" si="192"/>
        <v>2</v>
      </c>
      <c r="RN36" s="1">
        <v>184</v>
      </c>
      <c r="RO36" s="1">
        <v>14</v>
      </c>
      <c r="RP36" s="1">
        <v>85</v>
      </c>
      <c r="RQ36" s="1">
        <f t="shared" si="193"/>
        <v>42.079207920792079</v>
      </c>
      <c r="RR36" s="1">
        <v>66</v>
      </c>
      <c r="RS36" s="1">
        <f t="shared" si="194"/>
        <v>32.67326732673267</v>
      </c>
      <c r="RT36" s="1">
        <v>143</v>
      </c>
      <c r="RU36" s="1">
        <f t="shared" si="195"/>
        <v>70.792079207920793</v>
      </c>
      <c r="RV36" s="1">
        <v>63</v>
      </c>
      <c r="RW36" s="1">
        <f t="shared" si="196"/>
        <v>31.188118811881189</v>
      </c>
      <c r="RX36" s="1">
        <f t="shared" si="197"/>
        <v>80</v>
      </c>
      <c r="RY36" s="1">
        <v>56</v>
      </c>
      <c r="RZ36" s="1">
        <v>28.3</v>
      </c>
      <c r="SA36" s="1">
        <v>19</v>
      </c>
      <c r="SB36" s="1">
        <f t="shared" si="198"/>
        <v>14.009900990099011</v>
      </c>
      <c r="SC36" s="1">
        <f t="shared" si="199"/>
        <v>9.4059405940594054</v>
      </c>
      <c r="SD36" s="23">
        <f t="shared" si="200"/>
        <v>0.32862190812720848</v>
      </c>
    </row>
    <row r="37" spans="1:498">
      <c r="A37" s="14" t="s">
        <v>653</v>
      </c>
      <c r="B37" s="13">
        <v>40</v>
      </c>
      <c r="C37" s="13">
        <v>40</v>
      </c>
      <c r="D37" s="15">
        <v>64</v>
      </c>
      <c r="E37" s="13">
        <v>178</v>
      </c>
      <c r="F37" s="16">
        <v>2</v>
      </c>
      <c r="G37" s="16">
        <v>2</v>
      </c>
      <c r="H37" s="17">
        <v>138</v>
      </c>
      <c r="I37" s="17">
        <v>416</v>
      </c>
      <c r="J37" s="17">
        <v>998</v>
      </c>
      <c r="K37" s="17">
        <v>998</v>
      </c>
      <c r="L37" s="17">
        <v>998</v>
      </c>
      <c r="M37" s="17">
        <v>998</v>
      </c>
      <c r="N37" s="17">
        <v>28</v>
      </c>
      <c r="O37" s="17">
        <v>76</v>
      </c>
      <c r="P37" s="17">
        <v>998</v>
      </c>
      <c r="Q37" s="17">
        <v>998</v>
      </c>
      <c r="R37" s="17">
        <v>998</v>
      </c>
      <c r="S37" s="17">
        <v>998</v>
      </c>
      <c r="T37" s="17">
        <v>998</v>
      </c>
      <c r="U37" s="17">
        <v>998</v>
      </c>
      <c r="V37" s="17">
        <v>433</v>
      </c>
      <c r="W37" s="18">
        <v>0.59236111111111101</v>
      </c>
      <c r="X37" s="19">
        <v>44</v>
      </c>
      <c r="Y37" s="19">
        <v>35</v>
      </c>
      <c r="Z37" s="19">
        <v>42</v>
      </c>
      <c r="AA37" s="19">
        <v>45</v>
      </c>
      <c r="AB37" s="19">
        <v>41</v>
      </c>
      <c r="AC37" s="19">
        <v>45</v>
      </c>
      <c r="AD37" s="19">
        <v>34</v>
      </c>
      <c r="AE37" s="19">
        <v>44</v>
      </c>
      <c r="AF37" s="19">
        <v>44</v>
      </c>
      <c r="AG37" s="19">
        <v>45</v>
      </c>
      <c r="AH37" s="19">
        <v>1.02272727272727</v>
      </c>
      <c r="AI37" s="19">
        <v>0.97142857142857097</v>
      </c>
      <c r="AJ37" s="19">
        <v>1.0476190476190499</v>
      </c>
      <c r="AK37" s="19">
        <v>0.97777777777777797</v>
      </c>
      <c r="AL37" s="19">
        <v>1.09756097560976</v>
      </c>
      <c r="AM37" s="19">
        <v>145</v>
      </c>
      <c r="AN37" s="19">
        <v>99</v>
      </c>
      <c r="AO37" s="19">
        <v>149</v>
      </c>
      <c r="AP37" s="19">
        <v>168</v>
      </c>
      <c r="AQ37" s="19">
        <v>157</v>
      </c>
      <c r="AR37" s="19">
        <v>27</v>
      </c>
      <c r="AS37" s="19">
        <v>20</v>
      </c>
      <c r="AT37" s="19">
        <v>26</v>
      </c>
      <c r="AU37" s="19">
        <v>27</v>
      </c>
      <c r="AV37" s="19">
        <v>29</v>
      </c>
      <c r="AW37" s="19">
        <v>100</v>
      </c>
      <c r="AX37" s="19">
        <v>77.142857142857196</v>
      </c>
      <c r="AY37" s="19">
        <v>100</v>
      </c>
      <c r="AZ37" s="19">
        <v>97.7777777777778</v>
      </c>
      <c r="BA37" s="19">
        <v>97.560975609756099</v>
      </c>
      <c r="BB37" s="19">
        <v>227</v>
      </c>
      <c r="BC37" s="19">
        <v>220</v>
      </c>
      <c r="BD37" s="19">
        <v>191</v>
      </c>
      <c r="BE37" s="19">
        <v>243</v>
      </c>
      <c r="BF37" s="19">
        <v>240</v>
      </c>
      <c r="BG37" s="19">
        <v>250</v>
      </c>
      <c r="BH37" s="19">
        <v>222</v>
      </c>
      <c r="BI37" s="19">
        <v>197</v>
      </c>
      <c r="BJ37" s="19">
        <v>259</v>
      </c>
      <c r="BK37" s="19">
        <v>231</v>
      </c>
      <c r="BL37" s="19">
        <v>1.10132158590308</v>
      </c>
      <c r="BM37" s="19">
        <v>0.96521739130434803</v>
      </c>
      <c r="BN37" s="19">
        <v>1.0314136125654501</v>
      </c>
      <c r="BO37" s="19">
        <v>1.06584362139918</v>
      </c>
      <c r="BP37" s="19">
        <v>0.96250000000000002</v>
      </c>
      <c r="BQ37" s="19">
        <v>575</v>
      </c>
      <c r="BR37" s="19">
        <v>296</v>
      </c>
      <c r="BS37" s="19">
        <v>406</v>
      </c>
      <c r="BT37" s="19">
        <v>494</v>
      </c>
      <c r="BU37" s="19">
        <v>510</v>
      </c>
      <c r="BV37" s="19">
        <v>166</v>
      </c>
      <c r="BW37" s="19">
        <v>149</v>
      </c>
      <c r="BX37" s="19">
        <v>142</v>
      </c>
      <c r="BY37" s="19">
        <v>167</v>
      </c>
      <c r="BZ37" s="19">
        <v>148</v>
      </c>
      <c r="CA37" s="19">
        <v>96.916299559471398</v>
      </c>
      <c r="CB37" s="19">
        <v>70.869565217391298</v>
      </c>
      <c r="CC37" s="19">
        <v>95.287958115183301</v>
      </c>
      <c r="CD37" s="19">
        <v>89.711934156378604</v>
      </c>
      <c r="CE37" s="19">
        <v>97.9166666666667</v>
      </c>
      <c r="CF37" s="21">
        <v>870.8</v>
      </c>
      <c r="CG37" s="21">
        <v>73.8</v>
      </c>
      <c r="CH37" s="21">
        <v>69.349999999999994</v>
      </c>
      <c r="CI37" s="21">
        <v>55.4</v>
      </c>
      <c r="CJ37" s="21">
        <v>19.100000000000001</v>
      </c>
      <c r="CK37" s="21">
        <v>40.9</v>
      </c>
      <c r="CL37" s="21">
        <v>59.1</v>
      </c>
      <c r="CM37" s="21">
        <v>0.69299999999999995</v>
      </c>
      <c r="CN37" s="21">
        <v>300</v>
      </c>
      <c r="CO37" s="21">
        <v>816.8</v>
      </c>
      <c r="CP37" s="21">
        <v>65.099999999999994</v>
      </c>
      <c r="CQ37" s="21">
        <v>73.900000000000006</v>
      </c>
      <c r="CR37" s="21">
        <v>42.8</v>
      </c>
      <c r="CS37" s="21">
        <v>10.7</v>
      </c>
      <c r="CT37" s="21">
        <v>86.4</v>
      </c>
      <c r="CU37" s="21">
        <v>13.6</v>
      </c>
      <c r="CV37" s="21">
        <v>6.3760000000000003</v>
      </c>
      <c r="CW37" s="21">
        <v>300</v>
      </c>
      <c r="CX37" s="21">
        <v>819.2</v>
      </c>
      <c r="CY37" s="21">
        <v>32.200000000000003</v>
      </c>
      <c r="CZ37" s="21">
        <v>73.36</v>
      </c>
      <c r="DA37" s="21">
        <v>20.5</v>
      </c>
      <c r="DB37" s="21">
        <v>2.2000000000000002</v>
      </c>
      <c r="DC37" s="21">
        <v>77</v>
      </c>
      <c r="DD37" s="21">
        <v>23</v>
      </c>
      <c r="DE37" s="21">
        <v>3.34</v>
      </c>
      <c r="DF37" s="21">
        <v>300</v>
      </c>
      <c r="DG37" s="21">
        <v>765.8</v>
      </c>
      <c r="DH37" s="21">
        <v>69.5</v>
      </c>
      <c r="DI37" s="21">
        <v>78.95</v>
      </c>
      <c r="DJ37" s="21">
        <v>43.3</v>
      </c>
      <c r="DK37" s="21">
        <v>14.8</v>
      </c>
      <c r="DL37" s="21">
        <v>90.4</v>
      </c>
      <c r="DM37" s="21">
        <v>9.6</v>
      </c>
      <c r="DN37" s="21">
        <v>9.3849999999999998</v>
      </c>
      <c r="DO37" s="21">
        <v>300</v>
      </c>
      <c r="DP37" s="21">
        <v>829.9</v>
      </c>
      <c r="DQ37" s="21">
        <v>45.3</v>
      </c>
      <c r="DR37" s="21">
        <v>72.510000000000005</v>
      </c>
      <c r="DS37" s="21">
        <v>26.6</v>
      </c>
      <c r="DT37" s="21">
        <v>5.5</v>
      </c>
      <c r="DU37" s="21">
        <v>87.9</v>
      </c>
      <c r="DV37" s="21">
        <v>12.1</v>
      </c>
      <c r="DW37" s="21">
        <v>7.2549999999999999</v>
      </c>
      <c r="DX37" s="21">
        <v>300</v>
      </c>
      <c r="DY37" s="21">
        <v>837.3</v>
      </c>
      <c r="DZ37" s="21">
        <v>58</v>
      </c>
      <c r="EA37" s="21">
        <v>71.98</v>
      </c>
      <c r="EB37" s="21">
        <v>34.200000000000003</v>
      </c>
      <c r="EC37" s="21">
        <v>9.1999999999999993</v>
      </c>
      <c r="ED37" s="21">
        <v>88.4</v>
      </c>
      <c r="EE37" s="21">
        <v>11.6</v>
      </c>
      <c r="EF37" s="21">
        <v>7.6319999999999997</v>
      </c>
      <c r="EG37" s="21">
        <v>300</v>
      </c>
      <c r="EH37" s="21">
        <v>1027.2</v>
      </c>
      <c r="EI37" s="21">
        <v>85.6</v>
      </c>
      <c r="EJ37" s="21">
        <v>58.83</v>
      </c>
      <c r="EK37" s="21">
        <v>65.2</v>
      </c>
      <c r="EL37" s="21">
        <v>37.5</v>
      </c>
      <c r="EM37" s="21">
        <v>66.5</v>
      </c>
      <c r="EN37" s="21">
        <v>33.4</v>
      </c>
      <c r="EO37" s="21">
        <v>1.9690000000000001</v>
      </c>
      <c r="EP37" s="21">
        <v>300</v>
      </c>
      <c r="EQ37" s="21">
        <v>951.6</v>
      </c>
      <c r="ER37" s="21">
        <v>84.6</v>
      </c>
      <c r="ES37" s="21">
        <v>63.56</v>
      </c>
      <c r="ET37" s="21">
        <v>51.7</v>
      </c>
      <c r="EU37" s="21">
        <v>19.7</v>
      </c>
      <c r="EV37" s="21">
        <v>89.2</v>
      </c>
      <c r="EW37" s="21">
        <v>10.7</v>
      </c>
      <c r="EX37" s="21">
        <v>8.3000000000000007</v>
      </c>
      <c r="EY37" s="21">
        <v>300</v>
      </c>
      <c r="EZ37" s="21">
        <v>858.5</v>
      </c>
      <c r="FA37" s="21">
        <v>61.5</v>
      </c>
      <c r="FB37" s="21">
        <v>70.2</v>
      </c>
      <c r="FC37" s="21">
        <v>46.9</v>
      </c>
      <c r="FD37" s="21">
        <v>12.6</v>
      </c>
      <c r="FE37" s="21">
        <v>64.2</v>
      </c>
      <c r="FF37" s="21">
        <v>35.799999999999997</v>
      </c>
      <c r="FG37" s="21">
        <v>1.796</v>
      </c>
      <c r="FH37" s="21">
        <v>300</v>
      </c>
      <c r="FI37" s="21">
        <v>805.8</v>
      </c>
      <c r="FJ37" s="21">
        <v>66.099999999999994</v>
      </c>
      <c r="FK37" s="21">
        <v>74.930000000000007</v>
      </c>
      <c r="FL37" s="21">
        <v>31.6</v>
      </c>
      <c r="FM37" s="21">
        <v>7</v>
      </c>
      <c r="FN37" s="21">
        <v>91.2</v>
      </c>
      <c r="FO37" s="21">
        <v>8.8000000000000007</v>
      </c>
      <c r="FP37" s="21">
        <v>10.356999999999999</v>
      </c>
      <c r="FQ37" s="21">
        <v>300</v>
      </c>
      <c r="FR37" s="15">
        <v>2</v>
      </c>
      <c r="FS37" s="15">
        <v>4.5999999999999996</v>
      </c>
      <c r="FT37" s="15">
        <v>1.6</v>
      </c>
      <c r="FU37" s="15">
        <v>1.3</v>
      </c>
      <c r="FV37" s="15">
        <v>2.7</v>
      </c>
      <c r="FW37" s="15">
        <v>115</v>
      </c>
      <c r="FX37" s="15">
        <v>62</v>
      </c>
      <c r="FY37" s="15">
        <v>92</v>
      </c>
      <c r="FZ37" s="15">
        <v>96</v>
      </c>
      <c r="GA37" s="15">
        <v>103</v>
      </c>
      <c r="GB37" s="15">
        <v>63.2</v>
      </c>
      <c r="GC37" s="15">
        <v>62.5</v>
      </c>
      <c r="GD37" s="15">
        <v>64.5</v>
      </c>
      <c r="GE37" s="15">
        <v>63.7</v>
      </c>
      <c r="GF37" s="15">
        <v>63.6</v>
      </c>
      <c r="GG37" s="15">
        <v>11.8</v>
      </c>
      <c r="GH37" s="15">
        <v>11.4</v>
      </c>
      <c r="GI37" s="15">
        <v>10.7</v>
      </c>
      <c r="GJ37" s="15">
        <v>10</v>
      </c>
      <c r="GK37" s="15">
        <v>12.8</v>
      </c>
      <c r="GL37" s="15">
        <v>0</v>
      </c>
      <c r="GM37" s="15">
        <v>5.5</v>
      </c>
      <c r="GN37" s="15">
        <v>6.2</v>
      </c>
      <c r="GO37" s="15">
        <v>1</v>
      </c>
      <c r="GP37" s="15">
        <v>0</v>
      </c>
      <c r="GQ37" s="15">
        <v>0.7</v>
      </c>
      <c r="GR37" s="15">
        <v>0.7</v>
      </c>
      <c r="GS37" s="15">
        <v>1.2</v>
      </c>
      <c r="GT37" s="15">
        <v>0</v>
      </c>
      <c r="GU37" s="15">
        <v>0</v>
      </c>
      <c r="GV37" s="15">
        <v>1.4</v>
      </c>
      <c r="GW37" s="15">
        <v>7.2</v>
      </c>
      <c r="GX37" s="15">
        <v>0.5</v>
      </c>
      <c r="GY37" s="15">
        <v>0</v>
      </c>
      <c r="GZ37" s="15">
        <v>0</v>
      </c>
      <c r="HA37" s="15">
        <v>0</v>
      </c>
      <c r="HB37" s="15">
        <v>2.4</v>
      </c>
      <c r="HC37" s="15">
        <v>1</v>
      </c>
      <c r="HD37" s="15">
        <v>0</v>
      </c>
      <c r="HE37" s="22">
        <v>0</v>
      </c>
      <c r="HF37" s="1">
        <v>-1</v>
      </c>
      <c r="HG37" s="1">
        <v>-1</v>
      </c>
      <c r="HH37" s="1">
        <v>-1</v>
      </c>
      <c r="HI37" s="1">
        <v>-1</v>
      </c>
      <c r="HJ37" s="1">
        <v>-1</v>
      </c>
      <c r="HK37" s="1">
        <v>-1</v>
      </c>
      <c r="HL37" s="1">
        <v>-1</v>
      </c>
      <c r="HM37" s="1">
        <v>-1</v>
      </c>
      <c r="HN37" s="1">
        <v>-1</v>
      </c>
      <c r="HO37" s="1">
        <v>-1</v>
      </c>
      <c r="HP37" s="1">
        <v>-1</v>
      </c>
      <c r="HQ37" s="1">
        <v>-1</v>
      </c>
      <c r="HR37" s="1">
        <v>-1</v>
      </c>
      <c r="HS37" s="1">
        <v>-1</v>
      </c>
      <c r="HT37" s="1">
        <v>-1</v>
      </c>
      <c r="HU37" s="1">
        <v>-1</v>
      </c>
      <c r="HV37" s="1">
        <v>-1</v>
      </c>
      <c r="HW37" s="1">
        <v>-1</v>
      </c>
      <c r="HX37" s="1">
        <v>-1</v>
      </c>
      <c r="HY37" s="1">
        <v>-1</v>
      </c>
      <c r="HZ37" s="1">
        <v>-1</v>
      </c>
      <c r="IA37" s="1">
        <v>-1</v>
      </c>
      <c r="IB37" s="1">
        <v>-1</v>
      </c>
      <c r="IC37" s="1">
        <v>-1</v>
      </c>
      <c r="ID37" s="1">
        <v>-1</v>
      </c>
      <c r="IE37" s="1">
        <v>-1</v>
      </c>
      <c r="IF37" s="1">
        <v>-1</v>
      </c>
      <c r="IG37" s="1">
        <v>-1</v>
      </c>
      <c r="IH37" s="1">
        <v>-1</v>
      </c>
      <c r="II37" s="1">
        <v>-1</v>
      </c>
      <c r="IJ37" s="1">
        <v>-1</v>
      </c>
      <c r="IK37" s="1">
        <v>-1</v>
      </c>
      <c r="IL37" s="1">
        <v>-1</v>
      </c>
      <c r="IM37" s="1">
        <v>-1</v>
      </c>
      <c r="IN37" s="1">
        <v>-1</v>
      </c>
      <c r="IO37" s="1">
        <v>-1</v>
      </c>
      <c r="IP37" s="1">
        <v>-1</v>
      </c>
      <c r="IQ37" s="1">
        <v>-1</v>
      </c>
      <c r="IR37" s="1">
        <v>-1</v>
      </c>
      <c r="IS37" s="1">
        <v>-1</v>
      </c>
      <c r="IT37" s="1">
        <v>-1</v>
      </c>
      <c r="IU37" s="1">
        <v>-1</v>
      </c>
      <c r="IV37" s="1">
        <v>-1</v>
      </c>
      <c r="IW37" s="1">
        <v>-1</v>
      </c>
      <c r="IX37" s="1">
        <v>-1</v>
      </c>
      <c r="IY37" s="1">
        <v>-1</v>
      </c>
      <c r="IZ37" s="1">
        <v>-1</v>
      </c>
      <c r="JA37" s="1">
        <v>-1</v>
      </c>
      <c r="JB37" s="1">
        <v>-1</v>
      </c>
      <c r="JC37" s="1">
        <v>-1</v>
      </c>
      <c r="JD37" s="1">
        <v>-1</v>
      </c>
      <c r="JE37" s="1">
        <v>-1</v>
      </c>
      <c r="JG37" s="1">
        <v>120</v>
      </c>
      <c r="JH37" s="1">
        <v>68</v>
      </c>
      <c r="JI37" s="1">
        <f t="shared" si="0"/>
        <v>85.333333333333329</v>
      </c>
      <c r="JJ37" s="1">
        <v>1.79</v>
      </c>
      <c r="JK37" s="1">
        <v>72</v>
      </c>
      <c r="JL37" s="1">
        <v>7</v>
      </c>
      <c r="JM37" s="1">
        <v>49</v>
      </c>
      <c r="JN37" s="1">
        <f t="shared" si="1"/>
        <v>27.374301675977652</v>
      </c>
      <c r="JO37" s="1">
        <v>8</v>
      </c>
      <c r="JP37" s="1">
        <f t="shared" si="2"/>
        <v>64</v>
      </c>
      <c r="JQ37" s="1">
        <v>29</v>
      </c>
      <c r="JR37" s="1">
        <f t="shared" si="3"/>
        <v>0.40816326530612246</v>
      </c>
      <c r="JS37" s="1">
        <v>72</v>
      </c>
      <c r="JT37" s="1">
        <f t="shared" si="4"/>
        <v>0.30612244897959184</v>
      </c>
      <c r="JU37" s="23">
        <f t="shared" si="5"/>
        <v>120.22044000000002</v>
      </c>
      <c r="JV37" s="1">
        <f t="shared" si="6"/>
        <v>67.162256983240241</v>
      </c>
      <c r="JW37" s="1">
        <v>63</v>
      </c>
      <c r="JX37" s="1">
        <v>47</v>
      </c>
      <c r="JY37" s="1">
        <f t="shared" si="7"/>
        <v>1.3404255319148937</v>
      </c>
      <c r="JZ37" s="1">
        <v>191</v>
      </c>
      <c r="KA37" s="1">
        <v>18</v>
      </c>
      <c r="KB37" s="1">
        <f t="shared" si="122"/>
        <v>3.5</v>
      </c>
      <c r="KC37" s="1">
        <v>20</v>
      </c>
      <c r="KD37" s="1">
        <v>2.2000000000000002</v>
      </c>
      <c r="KE37" s="1">
        <f t="shared" si="8"/>
        <v>5.4711360000000013</v>
      </c>
      <c r="KF37" s="1">
        <f t="shared" si="9"/>
        <v>3.0565005586592187</v>
      </c>
      <c r="KG37" s="1">
        <v>21.5</v>
      </c>
      <c r="KH37" s="1">
        <v>33</v>
      </c>
      <c r="KI37" s="1">
        <v>45</v>
      </c>
      <c r="KJ37" s="1">
        <v>30</v>
      </c>
      <c r="KK37" s="1">
        <f t="shared" si="118"/>
        <v>1.5</v>
      </c>
      <c r="KL37" s="1">
        <v>157</v>
      </c>
      <c r="KM37" s="1">
        <v>16</v>
      </c>
      <c r="KN37" s="1">
        <v>69</v>
      </c>
      <c r="KO37" s="1">
        <f t="shared" si="11"/>
        <v>38.547486033519554</v>
      </c>
      <c r="KP37" s="1">
        <v>44</v>
      </c>
      <c r="KQ37" s="1">
        <f t="shared" si="12"/>
        <v>24.581005586592177</v>
      </c>
      <c r="KR37" s="1">
        <v>98</v>
      </c>
      <c r="KS37" s="1">
        <f t="shared" si="123"/>
        <v>54.748603351955303</v>
      </c>
      <c r="KT37" s="1">
        <v>39</v>
      </c>
      <c r="KU37" s="1">
        <f t="shared" si="124"/>
        <v>21.787709497206702</v>
      </c>
      <c r="KV37" s="1">
        <f t="shared" si="125"/>
        <v>59</v>
      </c>
      <c r="KW37" s="1">
        <v>60</v>
      </c>
      <c r="KX37" s="1">
        <v>22.7</v>
      </c>
      <c r="KY37" s="1">
        <v>10.8</v>
      </c>
      <c r="KZ37" s="1">
        <f t="shared" si="16"/>
        <v>12.681564245810055</v>
      </c>
      <c r="LA37" s="1">
        <f t="shared" si="17"/>
        <v>6.033519553072626</v>
      </c>
      <c r="LB37" s="23">
        <f t="shared" si="18"/>
        <v>0.52422907488986781</v>
      </c>
      <c r="LC37" s="1">
        <v>109</v>
      </c>
      <c r="LD37" s="1">
        <v>63</v>
      </c>
      <c r="LE37" s="1">
        <f t="shared" si="126"/>
        <v>78.333333333333329</v>
      </c>
      <c r="LF37" s="1">
        <v>80</v>
      </c>
      <c r="LG37" s="1">
        <v>9</v>
      </c>
      <c r="LH37" s="1">
        <v>46</v>
      </c>
      <c r="LI37" s="1">
        <f t="shared" si="127"/>
        <v>25.69832402234637</v>
      </c>
      <c r="LJ37" s="1">
        <v>9</v>
      </c>
      <c r="LK37" s="1">
        <f t="shared" si="128"/>
        <v>64</v>
      </c>
      <c r="LL37" s="1">
        <v>29</v>
      </c>
      <c r="LM37" s="23">
        <f t="shared" si="129"/>
        <v>0.36956521739130432</v>
      </c>
      <c r="LN37" s="1">
        <v>66</v>
      </c>
      <c r="LO37" s="1">
        <f t="shared" si="130"/>
        <v>0.39130434782608697</v>
      </c>
      <c r="LP37" s="1">
        <f t="shared" si="131"/>
        <v>137.12085600000003</v>
      </c>
      <c r="LQ37" s="1">
        <f t="shared" si="132"/>
        <v>76.603830167597778</v>
      </c>
      <c r="LR37" s="1">
        <v>70</v>
      </c>
      <c r="LS37" s="1">
        <v>44</v>
      </c>
      <c r="LT37" s="23">
        <f t="shared" si="133"/>
        <v>1.5909090909090908</v>
      </c>
      <c r="LU37" s="1">
        <v>213</v>
      </c>
      <c r="LV37" s="1">
        <v>20</v>
      </c>
      <c r="LW37" s="23">
        <f t="shared" si="134"/>
        <v>3.5</v>
      </c>
      <c r="LX37" s="1">
        <v>20</v>
      </c>
      <c r="LY37" s="1">
        <f>((3.14*POWER(KD37,2)/4)*LX37*LF37)/1000</f>
        <v>6.0790400000000009</v>
      </c>
      <c r="LZ37" s="1">
        <f>LY37/JJ37</f>
        <v>3.3961117318435758</v>
      </c>
      <c r="MA37" s="1">
        <v>18.2</v>
      </c>
      <c r="MB37" s="1">
        <v>31</v>
      </c>
      <c r="MC37" s="1">
        <v>36</v>
      </c>
      <c r="MD37" s="1">
        <v>24</v>
      </c>
      <c r="ME37" s="23">
        <f t="shared" si="135"/>
        <v>1.5</v>
      </c>
      <c r="MF37" s="1">
        <v>132</v>
      </c>
      <c r="MG37" s="1">
        <v>17</v>
      </c>
      <c r="MH37" s="1">
        <v>79</v>
      </c>
      <c r="MI37" s="1">
        <f t="shared" si="136"/>
        <v>44.134078212290504</v>
      </c>
      <c r="MJ37" s="1">
        <v>58</v>
      </c>
      <c r="MK37" s="1">
        <f t="shared" si="137"/>
        <v>32.402234636871505</v>
      </c>
      <c r="ML37" s="1">
        <v>107</v>
      </c>
      <c r="MM37" s="1">
        <f>ML37/JJ37</f>
        <v>59.77653631284916</v>
      </c>
      <c r="MN37" s="1">
        <v>49</v>
      </c>
      <c r="MO37" s="1">
        <f>MN37/JJ37</f>
        <v>27.374301675977652</v>
      </c>
      <c r="MP37" s="1">
        <f>ML37-MN37</f>
        <v>58</v>
      </c>
      <c r="MQ37" s="1">
        <v>54</v>
      </c>
      <c r="MR37" s="1">
        <v>23.7</v>
      </c>
      <c r="MS37" s="1">
        <v>13.1</v>
      </c>
      <c r="MT37" s="1">
        <f t="shared" si="138"/>
        <v>13.240223463687149</v>
      </c>
      <c r="MU37" s="1">
        <f t="shared" si="139"/>
        <v>7.3184357541899434</v>
      </c>
      <c r="MV37" s="23">
        <f t="shared" si="140"/>
        <v>0.4472573839662447</v>
      </c>
      <c r="MW37" s="1">
        <v>125</v>
      </c>
      <c r="MX37" s="1">
        <v>69</v>
      </c>
      <c r="MY37" s="1">
        <f t="shared" si="141"/>
        <v>87.666666666666671</v>
      </c>
      <c r="MZ37" s="1">
        <v>65</v>
      </c>
      <c r="NA37" s="1">
        <v>9</v>
      </c>
      <c r="NB37" s="1">
        <v>48</v>
      </c>
      <c r="NC37" s="1">
        <f t="shared" si="142"/>
        <v>26.815642458100559</v>
      </c>
      <c r="ND37" s="1">
        <v>9</v>
      </c>
      <c r="NE37" s="1">
        <f t="shared" si="143"/>
        <v>66</v>
      </c>
      <c r="NF37" s="1">
        <v>28</v>
      </c>
      <c r="NG37" s="23">
        <f t="shared" si="144"/>
        <v>0.41666666666666669</v>
      </c>
      <c r="NH37" s="1">
        <v>73</v>
      </c>
      <c r="NI37" s="1">
        <f t="shared" si="145"/>
        <v>0.375</v>
      </c>
      <c r="NJ37" s="1">
        <f t="shared" si="146"/>
        <v>147.18472800000001</v>
      </c>
      <c r="NK37" s="1">
        <f t="shared" si="147"/>
        <v>82.22610502793296</v>
      </c>
      <c r="NL37" s="1">
        <v>81</v>
      </c>
      <c r="NM37" s="1">
        <v>43</v>
      </c>
      <c r="NN37" s="23">
        <f t="shared" si="148"/>
        <v>1.8837209302325582</v>
      </c>
      <c r="NO37" s="1">
        <v>162</v>
      </c>
      <c r="NP37" s="1">
        <v>18</v>
      </c>
      <c r="NQ37" s="23">
        <f t="shared" si="149"/>
        <v>4.5</v>
      </c>
      <c r="NR37" s="1">
        <v>22.3</v>
      </c>
      <c r="NS37" s="1">
        <f t="shared" si="150"/>
        <v>5.5072303000000016</v>
      </c>
      <c r="NT37" s="1">
        <f t="shared" si="151"/>
        <v>3.0766649720670398</v>
      </c>
      <c r="NU37" s="1">
        <v>21</v>
      </c>
      <c r="NV37" s="1">
        <v>-1</v>
      </c>
      <c r="NW37" s="1">
        <v>43</v>
      </c>
      <c r="NX37" s="1">
        <v>23</v>
      </c>
      <c r="NY37" s="23">
        <f t="shared" si="152"/>
        <v>1.8695652173913044</v>
      </c>
      <c r="NZ37" s="1">
        <v>157</v>
      </c>
      <c r="OA37" s="1">
        <v>16</v>
      </c>
      <c r="OB37" s="1">
        <v>71</v>
      </c>
      <c r="OC37" s="1">
        <f t="shared" si="153"/>
        <v>39.66480446927374</v>
      </c>
      <c r="OD37" s="1">
        <v>53</v>
      </c>
      <c r="OE37" s="1">
        <f t="shared" si="154"/>
        <v>29.608938547486034</v>
      </c>
      <c r="OF37" s="1">
        <v>84</v>
      </c>
      <c r="OG37" s="1">
        <f t="shared" si="155"/>
        <v>46.927374301675975</v>
      </c>
      <c r="OH37" s="1">
        <v>35</v>
      </c>
      <c r="OI37" s="1">
        <f t="shared" si="156"/>
        <v>19.553072625698324</v>
      </c>
      <c r="OJ37" s="1">
        <f t="shared" si="157"/>
        <v>49</v>
      </c>
      <c r="OK37" s="1">
        <v>59</v>
      </c>
      <c r="OL37" s="1">
        <v>22</v>
      </c>
      <c r="OM37" s="1">
        <v>10.8</v>
      </c>
      <c r="ON37" s="1">
        <f t="shared" si="158"/>
        <v>12.290502793296088</v>
      </c>
      <c r="OO37" s="1">
        <f t="shared" si="159"/>
        <v>6.033519553072626</v>
      </c>
      <c r="OP37" s="23">
        <f t="shared" si="160"/>
        <v>0.50909090909090904</v>
      </c>
      <c r="OQ37" s="1">
        <v>124</v>
      </c>
      <c r="OR37" s="1">
        <v>77</v>
      </c>
      <c r="OS37" s="1">
        <f t="shared" si="161"/>
        <v>92.666666666666671</v>
      </c>
      <c r="OT37" s="1">
        <v>63</v>
      </c>
      <c r="OU37" s="1">
        <v>8</v>
      </c>
      <c r="OV37" s="1">
        <v>51</v>
      </c>
      <c r="OW37" s="1">
        <f t="shared" si="162"/>
        <v>28.491620111731844</v>
      </c>
      <c r="OX37" s="1">
        <v>9</v>
      </c>
      <c r="OY37" s="1">
        <f t="shared" si="163"/>
        <v>68</v>
      </c>
      <c r="OZ37" s="1">
        <v>30</v>
      </c>
      <c r="PA37" s="23">
        <f t="shared" si="164"/>
        <v>0.41176470588235292</v>
      </c>
      <c r="PB37" s="1">
        <v>71</v>
      </c>
      <c r="PC37" s="1">
        <f t="shared" si="165"/>
        <v>0.33333333333333331</v>
      </c>
      <c r="PD37" s="1">
        <f t="shared" si="166"/>
        <v>151.24239200000002</v>
      </c>
      <c r="PE37" s="1">
        <f t="shared" si="167"/>
        <v>84.492956424581024</v>
      </c>
      <c r="PF37" s="1">
        <v>72</v>
      </c>
      <c r="PG37" s="1">
        <v>35</v>
      </c>
      <c r="PH37" s="23">
        <f t="shared" si="168"/>
        <v>2.0571428571428569</v>
      </c>
      <c r="PI37" s="1">
        <v>172</v>
      </c>
      <c r="PJ37" s="1">
        <v>19</v>
      </c>
      <c r="PK37" s="23">
        <f t="shared" si="169"/>
        <v>3.7894736842105261</v>
      </c>
      <c r="PL37" s="1">
        <v>22.4</v>
      </c>
      <c r="PM37" s="1">
        <f t="shared" si="170"/>
        <v>5.3617132800000009</v>
      </c>
      <c r="PN37" s="1">
        <f t="shared" si="171"/>
        <v>2.9953705474860342</v>
      </c>
      <c r="PO37" s="1">
        <v>20.399999999999999</v>
      </c>
      <c r="PP37" s="1">
        <v>-1</v>
      </c>
      <c r="PQ37" s="1">
        <v>50</v>
      </c>
      <c r="PR37" s="1">
        <v>23</v>
      </c>
      <c r="PS37" s="23">
        <f t="shared" si="172"/>
        <v>2.1739130434782608</v>
      </c>
      <c r="PT37" s="1">
        <v>142</v>
      </c>
      <c r="PU37" s="1">
        <v>13</v>
      </c>
      <c r="PV37" s="1">
        <v>67</v>
      </c>
      <c r="PW37" s="1">
        <f t="shared" si="173"/>
        <v>37.430167597765362</v>
      </c>
      <c r="PX37" s="1">
        <v>50</v>
      </c>
      <c r="PY37" s="1">
        <f t="shared" si="174"/>
        <v>27.932960893854748</v>
      </c>
      <c r="PZ37" s="1">
        <v>105</v>
      </c>
      <c r="QA37" s="1">
        <f t="shared" si="175"/>
        <v>58.659217877094974</v>
      </c>
      <c r="QB37" s="1">
        <v>41</v>
      </c>
      <c r="QC37" s="1">
        <f t="shared" si="176"/>
        <v>22.905027932960895</v>
      </c>
      <c r="QD37" s="1">
        <f t="shared" si="177"/>
        <v>64</v>
      </c>
      <c r="QE37" s="1">
        <v>61</v>
      </c>
      <c r="QF37" s="1">
        <v>23.1</v>
      </c>
      <c r="QG37" s="1">
        <v>10.5</v>
      </c>
      <c r="QH37" s="1">
        <f t="shared" si="178"/>
        <v>12.905027932960895</v>
      </c>
      <c r="QI37" s="1">
        <f t="shared" si="179"/>
        <v>5.8659217877094969</v>
      </c>
      <c r="QJ37" s="23">
        <f t="shared" si="180"/>
        <v>0.54545454545454553</v>
      </c>
      <c r="QK37" s="1">
        <v>118</v>
      </c>
      <c r="QL37" s="1">
        <v>67</v>
      </c>
      <c r="QM37" s="1">
        <f t="shared" si="181"/>
        <v>84</v>
      </c>
      <c r="QN37" s="1">
        <v>53</v>
      </c>
      <c r="QO37" s="1">
        <v>9</v>
      </c>
      <c r="QP37" s="1">
        <v>47</v>
      </c>
      <c r="QQ37" s="1">
        <f t="shared" si="182"/>
        <v>26.256983240223462</v>
      </c>
      <c r="QR37" s="1">
        <v>10</v>
      </c>
      <c r="QS37" s="1">
        <f t="shared" si="183"/>
        <v>66</v>
      </c>
      <c r="QT37" s="1">
        <v>29</v>
      </c>
      <c r="QU37" s="23">
        <f t="shared" si="184"/>
        <v>0.38297872340425532</v>
      </c>
      <c r="QV37" s="1">
        <v>70</v>
      </c>
      <c r="QW37" s="1">
        <f t="shared" si="185"/>
        <v>0.40425531914893614</v>
      </c>
      <c r="QX37" s="1">
        <f t="shared" si="186"/>
        <v>152.81653600000001</v>
      </c>
      <c r="QY37" s="1">
        <f t="shared" si="187"/>
        <v>85.372366480446928</v>
      </c>
      <c r="QZ37" s="1">
        <v>69</v>
      </c>
      <c r="RA37" s="1">
        <v>36</v>
      </c>
      <c r="RB37" s="23">
        <f t="shared" si="188"/>
        <v>1.9166666666666667</v>
      </c>
      <c r="RC37" s="1">
        <v>231</v>
      </c>
      <c r="RD37" s="1">
        <v>19</v>
      </c>
      <c r="RE37" s="23">
        <f t="shared" si="189"/>
        <v>3.6315789473684212</v>
      </c>
      <c r="RF37" s="1">
        <v>19.8</v>
      </c>
      <c r="RG37" s="1">
        <f t="shared" si="190"/>
        <v>3.9870903600000012</v>
      </c>
      <c r="RH37" s="1">
        <f t="shared" si="191"/>
        <v>2.2274247821229056</v>
      </c>
      <c r="RI37" s="1">
        <v>23.7</v>
      </c>
      <c r="RJ37" s="1">
        <v>28</v>
      </c>
      <c r="RK37" s="1">
        <v>45</v>
      </c>
      <c r="RL37" s="1">
        <v>22</v>
      </c>
      <c r="RM37" s="23">
        <f t="shared" si="192"/>
        <v>2.0454545454545454</v>
      </c>
      <c r="RN37" s="1">
        <v>139</v>
      </c>
      <c r="RO37" s="1">
        <v>14</v>
      </c>
      <c r="RP37" s="1">
        <v>66</v>
      </c>
      <c r="RQ37" s="1">
        <f t="shared" si="193"/>
        <v>36.871508379888269</v>
      </c>
      <c r="RR37" s="1">
        <v>47</v>
      </c>
      <c r="RS37" s="1">
        <f t="shared" si="194"/>
        <v>26.256983240223462</v>
      </c>
      <c r="RT37" s="1">
        <v>103</v>
      </c>
      <c r="RU37" s="1">
        <f t="shared" si="195"/>
        <v>57.541899441340782</v>
      </c>
      <c r="RV37" s="1">
        <v>42</v>
      </c>
      <c r="RW37" s="1">
        <f t="shared" si="196"/>
        <v>23.463687150837988</v>
      </c>
      <c r="RX37" s="1">
        <f t="shared" si="197"/>
        <v>61</v>
      </c>
      <c r="RY37" s="1">
        <v>59</v>
      </c>
      <c r="RZ37" s="1">
        <v>23.5</v>
      </c>
      <c r="SA37" s="1">
        <v>12.1</v>
      </c>
      <c r="SB37" s="1">
        <f t="shared" si="198"/>
        <v>13.128491620111731</v>
      </c>
      <c r="SC37" s="1">
        <f t="shared" si="199"/>
        <v>6.7597765363128488</v>
      </c>
      <c r="SD37" s="23">
        <f t="shared" si="200"/>
        <v>0.48510638297872344</v>
      </c>
    </row>
    <row r="38" spans="1:498">
      <c r="A38" s="14" t="s">
        <v>654</v>
      </c>
      <c r="B38" s="13">
        <v>40</v>
      </c>
      <c r="C38" s="13">
        <v>36</v>
      </c>
      <c r="D38" s="15">
        <v>65</v>
      </c>
      <c r="E38" s="13">
        <v>170</v>
      </c>
      <c r="F38" s="16">
        <v>4</v>
      </c>
      <c r="G38" s="16">
        <v>4</v>
      </c>
      <c r="H38" s="17">
        <v>397</v>
      </c>
      <c r="I38" s="17">
        <v>416</v>
      </c>
      <c r="J38" s="17">
        <v>183</v>
      </c>
      <c r="K38" s="17">
        <v>184</v>
      </c>
      <c r="L38" s="17">
        <v>998</v>
      </c>
      <c r="M38" s="17">
        <v>998</v>
      </c>
      <c r="N38" s="17">
        <v>998</v>
      </c>
      <c r="O38" s="17">
        <v>998</v>
      </c>
      <c r="P38" s="17">
        <v>998</v>
      </c>
      <c r="Q38" s="17">
        <v>998</v>
      </c>
      <c r="R38" s="17">
        <v>998</v>
      </c>
      <c r="S38" s="17">
        <v>998</v>
      </c>
      <c r="T38" s="17">
        <v>998</v>
      </c>
      <c r="U38" s="17">
        <v>998</v>
      </c>
      <c r="V38" s="17">
        <v>645</v>
      </c>
      <c r="W38" s="18">
        <v>0.73958333333333304</v>
      </c>
      <c r="X38" s="19">
        <v>60</v>
      </c>
      <c r="Y38" s="19">
        <v>54</v>
      </c>
      <c r="Z38" s="19">
        <v>44</v>
      </c>
      <c r="AA38" s="19">
        <v>59</v>
      </c>
      <c r="AB38" s="19">
        <v>60</v>
      </c>
      <c r="AC38" s="19">
        <v>59</v>
      </c>
      <c r="AD38" s="19">
        <v>48</v>
      </c>
      <c r="AE38" s="19">
        <v>44</v>
      </c>
      <c r="AF38" s="19">
        <v>60</v>
      </c>
      <c r="AG38" s="19">
        <v>61</v>
      </c>
      <c r="AH38" s="19">
        <v>0.98333333333333295</v>
      </c>
      <c r="AI38" s="19">
        <v>0.88888888888888895</v>
      </c>
      <c r="AJ38" s="19">
        <v>1</v>
      </c>
      <c r="AK38" s="19">
        <v>1.0169491525423699</v>
      </c>
      <c r="AL38" s="19">
        <v>1.0166666666666699</v>
      </c>
      <c r="AM38" s="19">
        <v>186</v>
      </c>
      <c r="AN38" s="19">
        <v>172</v>
      </c>
      <c r="AO38" s="19">
        <v>191</v>
      </c>
      <c r="AP38" s="19">
        <v>184</v>
      </c>
      <c r="AQ38" s="19">
        <v>186</v>
      </c>
      <c r="AR38" s="19">
        <v>37</v>
      </c>
      <c r="AS38" s="19">
        <v>36</v>
      </c>
      <c r="AT38" s="19">
        <v>26</v>
      </c>
      <c r="AU38" s="19">
        <v>37</v>
      </c>
      <c r="AV38" s="19">
        <v>39</v>
      </c>
      <c r="AW38" s="19">
        <v>100</v>
      </c>
      <c r="AX38" s="19">
        <v>90.740740740740705</v>
      </c>
      <c r="AY38" s="19">
        <v>100</v>
      </c>
      <c r="AZ38" s="19">
        <v>100</v>
      </c>
      <c r="BA38" s="19">
        <v>100</v>
      </c>
      <c r="BB38" s="19">
        <v>338</v>
      </c>
      <c r="BC38" s="19">
        <v>298</v>
      </c>
      <c r="BD38" s="19">
        <v>275</v>
      </c>
      <c r="BE38" s="19">
        <v>270</v>
      </c>
      <c r="BF38" s="19">
        <v>317</v>
      </c>
      <c r="BG38" s="19">
        <v>301</v>
      </c>
      <c r="BH38" s="19">
        <v>291</v>
      </c>
      <c r="BI38" s="19">
        <v>304</v>
      </c>
      <c r="BJ38" s="19">
        <v>275</v>
      </c>
      <c r="BK38" s="19">
        <v>298</v>
      </c>
      <c r="BL38" s="19">
        <v>0.890532544378698</v>
      </c>
      <c r="BM38" s="19">
        <v>0.97651006711409405</v>
      </c>
      <c r="BN38" s="19">
        <v>1.1054545454545499</v>
      </c>
      <c r="BO38" s="19">
        <v>1.0185185185185199</v>
      </c>
      <c r="BP38" s="19">
        <v>0.94006309148264999</v>
      </c>
      <c r="BQ38" s="19">
        <v>864</v>
      </c>
      <c r="BR38" s="19">
        <v>828</v>
      </c>
      <c r="BS38" s="19">
        <v>725</v>
      </c>
      <c r="BT38" s="19">
        <v>694</v>
      </c>
      <c r="BU38" s="19">
        <v>834</v>
      </c>
      <c r="BV38" s="19">
        <v>229</v>
      </c>
      <c r="BW38" s="19">
        <v>202</v>
      </c>
      <c r="BX38" s="19">
        <v>175</v>
      </c>
      <c r="BY38" s="19">
        <v>160</v>
      </c>
      <c r="BZ38" s="19">
        <v>222</v>
      </c>
      <c r="CA38" s="19">
        <v>96.745562130177504</v>
      </c>
      <c r="CB38" s="19">
        <v>96.644295302013404</v>
      </c>
      <c r="CC38" s="19">
        <v>96</v>
      </c>
      <c r="CD38" s="19">
        <v>100</v>
      </c>
      <c r="CE38" s="19">
        <v>97.791798107255502</v>
      </c>
      <c r="CF38" s="21">
        <v>1032.0999999999999</v>
      </c>
      <c r="CG38" s="21">
        <v>82.7</v>
      </c>
      <c r="CH38" s="21">
        <v>58.49</v>
      </c>
      <c r="CI38" s="21">
        <v>65.599999999999994</v>
      </c>
      <c r="CJ38" s="21">
        <v>39</v>
      </c>
      <c r="CK38" s="21">
        <v>55.1</v>
      </c>
      <c r="CL38" s="21">
        <v>44.9</v>
      </c>
      <c r="CM38" s="21">
        <v>1.2270000000000001</v>
      </c>
      <c r="CN38" s="21">
        <v>300</v>
      </c>
      <c r="CO38" s="21">
        <v>851</v>
      </c>
      <c r="CP38" s="21">
        <v>60.4</v>
      </c>
      <c r="CQ38" s="21">
        <v>70.87</v>
      </c>
      <c r="CR38" s="21">
        <v>21.7</v>
      </c>
      <c r="CS38" s="21">
        <v>2.2000000000000002</v>
      </c>
      <c r="CT38" s="21">
        <v>91.7</v>
      </c>
      <c r="CU38" s="21">
        <v>8.3000000000000007</v>
      </c>
      <c r="CV38" s="21">
        <v>10.99</v>
      </c>
      <c r="CW38" s="21">
        <v>300</v>
      </c>
      <c r="CX38" s="21">
        <v>799.7</v>
      </c>
      <c r="CY38" s="21">
        <v>33.1</v>
      </c>
      <c r="CZ38" s="21">
        <v>75.16</v>
      </c>
      <c r="DA38" s="21">
        <v>14.9</v>
      </c>
      <c r="DB38" s="21">
        <v>0.5</v>
      </c>
      <c r="DC38" s="21">
        <v>84.3</v>
      </c>
      <c r="DD38" s="21">
        <v>15.7</v>
      </c>
      <c r="DE38" s="21">
        <v>5.3609999999999998</v>
      </c>
      <c r="DF38" s="21">
        <v>300</v>
      </c>
      <c r="DG38" s="21">
        <v>616.4</v>
      </c>
      <c r="DH38" s="21">
        <v>33.799999999999997</v>
      </c>
      <c r="DI38" s="21">
        <v>97.63</v>
      </c>
      <c r="DJ38" s="21">
        <v>12.3</v>
      </c>
      <c r="DK38" s="21">
        <v>0.6</v>
      </c>
      <c r="DL38" s="21">
        <v>91.9</v>
      </c>
      <c r="DM38" s="21">
        <v>8.1</v>
      </c>
      <c r="DN38" s="21">
        <v>11.332000000000001</v>
      </c>
      <c r="DO38" s="21">
        <v>300</v>
      </c>
      <c r="DP38" s="21">
        <v>1371.9</v>
      </c>
      <c r="DQ38" s="21">
        <v>107.4</v>
      </c>
      <c r="DR38" s="21">
        <v>44.02</v>
      </c>
      <c r="DS38" s="21">
        <v>121.5</v>
      </c>
      <c r="DT38" s="21">
        <v>67</v>
      </c>
      <c r="DU38" s="21">
        <v>53.3</v>
      </c>
      <c r="DV38" s="21">
        <v>46.7</v>
      </c>
      <c r="DW38" s="21">
        <v>1.1419999999999999</v>
      </c>
      <c r="DX38" s="21">
        <v>300</v>
      </c>
      <c r="DY38" s="21">
        <v>1061.5999999999999</v>
      </c>
      <c r="DZ38" s="21">
        <v>86.7</v>
      </c>
      <c r="EA38" s="21">
        <v>56.9</v>
      </c>
      <c r="EB38" s="21">
        <v>44.4</v>
      </c>
      <c r="EC38" s="21">
        <v>22.9</v>
      </c>
      <c r="ED38" s="21">
        <v>70.400000000000006</v>
      </c>
      <c r="EE38" s="21">
        <v>29.6</v>
      </c>
      <c r="EF38" s="21">
        <v>2.3759999999999999</v>
      </c>
      <c r="EG38" s="21">
        <v>300</v>
      </c>
      <c r="EH38" s="21">
        <v>976</v>
      </c>
      <c r="EI38" s="21">
        <v>65</v>
      </c>
      <c r="EJ38" s="21">
        <v>61.73</v>
      </c>
      <c r="EK38" s="21">
        <v>44.5</v>
      </c>
      <c r="EL38" s="21">
        <v>22.1</v>
      </c>
      <c r="EM38" s="21">
        <v>42.2</v>
      </c>
      <c r="EN38" s="21">
        <v>57.7</v>
      </c>
      <c r="EO38" s="21">
        <v>0.73199999999999998</v>
      </c>
      <c r="EP38" s="21">
        <v>300</v>
      </c>
      <c r="EQ38" s="21">
        <v>780.1</v>
      </c>
      <c r="ER38" s="21">
        <v>48.8</v>
      </c>
      <c r="ES38" s="21">
        <v>77.22</v>
      </c>
      <c r="ET38" s="21">
        <v>16.8</v>
      </c>
      <c r="EU38" s="21">
        <v>1</v>
      </c>
      <c r="EV38" s="21">
        <v>83.5</v>
      </c>
      <c r="EW38" s="21">
        <v>16.5</v>
      </c>
      <c r="EX38" s="21">
        <v>5.0490000000000004</v>
      </c>
      <c r="EY38" s="21">
        <v>300</v>
      </c>
      <c r="EZ38" s="21">
        <v>925.1</v>
      </c>
      <c r="FA38" s="21">
        <v>30.9</v>
      </c>
      <c r="FB38" s="21">
        <v>64.930000000000007</v>
      </c>
      <c r="FC38" s="21">
        <v>22.3</v>
      </c>
      <c r="FD38" s="21">
        <v>1.5</v>
      </c>
      <c r="FE38" s="21">
        <v>29.3</v>
      </c>
      <c r="FF38" s="21">
        <v>70.599999999999994</v>
      </c>
      <c r="FG38" s="21">
        <v>0.41499999999999998</v>
      </c>
      <c r="FH38" s="21">
        <v>300</v>
      </c>
      <c r="FI38" s="21">
        <v>712.1</v>
      </c>
      <c r="FJ38" s="21">
        <v>51.6</v>
      </c>
      <c r="FK38" s="21">
        <v>84.73</v>
      </c>
      <c r="FL38" s="21">
        <v>14.3</v>
      </c>
      <c r="FM38" s="21">
        <v>0</v>
      </c>
      <c r="FN38" s="21">
        <v>95.2</v>
      </c>
      <c r="FO38" s="21">
        <v>4.8</v>
      </c>
      <c r="FP38" s="21">
        <v>19.641999999999999</v>
      </c>
      <c r="FQ38" s="21">
        <v>300</v>
      </c>
      <c r="FR38" s="15">
        <v>0.8</v>
      </c>
      <c r="FS38" s="15">
        <v>2.6</v>
      </c>
      <c r="FT38" s="15">
        <v>2.4</v>
      </c>
      <c r="FU38" s="15">
        <v>1.5</v>
      </c>
      <c r="FV38" s="15">
        <v>1.2</v>
      </c>
      <c r="FW38" s="15">
        <v>91</v>
      </c>
      <c r="FX38" s="15">
        <v>84</v>
      </c>
      <c r="FY38" s="15">
        <v>92</v>
      </c>
      <c r="FZ38" s="15">
        <v>91</v>
      </c>
      <c r="GA38" s="15">
        <v>108</v>
      </c>
      <c r="GB38" s="15">
        <v>64.099999999999994</v>
      </c>
      <c r="GC38" s="15">
        <v>63.2</v>
      </c>
      <c r="GD38" s="15">
        <v>64.599999999999994</v>
      </c>
      <c r="GE38" s="15">
        <v>65</v>
      </c>
      <c r="GF38" s="15">
        <v>65</v>
      </c>
      <c r="GG38" s="15">
        <v>16.899999999999999</v>
      </c>
      <c r="GH38" s="15">
        <v>17.399999999999999</v>
      </c>
      <c r="GI38" s="15">
        <v>16</v>
      </c>
      <c r="GJ38" s="15">
        <v>17.2</v>
      </c>
      <c r="GK38" s="15">
        <v>14.4</v>
      </c>
      <c r="GL38" s="15">
        <v>0</v>
      </c>
      <c r="GM38" s="15">
        <v>8</v>
      </c>
      <c r="GN38" s="15">
        <v>2</v>
      </c>
      <c r="GO38" s="15">
        <v>0</v>
      </c>
      <c r="GP38" s="15">
        <v>0</v>
      </c>
      <c r="GQ38" s="15">
        <v>0</v>
      </c>
      <c r="GR38" s="15">
        <v>6.5</v>
      </c>
      <c r="GS38" s="15">
        <v>0.7</v>
      </c>
      <c r="GT38" s="15">
        <v>0</v>
      </c>
      <c r="GU38" s="15">
        <v>0</v>
      </c>
      <c r="GV38" s="15">
        <v>4.5</v>
      </c>
      <c r="GW38" s="15">
        <v>6.5</v>
      </c>
      <c r="GX38" s="15">
        <v>3.4</v>
      </c>
      <c r="GY38" s="15">
        <v>4.5</v>
      </c>
      <c r="GZ38" s="15">
        <v>5</v>
      </c>
      <c r="HA38" s="15">
        <v>0</v>
      </c>
      <c r="HB38" s="15">
        <v>0</v>
      </c>
      <c r="HC38" s="15">
        <v>0</v>
      </c>
      <c r="HD38" s="15">
        <v>0</v>
      </c>
      <c r="HE38" s="22">
        <v>0</v>
      </c>
      <c r="HF38" s="1">
        <v>-1</v>
      </c>
      <c r="HG38" s="1">
        <v>-1</v>
      </c>
      <c r="HH38" s="1">
        <v>-1</v>
      </c>
      <c r="HI38" s="1">
        <v>-1</v>
      </c>
      <c r="HJ38" s="1">
        <v>-1</v>
      </c>
      <c r="HK38" s="1">
        <v>-1</v>
      </c>
      <c r="HL38" s="1">
        <v>-1</v>
      </c>
      <c r="HM38" s="1">
        <v>-1</v>
      </c>
      <c r="HN38" s="1">
        <v>-1</v>
      </c>
      <c r="HO38" s="1">
        <v>-1</v>
      </c>
      <c r="HP38" s="1">
        <v>-1</v>
      </c>
      <c r="HQ38" s="1">
        <v>-1</v>
      </c>
      <c r="HR38" s="1">
        <v>-1</v>
      </c>
      <c r="HS38" s="1">
        <v>-1</v>
      </c>
      <c r="HT38" s="1">
        <v>-1</v>
      </c>
      <c r="HU38" s="1">
        <v>-1</v>
      </c>
      <c r="HV38" s="1">
        <v>-1</v>
      </c>
      <c r="HW38" s="1">
        <v>-1</v>
      </c>
      <c r="HX38" s="1">
        <v>-1</v>
      </c>
      <c r="HY38" s="1">
        <v>-1</v>
      </c>
      <c r="HZ38" s="1">
        <v>-1</v>
      </c>
      <c r="IA38" s="1">
        <v>-1</v>
      </c>
      <c r="IB38" s="1">
        <v>-1</v>
      </c>
      <c r="IC38" s="1">
        <v>-1</v>
      </c>
      <c r="ID38" s="1">
        <v>-1</v>
      </c>
      <c r="IE38" s="1">
        <v>-1</v>
      </c>
      <c r="IF38" s="1">
        <v>-1</v>
      </c>
      <c r="IG38" s="1">
        <v>-1</v>
      </c>
      <c r="IH38" s="1">
        <v>-1</v>
      </c>
      <c r="II38" s="1">
        <v>-1</v>
      </c>
      <c r="IJ38" s="1">
        <v>-1</v>
      </c>
      <c r="IK38" s="1">
        <v>-1</v>
      </c>
      <c r="IL38" s="1">
        <v>-1</v>
      </c>
      <c r="IM38" s="1">
        <v>-1</v>
      </c>
      <c r="IN38" s="1">
        <v>-1</v>
      </c>
      <c r="IO38" s="1">
        <v>-1</v>
      </c>
      <c r="IP38" s="1">
        <v>-1</v>
      </c>
      <c r="IQ38" s="1">
        <v>-1</v>
      </c>
      <c r="IR38" s="1">
        <v>-1</v>
      </c>
      <c r="IS38" s="1">
        <v>-1</v>
      </c>
      <c r="IT38" s="1">
        <v>-1</v>
      </c>
      <c r="IU38" s="1">
        <v>-1</v>
      </c>
      <c r="IV38" s="1">
        <v>-1</v>
      </c>
      <c r="IW38" s="1">
        <v>-1</v>
      </c>
      <c r="IX38" s="1">
        <v>-1</v>
      </c>
      <c r="IY38" s="1">
        <v>-1</v>
      </c>
      <c r="IZ38" s="1">
        <v>-1</v>
      </c>
      <c r="JA38" s="1">
        <v>-1</v>
      </c>
      <c r="JB38" s="1">
        <v>-1</v>
      </c>
      <c r="JC38" s="1">
        <v>-1</v>
      </c>
      <c r="JD38" s="1">
        <v>-1</v>
      </c>
      <c r="JE38" s="1">
        <v>-1</v>
      </c>
      <c r="JG38" s="1">
        <v>111</v>
      </c>
      <c r="JH38" s="1">
        <v>64</v>
      </c>
      <c r="JI38" s="1">
        <f t="shared" si="0"/>
        <v>79.666666666666671</v>
      </c>
      <c r="JJ38" s="1">
        <v>1.74</v>
      </c>
      <c r="JK38" s="1">
        <v>50</v>
      </c>
      <c r="JL38" s="1">
        <v>9</v>
      </c>
      <c r="JM38" s="1">
        <v>49</v>
      </c>
      <c r="JN38" s="1">
        <f t="shared" si="1"/>
        <v>28.160919540229884</v>
      </c>
      <c r="JO38" s="1">
        <v>9</v>
      </c>
      <c r="JP38" s="1">
        <f t="shared" si="2"/>
        <v>67</v>
      </c>
      <c r="JQ38" s="1">
        <v>29</v>
      </c>
      <c r="JR38" s="1">
        <f t="shared" si="3"/>
        <v>0.40816326530612246</v>
      </c>
      <c r="JS38" s="1">
        <v>72</v>
      </c>
      <c r="JT38" s="1">
        <f t="shared" si="4"/>
        <v>0.36734693877551022</v>
      </c>
      <c r="JU38" s="23">
        <f t="shared" si="5"/>
        <v>152.351448</v>
      </c>
      <c r="JV38" s="1">
        <f t="shared" si="6"/>
        <v>87.558303448275865</v>
      </c>
      <c r="JW38" s="1">
        <v>99</v>
      </c>
      <c r="JX38" s="1">
        <v>42</v>
      </c>
      <c r="JY38" s="1">
        <f t="shared" si="7"/>
        <v>2.3571428571428572</v>
      </c>
      <c r="JZ38" s="1">
        <v>241</v>
      </c>
      <c r="KA38" s="1">
        <v>17</v>
      </c>
      <c r="KB38" s="1">
        <f t="shared" si="122"/>
        <v>5.8235294117647056</v>
      </c>
      <c r="KC38" s="1">
        <v>26.7</v>
      </c>
      <c r="KD38" s="1">
        <v>2</v>
      </c>
      <c r="KE38" s="1">
        <f t="shared" si="8"/>
        <v>4.1919000000000004</v>
      </c>
      <c r="KF38" s="1">
        <f t="shared" si="9"/>
        <v>2.4091379310344831</v>
      </c>
      <c r="KG38" s="1">
        <v>22</v>
      </c>
      <c r="KH38" s="1">
        <v>17</v>
      </c>
      <c r="KI38" s="1">
        <v>54</v>
      </c>
      <c r="KJ38" s="1">
        <v>24</v>
      </c>
      <c r="KK38" s="1">
        <f t="shared" si="118"/>
        <v>2.25</v>
      </c>
      <c r="KL38" s="1">
        <v>166</v>
      </c>
      <c r="KM38" s="1">
        <v>16</v>
      </c>
      <c r="KN38" s="1">
        <v>51</v>
      </c>
      <c r="KO38" s="1">
        <f t="shared" si="11"/>
        <v>29.310344827586206</v>
      </c>
      <c r="KP38" s="1">
        <v>41</v>
      </c>
      <c r="KQ38" s="1">
        <f t="shared" si="12"/>
        <v>23.563218390804597</v>
      </c>
      <c r="KR38" s="1">
        <v>110</v>
      </c>
      <c r="KS38" s="1">
        <f t="shared" si="123"/>
        <v>63.218390804597703</v>
      </c>
      <c r="KT38" s="1">
        <v>43</v>
      </c>
      <c r="KU38" s="1">
        <f t="shared" si="124"/>
        <v>24.712643678160919</v>
      </c>
      <c r="KV38" s="1">
        <f t="shared" si="125"/>
        <v>67</v>
      </c>
      <c r="KW38" s="1">
        <v>61</v>
      </c>
      <c r="KX38" s="1">
        <v>19.7</v>
      </c>
      <c r="KY38" s="1">
        <v>10.4</v>
      </c>
      <c r="KZ38" s="1">
        <f t="shared" si="16"/>
        <v>11.321839080459769</v>
      </c>
      <c r="LA38" s="1">
        <f t="shared" si="17"/>
        <v>5.9770114942528734</v>
      </c>
      <c r="LB38" s="23">
        <f t="shared" si="18"/>
        <v>0.47208121827411165</v>
      </c>
      <c r="LC38" s="1">
        <v>-1</v>
      </c>
      <c r="LD38" s="1">
        <v>-1</v>
      </c>
      <c r="LE38" s="1">
        <v>-1</v>
      </c>
      <c r="LF38" s="1">
        <v>-1</v>
      </c>
      <c r="LG38" s="1">
        <v>-1</v>
      </c>
      <c r="LH38" s="1">
        <v>-1</v>
      </c>
      <c r="LI38" s="1">
        <v>-1</v>
      </c>
      <c r="LJ38" s="1">
        <v>-1</v>
      </c>
      <c r="LK38" s="1">
        <v>-1</v>
      </c>
      <c r="LL38" s="1">
        <v>-1</v>
      </c>
      <c r="LM38" s="1">
        <v>-1</v>
      </c>
      <c r="LN38" s="1">
        <v>-1</v>
      </c>
      <c r="LO38" s="1">
        <v>-1</v>
      </c>
      <c r="LP38" s="1">
        <v>-1</v>
      </c>
      <c r="LQ38" s="1">
        <v>-1</v>
      </c>
      <c r="LR38" s="1">
        <v>-1</v>
      </c>
      <c r="LS38" s="1">
        <v>-1</v>
      </c>
      <c r="LT38" s="1">
        <v>-1</v>
      </c>
      <c r="LU38" s="1">
        <v>-1</v>
      </c>
      <c r="LV38" s="1">
        <v>-1</v>
      </c>
      <c r="LW38" s="1">
        <v>-1</v>
      </c>
      <c r="LX38" s="1">
        <v>-1</v>
      </c>
      <c r="LY38" s="1">
        <v>-1</v>
      </c>
      <c r="LZ38" s="1">
        <v>-1</v>
      </c>
      <c r="MA38" s="1">
        <v>-1</v>
      </c>
      <c r="MB38" s="1">
        <v>-1</v>
      </c>
      <c r="MC38" s="1">
        <v>-1</v>
      </c>
      <c r="MD38" s="1">
        <v>-1</v>
      </c>
      <c r="ME38" s="1">
        <v>-1</v>
      </c>
      <c r="MF38" s="1">
        <v>-1</v>
      </c>
      <c r="MG38" s="1">
        <v>-1</v>
      </c>
      <c r="MH38" s="1">
        <v>-1</v>
      </c>
      <c r="MI38" s="1">
        <v>-1</v>
      </c>
      <c r="MJ38" s="1">
        <v>-1</v>
      </c>
      <c r="MK38" s="1">
        <v>-1</v>
      </c>
      <c r="ML38" s="1">
        <v>-1</v>
      </c>
      <c r="MM38" s="1">
        <v>-1</v>
      </c>
      <c r="MN38" s="1">
        <v>-1</v>
      </c>
      <c r="MO38" s="1">
        <v>-1</v>
      </c>
      <c r="MP38" s="1">
        <v>-1</v>
      </c>
      <c r="MQ38" s="1">
        <v>-1</v>
      </c>
      <c r="MR38" s="1">
        <v>-1</v>
      </c>
      <c r="MS38" s="1">
        <v>-1</v>
      </c>
      <c r="MT38" s="1">
        <v>-1</v>
      </c>
      <c r="MU38" s="1">
        <v>-1</v>
      </c>
      <c r="MV38" s="1">
        <v>-1</v>
      </c>
      <c r="MW38" s="1">
        <v>114</v>
      </c>
      <c r="MX38" s="1">
        <v>67</v>
      </c>
      <c r="MY38" s="1">
        <f t="shared" si="141"/>
        <v>82.666666666666671</v>
      </c>
      <c r="MZ38" s="1">
        <v>41</v>
      </c>
      <c r="NA38" s="1">
        <v>8</v>
      </c>
      <c r="NB38" s="1">
        <v>49</v>
      </c>
      <c r="NC38" s="1">
        <f t="shared" si="142"/>
        <v>28.160919540229884</v>
      </c>
      <c r="ND38" s="1">
        <v>8</v>
      </c>
      <c r="NE38" s="1">
        <f t="shared" si="143"/>
        <v>65</v>
      </c>
      <c r="NF38" s="1">
        <v>30</v>
      </c>
      <c r="NG38" s="23">
        <f t="shared" si="144"/>
        <v>0.38775510204081631</v>
      </c>
      <c r="NH38" s="1">
        <v>70</v>
      </c>
      <c r="NI38" s="1">
        <f t="shared" si="145"/>
        <v>0.32653061224489793</v>
      </c>
      <c r="NJ38" s="1">
        <f t="shared" si="146"/>
        <v>130.60463200000001</v>
      </c>
      <c r="NK38" s="1">
        <f t="shared" si="147"/>
        <v>75.06013333333334</v>
      </c>
      <c r="NL38" s="1">
        <v>103</v>
      </c>
      <c r="NM38" s="1">
        <v>42</v>
      </c>
      <c r="NN38" s="23">
        <f t="shared" si="148"/>
        <v>2.4523809523809526</v>
      </c>
      <c r="NO38" s="1">
        <v>229</v>
      </c>
      <c r="NP38" s="1">
        <v>19</v>
      </c>
      <c r="NQ38" s="23">
        <f t="shared" si="149"/>
        <v>5.4210526315789478</v>
      </c>
      <c r="NR38" s="1">
        <v>28.3</v>
      </c>
      <c r="NS38" s="1">
        <f t="shared" si="150"/>
        <v>3.6433420000000005</v>
      </c>
      <c r="NT38" s="1">
        <f t="shared" si="151"/>
        <v>2.0938747126436783</v>
      </c>
      <c r="NU38" s="1">
        <v>-1</v>
      </c>
      <c r="NV38" s="1">
        <v>25</v>
      </c>
      <c r="NW38" s="1">
        <v>57</v>
      </c>
      <c r="NX38" s="1">
        <v>18</v>
      </c>
      <c r="NY38" s="23">
        <f t="shared" si="152"/>
        <v>3.1666666666666665</v>
      </c>
      <c r="NZ38" s="1">
        <v>257</v>
      </c>
      <c r="OA38" s="1">
        <v>14</v>
      </c>
      <c r="OB38" s="1">
        <v>68</v>
      </c>
      <c r="OC38" s="1">
        <f t="shared" si="153"/>
        <v>39.080459770114942</v>
      </c>
      <c r="OD38" s="1">
        <v>50</v>
      </c>
      <c r="OE38" s="1">
        <f t="shared" si="154"/>
        <v>28.735632183908045</v>
      </c>
      <c r="OF38" s="1">
        <v>116</v>
      </c>
      <c r="OG38" s="1">
        <f t="shared" si="155"/>
        <v>66.666666666666671</v>
      </c>
      <c r="OH38" s="1">
        <v>50</v>
      </c>
      <c r="OI38" s="1">
        <f t="shared" si="156"/>
        <v>28.735632183908045</v>
      </c>
      <c r="OJ38" s="1">
        <f t="shared" si="157"/>
        <v>66</v>
      </c>
      <c r="OK38" s="1">
        <v>57</v>
      </c>
      <c r="OL38" s="1">
        <v>26.3</v>
      </c>
      <c r="OM38" s="1">
        <v>15</v>
      </c>
      <c r="ON38" s="1">
        <f t="shared" si="158"/>
        <v>15.114942528735632</v>
      </c>
      <c r="OO38" s="1">
        <f t="shared" si="159"/>
        <v>8.6206896551724146</v>
      </c>
      <c r="OP38" s="23">
        <f t="shared" si="160"/>
        <v>0.42965779467680609</v>
      </c>
      <c r="OQ38" s="1">
        <v>110</v>
      </c>
      <c r="OR38" s="1">
        <v>65</v>
      </c>
      <c r="OS38" s="1">
        <f t="shared" si="161"/>
        <v>80</v>
      </c>
      <c r="OT38" s="1">
        <v>51</v>
      </c>
      <c r="OU38" s="1">
        <v>9</v>
      </c>
      <c r="OV38" s="1">
        <v>48</v>
      </c>
      <c r="OW38" s="1">
        <f t="shared" si="162"/>
        <v>27.586206896551726</v>
      </c>
      <c r="OX38" s="1">
        <v>8</v>
      </c>
      <c r="OY38" s="1">
        <f t="shared" si="163"/>
        <v>65</v>
      </c>
      <c r="OZ38" s="1">
        <v>27</v>
      </c>
      <c r="PA38" s="23">
        <f t="shared" si="164"/>
        <v>0.4375</v>
      </c>
      <c r="PB38" s="1">
        <v>74</v>
      </c>
      <c r="PC38" s="1">
        <f t="shared" si="165"/>
        <v>0.35416666666666669</v>
      </c>
      <c r="PD38" s="1">
        <f t="shared" si="166"/>
        <v>136.476056</v>
      </c>
      <c r="PE38" s="1">
        <f t="shared" si="167"/>
        <v>78.434514942528736</v>
      </c>
      <c r="PF38" s="1">
        <v>98</v>
      </c>
      <c r="PG38" s="1">
        <v>30</v>
      </c>
      <c r="PH38" s="23">
        <f t="shared" si="168"/>
        <v>3.2666666666666666</v>
      </c>
      <c r="PI38" s="1">
        <v>291</v>
      </c>
      <c r="PJ38" s="1">
        <v>19</v>
      </c>
      <c r="PK38" s="23">
        <f t="shared" si="169"/>
        <v>5.1578947368421053</v>
      </c>
      <c r="PL38" s="1">
        <v>26.3</v>
      </c>
      <c r="PM38" s="1">
        <f t="shared" si="170"/>
        <v>4.2116820000000006</v>
      </c>
      <c r="PN38" s="1">
        <f t="shared" si="171"/>
        <v>2.4205068965517245</v>
      </c>
      <c r="PO38" s="1">
        <v>20.6</v>
      </c>
      <c r="PP38" s="1">
        <v>19</v>
      </c>
      <c r="PQ38" s="1">
        <v>50</v>
      </c>
      <c r="PR38" s="1">
        <v>24</v>
      </c>
      <c r="PS38" s="23">
        <f t="shared" si="172"/>
        <v>2.0833333333333335</v>
      </c>
      <c r="PT38" s="1">
        <v>207</v>
      </c>
      <c r="PU38" s="1">
        <v>13</v>
      </c>
      <c r="PV38" s="1">
        <v>65</v>
      </c>
      <c r="PW38" s="1">
        <f t="shared" si="173"/>
        <v>37.356321839080458</v>
      </c>
      <c r="PX38" s="1">
        <v>48</v>
      </c>
      <c r="PY38" s="1">
        <f t="shared" si="174"/>
        <v>27.586206896551726</v>
      </c>
      <c r="PZ38" s="1">
        <v>105</v>
      </c>
      <c r="QA38" s="1">
        <f t="shared" si="175"/>
        <v>60.344827586206897</v>
      </c>
      <c r="QB38" s="1">
        <v>36</v>
      </c>
      <c r="QC38" s="1">
        <f t="shared" si="176"/>
        <v>20.689655172413794</v>
      </c>
      <c r="QD38" s="1">
        <f t="shared" si="177"/>
        <v>69</v>
      </c>
      <c r="QE38" s="1">
        <v>63</v>
      </c>
      <c r="QF38" s="1">
        <v>22.6</v>
      </c>
      <c r="QG38" s="1">
        <v>13.9</v>
      </c>
      <c r="QH38" s="1">
        <f t="shared" si="178"/>
        <v>12.988505747126437</v>
      </c>
      <c r="QI38" s="1">
        <f t="shared" si="179"/>
        <v>7.9885057471264371</v>
      </c>
      <c r="QJ38" s="23">
        <f t="shared" si="180"/>
        <v>0.38495575221238942</v>
      </c>
      <c r="QK38" s="1">
        <v>115</v>
      </c>
      <c r="QL38" s="1">
        <v>65</v>
      </c>
      <c r="QM38" s="1">
        <f t="shared" si="181"/>
        <v>81.666666666666671</v>
      </c>
      <c r="QN38" s="1">
        <v>65</v>
      </c>
      <c r="QO38" s="1">
        <v>8</v>
      </c>
      <c r="QP38" s="1">
        <v>50</v>
      </c>
      <c r="QQ38" s="1">
        <f t="shared" si="182"/>
        <v>28.735632183908045</v>
      </c>
      <c r="QR38" s="1">
        <v>8</v>
      </c>
      <c r="QS38" s="1">
        <f t="shared" si="183"/>
        <v>66</v>
      </c>
      <c r="QT38" s="1">
        <v>29</v>
      </c>
      <c r="QU38" s="23">
        <f t="shared" si="184"/>
        <v>0.42</v>
      </c>
      <c r="QV38" s="1">
        <v>73</v>
      </c>
      <c r="QW38" s="1">
        <f t="shared" si="185"/>
        <v>0.32</v>
      </c>
      <c r="QX38" s="1">
        <f t="shared" si="186"/>
        <v>135.197272</v>
      </c>
      <c r="QY38" s="1">
        <f t="shared" si="187"/>
        <v>77.699581609195405</v>
      </c>
      <c r="QZ38" s="1">
        <v>90</v>
      </c>
      <c r="RA38" s="1">
        <v>47</v>
      </c>
      <c r="RB38" s="23">
        <f t="shared" si="188"/>
        <v>1.9148936170212767</v>
      </c>
      <c r="RC38" s="1">
        <v>215</v>
      </c>
      <c r="RD38" s="1">
        <v>19</v>
      </c>
      <c r="RE38" s="23">
        <f t="shared" si="189"/>
        <v>4.7368421052631575</v>
      </c>
      <c r="RF38" s="1">
        <v>24</v>
      </c>
      <c r="RG38" s="1">
        <f t="shared" si="190"/>
        <v>4.8983999999999996</v>
      </c>
      <c r="RH38" s="1">
        <f t="shared" si="191"/>
        <v>2.8151724137931033</v>
      </c>
      <c r="RI38" s="1">
        <v>21.1</v>
      </c>
      <c r="RJ38" s="1">
        <v>-1</v>
      </c>
      <c r="RK38" s="1">
        <v>67</v>
      </c>
      <c r="RL38" s="1">
        <v>23</v>
      </c>
      <c r="RM38" s="23">
        <f t="shared" si="192"/>
        <v>2.9130434782608696</v>
      </c>
      <c r="RN38" s="1">
        <v>227</v>
      </c>
      <c r="RO38" s="1">
        <v>13</v>
      </c>
      <c r="RP38" s="1">
        <v>60</v>
      </c>
      <c r="RQ38" s="1">
        <f t="shared" si="193"/>
        <v>34.482758620689658</v>
      </c>
      <c r="RR38" s="1">
        <v>35</v>
      </c>
      <c r="RS38" s="1">
        <f t="shared" si="194"/>
        <v>20.114942528735632</v>
      </c>
      <c r="RT38" s="1">
        <v>108</v>
      </c>
      <c r="RU38" s="1">
        <f t="shared" si="195"/>
        <v>62.068965517241381</v>
      </c>
      <c r="RV38" s="1">
        <v>46</v>
      </c>
      <c r="RW38" s="1">
        <f t="shared" si="196"/>
        <v>26.436781609195403</v>
      </c>
      <c r="RX38" s="1">
        <f t="shared" si="197"/>
        <v>62</v>
      </c>
      <c r="RY38" s="1">
        <v>57</v>
      </c>
      <c r="RZ38" s="1">
        <v>21.2</v>
      </c>
      <c r="SA38" s="1">
        <v>11.2</v>
      </c>
      <c r="SB38" s="1">
        <f t="shared" si="198"/>
        <v>12.183908045977011</v>
      </c>
      <c r="SC38" s="1">
        <f t="shared" si="199"/>
        <v>6.4367816091954015</v>
      </c>
      <c r="SD38" s="23">
        <f t="shared" si="200"/>
        <v>0.47169811320754718</v>
      </c>
    </row>
    <row r="39" spans="1:498">
      <c r="A39" s="14" t="s">
        <v>655</v>
      </c>
      <c r="B39" s="13">
        <v>40</v>
      </c>
      <c r="C39" s="13">
        <v>29</v>
      </c>
      <c r="D39" s="15">
        <v>67</v>
      </c>
      <c r="E39" s="13">
        <v>168</v>
      </c>
      <c r="F39" s="16">
        <v>2</v>
      </c>
      <c r="G39" s="16">
        <v>1</v>
      </c>
      <c r="H39" s="17">
        <v>279</v>
      </c>
      <c r="I39" s="17">
        <v>416</v>
      </c>
      <c r="J39" s="17">
        <v>151</v>
      </c>
      <c r="K39" s="17">
        <v>184</v>
      </c>
      <c r="L39" s="17">
        <v>998</v>
      </c>
      <c r="M39" s="17">
        <v>998</v>
      </c>
      <c r="N39" s="17">
        <v>998</v>
      </c>
      <c r="O39" s="17">
        <v>998</v>
      </c>
      <c r="P39" s="17">
        <v>998</v>
      </c>
      <c r="Q39" s="17">
        <v>998</v>
      </c>
      <c r="R39" s="17">
        <v>998</v>
      </c>
      <c r="S39" s="17">
        <v>998</v>
      </c>
      <c r="T39" s="17">
        <v>998</v>
      </c>
      <c r="U39" s="17">
        <v>998</v>
      </c>
      <c r="V39" s="17">
        <v>515</v>
      </c>
      <c r="W39" s="18">
        <v>0.64930555555555602</v>
      </c>
      <c r="X39" s="19">
        <v>-1</v>
      </c>
      <c r="Y39" s="19">
        <v>-1</v>
      </c>
      <c r="Z39" s="19">
        <v>-1</v>
      </c>
      <c r="AA39" s="19">
        <v>-1</v>
      </c>
      <c r="AB39" s="19">
        <v>-1</v>
      </c>
      <c r="AC39" s="19">
        <v>-1</v>
      </c>
      <c r="AD39" s="19">
        <v>-1</v>
      </c>
      <c r="AE39" s="19">
        <v>-1</v>
      </c>
      <c r="AF39" s="19">
        <v>-1</v>
      </c>
      <c r="AG39" s="19">
        <v>-1</v>
      </c>
      <c r="AH39" s="19">
        <v>-1</v>
      </c>
      <c r="AI39" s="19">
        <v>-1</v>
      </c>
      <c r="AJ39" s="19">
        <v>-1</v>
      </c>
      <c r="AK39" s="19">
        <v>-1</v>
      </c>
      <c r="AL39" s="19">
        <v>-1</v>
      </c>
      <c r="AM39" s="19">
        <v>-1</v>
      </c>
      <c r="AN39" s="19">
        <v>-1</v>
      </c>
      <c r="AO39" s="19">
        <v>-1</v>
      </c>
      <c r="AP39" s="19">
        <v>-1</v>
      </c>
      <c r="AQ39" s="19">
        <v>-1</v>
      </c>
      <c r="AR39" s="19">
        <v>-1</v>
      </c>
      <c r="AS39" s="19">
        <v>-1</v>
      </c>
      <c r="AT39" s="19">
        <v>-1</v>
      </c>
      <c r="AU39" s="19">
        <v>-1</v>
      </c>
      <c r="AV39" s="19">
        <v>-1</v>
      </c>
      <c r="AW39" s="19">
        <v>-1</v>
      </c>
      <c r="AX39" s="19">
        <v>-1</v>
      </c>
      <c r="AY39" s="19">
        <v>-1</v>
      </c>
      <c r="AZ39" s="19">
        <v>-1</v>
      </c>
      <c r="BA39" s="19">
        <v>-1</v>
      </c>
      <c r="BB39" s="19">
        <v>304</v>
      </c>
      <c r="BC39" s="19">
        <v>253</v>
      </c>
      <c r="BD39" s="19">
        <v>291</v>
      </c>
      <c r="BE39" s="19">
        <v>309</v>
      </c>
      <c r="BF39" s="19">
        <v>306</v>
      </c>
      <c r="BG39" s="19">
        <v>293</v>
      </c>
      <c r="BH39" s="19">
        <v>192</v>
      </c>
      <c r="BI39" s="19">
        <v>289</v>
      </c>
      <c r="BJ39" s="19">
        <v>317</v>
      </c>
      <c r="BK39" s="19">
        <v>317</v>
      </c>
      <c r="BL39" s="19">
        <v>0.96381578947368396</v>
      </c>
      <c r="BM39" s="19">
        <v>0.75889328063241102</v>
      </c>
      <c r="BN39" s="19">
        <v>0.99312714776632305</v>
      </c>
      <c r="BO39" s="19">
        <v>1.0258899676375399</v>
      </c>
      <c r="BP39" s="19">
        <v>1.0359477124183001</v>
      </c>
      <c r="BQ39" s="19">
        <v>870</v>
      </c>
      <c r="BR39" s="19">
        <v>704</v>
      </c>
      <c r="BS39" s="19">
        <v>812</v>
      </c>
      <c r="BT39" s="19">
        <v>861</v>
      </c>
      <c r="BU39" s="19">
        <v>818</v>
      </c>
      <c r="BV39" s="19">
        <v>209</v>
      </c>
      <c r="BW39" s="19">
        <v>149</v>
      </c>
      <c r="BX39" s="19">
        <v>187</v>
      </c>
      <c r="BY39" s="19">
        <v>212</v>
      </c>
      <c r="BZ39" s="19">
        <v>204</v>
      </c>
      <c r="CA39" s="19">
        <v>96.052631578947398</v>
      </c>
      <c r="CB39" s="19">
        <v>90.909090909090907</v>
      </c>
      <c r="CC39" s="19">
        <v>98.625429553264595</v>
      </c>
      <c r="CD39" s="19">
        <v>95.469255663430403</v>
      </c>
      <c r="CE39" s="19">
        <v>94.771241830065307</v>
      </c>
      <c r="CF39" s="21">
        <v>786.5</v>
      </c>
      <c r="CG39" s="21">
        <v>63.8</v>
      </c>
      <c r="CH39" s="21">
        <v>76.790000000000006</v>
      </c>
      <c r="CI39" s="21">
        <v>34.9</v>
      </c>
      <c r="CJ39" s="21">
        <v>14</v>
      </c>
      <c r="CK39" s="21">
        <v>69.8</v>
      </c>
      <c r="CL39" s="21">
        <v>30.2</v>
      </c>
      <c r="CM39" s="21">
        <v>2.3149999999999999</v>
      </c>
      <c r="CN39" s="21">
        <v>300</v>
      </c>
      <c r="CO39" s="21">
        <v>705.4</v>
      </c>
      <c r="CP39" s="21">
        <v>76.7</v>
      </c>
      <c r="CQ39" s="21">
        <v>86.05</v>
      </c>
      <c r="CR39" s="21">
        <v>28.8</v>
      </c>
      <c r="CS39" s="21">
        <v>7.9</v>
      </c>
      <c r="CT39" s="21">
        <v>96.3</v>
      </c>
      <c r="CU39" s="21">
        <v>3.7</v>
      </c>
      <c r="CV39" s="21">
        <v>25.76</v>
      </c>
      <c r="CW39" s="21">
        <v>300</v>
      </c>
      <c r="CX39" s="21">
        <v>570</v>
      </c>
      <c r="CY39" s="21">
        <v>11</v>
      </c>
      <c r="CZ39" s="21">
        <v>105.3</v>
      </c>
      <c r="DA39" s="21">
        <v>3.3</v>
      </c>
      <c r="DB39" s="21">
        <v>0</v>
      </c>
      <c r="DC39" s="21">
        <v>96.7</v>
      </c>
      <c r="DD39" s="21">
        <v>3.3</v>
      </c>
      <c r="DE39" s="21">
        <v>29.294</v>
      </c>
      <c r="DF39" s="21">
        <v>300</v>
      </c>
      <c r="DG39" s="21">
        <v>478.5</v>
      </c>
      <c r="DH39" s="21">
        <v>19.3</v>
      </c>
      <c r="DI39" s="21">
        <v>125.59</v>
      </c>
      <c r="DJ39" s="21">
        <v>4.5</v>
      </c>
      <c r="DK39" s="21">
        <v>0</v>
      </c>
      <c r="DL39" s="21">
        <v>95</v>
      </c>
      <c r="DM39" s="21">
        <v>5</v>
      </c>
      <c r="DN39" s="21">
        <v>19.138000000000002</v>
      </c>
      <c r="DO39" s="21">
        <v>300</v>
      </c>
      <c r="DP39" s="21">
        <v>944.7</v>
      </c>
      <c r="DQ39" s="21">
        <v>82</v>
      </c>
      <c r="DR39" s="21">
        <v>64.010000000000005</v>
      </c>
      <c r="DS39" s="21">
        <v>50.7</v>
      </c>
      <c r="DT39" s="21">
        <v>25.9</v>
      </c>
      <c r="DU39" s="21">
        <v>77.2</v>
      </c>
      <c r="DV39" s="21">
        <v>22.8</v>
      </c>
      <c r="DW39" s="21">
        <v>3.3860000000000001</v>
      </c>
      <c r="DX39" s="21">
        <v>300</v>
      </c>
      <c r="DY39" s="21">
        <v>863.7</v>
      </c>
      <c r="DZ39" s="21">
        <v>97</v>
      </c>
      <c r="EA39" s="21">
        <v>70.38</v>
      </c>
      <c r="EB39" s="21">
        <v>47.2</v>
      </c>
      <c r="EC39" s="21">
        <v>25.7</v>
      </c>
      <c r="ED39" s="21">
        <v>94.3</v>
      </c>
      <c r="EE39" s="21">
        <v>5.7</v>
      </c>
      <c r="EF39" s="21">
        <v>16.538</v>
      </c>
      <c r="EG39" s="21">
        <v>300</v>
      </c>
      <c r="EH39" s="21">
        <v>918.9</v>
      </c>
      <c r="EI39" s="21">
        <v>65.3</v>
      </c>
      <c r="EJ39" s="21">
        <v>65.650000000000006</v>
      </c>
      <c r="EK39" s="21">
        <v>39.9</v>
      </c>
      <c r="EL39" s="21">
        <v>17.2</v>
      </c>
      <c r="EM39" s="21">
        <v>78.8</v>
      </c>
      <c r="EN39" s="21">
        <v>21.2</v>
      </c>
      <c r="EO39" s="21">
        <v>3.7210000000000001</v>
      </c>
      <c r="EP39" s="21">
        <v>300</v>
      </c>
      <c r="EQ39" s="21">
        <v>818.4</v>
      </c>
      <c r="ER39" s="21">
        <v>106.8</v>
      </c>
      <c r="ES39" s="21">
        <v>74.61</v>
      </c>
      <c r="ET39" s="21">
        <v>46</v>
      </c>
      <c r="EU39" s="21">
        <v>27</v>
      </c>
      <c r="EV39" s="21">
        <v>94.5</v>
      </c>
      <c r="EW39" s="21">
        <v>5.5</v>
      </c>
      <c r="EX39" s="21">
        <v>17.123999999999999</v>
      </c>
      <c r="EY39" s="21">
        <v>300</v>
      </c>
      <c r="EZ39" s="21">
        <v>893.2</v>
      </c>
      <c r="FA39" s="21">
        <v>77</v>
      </c>
      <c r="FB39" s="21">
        <v>67.709999999999994</v>
      </c>
      <c r="FC39" s="21">
        <v>40.5</v>
      </c>
      <c r="FD39" s="21">
        <v>14.6</v>
      </c>
      <c r="FE39" s="21">
        <v>85.7</v>
      </c>
      <c r="FF39" s="21">
        <v>14.3</v>
      </c>
      <c r="FG39" s="21">
        <v>5.9820000000000002</v>
      </c>
      <c r="FH39" s="21">
        <v>300</v>
      </c>
      <c r="FI39" s="21">
        <v>688.7</v>
      </c>
      <c r="FJ39" s="21">
        <v>67.099999999999994</v>
      </c>
      <c r="FK39" s="21">
        <v>87.91</v>
      </c>
      <c r="FL39" s="21">
        <v>26.6</v>
      </c>
      <c r="FM39" s="21">
        <v>5.5</v>
      </c>
      <c r="FN39" s="21">
        <v>89.3</v>
      </c>
      <c r="FO39" s="21">
        <v>10.7</v>
      </c>
      <c r="FP39" s="21">
        <v>8.3780000000000001</v>
      </c>
      <c r="FQ39" s="21">
        <v>300</v>
      </c>
      <c r="FR39" s="15">
        <v>1.1000000000000001</v>
      </c>
      <c r="FS39" s="15">
        <v>2.5</v>
      </c>
      <c r="FT39" s="15">
        <v>1.8</v>
      </c>
      <c r="FU39" s="15">
        <v>1.5</v>
      </c>
      <c r="FV39" s="15">
        <v>4.5999999999999996</v>
      </c>
      <c r="FW39" s="15">
        <v>108</v>
      </c>
      <c r="FX39" s="15">
        <v>115</v>
      </c>
      <c r="FY39" s="15">
        <v>91</v>
      </c>
      <c r="FZ39" s="15">
        <v>99</v>
      </c>
      <c r="GA39" s="15">
        <v>92</v>
      </c>
      <c r="GB39" s="15">
        <v>66</v>
      </c>
      <c r="GC39" s="15">
        <v>62.8</v>
      </c>
      <c r="GD39" s="15">
        <v>64.599999999999994</v>
      </c>
      <c r="GE39" s="15">
        <v>64.099999999999994</v>
      </c>
      <c r="GF39" s="15">
        <v>64.400000000000006</v>
      </c>
      <c r="GG39" s="15">
        <v>15.6</v>
      </c>
      <c r="GH39" s="15">
        <v>17.100000000000001</v>
      </c>
      <c r="GI39" s="15">
        <v>13.8</v>
      </c>
      <c r="GJ39" s="15">
        <v>15.5</v>
      </c>
      <c r="GK39" s="15">
        <v>11.5</v>
      </c>
      <c r="GL39" s="15">
        <v>0</v>
      </c>
      <c r="GM39" s="15">
        <v>8</v>
      </c>
      <c r="GN39" s="15">
        <v>1.7</v>
      </c>
      <c r="GO39" s="15">
        <v>0</v>
      </c>
      <c r="GP39" s="15">
        <v>0</v>
      </c>
      <c r="GQ39" s="15">
        <v>0</v>
      </c>
      <c r="GR39" s="15">
        <v>1.3</v>
      </c>
      <c r="GS39" s="15">
        <v>2.7</v>
      </c>
      <c r="GT39" s="15">
        <v>0</v>
      </c>
      <c r="GU39" s="15">
        <v>0</v>
      </c>
      <c r="GV39" s="15">
        <v>1.4</v>
      </c>
      <c r="GW39" s="15">
        <v>2.5</v>
      </c>
      <c r="GX39" s="15">
        <v>1</v>
      </c>
      <c r="GY39" s="15">
        <v>0.9</v>
      </c>
      <c r="GZ39" s="15">
        <v>0.5</v>
      </c>
      <c r="HA39" s="15">
        <v>0</v>
      </c>
      <c r="HB39" s="15">
        <v>0.3</v>
      </c>
      <c r="HC39" s="15">
        <v>0</v>
      </c>
      <c r="HD39" s="15">
        <v>0</v>
      </c>
      <c r="HE39" s="22">
        <v>0</v>
      </c>
      <c r="HF39" s="1">
        <v>-1</v>
      </c>
      <c r="HG39" s="1">
        <v>-1</v>
      </c>
      <c r="HH39" s="1">
        <v>-1</v>
      </c>
      <c r="HI39" s="1">
        <v>-1</v>
      </c>
      <c r="HJ39" s="1">
        <v>-1</v>
      </c>
      <c r="HK39" s="1">
        <v>-1</v>
      </c>
      <c r="HL39" s="1">
        <v>-1</v>
      </c>
      <c r="HM39" s="1">
        <v>-1</v>
      </c>
      <c r="HN39" s="1">
        <v>-1</v>
      </c>
      <c r="HO39" s="1">
        <v>-1</v>
      </c>
      <c r="HP39" s="1">
        <v>-1</v>
      </c>
      <c r="HQ39" s="1">
        <v>-1</v>
      </c>
      <c r="HR39" s="1">
        <v>-1</v>
      </c>
      <c r="HS39" s="1">
        <v>-1</v>
      </c>
      <c r="HT39" s="1">
        <v>-1</v>
      </c>
      <c r="HU39" s="1">
        <v>-1</v>
      </c>
      <c r="HV39" s="1">
        <v>-1</v>
      </c>
      <c r="HW39" s="1">
        <v>-1</v>
      </c>
      <c r="HX39" s="1">
        <v>-1</v>
      </c>
      <c r="HY39" s="1">
        <v>-1</v>
      </c>
      <c r="HZ39" s="1">
        <v>-1</v>
      </c>
      <c r="IA39" s="1">
        <v>-1</v>
      </c>
      <c r="IB39" s="1">
        <v>-1</v>
      </c>
      <c r="IC39" s="1">
        <v>-1</v>
      </c>
      <c r="ID39" s="1">
        <v>-1</v>
      </c>
      <c r="IE39" s="1">
        <v>-1</v>
      </c>
      <c r="IF39" s="1">
        <v>-1</v>
      </c>
      <c r="IG39" s="1">
        <v>-1</v>
      </c>
      <c r="IH39" s="1">
        <v>-1</v>
      </c>
      <c r="II39" s="1">
        <v>-1</v>
      </c>
      <c r="IJ39" s="1">
        <v>-1</v>
      </c>
      <c r="IK39" s="1">
        <v>-1</v>
      </c>
      <c r="IL39" s="1">
        <v>-1</v>
      </c>
      <c r="IM39" s="1">
        <v>-1</v>
      </c>
      <c r="IN39" s="1">
        <v>-1</v>
      </c>
      <c r="IO39" s="1">
        <v>-1</v>
      </c>
      <c r="IP39" s="1">
        <v>-1</v>
      </c>
      <c r="IQ39" s="1">
        <v>-1</v>
      </c>
      <c r="IR39" s="1">
        <v>-1</v>
      </c>
      <c r="IS39" s="1">
        <v>-1</v>
      </c>
      <c r="IT39" s="1">
        <v>-1</v>
      </c>
      <c r="IU39" s="1">
        <v>-1</v>
      </c>
      <c r="IV39" s="1">
        <v>-1</v>
      </c>
      <c r="IW39" s="1">
        <v>-1</v>
      </c>
      <c r="IX39" s="1">
        <v>-1</v>
      </c>
      <c r="IY39" s="1">
        <v>-1</v>
      </c>
      <c r="IZ39" s="1">
        <v>-1</v>
      </c>
      <c r="JA39" s="1">
        <v>-1</v>
      </c>
      <c r="JB39" s="1">
        <v>-1</v>
      </c>
      <c r="JC39" s="1">
        <v>-1</v>
      </c>
      <c r="JD39" s="1">
        <v>-1</v>
      </c>
      <c r="JE39" s="1">
        <v>-1</v>
      </c>
      <c r="JG39" s="1">
        <v>121</v>
      </c>
      <c r="JH39" s="1">
        <v>72</v>
      </c>
      <c r="JI39" s="1">
        <f t="shared" si="0"/>
        <v>88.333333333333329</v>
      </c>
      <c r="JJ39" s="1">
        <v>1.75</v>
      </c>
      <c r="JK39" s="1">
        <v>71</v>
      </c>
      <c r="JL39" s="1">
        <v>8</v>
      </c>
      <c r="JM39" s="1">
        <v>56</v>
      </c>
      <c r="JN39" s="1">
        <f t="shared" si="1"/>
        <v>32</v>
      </c>
      <c r="JO39" s="1">
        <v>8</v>
      </c>
      <c r="JP39" s="1">
        <f t="shared" si="2"/>
        <v>72</v>
      </c>
      <c r="JQ39" s="1">
        <v>30</v>
      </c>
      <c r="JR39" s="1">
        <f t="shared" si="3"/>
        <v>0.4642857142857143</v>
      </c>
      <c r="JS39" s="1">
        <v>78</v>
      </c>
      <c r="JT39" s="1">
        <f t="shared" si="4"/>
        <v>0.2857142857142857</v>
      </c>
      <c r="JU39" s="23">
        <f t="shared" si="5"/>
        <v>164.43042400000002</v>
      </c>
      <c r="JV39" s="1">
        <f t="shared" si="6"/>
        <v>93.960242285714301</v>
      </c>
      <c r="JW39" s="1">
        <v>78</v>
      </c>
      <c r="JX39" s="1">
        <v>54</v>
      </c>
      <c r="JY39" s="1">
        <f t="shared" si="7"/>
        <v>1.4444444444444444</v>
      </c>
      <c r="JZ39" s="1">
        <v>182</v>
      </c>
      <c r="KA39" s="1">
        <v>16</v>
      </c>
      <c r="KB39" s="1">
        <f t="shared" si="122"/>
        <v>4.875</v>
      </c>
      <c r="KC39" s="1">
        <v>18.399999999999999</v>
      </c>
      <c r="KD39" s="1">
        <v>2.2000000000000002</v>
      </c>
      <c r="KE39" s="1">
        <f t="shared" si="8"/>
        <v>4.9635361600000003</v>
      </c>
      <c r="KF39" s="1">
        <f t="shared" si="9"/>
        <v>2.8363063771428574</v>
      </c>
      <c r="KG39" s="1">
        <v>17.3</v>
      </c>
      <c r="KH39" s="1">
        <v>24</v>
      </c>
      <c r="KI39" s="1">
        <v>56</v>
      </c>
      <c r="KJ39" s="1">
        <v>24</v>
      </c>
      <c r="KK39" s="1">
        <f t="shared" si="118"/>
        <v>2.3333333333333335</v>
      </c>
      <c r="KL39" s="1">
        <v>212</v>
      </c>
      <c r="KM39" s="1">
        <v>16</v>
      </c>
      <c r="KN39" s="1">
        <v>63</v>
      </c>
      <c r="KO39" s="1">
        <f t="shared" si="11"/>
        <v>36</v>
      </c>
      <c r="KP39" s="1">
        <v>35</v>
      </c>
      <c r="KQ39" s="1">
        <f t="shared" si="12"/>
        <v>20</v>
      </c>
      <c r="KR39" s="1">
        <v>105</v>
      </c>
      <c r="KS39" s="1">
        <f t="shared" si="123"/>
        <v>60</v>
      </c>
      <c r="KT39" s="1">
        <v>47</v>
      </c>
      <c r="KU39" s="1">
        <f t="shared" si="124"/>
        <v>26.857142857142858</v>
      </c>
      <c r="KV39" s="1">
        <f t="shared" si="125"/>
        <v>58</v>
      </c>
      <c r="KW39" s="1">
        <v>55</v>
      </c>
      <c r="KX39" s="1">
        <v>17.2</v>
      </c>
      <c r="KY39" s="1">
        <v>10.3</v>
      </c>
      <c r="KZ39" s="1">
        <f t="shared" si="16"/>
        <v>9.8285714285714274</v>
      </c>
      <c r="LA39" s="1">
        <f t="shared" si="17"/>
        <v>5.8857142857142861</v>
      </c>
      <c r="LB39" s="23">
        <f t="shared" si="18"/>
        <v>0.40116279069767435</v>
      </c>
      <c r="LC39" s="1">
        <v>106</v>
      </c>
      <c r="LD39" s="1">
        <v>67</v>
      </c>
      <c r="LE39" s="1">
        <f>LD39+(LC39-LD39)/3</f>
        <v>80</v>
      </c>
      <c r="LF39" s="1">
        <v>104</v>
      </c>
      <c r="LG39" s="1">
        <v>10</v>
      </c>
      <c r="LH39" s="1">
        <v>46</v>
      </c>
      <c r="LI39" s="1">
        <f>LH39/JJ39</f>
        <v>26.285714285714285</v>
      </c>
      <c r="LJ39" s="1">
        <v>9</v>
      </c>
      <c r="LK39" s="1">
        <f>LG39+LH39+LJ39</f>
        <v>65</v>
      </c>
      <c r="LL39" s="1">
        <v>33</v>
      </c>
      <c r="LM39" s="23">
        <f>(LH39-LL39)/LH39</f>
        <v>0.28260869565217389</v>
      </c>
      <c r="LN39" s="1">
        <v>52</v>
      </c>
      <c r="LO39" s="1">
        <f>(LG39+LJ39)/LH39</f>
        <v>0.41304347826086957</v>
      </c>
      <c r="LP39" s="1">
        <f>(0.8*(1.04*(POWER(LK39,3)-POWER(LH39,3)))+0.6)/1000</f>
        <v>147.50504800000002</v>
      </c>
      <c r="LQ39" s="1">
        <f>LP39/JJ39</f>
        <v>84.288598857142873</v>
      </c>
      <c r="LR39" s="1">
        <v>66</v>
      </c>
      <c r="LS39" s="1">
        <v>26</v>
      </c>
      <c r="LT39" s="23">
        <f>LR39/LS39</f>
        <v>2.5384615384615383</v>
      </c>
      <c r="LU39" s="1">
        <v>169</v>
      </c>
      <c r="LV39" s="1">
        <v>9</v>
      </c>
      <c r="LW39" s="23">
        <f>LR39/LV39</f>
        <v>7.333333333333333</v>
      </c>
      <c r="LX39" s="1">
        <v>11.5</v>
      </c>
      <c r="LY39" s="1">
        <f>((3.14*POWER(KD39,2)/4)*LX39*LF39)/1000</f>
        <v>4.5440824000000015</v>
      </c>
      <c r="LZ39" s="1">
        <f>LY39/JJ39</f>
        <v>2.5966185142857152</v>
      </c>
      <c r="MA39" s="1">
        <v>13.2</v>
      </c>
      <c r="MB39" s="1">
        <v>-1</v>
      </c>
      <c r="MC39" s="1">
        <v>54</v>
      </c>
      <c r="MD39" s="1">
        <v>41</v>
      </c>
      <c r="ME39" s="23">
        <f>MC39/MD39</f>
        <v>1.3170731707317074</v>
      </c>
      <c r="MF39" s="1">
        <v>279</v>
      </c>
      <c r="MG39" s="1">
        <v>14</v>
      </c>
      <c r="MH39" s="1">
        <v>65</v>
      </c>
      <c r="MI39" s="1">
        <f>MH39/JJ39</f>
        <v>37.142857142857146</v>
      </c>
      <c r="MJ39" s="1">
        <v>40</v>
      </c>
      <c r="MK39" s="1">
        <f>MJ39/JJ39</f>
        <v>22.857142857142858</v>
      </c>
      <c r="ML39" s="1">
        <v>100</v>
      </c>
      <c r="MM39" s="1">
        <f>ML39/JJ39</f>
        <v>57.142857142857146</v>
      </c>
      <c r="MN39" s="1">
        <v>54</v>
      </c>
      <c r="MO39" s="1">
        <f>MN39/JJ39</f>
        <v>30.857142857142858</v>
      </c>
      <c r="MP39" s="1">
        <f>ML39-MN39</f>
        <v>46</v>
      </c>
      <c r="MQ39" s="1">
        <v>54</v>
      </c>
      <c r="MR39" s="1">
        <v>20.6</v>
      </c>
      <c r="MS39" s="1">
        <v>15.1</v>
      </c>
      <c r="MT39" s="1">
        <f>MR39/JJ39</f>
        <v>11.771428571428572</v>
      </c>
      <c r="MU39" s="1">
        <f>MS39/JJ39</f>
        <v>8.6285714285714281</v>
      </c>
      <c r="MV39" s="23">
        <f>(MR39-MS39)/MR39</f>
        <v>0.26699029126213597</v>
      </c>
      <c r="MW39" s="1">
        <v>116</v>
      </c>
      <c r="MX39" s="1">
        <v>76</v>
      </c>
      <c r="MY39" s="1">
        <f t="shared" si="141"/>
        <v>89.333333333333329</v>
      </c>
      <c r="MZ39" s="1">
        <v>62</v>
      </c>
      <c r="NA39" s="1">
        <v>9</v>
      </c>
      <c r="NB39" s="1">
        <v>53</v>
      </c>
      <c r="NC39" s="1">
        <f t="shared" si="142"/>
        <v>30.285714285714285</v>
      </c>
      <c r="ND39" s="1">
        <v>10</v>
      </c>
      <c r="NE39" s="1">
        <f t="shared" si="143"/>
        <v>72</v>
      </c>
      <c r="NF39" s="1">
        <v>31</v>
      </c>
      <c r="NG39" s="23">
        <f t="shared" si="144"/>
        <v>0.41509433962264153</v>
      </c>
      <c r="NH39" s="1">
        <v>71</v>
      </c>
      <c r="NI39" s="1">
        <f t="shared" si="145"/>
        <v>0.35849056603773582</v>
      </c>
      <c r="NJ39" s="1">
        <f t="shared" si="146"/>
        <v>186.67727200000002</v>
      </c>
      <c r="NK39" s="1">
        <f t="shared" si="147"/>
        <v>106.67272685714286</v>
      </c>
      <c r="NL39" s="1">
        <v>66</v>
      </c>
      <c r="NM39" s="1">
        <v>40</v>
      </c>
      <c r="NN39" s="23">
        <f t="shared" si="148"/>
        <v>1.65</v>
      </c>
      <c r="NO39" s="1">
        <v>173</v>
      </c>
      <c r="NP39" s="1">
        <v>13</v>
      </c>
      <c r="NQ39" s="23">
        <f t="shared" si="149"/>
        <v>5.0769230769230766</v>
      </c>
      <c r="NR39" s="1">
        <v>18.3</v>
      </c>
      <c r="NS39" s="1">
        <f t="shared" si="150"/>
        <v>4.3107992400000015</v>
      </c>
      <c r="NT39" s="1">
        <f t="shared" si="151"/>
        <v>2.4633138514285724</v>
      </c>
      <c r="NU39" s="1">
        <v>18.3</v>
      </c>
      <c r="NV39" s="1">
        <v>22</v>
      </c>
      <c r="NW39" s="1">
        <v>52</v>
      </c>
      <c r="NX39" s="1">
        <v>27</v>
      </c>
      <c r="NY39" s="23">
        <f t="shared" si="152"/>
        <v>1.9259259259259258</v>
      </c>
      <c r="NZ39" s="1">
        <v>255</v>
      </c>
      <c r="OA39" s="1">
        <v>16</v>
      </c>
      <c r="OB39" s="1">
        <v>69</v>
      </c>
      <c r="OC39" s="1">
        <f t="shared" si="153"/>
        <v>39.428571428571431</v>
      </c>
      <c r="OD39" s="1">
        <v>50</v>
      </c>
      <c r="OE39" s="1">
        <f t="shared" si="154"/>
        <v>28.571428571428573</v>
      </c>
      <c r="OF39" s="1">
        <v>101</v>
      </c>
      <c r="OG39" s="1">
        <f t="shared" si="155"/>
        <v>57.714285714285715</v>
      </c>
      <c r="OH39" s="1">
        <v>46</v>
      </c>
      <c r="OI39" s="1">
        <f t="shared" si="156"/>
        <v>26.285714285714285</v>
      </c>
      <c r="OJ39" s="1">
        <f t="shared" si="157"/>
        <v>55</v>
      </c>
      <c r="OK39" s="1">
        <v>54</v>
      </c>
      <c r="OL39" s="1">
        <v>18.3</v>
      </c>
      <c r="OM39" s="1">
        <v>10.7</v>
      </c>
      <c r="ON39" s="1">
        <f t="shared" si="158"/>
        <v>10.457142857142857</v>
      </c>
      <c r="OO39" s="1">
        <f t="shared" si="159"/>
        <v>6.1142857142857139</v>
      </c>
      <c r="OP39" s="23">
        <f t="shared" si="160"/>
        <v>0.4153005464480875</v>
      </c>
      <c r="OQ39" s="1">
        <v>110</v>
      </c>
      <c r="OR39" s="1">
        <v>73</v>
      </c>
      <c r="OS39" s="1">
        <f t="shared" si="161"/>
        <v>85.333333333333329</v>
      </c>
      <c r="OT39" s="1">
        <v>61</v>
      </c>
      <c r="OU39" s="1">
        <v>9</v>
      </c>
      <c r="OV39" s="1">
        <v>55</v>
      </c>
      <c r="OW39" s="1">
        <f t="shared" si="162"/>
        <v>31.428571428571427</v>
      </c>
      <c r="OX39" s="1">
        <v>8</v>
      </c>
      <c r="OY39" s="1">
        <f t="shared" si="163"/>
        <v>72</v>
      </c>
      <c r="OZ39" s="1">
        <v>35</v>
      </c>
      <c r="PA39" s="23">
        <f t="shared" si="164"/>
        <v>0.36363636363636365</v>
      </c>
      <c r="PB39" s="1">
        <v>66</v>
      </c>
      <c r="PC39" s="1">
        <f t="shared" si="165"/>
        <v>0.30909090909090908</v>
      </c>
      <c r="PD39" s="1">
        <f t="shared" si="166"/>
        <v>172.11893600000002</v>
      </c>
      <c r="PE39" s="1">
        <f t="shared" si="167"/>
        <v>98.353677714285723</v>
      </c>
      <c r="PF39" s="1">
        <v>70</v>
      </c>
      <c r="PG39" s="1">
        <v>47</v>
      </c>
      <c r="PH39" s="23">
        <f t="shared" si="168"/>
        <v>1.4893617021276595</v>
      </c>
      <c r="PI39" s="1">
        <v>152</v>
      </c>
      <c r="PJ39" s="1">
        <v>17</v>
      </c>
      <c r="PK39" s="23">
        <f t="shared" si="169"/>
        <v>4.117647058823529</v>
      </c>
      <c r="PL39" s="1">
        <v>17.100000000000001</v>
      </c>
      <c r="PM39" s="1">
        <f t="shared" si="170"/>
        <v>3.9631541400000012</v>
      </c>
      <c r="PN39" s="1">
        <f t="shared" si="171"/>
        <v>2.2646595085714294</v>
      </c>
      <c r="PO39" s="1">
        <v>14.1</v>
      </c>
      <c r="PP39" s="1">
        <v>21</v>
      </c>
      <c r="PQ39" s="1">
        <v>58</v>
      </c>
      <c r="PR39" s="1">
        <v>26</v>
      </c>
      <c r="PS39" s="23">
        <f t="shared" si="172"/>
        <v>2.2307692307692308</v>
      </c>
      <c r="PT39" s="1">
        <v>211</v>
      </c>
      <c r="PU39" s="1">
        <v>16</v>
      </c>
      <c r="PV39" s="1">
        <v>59</v>
      </c>
      <c r="PW39" s="1">
        <f t="shared" si="173"/>
        <v>33.714285714285715</v>
      </c>
      <c r="PX39" s="1">
        <v>45</v>
      </c>
      <c r="PY39" s="1">
        <f t="shared" si="174"/>
        <v>25.714285714285715</v>
      </c>
      <c r="PZ39" s="1">
        <v>103</v>
      </c>
      <c r="QA39" s="1">
        <f t="shared" si="175"/>
        <v>58.857142857142854</v>
      </c>
      <c r="QB39" s="1">
        <v>48</v>
      </c>
      <c r="QC39" s="1">
        <f t="shared" si="176"/>
        <v>27.428571428571427</v>
      </c>
      <c r="QD39" s="1">
        <f t="shared" si="177"/>
        <v>55</v>
      </c>
      <c r="QE39" s="1">
        <v>53</v>
      </c>
      <c r="QF39" s="1">
        <v>18.399999999999999</v>
      </c>
      <c r="QG39" s="1">
        <v>11.2</v>
      </c>
      <c r="QH39" s="1">
        <f t="shared" si="178"/>
        <v>10.514285714285714</v>
      </c>
      <c r="QI39" s="1">
        <f t="shared" si="179"/>
        <v>6.3999999999999995</v>
      </c>
      <c r="QJ39" s="23">
        <f t="shared" si="180"/>
        <v>0.39130434782608697</v>
      </c>
      <c r="QK39" s="1">
        <v>118</v>
      </c>
      <c r="QL39" s="1">
        <v>67</v>
      </c>
      <c r="QM39" s="1">
        <f t="shared" si="181"/>
        <v>84</v>
      </c>
      <c r="QN39" s="1">
        <v>68</v>
      </c>
      <c r="QO39" s="1">
        <v>9</v>
      </c>
      <c r="QP39" s="1">
        <v>52</v>
      </c>
      <c r="QQ39" s="1">
        <f t="shared" si="182"/>
        <v>29.714285714285715</v>
      </c>
      <c r="QR39" s="1">
        <v>10</v>
      </c>
      <c r="QS39" s="1">
        <f t="shared" si="183"/>
        <v>71</v>
      </c>
      <c r="QT39" s="1">
        <v>29</v>
      </c>
      <c r="QU39" s="23">
        <f t="shared" si="184"/>
        <v>0.44230769230769229</v>
      </c>
      <c r="QV39" s="1">
        <v>75</v>
      </c>
      <c r="QW39" s="1">
        <f t="shared" si="185"/>
        <v>0.36538461538461536</v>
      </c>
      <c r="QX39" s="1">
        <f t="shared" si="186"/>
        <v>180.79669600000003</v>
      </c>
      <c r="QY39" s="1">
        <f t="shared" si="187"/>
        <v>103.31239771428572</v>
      </c>
      <c r="QZ39" s="1">
        <v>75</v>
      </c>
      <c r="RA39" s="1">
        <v>47</v>
      </c>
      <c r="RB39" s="23">
        <f t="shared" si="188"/>
        <v>1.5957446808510638</v>
      </c>
      <c r="RC39" s="1">
        <v>173</v>
      </c>
      <c r="RD39" s="1">
        <v>16</v>
      </c>
      <c r="RE39" s="23">
        <f t="shared" si="189"/>
        <v>4.6875</v>
      </c>
      <c r="RF39" s="1">
        <v>20</v>
      </c>
      <c r="RG39" s="1">
        <f t="shared" si="190"/>
        <v>5.1671840000000007</v>
      </c>
      <c r="RH39" s="1">
        <f t="shared" si="191"/>
        <v>2.9526765714285719</v>
      </c>
      <c r="RI39" s="1">
        <v>18.7</v>
      </c>
      <c r="RJ39" s="1">
        <v>25</v>
      </c>
      <c r="RK39" s="1">
        <v>60</v>
      </c>
      <c r="RL39" s="1">
        <v>27</v>
      </c>
      <c r="RM39" s="23">
        <f t="shared" si="192"/>
        <v>2.2222222222222223</v>
      </c>
      <c r="RN39" s="1">
        <v>237</v>
      </c>
      <c r="RO39" s="1">
        <v>17</v>
      </c>
      <c r="RP39" s="1">
        <v>57</v>
      </c>
      <c r="RQ39" s="1">
        <f t="shared" si="193"/>
        <v>32.571428571428569</v>
      </c>
      <c r="RR39" s="1">
        <v>44</v>
      </c>
      <c r="RS39" s="1">
        <f t="shared" si="194"/>
        <v>25.142857142857142</v>
      </c>
      <c r="RT39" s="1">
        <v>114</v>
      </c>
      <c r="RU39" s="1">
        <f t="shared" si="195"/>
        <v>65.142857142857139</v>
      </c>
      <c r="RV39" s="1">
        <v>46</v>
      </c>
      <c r="RW39" s="1">
        <f t="shared" si="196"/>
        <v>26.285714285714285</v>
      </c>
      <c r="RX39" s="1">
        <f t="shared" si="197"/>
        <v>68</v>
      </c>
      <c r="RY39" s="1">
        <v>59</v>
      </c>
      <c r="RZ39" s="1">
        <v>15.9</v>
      </c>
      <c r="SA39" s="1">
        <v>9.3000000000000007</v>
      </c>
      <c r="SB39" s="1">
        <f t="shared" si="198"/>
        <v>9.0857142857142854</v>
      </c>
      <c r="SC39" s="1">
        <f t="shared" si="199"/>
        <v>5.3142857142857149</v>
      </c>
      <c r="SD39" s="23">
        <f t="shared" si="200"/>
        <v>0.41509433962264147</v>
      </c>
    </row>
    <row r="40" spans="1:498">
      <c r="A40" s="14" t="s">
        <v>656</v>
      </c>
      <c r="B40" s="13">
        <v>40</v>
      </c>
      <c r="C40" s="13">
        <v>43</v>
      </c>
      <c r="D40" s="15">
        <v>60</v>
      </c>
      <c r="E40" s="13">
        <v>165</v>
      </c>
      <c r="F40" s="16">
        <v>4</v>
      </c>
      <c r="G40" s="16">
        <v>4.5</v>
      </c>
      <c r="H40" s="17">
        <v>21</v>
      </c>
      <c r="I40" s="17">
        <v>416</v>
      </c>
      <c r="J40" s="17">
        <v>998</v>
      </c>
      <c r="K40" s="17">
        <v>998</v>
      </c>
      <c r="L40" s="17">
        <v>998</v>
      </c>
      <c r="M40" s="17">
        <v>998</v>
      </c>
      <c r="N40" s="17">
        <v>2</v>
      </c>
      <c r="O40" s="17">
        <v>76</v>
      </c>
      <c r="P40" s="17">
        <v>998</v>
      </c>
      <c r="Q40" s="17">
        <v>998</v>
      </c>
      <c r="R40" s="17">
        <v>998</v>
      </c>
      <c r="S40" s="17">
        <v>998</v>
      </c>
      <c r="T40" s="17">
        <v>998</v>
      </c>
      <c r="U40" s="17">
        <v>998</v>
      </c>
      <c r="V40" s="17">
        <v>329</v>
      </c>
      <c r="W40" s="18">
        <v>0.52083333333333304</v>
      </c>
      <c r="X40" s="19">
        <v>40</v>
      </c>
      <c r="Y40" s="19">
        <v>34</v>
      </c>
      <c r="Z40" s="19">
        <v>35</v>
      </c>
      <c r="AA40" s="19">
        <v>33</v>
      </c>
      <c r="AB40" s="19">
        <v>37</v>
      </c>
      <c r="AC40" s="19">
        <v>35</v>
      </c>
      <c r="AD40" s="19">
        <v>29</v>
      </c>
      <c r="AE40" s="19">
        <v>34</v>
      </c>
      <c r="AF40" s="19">
        <v>31</v>
      </c>
      <c r="AG40" s="19">
        <v>36</v>
      </c>
      <c r="AH40" s="19">
        <v>0.875</v>
      </c>
      <c r="AI40" s="19">
        <v>0.85294117647058798</v>
      </c>
      <c r="AJ40" s="19">
        <v>0.97142857142857097</v>
      </c>
      <c r="AK40" s="19">
        <v>0.939393939393939</v>
      </c>
      <c r="AL40" s="19">
        <v>0.97297297297297303</v>
      </c>
      <c r="AM40" s="19">
        <v>126</v>
      </c>
      <c r="AN40" s="19">
        <v>102</v>
      </c>
      <c r="AO40" s="19">
        <v>115</v>
      </c>
      <c r="AP40" s="19">
        <v>118</v>
      </c>
      <c r="AQ40" s="19">
        <v>130</v>
      </c>
      <c r="AR40" s="19">
        <v>22</v>
      </c>
      <c r="AS40" s="19">
        <v>18</v>
      </c>
      <c r="AT40" s="19">
        <v>20</v>
      </c>
      <c r="AU40" s="19">
        <v>20</v>
      </c>
      <c r="AV40" s="19">
        <v>21</v>
      </c>
      <c r="AW40" s="19">
        <v>95</v>
      </c>
      <c r="AX40" s="19">
        <v>94.117647058823493</v>
      </c>
      <c r="AY40" s="19">
        <v>100</v>
      </c>
      <c r="AZ40" s="19">
        <v>100</v>
      </c>
      <c r="BA40" s="19">
        <v>100</v>
      </c>
      <c r="BB40" s="19">
        <v>293</v>
      </c>
      <c r="BC40" s="19">
        <v>216</v>
      </c>
      <c r="BD40" s="19">
        <v>215</v>
      </c>
      <c r="BE40" s="19">
        <v>227</v>
      </c>
      <c r="BF40" s="19">
        <v>231</v>
      </c>
      <c r="BG40" s="19">
        <v>267</v>
      </c>
      <c r="BH40" s="19">
        <v>178</v>
      </c>
      <c r="BI40" s="19">
        <v>217</v>
      </c>
      <c r="BJ40" s="19">
        <v>198</v>
      </c>
      <c r="BK40" s="19">
        <v>299</v>
      </c>
      <c r="BL40" s="19">
        <v>0.91126279863481197</v>
      </c>
      <c r="BM40" s="19">
        <v>0.82407407407407396</v>
      </c>
      <c r="BN40" s="19">
        <v>1.0093023255814</v>
      </c>
      <c r="BO40" s="19">
        <v>0.87224669603524196</v>
      </c>
      <c r="BP40" s="19">
        <v>1.29437229437229</v>
      </c>
      <c r="BQ40" s="19">
        <v>809</v>
      </c>
      <c r="BR40" s="19">
        <v>514</v>
      </c>
      <c r="BS40" s="19">
        <v>548</v>
      </c>
      <c r="BT40" s="19">
        <v>640</v>
      </c>
      <c r="BU40" s="19">
        <v>631</v>
      </c>
      <c r="BV40" s="19">
        <v>178</v>
      </c>
      <c r="BW40" s="19">
        <v>125</v>
      </c>
      <c r="BX40" s="19">
        <v>142</v>
      </c>
      <c r="BY40" s="19">
        <v>143</v>
      </c>
      <c r="BZ40" s="19">
        <v>142</v>
      </c>
      <c r="CA40" s="19">
        <v>90.784982935153593</v>
      </c>
      <c r="CB40" s="19">
        <v>82.407407407407405</v>
      </c>
      <c r="CC40" s="19">
        <v>86.046511627906995</v>
      </c>
      <c r="CD40" s="19">
        <v>86.343612334801804</v>
      </c>
      <c r="CE40" s="19">
        <v>84.415584415584405</v>
      </c>
      <c r="CF40" s="21">
        <v>1155.5</v>
      </c>
      <c r="CG40" s="21">
        <v>51.4</v>
      </c>
      <c r="CH40" s="21">
        <v>52.03</v>
      </c>
      <c r="CI40" s="21">
        <v>40</v>
      </c>
      <c r="CJ40" s="21">
        <v>20.3</v>
      </c>
      <c r="CK40" s="21">
        <v>70.900000000000006</v>
      </c>
      <c r="CL40" s="21">
        <v>29.1</v>
      </c>
      <c r="CM40" s="21">
        <v>2.4390000000000001</v>
      </c>
      <c r="CN40" s="21">
        <v>300</v>
      </c>
      <c r="CO40" s="21">
        <v>905.5</v>
      </c>
      <c r="CP40" s="21">
        <v>71.599999999999994</v>
      </c>
      <c r="CQ40" s="21">
        <v>66.66</v>
      </c>
      <c r="CR40" s="21">
        <v>20.5</v>
      </c>
      <c r="CS40" s="21">
        <v>2.1</v>
      </c>
      <c r="CT40" s="21">
        <v>88</v>
      </c>
      <c r="CU40" s="21">
        <v>12</v>
      </c>
      <c r="CV40" s="21">
        <v>7.327</v>
      </c>
      <c r="CW40" s="21">
        <v>300</v>
      </c>
      <c r="CX40" s="21">
        <v>831.2</v>
      </c>
      <c r="CY40" s="21">
        <v>37.700000000000003</v>
      </c>
      <c r="CZ40" s="21">
        <v>72.33</v>
      </c>
      <c r="DA40" s="21">
        <v>22.3</v>
      </c>
      <c r="DB40" s="21">
        <v>3.3</v>
      </c>
      <c r="DC40" s="21">
        <v>84.1</v>
      </c>
      <c r="DD40" s="21">
        <v>15.8</v>
      </c>
      <c r="DE40" s="21">
        <v>5.3109999999999999</v>
      </c>
      <c r="DF40" s="21">
        <v>300</v>
      </c>
      <c r="DG40" s="21">
        <v>530.4</v>
      </c>
      <c r="DH40" s="21">
        <v>23.5</v>
      </c>
      <c r="DI40" s="21">
        <v>113.34</v>
      </c>
      <c r="DJ40" s="21">
        <v>4.9000000000000004</v>
      </c>
      <c r="DK40" s="21">
        <v>0</v>
      </c>
      <c r="DL40" s="21">
        <v>96.2</v>
      </c>
      <c r="DM40" s="21">
        <v>3.8</v>
      </c>
      <c r="DN40" s="21">
        <v>25.22</v>
      </c>
      <c r="DO40" s="21">
        <v>300</v>
      </c>
      <c r="DP40" s="21">
        <v>1103.5999999999999</v>
      </c>
      <c r="DQ40" s="21">
        <v>77.400000000000006</v>
      </c>
      <c r="DR40" s="21">
        <v>54.64</v>
      </c>
      <c r="DS40" s="21">
        <v>55.5</v>
      </c>
      <c r="DT40" s="21">
        <v>41.2</v>
      </c>
      <c r="DU40" s="21">
        <v>55.1</v>
      </c>
      <c r="DV40" s="21">
        <v>44.9</v>
      </c>
      <c r="DW40" s="21">
        <v>1.228</v>
      </c>
      <c r="DX40" s="21">
        <v>300</v>
      </c>
      <c r="DY40" s="21">
        <v>989.6</v>
      </c>
      <c r="DZ40" s="21">
        <v>101.1</v>
      </c>
      <c r="EA40" s="21">
        <v>61.3</v>
      </c>
      <c r="EB40" s="21">
        <v>30.3</v>
      </c>
      <c r="EC40" s="21">
        <v>8.4</v>
      </c>
      <c r="ED40" s="21">
        <v>90.4</v>
      </c>
      <c r="EE40" s="21">
        <v>9.6</v>
      </c>
      <c r="EF40" s="21">
        <v>9.4659999999999993</v>
      </c>
      <c r="EG40" s="21">
        <v>300</v>
      </c>
      <c r="EH40" s="21">
        <v>1326.6</v>
      </c>
      <c r="EI40" s="21">
        <v>44.9</v>
      </c>
      <c r="EJ40" s="21">
        <v>45.28</v>
      </c>
      <c r="EK40" s="21">
        <v>42.8</v>
      </c>
      <c r="EL40" s="21">
        <v>27.6</v>
      </c>
      <c r="EM40" s="21">
        <v>61</v>
      </c>
      <c r="EN40" s="21">
        <v>39</v>
      </c>
      <c r="EO40" s="21">
        <v>1.5629999999999999</v>
      </c>
      <c r="EP40" s="21">
        <v>300</v>
      </c>
      <c r="EQ40" s="21">
        <v>1008.7</v>
      </c>
      <c r="ER40" s="21">
        <v>63.8</v>
      </c>
      <c r="ES40" s="21">
        <v>59.74</v>
      </c>
      <c r="ET40" s="21">
        <v>24.4</v>
      </c>
      <c r="EU40" s="21">
        <v>5.4</v>
      </c>
      <c r="EV40" s="21">
        <v>70.2</v>
      </c>
      <c r="EW40" s="21">
        <v>29.7</v>
      </c>
      <c r="EX40" s="21">
        <v>2.363</v>
      </c>
      <c r="EY40" s="21">
        <v>300</v>
      </c>
      <c r="EZ40" s="21">
        <v>1250.8</v>
      </c>
      <c r="FA40" s="21">
        <v>59.2</v>
      </c>
      <c r="FB40" s="21">
        <v>48.08</v>
      </c>
      <c r="FC40" s="21">
        <v>46.5</v>
      </c>
      <c r="FD40" s="21">
        <v>28.5</v>
      </c>
      <c r="FE40" s="21">
        <v>55.6</v>
      </c>
      <c r="FF40" s="21">
        <v>44.4</v>
      </c>
      <c r="FG40" s="21">
        <v>1.252</v>
      </c>
      <c r="FH40" s="21">
        <v>300</v>
      </c>
      <c r="FI40" s="21">
        <v>921.8</v>
      </c>
      <c r="FJ40" s="21">
        <v>53.8</v>
      </c>
      <c r="FK40" s="21">
        <v>65.3</v>
      </c>
      <c r="FL40" s="21">
        <v>18.5</v>
      </c>
      <c r="FM40" s="21">
        <v>0.9</v>
      </c>
      <c r="FN40" s="21">
        <v>84</v>
      </c>
      <c r="FO40" s="21">
        <v>16</v>
      </c>
      <c r="FP40" s="21">
        <v>5.2350000000000003</v>
      </c>
      <c r="FQ40" s="21">
        <v>300</v>
      </c>
      <c r="FR40" s="15">
        <v>2</v>
      </c>
      <c r="FS40" s="15">
        <v>1.8</v>
      </c>
      <c r="FT40" s="15">
        <v>1.7</v>
      </c>
      <c r="FU40" s="15">
        <v>3.3</v>
      </c>
      <c r="FV40" s="15">
        <v>3.2</v>
      </c>
      <c r="FW40" s="15">
        <v>95</v>
      </c>
      <c r="FX40" s="15">
        <v>93</v>
      </c>
      <c r="FY40" s="15">
        <v>91</v>
      </c>
      <c r="FZ40" s="15">
        <v>90</v>
      </c>
      <c r="GA40" s="15">
        <v>72</v>
      </c>
      <c r="GB40" s="15">
        <v>59.6</v>
      </c>
      <c r="GC40" s="15">
        <v>58</v>
      </c>
      <c r="GD40" s="15">
        <v>62.3</v>
      </c>
      <c r="GE40" s="15">
        <v>60.1</v>
      </c>
      <c r="GF40" s="15">
        <v>59.3</v>
      </c>
      <c r="GG40" s="15">
        <v>11.7</v>
      </c>
      <c r="GH40" s="15">
        <v>8.1999999999999993</v>
      </c>
      <c r="GI40" s="15">
        <v>11.2</v>
      </c>
      <c r="GJ40" s="15">
        <v>11.2</v>
      </c>
      <c r="GK40" s="15">
        <v>11.5</v>
      </c>
      <c r="GL40" s="15">
        <v>1.5</v>
      </c>
      <c r="GM40" s="15">
        <v>6.4</v>
      </c>
      <c r="GN40" s="15">
        <v>5.3</v>
      </c>
      <c r="GO40" s="15">
        <v>2</v>
      </c>
      <c r="GP40" s="15">
        <v>0.5</v>
      </c>
      <c r="GQ40" s="15">
        <v>0</v>
      </c>
      <c r="GR40" s="15">
        <v>7</v>
      </c>
      <c r="GS40" s="15">
        <v>5</v>
      </c>
      <c r="GT40" s="15">
        <v>0</v>
      </c>
      <c r="GU40" s="15">
        <v>0</v>
      </c>
      <c r="GV40" s="15">
        <v>5.2</v>
      </c>
      <c r="GW40" s="15">
        <v>5.5</v>
      </c>
      <c r="GX40" s="15">
        <v>2</v>
      </c>
      <c r="GY40" s="15">
        <v>1</v>
      </c>
      <c r="GZ40" s="15">
        <v>0.7</v>
      </c>
      <c r="HA40" s="15">
        <v>0</v>
      </c>
      <c r="HB40" s="15">
        <v>3.4</v>
      </c>
      <c r="HC40" s="15">
        <v>0</v>
      </c>
      <c r="HD40" s="15">
        <v>0</v>
      </c>
      <c r="HE40" s="22">
        <v>0</v>
      </c>
      <c r="HF40" s="1">
        <v>-1</v>
      </c>
      <c r="HG40" s="1">
        <v>-1</v>
      </c>
      <c r="HH40" s="1">
        <v>-1</v>
      </c>
      <c r="HI40" s="1">
        <v>-1</v>
      </c>
      <c r="HJ40" s="1">
        <v>-1</v>
      </c>
      <c r="HK40" s="1">
        <v>-1</v>
      </c>
      <c r="HL40" s="1">
        <v>-1</v>
      </c>
      <c r="HM40" s="1">
        <v>-1</v>
      </c>
      <c r="HN40" s="1">
        <v>-1</v>
      </c>
      <c r="HO40" s="1">
        <v>-1</v>
      </c>
      <c r="HP40" s="1">
        <v>-1</v>
      </c>
      <c r="HQ40" s="1">
        <v>-1</v>
      </c>
      <c r="HR40" s="1">
        <v>-1</v>
      </c>
      <c r="HS40" s="1">
        <v>-1</v>
      </c>
      <c r="HT40" s="1">
        <v>-1</v>
      </c>
      <c r="HU40" s="1">
        <v>-1</v>
      </c>
      <c r="HV40" s="1">
        <v>-1</v>
      </c>
      <c r="HW40" s="1">
        <v>-1</v>
      </c>
      <c r="HX40" s="1">
        <v>-1</v>
      </c>
      <c r="HY40" s="1">
        <v>-1</v>
      </c>
      <c r="HZ40" s="1">
        <v>-1</v>
      </c>
      <c r="IA40" s="1">
        <v>-1</v>
      </c>
      <c r="IB40" s="1">
        <v>-1</v>
      </c>
      <c r="IC40" s="1">
        <v>-1</v>
      </c>
      <c r="ID40" s="1">
        <v>-1</v>
      </c>
      <c r="IE40" s="1">
        <v>-1</v>
      </c>
      <c r="IF40" s="1">
        <v>-1</v>
      </c>
      <c r="IG40" s="1">
        <v>-1</v>
      </c>
      <c r="IH40" s="1">
        <v>-1</v>
      </c>
      <c r="II40" s="1">
        <v>-1</v>
      </c>
      <c r="IJ40" s="1">
        <v>-1</v>
      </c>
      <c r="IK40" s="1">
        <v>-1</v>
      </c>
      <c r="IL40" s="1">
        <v>-1</v>
      </c>
      <c r="IM40" s="1">
        <v>-1</v>
      </c>
      <c r="IN40" s="1">
        <v>-1</v>
      </c>
      <c r="IO40" s="1">
        <v>-1</v>
      </c>
      <c r="IP40" s="1">
        <v>-1</v>
      </c>
      <c r="IQ40" s="1">
        <v>-1</v>
      </c>
      <c r="IR40" s="1">
        <v>-1</v>
      </c>
      <c r="IS40" s="1">
        <v>-1</v>
      </c>
      <c r="IT40" s="1">
        <v>-1</v>
      </c>
      <c r="IU40" s="1">
        <v>-1</v>
      </c>
      <c r="IV40" s="1">
        <v>-1</v>
      </c>
      <c r="IW40" s="1">
        <v>-1</v>
      </c>
      <c r="IX40" s="1">
        <v>-1</v>
      </c>
      <c r="IY40" s="1">
        <v>-1</v>
      </c>
      <c r="IZ40" s="1">
        <v>-1</v>
      </c>
      <c r="JA40" s="1">
        <v>-1</v>
      </c>
      <c r="JB40" s="1">
        <v>-1</v>
      </c>
      <c r="JC40" s="1">
        <v>-1</v>
      </c>
      <c r="JD40" s="1">
        <v>-1</v>
      </c>
      <c r="JE40" s="1">
        <v>-1</v>
      </c>
      <c r="JG40" s="1">
        <v>116</v>
      </c>
      <c r="JH40" s="1">
        <v>75</v>
      </c>
      <c r="JI40" s="1">
        <f t="shared" si="0"/>
        <v>88.666666666666671</v>
      </c>
      <c r="JJ40" s="1">
        <v>1.65</v>
      </c>
      <c r="JK40" s="1">
        <v>55</v>
      </c>
      <c r="JL40" s="1">
        <v>10</v>
      </c>
      <c r="JM40" s="1">
        <v>54</v>
      </c>
      <c r="JN40" s="1">
        <f t="shared" si="1"/>
        <v>32.727272727272727</v>
      </c>
      <c r="JO40" s="1">
        <v>10</v>
      </c>
      <c r="JP40" s="1">
        <f t="shared" si="2"/>
        <v>74</v>
      </c>
      <c r="JQ40" s="1">
        <v>34</v>
      </c>
      <c r="JR40" s="1">
        <f t="shared" si="3"/>
        <v>0.37037037037037035</v>
      </c>
      <c r="JS40" s="1">
        <v>66</v>
      </c>
      <c r="JT40" s="1">
        <f t="shared" si="4"/>
        <v>0.37037037037037035</v>
      </c>
      <c r="JU40" s="23">
        <f t="shared" si="5"/>
        <v>206.13692000000003</v>
      </c>
      <c r="JV40" s="1">
        <f t="shared" si="6"/>
        <v>124.93146666666669</v>
      </c>
      <c r="JW40" s="1">
        <v>59</v>
      </c>
      <c r="JX40" s="1">
        <v>42</v>
      </c>
      <c r="JY40" s="1">
        <f t="shared" si="7"/>
        <v>1.4047619047619047</v>
      </c>
      <c r="JZ40" s="1">
        <v>188</v>
      </c>
      <c r="KA40" s="1">
        <v>11</v>
      </c>
      <c r="KB40" s="1">
        <f t="shared" si="122"/>
        <v>5.3636363636363633</v>
      </c>
      <c r="KC40" s="1">
        <v>16.600000000000001</v>
      </c>
      <c r="KD40" s="1">
        <v>2.5</v>
      </c>
      <c r="KE40" s="1">
        <f t="shared" si="8"/>
        <v>4.4794062500000011</v>
      </c>
      <c r="KF40" s="1">
        <f t="shared" si="9"/>
        <v>2.7147916666666676</v>
      </c>
      <c r="KG40" s="1">
        <v>16.5</v>
      </c>
      <c r="KH40" s="1">
        <v>28</v>
      </c>
      <c r="KI40" s="1">
        <v>33</v>
      </c>
      <c r="KJ40" s="1">
        <v>19</v>
      </c>
      <c r="KK40" s="1">
        <f t="shared" si="118"/>
        <v>1.736842105263158</v>
      </c>
      <c r="KL40" s="1">
        <v>245</v>
      </c>
      <c r="KM40" s="1">
        <v>11</v>
      </c>
      <c r="KN40" s="1">
        <v>58</v>
      </c>
      <c r="KO40" s="1">
        <f t="shared" si="11"/>
        <v>35.151515151515156</v>
      </c>
      <c r="KP40" s="1">
        <v>68</v>
      </c>
      <c r="KQ40" s="1">
        <f t="shared" si="12"/>
        <v>41.212121212121211</v>
      </c>
      <c r="KR40" s="1">
        <v>119</v>
      </c>
      <c r="KS40" s="1">
        <f t="shared" si="123"/>
        <v>72.121212121212125</v>
      </c>
      <c r="KT40" s="1">
        <v>54</v>
      </c>
      <c r="KU40" s="1">
        <f t="shared" si="124"/>
        <v>32.727272727272727</v>
      </c>
      <c r="KV40" s="1">
        <f t="shared" si="125"/>
        <v>65</v>
      </c>
      <c r="KW40" s="1">
        <v>55</v>
      </c>
      <c r="KX40" s="1">
        <v>21.4</v>
      </c>
      <c r="KY40" s="1">
        <v>11.8</v>
      </c>
      <c r="KZ40" s="1">
        <f t="shared" si="16"/>
        <v>12.969696969696969</v>
      </c>
      <c r="LA40" s="1">
        <f t="shared" si="17"/>
        <v>7.1515151515151523</v>
      </c>
      <c r="LB40" s="23">
        <f t="shared" si="18"/>
        <v>0.44859813084112143</v>
      </c>
      <c r="LC40" s="1">
        <v>106</v>
      </c>
      <c r="LD40" s="1">
        <v>67</v>
      </c>
      <c r="LE40" s="1">
        <f>LD40+(LC40-LD40)/3</f>
        <v>80</v>
      </c>
      <c r="LF40" s="1">
        <v>85</v>
      </c>
      <c r="LG40" s="1">
        <v>10</v>
      </c>
      <c r="LH40" s="1">
        <v>51</v>
      </c>
      <c r="LI40" s="1">
        <f>LH40/JJ40</f>
        <v>30.90909090909091</v>
      </c>
      <c r="LJ40" s="1">
        <v>10</v>
      </c>
      <c r="LK40" s="1">
        <f>LG40+LH40+LJ40</f>
        <v>71</v>
      </c>
      <c r="LL40" s="1">
        <v>31</v>
      </c>
      <c r="LM40" s="23">
        <f>(LH40-LL40)/LH40</f>
        <v>0.39215686274509803</v>
      </c>
      <c r="LN40" s="1">
        <v>69</v>
      </c>
      <c r="LO40" s="1">
        <f>(LG40+LJ40)/LH40</f>
        <v>0.39215686274509803</v>
      </c>
      <c r="LP40" s="1">
        <f>(0.8*(1.04*(POWER(LK40,3)-POWER(LH40,3)))+0.6)/1000</f>
        <v>187.41692</v>
      </c>
      <c r="LQ40" s="1">
        <f>LP40/JJ40</f>
        <v>113.58601212121214</v>
      </c>
      <c r="LR40" s="1">
        <v>42</v>
      </c>
      <c r="LS40" s="1">
        <v>55</v>
      </c>
      <c r="LT40" s="23">
        <f>LR40/LS40</f>
        <v>0.76363636363636367</v>
      </c>
      <c r="LU40" s="1">
        <v>187</v>
      </c>
      <c r="LV40" s="1">
        <v>10</v>
      </c>
      <c r="LW40" s="23">
        <f>LR40/LV40</f>
        <v>4.2</v>
      </c>
      <c r="LX40" s="1">
        <v>12.9</v>
      </c>
      <c r="LY40" s="1">
        <f>((3.14*POWER(KD40,2)/4)*LX40*LF40)/1000</f>
        <v>5.3797031249999998</v>
      </c>
      <c r="LZ40" s="1">
        <f>LY40/JJ40</f>
        <v>3.2604261363636362</v>
      </c>
      <c r="MA40" s="1">
        <v>13.8</v>
      </c>
      <c r="MB40" s="1">
        <v>34</v>
      </c>
      <c r="MC40" s="1">
        <v>25</v>
      </c>
      <c r="MD40" s="1">
        <v>28</v>
      </c>
      <c r="ME40" s="23">
        <f>MC40/MD40</f>
        <v>0.8928571428571429</v>
      </c>
      <c r="MF40" s="1">
        <v>188</v>
      </c>
      <c r="MG40" s="1">
        <v>12</v>
      </c>
      <c r="MH40" s="1">
        <v>54</v>
      </c>
      <c r="MI40" s="1">
        <f>MH40/JJ40</f>
        <v>32.727272727272727</v>
      </c>
      <c r="MJ40" s="1">
        <v>62</v>
      </c>
      <c r="MK40" s="1">
        <f>MJ40/JJ40</f>
        <v>37.575757575757578</v>
      </c>
      <c r="ML40" s="1">
        <v>97</v>
      </c>
      <c r="MM40" s="1">
        <f>ML40/JJ40</f>
        <v>58.787878787878789</v>
      </c>
      <c r="MN40" s="1">
        <v>49</v>
      </c>
      <c r="MO40" s="1">
        <f>MN40/JJ40</f>
        <v>29.696969696969699</v>
      </c>
      <c r="MP40" s="1">
        <f>ML40-MN40</f>
        <v>48</v>
      </c>
      <c r="MQ40" s="1">
        <v>50</v>
      </c>
      <c r="MR40" s="1">
        <v>25.5</v>
      </c>
      <c r="MS40" s="1">
        <v>13.3</v>
      </c>
      <c r="MT40" s="1">
        <f>MR40/JJ40</f>
        <v>15.454545454545455</v>
      </c>
      <c r="MU40" s="1">
        <f>MS40/JJ40</f>
        <v>8.0606060606060623</v>
      </c>
      <c r="MV40" s="23">
        <f>(MR40-MS40)/MR40</f>
        <v>0.47843137254901957</v>
      </c>
      <c r="MW40" s="1">
        <v>113</v>
      </c>
      <c r="MX40" s="1">
        <v>71</v>
      </c>
      <c r="MY40" s="1">
        <f t="shared" si="141"/>
        <v>85</v>
      </c>
      <c r="MZ40" s="1">
        <v>48</v>
      </c>
      <c r="NA40" s="1">
        <v>8</v>
      </c>
      <c r="NB40" s="1">
        <v>56</v>
      </c>
      <c r="NC40" s="1">
        <f t="shared" si="142"/>
        <v>33.939393939393938</v>
      </c>
      <c r="ND40" s="1">
        <v>9</v>
      </c>
      <c r="NE40" s="1">
        <f t="shared" si="143"/>
        <v>73</v>
      </c>
      <c r="NF40" s="1">
        <v>32</v>
      </c>
      <c r="NG40" s="23">
        <f t="shared" si="144"/>
        <v>0.42857142857142855</v>
      </c>
      <c r="NH40" s="1">
        <v>73</v>
      </c>
      <c r="NI40" s="1">
        <f t="shared" si="145"/>
        <v>0.30357142857142855</v>
      </c>
      <c r="NJ40" s="1">
        <f t="shared" si="146"/>
        <v>177.55023200000002</v>
      </c>
      <c r="NK40" s="1">
        <f t="shared" si="147"/>
        <v>107.60620121212123</v>
      </c>
      <c r="NL40" s="1">
        <v>63</v>
      </c>
      <c r="NM40" s="1">
        <v>36</v>
      </c>
      <c r="NN40" s="23">
        <f t="shared" si="148"/>
        <v>1.75</v>
      </c>
      <c r="NO40" s="1">
        <v>233</v>
      </c>
      <c r="NP40" s="1">
        <v>12</v>
      </c>
      <c r="NQ40" s="23">
        <f t="shared" si="149"/>
        <v>5.25</v>
      </c>
      <c r="NR40" s="1">
        <v>16.2</v>
      </c>
      <c r="NS40" s="1">
        <f t="shared" si="150"/>
        <v>3.8151000000000002</v>
      </c>
      <c r="NT40" s="1">
        <f t="shared" si="151"/>
        <v>2.3121818181818186</v>
      </c>
      <c r="NU40" s="1">
        <v>19.3</v>
      </c>
      <c r="NV40" s="1">
        <v>28</v>
      </c>
      <c r="NW40" s="1">
        <v>32</v>
      </c>
      <c r="NX40" s="1">
        <v>19</v>
      </c>
      <c r="NY40" s="23">
        <f t="shared" si="152"/>
        <v>1.6842105263157894</v>
      </c>
      <c r="NZ40" s="1">
        <v>259</v>
      </c>
      <c r="OA40" s="1">
        <v>13</v>
      </c>
      <c r="OB40" s="1">
        <v>78</v>
      </c>
      <c r="OC40" s="1">
        <f t="shared" si="153"/>
        <v>47.272727272727273</v>
      </c>
      <c r="OD40" s="1">
        <v>90</v>
      </c>
      <c r="OE40" s="1">
        <f t="shared" si="154"/>
        <v>54.545454545454547</v>
      </c>
      <c r="OF40" s="1">
        <v>126</v>
      </c>
      <c r="OG40" s="1">
        <f t="shared" si="155"/>
        <v>76.363636363636374</v>
      </c>
      <c r="OH40" s="1">
        <v>55</v>
      </c>
      <c r="OI40" s="1">
        <f t="shared" si="156"/>
        <v>33.333333333333336</v>
      </c>
      <c r="OJ40" s="1">
        <f t="shared" si="157"/>
        <v>71</v>
      </c>
      <c r="OK40" s="1">
        <v>56</v>
      </c>
      <c r="OL40" s="1">
        <v>27.9</v>
      </c>
      <c r="OM40" s="1">
        <v>17</v>
      </c>
      <c r="ON40" s="1">
        <f t="shared" si="158"/>
        <v>16.90909090909091</v>
      </c>
      <c r="OO40" s="1">
        <f t="shared" si="159"/>
        <v>10.303030303030303</v>
      </c>
      <c r="OP40" s="23">
        <f t="shared" si="160"/>
        <v>0.39068100358422936</v>
      </c>
      <c r="OQ40" s="1">
        <v>115</v>
      </c>
      <c r="OR40" s="1">
        <v>69</v>
      </c>
      <c r="OS40" s="1">
        <f t="shared" si="161"/>
        <v>84.333333333333329</v>
      </c>
      <c r="OT40" s="1">
        <v>43</v>
      </c>
      <c r="OU40" s="1">
        <v>8</v>
      </c>
      <c r="OV40" s="1">
        <v>54</v>
      </c>
      <c r="OW40" s="1">
        <f t="shared" si="162"/>
        <v>32.727272727272727</v>
      </c>
      <c r="OX40" s="1">
        <v>9</v>
      </c>
      <c r="OY40" s="1">
        <f t="shared" si="163"/>
        <v>71</v>
      </c>
      <c r="OZ40" s="1">
        <v>34</v>
      </c>
      <c r="PA40" s="23">
        <f t="shared" si="164"/>
        <v>0.37037037037037035</v>
      </c>
      <c r="PB40" s="1">
        <v>67</v>
      </c>
      <c r="PC40" s="1">
        <f t="shared" si="165"/>
        <v>0.31481481481481483</v>
      </c>
      <c r="PD40" s="1">
        <f t="shared" si="166"/>
        <v>166.77250400000003</v>
      </c>
      <c r="PE40" s="1">
        <f t="shared" si="167"/>
        <v>101.07424484848487</v>
      </c>
      <c r="PF40" s="1">
        <v>72</v>
      </c>
      <c r="PG40" s="1">
        <v>36</v>
      </c>
      <c r="PH40" s="23">
        <f t="shared" si="168"/>
        <v>2</v>
      </c>
      <c r="PI40" s="1">
        <v>190</v>
      </c>
      <c r="PJ40" s="1">
        <v>10</v>
      </c>
      <c r="PK40" s="23">
        <f t="shared" si="169"/>
        <v>7.2</v>
      </c>
      <c r="PL40" s="1">
        <v>15.3</v>
      </c>
      <c r="PM40" s="1">
        <f t="shared" si="170"/>
        <v>3.2278218750000001</v>
      </c>
      <c r="PN40" s="1">
        <f t="shared" si="171"/>
        <v>1.956255681818182</v>
      </c>
      <c r="PO40" s="1">
        <v>15.6</v>
      </c>
      <c r="PP40" s="1">
        <v>-1</v>
      </c>
      <c r="PQ40" s="1">
        <v>42</v>
      </c>
      <c r="PR40" s="1">
        <v>20</v>
      </c>
      <c r="PS40" s="23">
        <f t="shared" si="172"/>
        <v>2.1</v>
      </c>
      <c r="PT40" s="1">
        <v>180</v>
      </c>
      <c r="PU40" s="1">
        <v>12</v>
      </c>
      <c r="PV40" s="1">
        <v>77</v>
      </c>
      <c r="PW40" s="1">
        <f t="shared" si="173"/>
        <v>46.666666666666671</v>
      </c>
      <c r="PX40" s="1">
        <v>78</v>
      </c>
      <c r="PY40" s="1">
        <f t="shared" si="174"/>
        <v>47.272727272727273</v>
      </c>
      <c r="PZ40" s="1">
        <v>120</v>
      </c>
      <c r="QA40" s="1">
        <f t="shared" si="175"/>
        <v>72.727272727272734</v>
      </c>
      <c r="QB40" s="1">
        <v>52</v>
      </c>
      <c r="QC40" s="1">
        <f t="shared" si="176"/>
        <v>31.515151515151516</v>
      </c>
      <c r="QD40" s="1">
        <f t="shared" si="177"/>
        <v>68</v>
      </c>
      <c r="QE40" s="1">
        <v>46</v>
      </c>
      <c r="QF40" s="1">
        <v>22.9</v>
      </c>
      <c r="QG40" s="1">
        <v>13.6</v>
      </c>
      <c r="QH40" s="1">
        <f t="shared" si="178"/>
        <v>13.878787878787879</v>
      </c>
      <c r="QI40" s="1">
        <f t="shared" si="179"/>
        <v>8.2424242424242422</v>
      </c>
      <c r="QJ40" s="23">
        <f t="shared" si="180"/>
        <v>0.40611353711790393</v>
      </c>
      <c r="QK40" s="1">
        <v>126</v>
      </c>
      <c r="QL40" s="1">
        <v>80</v>
      </c>
      <c r="QM40" s="1">
        <f t="shared" si="181"/>
        <v>95.333333333333329</v>
      </c>
      <c r="QN40" s="1">
        <v>55</v>
      </c>
      <c r="QO40" s="1">
        <v>9</v>
      </c>
      <c r="QP40" s="1">
        <v>55</v>
      </c>
      <c r="QQ40" s="1">
        <f t="shared" si="182"/>
        <v>33.333333333333336</v>
      </c>
      <c r="QR40" s="1">
        <v>10</v>
      </c>
      <c r="QS40" s="1">
        <f t="shared" si="183"/>
        <v>74</v>
      </c>
      <c r="QT40" s="1">
        <v>34</v>
      </c>
      <c r="QU40" s="23">
        <f t="shared" si="184"/>
        <v>0.38181818181818183</v>
      </c>
      <c r="QV40" s="1">
        <v>67</v>
      </c>
      <c r="QW40" s="1">
        <f t="shared" si="185"/>
        <v>0.34545454545454546</v>
      </c>
      <c r="QX40" s="1">
        <f t="shared" si="186"/>
        <v>198.72296800000001</v>
      </c>
      <c r="QY40" s="1">
        <f t="shared" si="187"/>
        <v>120.43816242424244</v>
      </c>
      <c r="QZ40" s="1">
        <v>64</v>
      </c>
      <c r="RA40" s="1">
        <v>36</v>
      </c>
      <c r="RB40" s="23">
        <f t="shared" si="188"/>
        <v>1.7777777777777777</v>
      </c>
      <c r="RC40" s="1">
        <v>231</v>
      </c>
      <c r="RD40" s="1">
        <v>13</v>
      </c>
      <c r="RE40" s="23">
        <f t="shared" si="189"/>
        <v>4.9230769230769234</v>
      </c>
      <c r="RF40" s="1">
        <v>18.3</v>
      </c>
      <c r="RG40" s="1">
        <f t="shared" si="190"/>
        <v>4.938140625</v>
      </c>
      <c r="RH40" s="1">
        <f t="shared" si="191"/>
        <v>2.9928125000000003</v>
      </c>
      <c r="RI40" s="1">
        <v>16.2</v>
      </c>
      <c r="RJ40" s="1">
        <v>-1</v>
      </c>
      <c r="RK40" s="1">
        <v>32</v>
      </c>
      <c r="RL40" s="1">
        <v>19</v>
      </c>
      <c r="RM40" s="23">
        <f t="shared" si="192"/>
        <v>1.6842105263157894</v>
      </c>
      <c r="RN40" s="1">
        <v>173</v>
      </c>
      <c r="RO40" s="1">
        <v>13</v>
      </c>
      <c r="RP40" s="1">
        <v>77</v>
      </c>
      <c r="RQ40" s="1">
        <f t="shared" si="193"/>
        <v>46.666666666666671</v>
      </c>
      <c r="RR40" s="1">
        <v>72</v>
      </c>
      <c r="RS40" s="1">
        <f t="shared" si="194"/>
        <v>43.63636363636364</v>
      </c>
      <c r="RT40" s="1">
        <v>124</v>
      </c>
      <c r="RU40" s="1">
        <f t="shared" si="195"/>
        <v>75.151515151515156</v>
      </c>
      <c r="RV40" s="1">
        <v>65</v>
      </c>
      <c r="RW40" s="1">
        <f t="shared" si="196"/>
        <v>39.393939393939398</v>
      </c>
      <c r="RX40" s="1">
        <f t="shared" si="197"/>
        <v>59</v>
      </c>
      <c r="RY40" s="1">
        <v>54</v>
      </c>
      <c r="RZ40" s="1">
        <v>24.9</v>
      </c>
      <c r="SA40" s="1">
        <v>13.8</v>
      </c>
      <c r="SB40" s="1">
        <f t="shared" si="198"/>
        <v>15.090909090909092</v>
      </c>
      <c r="SC40" s="1">
        <f t="shared" si="199"/>
        <v>8.3636363636363651</v>
      </c>
      <c r="SD40" s="23">
        <f t="shared" si="200"/>
        <v>0.44578313253012042</v>
      </c>
    </row>
    <row r="41" spans="1:498">
      <c r="A41" s="14" t="s">
        <v>657</v>
      </c>
      <c r="B41" s="13">
        <v>40</v>
      </c>
      <c r="C41" s="13">
        <v>44</v>
      </c>
      <c r="D41" s="15">
        <v>68</v>
      </c>
      <c r="E41" s="13">
        <v>170</v>
      </c>
      <c r="F41" s="16">
        <v>2</v>
      </c>
      <c r="G41" s="16">
        <v>3.5</v>
      </c>
      <c r="H41" s="17">
        <v>374</v>
      </c>
      <c r="I41" s="17">
        <v>416</v>
      </c>
      <c r="J41" s="17">
        <v>998</v>
      </c>
      <c r="K41" s="17">
        <v>998</v>
      </c>
      <c r="L41" s="17">
        <v>998</v>
      </c>
      <c r="M41" s="17">
        <v>998</v>
      </c>
      <c r="N41" s="17">
        <v>998</v>
      </c>
      <c r="O41" s="17">
        <v>998</v>
      </c>
      <c r="P41" s="17">
        <v>30</v>
      </c>
      <c r="Q41" s="17">
        <v>35</v>
      </c>
      <c r="R41" s="17">
        <v>998</v>
      </c>
      <c r="S41" s="17">
        <v>998</v>
      </c>
      <c r="T41" s="17">
        <v>998</v>
      </c>
      <c r="U41" s="17">
        <v>998</v>
      </c>
      <c r="V41" s="17">
        <v>609</v>
      </c>
      <c r="W41" s="18">
        <v>0.71458333333333302</v>
      </c>
      <c r="X41" s="19">
        <v>-1</v>
      </c>
      <c r="Y41" s="19">
        <v>-1</v>
      </c>
      <c r="Z41" s="19">
        <v>-1</v>
      </c>
      <c r="AA41" s="19">
        <v>-1</v>
      </c>
      <c r="AB41" s="19">
        <v>-1</v>
      </c>
      <c r="AC41" s="19">
        <v>-1</v>
      </c>
      <c r="AD41" s="19">
        <v>-1</v>
      </c>
      <c r="AE41" s="19">
        <v>-1</v>
      </c>
      <c r="AF41" s="19">
        <v>-1</v>
      </c>
      <c r="AG41" s="19">
        <v>-1</v>
      </c>
      <c r="AH41" s="19">
        <v>-1</v>
      </c>
      <c r="AI41" s="19">
        <v>-1</v>
      </c>
      <c r="AJ41" s="19">
        <v>-1</v>
      </c>
      <c r="AK41" s="19">
        <v>-1</v>
      </c>
      <c r="AL41" s="19">
        <v>-1</v>
      </c>
      <c r="AM41" s="19">
        <v>157</v>
      </c>
      <c r="AN41" s="19">
        <v>110</v>
      </c>
      <c r="AO41" s="19">
        <v>152</v>
      </c>
      <c r="AP41" s="19">
        <v>155</v>
      </c>
      <c r="AQ41" s="19">
        <v>161</v>
      </c>
      <c r="AR41" s="19">
        <v>-1</v>
      </c>
      <c r="AS41" s="19">
        <v>-1</v>
      </c>
      <c r="AT41" s="19">
        <v>-1</v>
      </c>
      <c r="AU41" s="19">
        <v>-1</v>
      </c>
      <c r="AV41" s="19">
        <v>-1</v>
      </c>
      <c r="AW41" s="19">
        <v>-1</v>
      </c>
      <c r="AX41" s="19">
        <v>-1</v>
      </c>
      <c r="AY41" s="19">
        <v>-1</v>
      </c>
      <c r="AZ41" s="19">
        <v>-1</v>
      </c>
      <c r="BA41" s="19">
        <v>-1</v>
      </c>
      <c r="BB41" s="19">
        <v>-1</v>
      </c>
      <c r="BC41" s="19">
        <v>-1</v>
      </c>
      <c r="BD41" s="19">
        <v>-1</v>
      </c>
      <c r="BE41" s="19">
        <v>-1</v>
      </c>
      <c r="BF41" s="19">
        <v>-1</v>
      </c>
      <c r="BG41" s="19">
        <v>-1</v>
      </c>
      <c r="BH41" s="19">
        <v>-1</v>
      </c>
      <c r="BI41" s="19">
        <v>-1</v>
      </c>
      <c r="BJ41" s="19">
        <v>-1</v>
      </c>
      <c r="BK41" s="19">
        <v>-1</v>
      </c>
      <c r="BL41" s="19">
        <v>-1</v>
      </c>
      <c r="BM41" s="19">
        <v>-1</v>
      </c>
      <c r="BN41" s="19">
        <v>-1</v>
      </c>
      <c r="BO41" s="19">
        <v>-1</v>
      </c>
      <c r="BP41" s="19">
        <v>-1</v>
      </c>
      <c r="BQ41" s="19">
        <v>618</v>
      </c>
      <c r="BR41" s="19">
        <v>485</v>
      </c>
      <c r="BS41" s="19">
        <v>569</v>
      </c>
      <c r="BT41" s="19">
        <v>614</v>
      </c>
      <c r="BU41" s="19">
        <v>629</v>
      </c>
      <c r="BV41" s="19">
        <v>-1</v>
      </c>
      <c r="BW41" s="19">
        <v>-1</v>
      </c>
      <c r="BX41" s="19">
        <v>-1</v>
      </c>
      <c r="BY41" s="19">
        <v>-1</v>
      </c>
      <c r="BZ41" s="19">
        <v>-1</v>
      </c>
      <c r="CA41" s="19">
        <v>-1</v>
      </c>
      <c r="CB41" s="19">
        <v>-1</v>
      </c>
      <c r="CC41" s="19">
        <v>-1</v>
      </c>
      <c r="CD41" s="19">
        <v>-1</v>
      </c>
      <c r="CE41" s="19">
        <v>-1</v>
      </c>
      <c r="CF41" s="21">
        <v>981.5</v>
      </c>
      <c r="CG41" s="21">
        <v>44.2</v>
      </c>
      <c r="CH41" s="21">
        <v>61.25</v>
      </c>
      <c r="CI41" s="21">
        <v>38.799999999999997</v>
      </c>
      <c r="CJ41" s="21">
        <v>20</v>
      </c>
      <c r="CK41" s="21">
        <v>24</v>
      </c>
      <c r="CL41" s="21">
        <v>76</v>
      </c>
      <c r="CM41" s="21">
        <v>0.316</v>
      </c>
      <c r="CN41" s="21">
        <v>300</v>
      </c>
      <c r="CO41" s="21">
        <v>869.5</v>
      </c>
      <c r="CP41" s="21">
        <v>59.9</v>
      </c>
      <c r="CQ41" s="21">
        <v>69.36</v>
      </c>
      <c r="CR41" s="21">
        <v>24</v>
      </c>
      <c r="CS41" s="21">
        <v>3.2</v>
      </c>
      <c r="CT41" s="21">
        <v>75.099999999999994</v>
      </c>
      <c r="CU41" s="21">
        <v>24.8</v>
      </c>
      <c r="CV41" s="21">
        <v>3.024</v>
      </c>
      <c r="CW41" s="21">
        <v>300</v>
      </c>
      <c r="CX41" s="21">
        <v>778.1</v>
      </c>
      <c r="CY41" s="21">
        <v>28.6</v>
      </c>
      <c r="CZ41" s="21">
        <v>77.209999999999994</v>
      </c>
      <c r="DA41" s="21">
        <v>19.5</v>
      </c>
      <c r="DB41" s="21">
        <v>1.6</v>
      </c>
      <c r="DC41" s="21">
        <v>79.599999999999994</v>
      </c>
      <c r="DD41" s="21">
        <v>20.399999999999999</v>
      </c>
      <c r="DE41" s="21">
        <v>3.9039999999999999</v>
      </c>
      <c r="DF41" s="21">
        <v>300</v>
      </c>
      <c r="DG41" s="21">
        <v>657.2</v>
      </c>
      <c r="DH41" s="21">
        <v>29.4</v>
      </c>
      <c r="DI41" s="21">
        <v>91.47</v>
      </c>
      <c r="DJ41" s="21">
        <v>12.5</v>
      </c>
      <c r="DK41" s="21">
        <v>0.2</v>
      </c>
      <c r="DL41" s="21">
        <v>89.7</v>
      </c>
      <c r="DM41" s="21">
        <v>10.3</v>
      </c>
      <c r="DN41" s="21">
        <v>8.7539999999999996</v>
      </c>
      <c r="DO41" s="21">
        <v>300</v>
      </c>
      <c r="DP41" s="21">
        <v>996.1</v>
      </c>
      <c r="DQ41" s="21">
        <v>48.6</v>
      </c>
      <c r="DR41" s="21">
        <v>60.38</v>
      </c>
      <c r="DS41" s="21">
        <v>45.1</v>
      </c>
      <c r="DT41" s="21">
        <v>29.6</v>
      </c>
      <c r="DU41" s="21">
        <v>43.5</v>
      </c>
      <c r="DV41" s="21">
        <v>56.5</v>
      </c>
      <c r="DW41" s="21">
        <v>0.76900000000000002</v>
      </c>
      <c r="DX41" s="21">
        <v>300</v>
      </c>
      <c r="DY41" s="21">
        <v>821.9</v>
      </c>
      <c r="DZ41" s="21">
        <v>56.4</v>
      </c>
      <c r="EA41" s="21">
        <v>73.349999999999994</v>
      </c>
      <c r="EB41" s="21">
        <v>21.6</v>
      </c>
      <c r="EC41" s="21">
        <v>1.4</v>
      </c>
      <c r="ED41" s="21">
        <v>77.3</v>
      </c>
      <c r="EE41" s="21">
        <v>22.7</v>
      </c>
      <c r="EF41" s="21">
        <v>3.4060000000000001</v>
      </c>
      <c r="EG41" s="21">
        <v>300</v>
      </c>
      <c r="EH41" s="21">
        <v>963.3</v>
      </c>
      <c r="EI41" s="21">
        <v>34.1</v>
      </c>
      <c r="EJ41" s="21">
        <v>62.37</v>
      </c>
      <c r="EK41" s="21">
        <v>27.5</v>
      </c>
      <c r="EL41" s="21">
        <v>4.8</v>
      </c>
      <c r="EM41" s="21">
        <v>47.9</v>
      </c>
      <c r="EN41" s="21">
        <v>51.8</v>
      </c>
      <c r="EO41" s="21">
        <v>0.92500000000000004</v>
      </c>
      <c r="EP41" s="21">
        <v>300</v>
      </c>
      <c r="EQ41" s="21">
        <v>701.6</v>
      </c>
      <c r="ER41" s="21">
        <v>26</v>
      </c>
      <c r="ES41" s="21">
        <v>85.63</v>
      </c>
      <c r="ET41" s="21">
        <v>11.5</v>
      </c>
      <c r="EU41" s="21">
        <v>0.2</v>
      </c>
      <c r="EV41" s="21">
        <v>91.8</v>
      </c>
      <c r="EW41" s="21">
        <v>8.1999999999999993</v>
      </c>
      <c r="EX41" s="21">
        <v>11.214</v>
      </c>
      <c r="EY41" s="21">
        <v>300</v>
      </c>
      <c r="EZ41" s="21">
        <v>901.5</v>
      </c>
      <c r="FA41" s="21">
        <v>21.8</v>
      </c>
      <c r="FB41" s="21">
        <v>66.59</v>
      </c>
      <c r="FC41" s="21">
        <v>20.5</v>
      </c>
      <c r="FD41" s="21">
        <v>0</v>
      </c>
      <c r="FE41" s="21">
        <v>44</v>
      </c>
      <c r="FF41" s="21">
        <v>56</v>
      </c>
      <c r="FG41" s="21">
        <v>0.78600000000000003</v>
      </c>
      <c r="FH41" s="21">
        <v>300</v>
      </c>
      <c r="FI41" s="21">
        <v>776.1</v>
      </c>
      <c r="FJ41" s="21">
        <v>31.1</v>
      </c>
      <c r="FK41" s="21">
        <v>77.430000000000007</v>
      </c>
      <c r="FL41" s="21">
        <v>16.2</v>
      </c>
      <c r="FM41" s="21">
        <v>0.3</v>
      </c>
      <c r="FN41" s="21">
        <v>81.2</v>
      </c>
      <c r="FO41" s="21">
        <v>18.8</v>
      </c>
      <c r="FP41" s="21">
        <v>4.3220000000000001</v>
      </c>
      <c r="FQ41" s="21">
        <v>300</v>
      </c>
      <c r="FR41" s="15">
        <v>1.1000000000000001</v>
      </c>
      <c r="FS41" s="15">
        <v>1.5</v>
      </c>
      <c r="FT41" s="15">
        <v>0.7</v>
      </c>
      <c r="FU41" s="15">
        <v>1</v>
      </c>
      <c r="FV41" s="15">
        <v>0.8</v>
      </c>
      <c r="FW41" s="15">
        <v>102</v>
      </c>
      <c r="FX41" s="15">
        <v>84</v>
      </c>
      <c r="FY41" s="15">
        <v>103</v>
      </c>
      <c r="FZ41" s="15">
        <v>117</v>
      </c>
      <c r="GA41" s="15">
        <v>123</v>
      </c>
      <c r="GB41" s="15">
        <v>67.5</v>
      </c>
      <c r="GC41" s="15">
        <v>67.400000000000006</v>
      </c>
      <c r="GD41" s="15">
        <v>67.400000000000006</v>
      </c>
      <c r="GE41" s="15">
        <v>67.099999999999994</v>
      </c>
      <c r="GF41" s="15">
        <v>67.400000000000006</v>
      </c>
      <c r="GG41" s="15">
        <v>20.7</v>
      </c>
      <c r="GH41" s="15">
        <v>23.8</v>
      </c>
      <c r="GI41" s="15">
        <v>18.899999999999999</v>
      </c>
      <c r="GJ41" s="15">
        <v>20.7</v>
      </c>
      <c r="GK41" s="15">
        <v>16.899999999999999</v>
      </c>
      <c r="GL41" s="15">
        <v>0.5</v>
      </c>
      <c r="GM41" s="15">
        <v>7</v>
      </c>
      <c r="GN41" s="15">
        <v>6.6</v>
      </c>
      <c r="GO41" s="15">
        <v>2.5</v>
      </c>
      <c r="GP41" s="15">
        <v>0.2</v>
      </c>
      <c r="GQ41" s="15">
        <v>0.5</v>
      </c>
      <c r="GR41" s="15">
        <v>5</v>
      </c>
      <c r="GS41" s="15">
        <v>4.2</v>
      </c>
      <c r="GT41" s="15">
        <v>0.5</v>
      </c>
      <c r="GU41" s="15">
        <v>0.2</v>
      </c>
      <c r="GV41" s="15">
        <v>0.5</v>
      </c>
      <c r="GW41" s="15">
        <v>3.5</v>
      </c>
      <c r="GX41" s="15">
        <v>0.7</v>
      </c>
      <c r="GY41" s="15">
        <v>0.5</v>
      </c>
      <c r="GZ41" s="15">
        <v>0.2</v>
      </c>
      <c r="HA41" s="15">
        <v>4.2</v>
      </c>
      <c r="HB41" s="15">
        <v>0.5</v>
      </c>
      <c r="HC41" s="15">
        <v>0.2</v>
      </c>
      <c r="HD41" s="15">
        <v>0.5</v>
      </c>
      <c r="HE41" s="22">
        <v>0.2</v>
      </c>
      <c r="HF41" s="1">
        <v>-1</v>
      </c>
      <c r="HG41" s="1">
        <v>-1</v>
      </c>
      <c r="HH41" s="1">
        <v>-1</v>
      </c>
      <c r="HI41" s="1">
        <v>-1</v>
      </c>
      <c r="HJ41" s="1">
        <v>-1</v>
      </c>
      <c r="HK41" s="1">
        <v>-1</v>
      </c>
      <c r="HL41" s="1">
        <v>-1</v>
      </c>
      <c r="HM41" s="1">
        <v>-1</v>
      </c>
      <c r="HN41" s="1">
        <v>-1</v>
      </c>
      <c r="HO41" s="1">
        <v>-1</v>
      </c>
      <c r="HP41" s="1">
        <v>-1</v>
      </c>
      <c r="HQ41" s="1">
        <v>-1</v>
      </c>
      <c r="HR41" s="1">
        <v>-1</v>
      </c>
      <c r="HS41" s="1">
        <v>-1</v>
      </c>
      <c r="HT41" s="1">
        <v>-1</v>
      </c>
      <c r="HU41" s="1">
        <v>-1</v>
      </c>
      <c r="HV41" s="1">
        <v>-1</v>
      </c>
      <c r="HW41" s="1">
        <v>-1</v>
      </c>
      <c r="HX41" s="1">
        <v>-1</v>
      </c>
      <c r="HY41" s="1">
        <v>-1</v>
      </c>
      <c r="HZ41" s="1">
        <v>-1</v>
      </c>
      <c r="IA41" s="1">
        <v>-1</v>
      </c>
      <c r="IB41" s="1">
        <v>-1</v>
      </c>
      <c r="IC41" s="1">
        <v>-1</v>
      </c>
      <c r="ID41" s="1">
        <v>-1</v>
      </c>
      <c r="IE41" s="1">
        <v>-1</v>
      </c>
      <c r="IF41" s="1">
        <v>-1</v>
      </c>
      <c r="IG41" s="1">
        <v>-1</v>
      </c>
      <c r="IH41" s="1">
        <v>-1</v>
      </c>
      <c r="II41" s="1">
        <v>-1</v>
      </c>
      <c r="IJ41" s="1">
        <v>-1</v>
      </c>
      <c r="IK41" s="1">
        <v>-1</v>
      </c>
      <c r="IL41" s="1">
        <v>-1</v>
      </c>
      <c r="IM41" s="1">
        <v>-1</v>
      </c>
      <c r="IN41" s="1">
        <v>-1</v>
      </c>
      <c r="IO41" s="1">
        <v>-1</v>
      </c>
      <c r="IP41" s="1">
        <v>-1</v>
      </c>
      <c r="IQ41" s="1">
        <v>-1</v>
      </c>
      <c r="IR41" s="1">
        <v>-1</v>
      </c>
      <c r="IS41" s="1">
        <v>-1</v>
      </c>
      <c r="IT41" s="1">
        <v>-1</v>
      </c>
      <c r="IU41" s="1">
        <v>-1</v>
      </c>
      <c r="IV41" s="1">
        <v>-1</v>
      </c>
      <c r="IW41" s="1">
        <v>-1</v>
      </c>
      <c r="IX41" s="1">
        <v>-1</v>
      </c>
      <c r="IY41" s="1">
        <v>-1</v>
      </c>
      <c r="IZ41" s="1">
        <v>-1</v>
      </c>
      <c r="JA41" s="1">
        <v>-1</v>
      </c>
      <c r="JB41" s="1">
        <v>-1</v>
      </c>
      <c r="JC41" s="1">
        <v>-1</v>
      </c>
      <c r="JD41" s="1">
        <v>-1</v>
      </c>
      <c r="JE41" s="1">
        <v>-1</v>
      </c>
      <c r="JG41" s="1">
        <v>-1</v>
      </c>
      <c r="JH41" s="1">
        <v>-1</v>
      </c>
      <c r="JI41" s="1">
        <v>-1</v>
      </c>
      <c r="JJ41" s="1">
        <v>-1</v>
      </c>
      <c r="JK41" s="1">
        <v>-1</v>
      </c>
      <c r="JL41" s="1">
        <v>-1</v>
      </c>
      <c r="JM41" s="1">
        <v>-1</v>
      </c>
      <c r="JN41" s="1">
        <v>-1</v>
      </c>
      <c r="JO41" s="1">
        <v>-1</v>
      </c>
      <c r="JP41" s="1">
        <v>-1</v>
      </c>
      <c r="JQ41" s="1">
        <v>-1</v>
      </c>
      <c r="JR41" s="1">
        <v>-1</v>
      </c>
      <c r="JS41" s="1">
        <v>-1</v>
      </c>
      <c r="JT41" s="1">
        <v>-1</v>
      </c>
      <c r="JU41" s="1">
        <v>-1</v>
      </c>
      <c r="JV41" s="1">
        <v>-1</v>
      </c>
      <c r="JW41" s="1">
        <v>-1</v>
      </c>
      <c r="JX41" s="1">
        <v>-1</v>
      </c>
      <c r="JY41" s="1">
        <v>-1</v>
      </c>
      <c r="JZ41" s="1">
        <v>-1</v>
      </c>
      <c r="KA41" s="1">
        <v>-1</v>
      </c>
      <c r="KB41" s="1">
        <v>-1</v>
      </c>
      <c r="KC41" s="1">
        <v>-1</v>
      </c>
      <c r="KD41" s="1">
        <v>-1</v>
      </c>
      <c r="KE41" s="1">
        <v>-1</v>
      </c>
      <c r="KF41" s="1">
        <v>-1</v>
      </c>
      <c r="KG41" s="1">
        <v>-1</v>
      </c>
      <c r="KH41" s="1">
        <v>-1</v>
      </c>
      <c r="KI41" s="1">
        <v>-1</v>
      </c>
      <c r="KJ41" s="1">
        <v>-1</v>
      </c>
      <c r="KK41" s="1">
        <v>-1</v>
      </c>
      <c r="KL41" s="1">
        <v>-1</v>
      </c>
      <c r="KM41" s="1">
        <v>14</v>
      </c>
      <c r="KN41" s="1">
        <v>-1</v>
      </c>
      <c r="KO41" s="1">
        <v>-1</v>
      </c>
      <c r="KP41" s="1">
        <v>-1</v>
      </c>
      <c r="KQ41" s="1">
        <v>-1</v>
      </c>
      <c r="KR41" s="1">
        <v>-1</v>
      </c>
      <c r="KS41" s="1">
        <v>-1</v>
      </c>
      <c r="KT41" s="1">
        <v>-1</v>
      </c>
      <c r="KU41" s="1">
        <v>-1</v>
      </c>
      <c r="KV41" s="1">
        <v>-1</v>
      </c>
      <c r="KW41" s="1">
        <v>-1</v>
      </c>
      <c r="KX41" s="1">
        <v>-1</v>
      </c>
      <c r="KY41" s="1">
        <v>-1</v>
      </c>
      <c r="KZ41" s="1">
        <v>-1</v>
      </c>
      <c r="LA41" s="1">
        <v>-1</v>
      </c>
      <c r="LB41" s="1">
        <v>-1</v>
      </c>
      <c r="LC41" s="1">
        <v>-1</v>
      </c>
      <c r="LD41" s="1">
        <v>-1</v>
      </c>
      <c r="LE41" s="1">
        <v>-1</v>
      </c>
      <c r="LF41" s="1">
        <v>-1</v>
      </c>
      <c r="LG41" s="1">
        <v>-1</v>
      </c>
      <c r="LH41" s="1">
        <v>-1</v>
      </c>
      <c r="LI41" s="1">
        <v>-1</v>
      </c>
      <c r="LJ41" s="1">
        <v>-1</v>
      </c>
      <c r="LK41" s="1">
        <v>-1</v>
      </c>
      <c r="LL41" s="1">
        <v>-1</v>
      </c>
      <c r="LM41" s="1">
        <v>-1</v>
      </c>
      <c r="LN41" s="1">
        <v>-1</v>
      </c>
      <c r="LO41" s="1">
        <v>-1</v>
      </c>
      <c r="LP41" s="1">
        <v>-1</v>
      </c>
      <c r="LQ41" s="1">
        <v>-1</v>
      </c>
      <c r="LR41" s="1">
        <v>-1</v>
      </c>
      <c r="LS41" s="1">
        <v>-1</v>
      </c>
      <c r="LT41" s="1">
        <v>-1</v>
      </c>
      <c r="LU41" s="1">
        <v>-1</v>
      </c>
      <c r="LV41" s="1">
        <v>-1</v>
      </c>
      <c r="LW41" s="1">
        <v>-1</v>
      </c>
      <c r="LX41" s="1">
        <v>-1</v>
      </c>
      <c r="LY41" s="1">
        <v>-1</v>
      </c>
      <c r="LZ41" s="1">
        <v>-1</v>
      </c>
      <c r="MA41" s="1">
        <v>-1</v>
      </c>
      <c r="MB41" s="1">
        <v>-1</v>
      </c>
      <c r="MC41" s="1">
        <v>-1</v>
      </c>
      <c r="MD41" s="1">
        <v>-1</v>
      </c>
      <c r="ME41" s="1">
        <v>-1</v>
      </c>
      <c r="MF41" s="1">
        <v>-1</v>
      </c>
      <c r="MG41" s="1">
        <v>-1</v>
      </c>
      <c r="MH41" s="1">
        <v>-1</v>
      </c>
      <c r="MI41" s="1">
        <v>-1</v>
      </c>
      <c r="MJ41" s="1">
        <v>-1</v>
      </c>
      <c r="MK41" s="1">
        <v>-1</v>
      </c>
      <c r="ML41" s="1">
        <v>-1</v>
      </c>
      <c r="MM41" s="1">
        <v>-1</v>
      </c>
      <c r="MN41" s="1">
        <v>-1</v>
      </c>
      <c r="MO41" s="1">
        <v>-1</v>
      </c>
      <c r="MP41" s="1">
        <v>-1</v>
      </c>
      <c r="MQ41" s="1">
        <v>-1</v>
      </c>
      <c r="MR41" s="1">
        <v>-1</v>
      </c>
      <c r="MS41" s="1">
        <v>-1</v>
      </c>
      <c r="MT41" s="1">
        <v>-1</v>
      </c>
      <c r="MU41" s="1">
        <v>-1</v>
      </c>
      <c r="MV41" s="1">
        <v>-1</v>
      </c>
      <c r="MW41" s="1">
        <v>-1</v>
      </c>
      <c r="MX41" s="1">
        <v>-1</v>
      </c>
      <c r="MY41" s="1">
        <v>-1</v>
      </c>
      <c r="MZ41" s="1">
        <v>-1</v>
      </c>
      <c r="NA41" s="1">
        <v>-1</v>
      </c>
      <c r="NB41" s="1">
        <v>-1</v>
      </c>
      <c r="NC41" s="1">
        <v>-1</v>
      </c>
      <c r="ND41" s="1">
        <v>-1</v>
      </c>
      <c r="NE41" s="1">
        <v>-1</v>
      </c>
      <c r="NF41" s="1">
        <v>-1</v>
      </c>
      <c r="NG41" s="1">
        <v>-1</v>
      </c>
      <c r="NH41" s="1">
        <v>-1</v>
      </c>
      <c r="NI41" s="1">
        <v>-1</v>
      </c>
      <c r="NJ41" s="1">
        <v>-1</v>
      </c>
      <c r="NK41" s="1">
        <v>-1</v>
      </c>
      <c r="NL41" s="1">
        <v>-1</v>
      </c>
      <c r="NM41" s="1">
        <v>-1</v>
      </c>
      <c r="NN41" s="1">
        <v>-1</v>
      </c>
      <c r="NO41" s="1">
        <v>-1</v>
      </c>
      <c r="NP41" s="1">
        <v>-1</v>
      </c>
      <c r="NQ41" s="1">
        <v>-1</v>
      </c>
      <c r="NR41" s="1">
        <v>-1</v>
      </c>
      <c r="NS41" s="1">
        <v>-1</v>
      </c>
      <c r="NT41" s="1">
        <v>-1</v>
      </c>
      <c r="NU41" s="1">
        <v>-1</v>
      </c>
      <c r="NV41" s="1">
        <v>-1</v>
      </c>
      <c r="NW41" s="1">
        <v>-1</v>
      </c>
      <c r="NX41" s="1">
        <v>-1</v>
      </c>
      <c r="NY41" s="1">
        <v>-1</v>
      </c>
      <c r="NZ41" s="1">
        <v>-1</v>
      </c>
      <c r="OA41" s="1">
        <v>-1</v>
      </c>
      <c r="OB41" s="1">
        <v>-1</v>
      </c>
      <c r="OC41" s="1">
        <v>-1</v>
      </c>
      <c r="OD41" s="1">
        <v>-1</v>
      </c>
      <c r="OE41" s="1">
        <v>-1</v>
      </c>
      <c r="OF41" s="1">
        <v>-1</v>
      </c>
      <c r="OG41" s="1">
        <v>-1</v>
      </c>
      <c r="OH41" s="1">
        <v>-1</v>
      </c>
      <c r="OI41" s="1">
        <v>-1</v>
      </c>
      <c r="OJ41" s="1">
        <v>-1</v>
      </c>
      <c r="OK41" s="1">
        <v>-1</v>
      </c>
      <c r="OL41" s="1">
        <v>-1</v>
      </c>
      <c r="OM41" s="1">
        <v>-1</v>
      </c>
      <c r="ON41" s="1">
        <v>-1</v>
      </c>
      <c r="OO41" s="1">
        <v>-1</v>
      </c>
      <c r="OP41" s="1">
        <v>-1</v>
      </c>
      <c r="OQ41" s="1">
        <v>-1</v>
      </c>
      <c r="OR41" s="1">
        <v>-1</v>
      </c>
      <c r="OS41" s="1">
        <v>-1</v>
      </c>
      <c r="OT41" s="1">
        <v>-1</v>
      </c>
      <c r="OU41" s="1">
        <v>-1</v>
      </c>
      <c r="OV41" s="1">
        <v>-1</v>
      </c>
      <c r="OW41" s="1">
        <v>-1</v>
      </c>
      <c r="OX41" s="1">
        <v>-1</v>
      </c>
      <c r="OY41" s="1">
        <v>-1</v>
      </c>
      <c r="OZ41" s="1">
        <v>-1</v>
      </c>
      <c r="PA41" s="1">
        <v>-1</v>
      </c>
      <c r="PB41" s="1">
        <v>-1</v>
      </c>
      <c r="PC41" s="1">
        <v>-1</v>
      </c>
      <c r="PD41" s="1">
        <v>-1</v>
      </c>
      <c r="PE41" s="1">
        <v>-1</v>
      </c>
      <c r="PF41" s="1">
        <v>-1</v>
      </c>
      <c r="PG41" s="1">
        <v>-1</v>
      </c>
      <c r="PH41" s="1">
        <v>-1</v>
      </c>
      <c r="PI41" s="1">
        <v>-1</v>
      </c>
      <c r="PJ41" s="1">
        <v>-1</v>
      </c>
      <c r="PK41" s="1">
        <v>-1</v>
      </c>
      <c r="PL41" s="1">
        <v>-1</v>
      </c>
      <c r="PM41" s="1">
        <v>-1</v>
      </c>
      <c r="PN41" s="1">
        <v>-1</v>
      </c>
      <c r="PO41" s="1">
        <v>-1</v>
      </c>
      <c r="PP41" s="1">
        <v>-1</v>
      </c>
      <c r="PQ41" s="1">
        <v>-1</v>
      </c>
      <c r="PR41" s="1">
        <v>-1</v>
      </c>
      <c r="PS41" s="1">
        <v>-1</v>
      </c>
      <c r="PT41" s="1">
        <v>-1</v>
      </c>
      <c r="PU41" s="1">
        <v>-1</v>
      </c>
      <c r="PV41" s="1">
        <v>-1</v>
      </c>
      <c r="PW41" s="1">
        <v>-1</v>
      </c>
      <c r="PX41" s="1">
        <v>-1</v>
      </c>
      <c r="PY41" s="1">
        <v>-1</v>
      </c>
      <c r="PZ41" s="1">
        <v>-1</v>
      </c>
      <c r="QA41" s="1">
        <f t="shared" si="175"/>
        <v>1</v>
      </c>
      <c r="QB41" s="1">
        <v>-1</v>
      </c>
      <c r="QC41" s="1">
        <f t="shared" si="176"/>
        <v>1</v>
      </c>
      <c r="QD41" s="1">
        <v>-1</v>
      </c>
      <c r="QE41" s="1">
        <v>-1</v>
      </c>
      <c r="QF41" s="1">
        <v>-1</v>
      </c>
      <c r="QG41" s="1">
        <v>-1</v>
      </c>
      <c r="QH41" s="1">
        <v>-1</v>
      </c>
      <c r="QI41" s="1">
        <v>-1</v>
      </c>
      <c r="QJ41" s="1">
        <v>-1</v>
      </c>
      <c r="QK41" s="1">
        <v>-1</v>
      </c>
      <c r="QL41" s="1">
        <v>-1</v>
      </c>
      <c r="QM41" s="1">
        <v>-1</v>
      </c>
      <c r="QN41" s="1">
        <v>-1</v>
      </c>
      <c r="QO41" s="1">
        <v>-1</v>
      </c>
      <c r="QP41" s="1">
        <v>-1</v>
      </c>
      <c r="QQ41" s="1">
        <v>-1</v>
      </c>
      <c r="QR41" s="1">
        <v>-1</v>
      </c>
      <c r="QS41" s="1">
        <v>-1</v>
      </c>
      <c r="QT41" s="1">
        <v>-1</v>
      </c>
      <c r="QU41" s="1">
        <v>-1</v>
      </c>
      <c r="QV41" s="1">
        <v>-1</v>
      </c>
      <c r="QW41" s="1">
        <v>-1</v>
      </c>
      <c r="QX41" s="1">
        <v>-1</v>
      </c>
      <c r="QY41" s="1">
        <v>-1</v>
      </c>
      <c r="QZ41" s="1">
        <v>-1</v>
      </c>
      <c r="RA41" s="1">
        <v>-1</v>
      </c>
      <c r="RB41" s="1">
        <v>-1</v>
      </c>
      <c r="RC41" s="1">
        <v>-1</v>
      </c>
      <c r="RD41" s="1">
        <v>-1</v>
      </c>
      <c r="RE41" s="1">
        <v>-1</v>
      </c>
      <c r="RF41" s="1">
        <v>-1</v>
      </c>
      <c r="RG41" s="1">
        <v>-1</v>
      </c>
      <c r="RH41" s="1">
        <v>-1</v>
      </c>
      <c r="RI41" s="1">
        <v>-1</v>
      </c>
      <c r="RJ41" s="1">
        <v>-1</v>
      </c>
      <c r="RK41" s="1">
        <v>-1</v>
      </c>
      <c r="RL41" s="1">
        <v>-1</v>
      </c>
      <c r="RM41" s="1">
        <v>-1</v>
      </c>
      <c r="RN41" s="1">
        <v>-1</v>
      </c>
      <c r="RO41" s="1">
        <v>-1</v>
      </c>
      <c r="RP41" s="1">
        <v>-1</v>
      </c>
      <c r="RQ41" s="1">
        <v>-1</v>
      </c>
      <c r="RR41" s="1">
        <v>-1</v>
      </c>
      <c r="RS41" s="1">
        <v>-1</v>
      </c>
      <c r="RT41" s="1">
        <v>-1</v>
      </c>
      <c r="RU41" s="1">
        <v>-1</v>
      </c>
      <c r="RV41" s="1">
        <v>-1</v>
      </c>
      <c r="RW41" s="1">
        <v>-1</v>
      </c>
      <c r="RX41" s="1">
        <v>-1</v>
      </c>
      <c r="RY41" s="1">
        <v>-1</v>
      </c>
      <c r="RZ41" s="1">
        <v>-1</v>
      </c>
      <c r="SA41" s="1">
        <v>-1</v>
      </c>
      <c r="SB41" s="1">
        <v>-1</v>
      </c>
      <c r="SC41" s="1">
        <v>-1</v>
      </c>
      <c r="SD41" s="1">
        <v>-1</v>
      </c>
    </row>
    <row r="42" spans="1:498">
      <c r="A42" s="14" t="s">
        <v>658</v>
      </c>
      <c r="B42" s="13">
        <v>40</v>
      </c>
      <c r="C42" s="13">
        <v>45</v>
      </c>
      <c r="D42" s="15">
        <v>62</v>
      </c>
      <c r="E42" s="13">
        <v>172</v>
      </c>
      <c r="F42" s="31">
        <v>4</v>
      </c>
      <c r="G42" s="16">
        <v>4.5</v>
      </c>
      <c r="H42" s="17">
        <v>65</v>
      </c>
      <c r="I42" s="17">
        <v>416</v>
      </c>
      <c r="J42" s="17">
        <v>998</v>
      </c>
      <c r="K42" s="17">
        <v>998</v>
      </c>
      <c r="L42" s="17">
        <v>998</v>
      </c>
      <c r="M42" s="17">
        <v>998</v>
      </c>
      <c r="N42" s="17">
        <v>15</v>
      </c>
      <c r="O42" s="17">
        <v>76</v>
      </c>
      <c r="P42" s="17">
        <v>998</v>
      </c>
      <c r="Q42" s="17">
        <v>998</v>
      </c>
      <c r="R42" s="17">
        <v>998</v>
      </c>
      <c r="S42" s="17">
        <v>998</v>
      </c>
      <c r="T42" s="17">
        <v>998</v>
      </c>
      <c r="U42" s="17">
        <v>998</v>
      </c>
      <c r="V42" s="17">
        <v>385</v>
      </c>
      <c r="W42" s="18">
        <v>0.55902777777777801</v>
      </c>
      <c r="X42" s="19">
        <v>38</v>
      </c>
      <c r="Y42" s="19">
        <v>32</v>
      </c>
      <c r="Z42" s="19">
        <v>37</v>
      </c>
      <c r="AA42" s="19">
        <v>34</v>
      </c>
      <c r="AB42" s="19">
        <v>39</v>
      </c>
      <c r="AC42" s="19">
        <v>39</v>
      </c>
      <c r="AD42" s="19">
        <v>31</v>
      </c>
      <c r="AE42" s="19">
        <v>38</v>
      </c>
      <c r="AF42" s="19">
        <v>36</v>
      </c>
      <c r="AG42" s="19">
        <v>39</v>
      </c>
      <c r="AH42" s="19">
        <v>1.0263157894736801</v>
      </c>
      <c r="AI42" s="19">
        <v>0.96875</v>
      </c>
      <c r="AJ42" s="19">
        <v>1.0270270270270301</v>
      </c>
      <c r="AK42" s="19">
        <v>1.0588235294117601</v>
      </c>
      <c r="AL42" s="19">
        <v>1</v>
      </c>
      <c r="AM42" s="19">
        <v>151</v>
      </c>
      <c r="AN42" s="19">
        <v>100</v>
      </c>
      <c r="AO42" s="19">
        <v>145</v>
      </c>
      <c r="AP42" s="19">
        <v>138</v>
      </c>
      <c r="AQ42" s="19">
        <v>142</v>
      </c>
      <c r="AR42" s="19">
        <v>25</v>
      </c>
      <c r="AS42" s="19">
        <v>20</v>
      </c>
      <c r="AT42" s="19">
        <v>26</v>
      </c>
      <c r="AU42" s="19">
        <v>23</v>
      </c>
      <c r="AV42" s="19">
        <v>25</v>
      </c>
      <c r="AW42" s="19">
        <v>100</v>
      </c>
      <c r="AX42" s="19">
        <v>93.75</v>
      </c>
      <c r="AY42" s="19">
        <v>100</v>
      </c>
      <c r="AZ42" s="19">
        <v>100</v>
      </c>
      <c r="BA42" s="19">
        <v>100</v>
      </c>
      <c r="BB42" s="19">
        <v>251</v>
      </c>
      <c r="BC42" s="19">
        <v>213</v>
      </c>
      <c r="BD42" s="19">
        <v>238</v>
      </c>
      <c r="BE42" s="19">
        <v>276</v>
      </c>
      <c r="BF42" s="19">
        <v>262</v>
      </c>
      <c r="BG42" s="19">
        <v>299</v>
      </c>
      <c r="BH42" s="19">
        <v>206</v>
      </c>
      <c r="BI42" s="19">
        <v>291</v>
      </c>
      <c r="BJ42" s="19">
        <v>318</v>
      </c>
      <c r="BK42" s="19">
        <v>303</v>
      </c>
      <c r="BL42" s="19">
        <v>1.19123505976096</v>
      </c>
      <c r="BM42" s="19">
        <v>0.96713615023474198</v>
      </c>
      <c r="BN42" s="19">
        <v>1.22268907563025</v>
      </c>
      <c r="BO42" s="19">
        <v>1.15217391304348</v>
      </c>
      <c r="BP42" s="19">
        <v>1.1564885496183199</v>
      </c>
      <c r="BQ42" s="19">
        <v>614</v>
      </c>
      <c r="BR42" s="19">
        <v>477</v>
      </c>
      <c r="BS42" s="19">
        <v>567</v>
      </c>
      <c r="BT42" s="19">
        <v>610</v>
      </c>
      <c r="BU42" s="19">
        <v>588</v>
      </c>
      <c r="BV42" s="19">
        <v>173</v>
      </c>
      <c r="BW42" s="19">
        <v>130</v>
      </c>
      <c r="BX42" s="19">
        <v>176</v>
      </c>
      <c r="BY42" s="19">
        <v>182</v>
      </c>
      <c r="BZ42" s="19">
        <v>187</v>
      </c>
      <c r="CA42" s="19">
        <v>86.055776892430302</v>
      </c>
      <c r="CB42" s="19">
        <v>75.117370892018798</v>
      </c>
      <c r="CC42" s="19">
        <v>88.235294117647101</v>
      </c>
      <c r="CD42" s="19">
        <v>80.434782608695699</v>
      </c>
      <c r="CE42" s="19">
        <v>86.641221374045799</v>
      </c>
      <c r="CF42" s="21">
        <v>1057.0999999999999</v>
      </c>
      <c r="CG42" s="21">
        <v>45.3</v>
      </c>
      <c r="CH42" s="21">
        <v>56.87</v>
      </c>
      <c r="CI42" s="21">
        <v>32.5</v>
      </c>
      <c r="CJ42" s="21">
        <v>10.199999999999999</v>
      </c>
      <c r="CK42" s="21">
        <v>57.9</v>
      </c>
      <c r="CL42" s="21">
        <v>42.1</v>
      </c>
      <c r="CM42" s="21">
        <v>1.377</v>
      </c>
      <c r="CN42" s="21">
        <v>300</v>
      </c>
      <c r="CO42" s="21">
        <v>825.7</v>
      </c>
      <c r="CP42" s="21">
        <v>43.8</v>
      </c>
      <c r="CQ42" s="21">
        <v>72.89</v>
      </c>
      <c r="CR42" s="21">
        <v>14.4</v>
      </c>
      <c r="CS42" s="21">
        <v>0.8</v>
      </c>
      <c r="CT42" s="21">
        <v>97.4</v>
      </c>
      <c r="CU42" s="21">
        <v>2.6</v>
      </c>
      <c r="CV42" s="21">
        <v>37.433999999999997</v>
      </c>
      <c r="CW42" s="21">
        <v>300</v>
      </c>
      <c r="CX42" s="21">
        <v>878.7</v>
      </c>
      <c r="CY42" s="21">
        <v>28.7</v>
      </c>
      <c r="CZ42" s="21">
        <v>68.349999999999994</v>
      </c>
      <c r="DA42" s="21">
        <v>18.100000000000001</v>
      </c>
      <c r="DB42" s="21">
        <v>1.5</v>
      </c>
      <c r="DC42" s="21">
        <v>90.9</v>
      </c>
      <c r="DD42" s="21">
        <v>8.9</v>
      </c>
      <c r="DE42" s="21">
        <v>10.23</v>
      </c>
      <c r="DF42" s="21">
        <v>300</v>
      </c>
      <c r="DG42" s="21">
        <v>665.1</v>
      </c>
      <c r="DH42" s="21">
        <v>31.1</v>
      </c>
      <c r="DI42" s="21">
        <v>90.41</v>
      </c>
      <c r="DJ42" s="21">
        <v>9.5</v>
      </c>
      <c r="DK42" s="21">
        <v>0</v>
      </c>
      <c r="DL42" s="21">
        <v>97.8</v>
      </c>
      <c r="DM42" s="21">
        <v>2.2000000000000002</v>
      </c>
      <c r="DN42" s="21">
        <v>43.795999999999999</v>
      </c>
      <c r="DO42" s="21">
        <v>300</v>
      </c>
      <c r="DP42" s="21">
        <v>1092.3</v>
      </c>
      <c r="DQ42" s="21">
        <v>45.5</v>
      </c>
      <c r="DR42" s="21">
        <v>55.02</v>
      </c>
      <c r="DS42" s="21">
        <v>34.1</v>
      </c>
      <c r="DT42" s="21">
        <v>16.8</v>
      </c>
      <c r="DU42" s="21">
        <v>66.400000000000006</v>
      </c>
      <c r="DV42" s="21">
        <v>33.5</v>
      </c>
      <c r="DW42" s="21">
        <v>1.9790000000000001</v>
      </c>
      <c r="DX42" s="21">
        <v>300</v>
      </c>
      <c r="DY42" s="21">
        <v>946.2</v>
      </c>
      <c r="DZ42" s="21">
        <v>37.700000000000003</v>
      </c>
      <c r="EA42" s="21">
        <v>63.51</v>
      </c>
      <c r="EB42" s="21">
        <v>19.899999999999999</v>
      </c>
      <c r="EC42" s="21">
        <v>0.9</v>
      </c>
      <c r="ED42" s="21">
        <v>83.5</v>
      </c>
      <c r="EE42" s="21">
        <v>16.5</v>
      </c>
      <c r="EF42" s="21">
        <v>5.0529999999999999</v>
      </c>
      <c r="EG42" s="21">
        <v>300</v>
      </c>
      <c r="EH42" s="21">
        <v>1115.7</v>
      </c>
      <c r="EI42" s="21">
        <v>37.700000000000003</v>
      </c>
      <c r="EJ42" s="21">
        <v>53.84</v>
      </c>
      <c r="EK42" s="21">
        <v>29.1</v>
      </c>
      <c r="EL42" s="21">
        <v>6.3</v>
      </c>
      <c r="EM42" s="21">
        <v>55.5</v>
      </c>
      <c r="EN42" s="21">
        <v>44.5</v>
      </c>
      <c r="EO42" s="21">
        <v>1.2490000000000001</v>
      </c>
      <c r="EP42" s="21">
        <v>300</v>
      </c>
      <c r="EQ42" s="21">
        <v>868.8</v>
      </c>
      <c r="ER42" s="21">
        <v>42.5</v>
      </c>
      <c r="ES42" s="21">
        <v>69.23</v>
      </c>
      <c r="ET42" s="21">
        <v>12.5</v>
      </c>
      <c r="EU42" s="21">
        <v>0.3</v>
      </c>
      <c r="EV42" s="21">
        <v>94.7</v>
      </c>
      <c r="EW42" s="21">
        <v>5.3</v>
      </c>
      <c r="EX42" s="21">
        <v>17.751000000000001</v>
      </c>
      <c r="EY42" s="21">
        <v>300</v>
      </c>
      <c r="EZ42" s="21">
        <v>1151.9000000000001</v>
      </c>
      <c r="FA42" s="21">
        <v>58.6</v>
      </c>
      <c r="FB42" s="21">
        <v>52.23</v>
      </c>
      <c r="FC42" s="21">
        <v>39.799999999999997</v>
      </c>
      <c r="FD42" s="21">
        <v>21.5</v>
      </c>
      <c r="FE42" s="21">
        <v>46.6</v>
      </c>
      <c r="FF42" s="21">
        <v>53.3</v>
      </c>
      <c r="FG42" s="21">
        <v>0.874</v>
      </c>
      <c r="FH42" s="21">
        <v>300</v>
      </c>
      <c r="FI42" s="21">
        <v>910.1</v>
      </c>
      <c r="FJ42" s="21">
        <v>43.8</v>
      </c>
      <c r="FK42" s="21">
        <v>66.09</v>
      </c>
      <c r="FL42" s="21">
        <v>15.3</v>
      </c>
      <c r="FM42" s="21">
        <v>0</v>
      </c>
      <c r="FN42" s="21">
        <v>92.4</v>
      </c>
      <c r="FO42" s="21">
        <v>7.6</v>
      </c>
      <c r="FP42" s="21">
        <v>12.206</v>
      </c>
      <c r="FQ42" s="21">
        <v>300</v>
      </c>
      <c r="FR42" s="15">
        <v>1.4</v>
      </c>
      <c r="FS42" s="15">
        <v>2.2000000000000002</v>
      </c>
      <c r="FT42" s="15">
        <v>1.7</v>
      </c>
      <c r="FU42" s="15">
        <v>2.1</v>
      </c>
      <c r="FV42" s="15">
        <v>1</v>
      </c>
      <c r="FW42" s="15">
        <v>113</v>
      </c>
      <c r="FX42" s="15">
        <v>126</v>
      </c>
      <c r="FY42" s="15">
        <v>120</v>
      </c>
      <c r="FZ42" s="15">
        <v>86</v>
      </c>
      <c r="GA42" s="15">
        <v>97</v>
      </c>
      <c r="GB42" s="15">
        <v>61.8</v>
      </c>
      <c r="GC42" s="15">
        <v>61</v>
      </c>
      <c r="GD42" s="15">
        <v>63.2</v>
      </c>
      <c r="GE42" s="15">
        <v>62.7</v>
      </c>
      <c r="GF42" s="15">
        <v>62.6</v>
      </c>
      <c r="GG42" s="15">
        <v>14.6</v>
      </c>
      <c r="GH42" s="15">
        <v>14.1</v>
      </c>
      <c r="GI42" s="15">
        <v>13.4</v>
      </c>
      <c r="GJ42" s="15">
        <v>14</v>
      </c>
      <c r="GK42" s="15">
        <v>13.2</v>
      </c>
      <c r="GL42" s="15">
        <v>1.2</v>
      </c>
      <c r="GM42" s="15">
        <v>4.3</v>
      </c>
      <c r="GN42" s="15">
        <v>5.2</v>
      </c>
      <c r="GO42" s="15">
        <v>0.3</v>
      </c>
      <c r="GP42" s="15">
        <v>0.7</v>
      </c>
      <c r="GQ42" s="15">
        <v>1</v>
      </c>
      <c r="GR42" s="15">
        <v>4.3</v>
      </c>
      <c r="GS42" s="15">
        <v>1.4</v>
      </c>
      <c r="GT42" s="15">
        <v>0.5</v>
      </c>
      <c r="GU42" s="15">
        <v>0.7</v>
      </c>
      <c r="GV42" s="15">
        <v>1.7</v>
      </c>
      <c r="GW42" s="15">
        <v>5.5</v>
      </c>
      <c r="GX42" s="15">
        <v>2.2999999999999998</v>
      </c>
      <c r="GY42" s="15">
        <v>0.4</v>
      </c>
      <c r="GZ42" s="15">
        <v>0.7</v>
      </c>
      <c r="HA42" s="15">
        <v>0</v>
      </c>
      <c r="HB42" s="15">
        <v>0</v>
      </c>
      <c r="HC42" s="15">
        <v>0</v>
      </c>
      <c r="HD42" s="15">
        <v>0</v>
      </c>
      <c r="HE42" s="22">
        <v>0</v>
      </c>
      <c r="HF42" s="1">
        <v>-1</v>
      </c>
      <c r="HG42" s="1">
        <v>-1</v>
      </c>
      <c r="HH42" s="1">
        <v>-1</v>
      </c>
      <c r="HI42" s="1">
        <v>-1</v>
      </c>
      <c r="HJ42" s="1">
        <v>-1</v>
      </c>
      <c r="HK42" s="1">
        <v>-1</v>
      </c>
      <c r="HL42" s="1">
        <v>-1</v>
      </c>
      <c r="HM42" s="1">
        <v>-1</v>
      </c>
      <c r="HN42" s="1">
        <v>-1</v>
      </c>
      <c r="HO42" s="1">
        <v>-1</v>
      </c>
      <c r="HP42" s="1">
        <v>-1</v>
      </c>
      <c r="HQ42" s="1">
        <v>-1</v>
      </c>
      <c r="HR42" s="1">
        <v>-1</v>
      </c>
      <c r="HS42" s="1">
        <v>-1</v>
      </c>
      <c r="HT42" s="1">
        <v>-1</v>
      </c>
      <c r="HU42" s="1">
        <v>-1</v>
      </c>
      <c r="HV42" s="1">
        <v>-1</v>
      </c>
      <c r="HW42" s="1">
        <v>-1</v>
      </c>
      <c r="HX42" s="1">
        <v>-1</v>
      </c>
      <c r="HY42" s="1">
        <v>-1</v>
      </c>
      <c r="HZ42" s="1">
        <v>-1</v>
      </c>
      <c r="IA42" s="1">
        <v>-1</v>
      </c>
      <c r="IB42" s="1">
        <v>-1</v>
      </c>
      <c r="IC42" s="1">
        <v>-1</v>
      </c>
      <c r="ID42" s="1">
        <v>-1</v>
      </c>
      <c r="IE42" s="1">
        <v>-1</v>
      </c>
      <c r="IF42" s="1">
        <v>-1</v>
      </c>
      <c r="IG42" s="1">
        <v>-1</v>
      </c>
      <c r="IH42" s="1">
        <v>-1</v>
      </c>
      <c r="II42" s="1">
        <v>-1</v>
      </c>
      <c r="IJ42" s="1">
        <v>-1</v>
      </c>
      <c r="IK42" s="1">
        <v>-1</v>
      </c>
      <c r="IL42" s="1">
        <v>-1</v>
      </c>
      <c r="IM42" s="1">
        <v>-1</v>
      </c>
      <c r="IN42" s="1">
        <v>-1</v>
      </c>
      <c r="IO42" s="1">
        <v>-1</v>
      </c>
      <c r="IP42" s="1">
        <v>-1</v>
      </c>
      <c r="IQ42" s="1">
        <v>-1</v>
      </c>
      <c r="IR42" s="1">
        <v>-1</v>
      </c>
      <c r="IS42" s="1">
        <v>-1</v>
      </c>
      <c r="IT42" s="1">
        <v>-1</v>
      </c>
      <c r="IU42" s="1">
        <v>-1</v>
      </c>
      <c r="IV42" s="1">
        <v>-1</v>
      </c>
      <c r="IW42" s="1">
        <v>-1</v>
      </c>
      <c r="IX42" s="1">
        <v>-1</v>
      </c>
      <c r="IY42" s="1">
        <v>-1</v>
      </c>
      <c r="IZ42" s="1">
        <v>-1</v>
      </c>
      <c r="JA42" s="1">
        <v>-1</v>
      </c>
      <c r="JB42" s="1">
        <v>-1</v>
      </c>
      <c r="JC42" s="1">
        <v>-1</v>
      </c>
      <c r="JD42" s="1">
        <v>-1</v>
      </c>
      <c r="JE42" s="1">
        <v>-1</v>
      </c>
      <c r="JG42" s="1">
        <v>-1</v>
      </c>
      <c r="JH42" s="1">
        <v>-1</v>
      </c>
      <c r="JI42" s="1">
        <v>-1</v>
      </c>
      <c r="JJ42" s="1">
        <v>-1</v>
      </c>
      <c r="JK42" s="1">
        <v>-1</v>
      </c>
      <c r="JL42" s="1">
        <v>-1</v>
      </c>
      <c r="JM42" s="1">
        <v>-1</v>
      </c>
      <c r="JN42" s="1">
        <v>-1</v>
      </c>
      <c r="JO42" s="1">
        <v>-1</v>
      </c>
      <c r="JP42" s="1">
        <v>-1</v>
      </c>
      <c r="JQ42" s="1">
        <v>-1</v>
      </c>
      <c r="JR42" s="1">
        <v>-1</v>
      </c>
      <c r="JS42" s="1">
        <v>-1</v>
      </c>
      <c r="JT42" s="1">
        <v>-1</v>
      </c>
      <c r="JU42" s="1">
        <v>-1</v>
      </c>
      <c r="JV42" s="1">
        <v>-1</v>
      </c>
      <c r="JW42" s="1">
        <v>-1</v>
      </c>
      <c r="JX42" s="1">
        <v>-1</v>
      </c>
      <c r="JY42" s="1">
        <v>-1</v>
      </c>
      <c r="JZ42" s="1">
        <v>-1</v>
      </c>
      <c r="KA42" s="1">
        <v>-1</v>
      </c>
      <c r="KB42" s="1">
        <v>-1</v>
      </c>
      <c r="KC42" s="1">
        <v>-1</v>
      </c>
      <c r="KD42" s="1">
        <v>-1</v>
      </c>
      <c r="KE42" s="1">
        <v>-1</v>
      </c>
      <c r="KF42" s="1">
        <v>-1</v>
      </c>
      <c r="KG42" s="1">
        <v>-1</v>
      </c>
      <c r="KH42" s="1">
        <v>-1</v>
      </c>
      <c r="KI42" s="1">
        <v>-1</v>
      </c>
      <c r="KJ42" s="1">
        <v>-1</v>
      </c>
      <c r="KK42" s="1">
        <v>-1</v>
      </c>
      <c r="KL42" s="1">
        <v>-1</v>
      </c>
      <c r="KM42" s="1">
        <v>12</v>
      </c>
      <c r="KN42" s="1">
        <v>-1</v>
      </c>
      <c r="KO42" s="1">
        <v>-1</v>
      </c>
      <c r="KP42" s="1">
        <v>-1</v>
      </c>
      <c r="KQ42" s="1">
        <v>-1</v>
      </c>
      <c r="KR42" s="1">
        <v>-1</v>
      </c>
      <c r="KS42" s="1">
        <v>-1</v>
      </c>
      <c r="KT42" s="1">
        <v>-1</v>
      </c>
      <c r="KU42" s="1">
        <v>-1</v>
      </c>
      <c r="KV42" s="1">
        <v>-1</v>
      </c>
      <c r="KW42" s="1">
        <v>-1</v>
      </c>
      <c r="KX42" s="1">
        <v>-1</v>
      </c>
      <c r="KY42" s="1">
        <v>-1</v>
      </c>
      <c r="KZ42" s="1">
        <v>-1</v>
      </c>
      <c r="LA42" s="1">
        <v>-1</v>
      </c>
      <c r="LB42" s="1">
        <v>-1</v>
      </c>
      <c r="LC42" s="1">
        <v>-1</v>
      </c>
      <c r="LD42" s="1">
        <v>-1</v>
      </c>
      <c r="LE42" s="1">
        <v>-1</v>
      </c>
      <c r="LF42" s="1">
        <v>-1</v>
      </c>
      <c r="LG42" s="1">
        <v>-1</v>
      </c>
      <c r="LH42" s="1">
        <v>-1</v>
      </c>
      <c r="LI42" s="1">
        <v>-1</v>
      </c>
      <c r="LJ42" s="1">
        <v>-1</v>
      </c>
      <c r="LK42" s="1">
        <v>-1</v>
      </c>
      <c r="LL42" s="1">
        <v>-1</v>
      </c>
      <c r="LM42" s="1">
        <v>-1</v>
      </c>
      <c r="LN42" s="1">
        <v>-1</v>
      </c>
      <c r="LO42" s="1">
        <v>-1</v>
      </c>
      <c r="LP42" s="1">
        <v>-1</v>
      </c>
      <c r="LQ42" s="1">
        <v>-1</v>
      </c>
      <c r="LR42" s="1">
        <v>-1</v>
      </c>
      <c r="LS42" s="1">
        <v>-1</v>
      </c>
      <c r="LT42" s="1">
        <v>-1</v>
      </c>
      <c r="LU42" s="1">
        <v>-1</v>
      </c>
      <c r="LV42" s="1">
        <v>-1</v>
      </c>
      <c r="LW42" s="1">
        <v>-1</v>
      </c>
      <c r="LX42" s="1">
        <v>-1</v>
      </c>
      <c r="LY42" s="1">
        <v>-1</v>
      </c>
      <c r="LZ42" s="1">
        <v>-1</v>
      </c>
      <c r="MA42" s="1">
        <v>-1</v>
      </c>
      <c r="MB42" s="1">
        <v>-1</v>
      </c>
      <c r="MC42" s="1">
        <v>-1</v>
      </c>
      <c r="MD42" s="1">
        <v>-1</v>
      </c>
      <c r="ME42" s="1">
        <v>-1</v>
      </c>
      <c r="MF42" s="1">
        <v>-1</v>
      </c>
      <c r="MG42" s="1">
        <v>-1</v>
      </c>
      <c r="MH42" s="1">
        <v>-1</v>
      </c>
      <c r="MI42" s="1">
        <v>-1</v>
      </c>
      <c r="MJ42" s="1">
        <v>-1</v>
      </c>
      <c r="MK42" s="1">
        <v>-1</v>
      </c>
      <c r="ML42" s="1">
        <v>-1</v>
      </c>
      <c r="MM42" s="1">
        <v>-1</v>
      </c>
      <c r="MN42" s="1">
        <v>-1</v>
      </c>
      <c r="MO42" s="1">
        <v>-1</v>
      </c>
      <c r="MP42" s="1">
        <v>-1</v>
      </c>
      <c r="MQ42" s="1">
        <v>-1</v>
      </c>
      <c r="MR42" s="1">
        <v>-1</v>
      </c>
      <c r="MS42" s="1">
        <v>-1</v>
      </c>
      <c r="MT42" s="1">
        <v>-1</v>
      </c>
      <c r="MU42" s="1">
        <v>-1</v>
      </c>
      <c r="MV42" s="1">
        <v>-1</v>
      </c>
      <c r="MW42" s="1">
        <v>-1</v>
      </c>
      <c r="MX42" s="1">
        <v>-1</v>
      </c>
      <c r="MY42" s="1">
        <v>-1</v>
      </c>
      <c r="MZ42" s="1">
        <v>-1</v>
      </c>
      <c r="NA42" s="1">
        <v>-1</v>
      </c>
      <c r="NB42" s="1">
        <v>-1</v>
      </c>
      <c r="NC42" s="1">
        <v>-1</v>
      </c>
      <c r="ND42" s="1">
        <v>-1</v>
      </c>
      <c r="NE42" s="1">
        <v>-1</v>
      </c>
      <c r="NF42" s="1">
        <v>-1</v>
      </c>
      <c r="NG42" s="1">
        <v>-1</v>
      </c>
      <c r="NH42" s="1">
        <v>-1</v>
      </c>
      <c r="NI42" s="1">
        <v>-1</v>
      </c>
      <c r="NJ42" s="1">
        <v>-1</v>
      </c>
      <c r="NK42" s="1">
        <v>-1</v>
      </c>
      <c r="NL42" s="1">
        <v>-1</v>
      </c>
      <c r="NM42" s="1">
        <v>-1</v>
      </c>
      <c r="NN42" s="1">
        <v>-1</v>
      </c>
      <c r="NO42" s="1">
        <v>-1</v>
      </c>
      <c r="NP42" s="1">
        <v>-1</v>
      </c>
      <c r="NQ42" s="1">
        <v>-1</v>
      </c>
      <c r="NR42" s="1">
        <v>-1</v>
      </c>
      <c r="NS42" s="1">
        <v>-1</v>
      </c>
      <c r="NT42" s="1">
        <v>-1</v>
      </c>
      <c r="NU42" s="1">
        <v>-1</v>
      </c>
      <c r="NV42" s="1">
        <v>-1</v>
      </c>
      <c r="NW42" s="1">
        <v>-1</v>
      </c>
      <c r="NX42" s="1">
        <v>-1</v>
      </c>
      <c r="NY42" s="1">
        <v>-1</v>
      </c>
      <c r="NZ42" s="1">
        <v>-1</v>
      </c>
      <c r="OA42" s="1">
        <v>-1</v>
      </c>
      <c r="OB42" s="1">
        <v>-1</v>
      </c>
      <c r="OC42" s="1">
        <v>-1</v>
      </c>
      <c r="OD42" s="1">
        <v>-1</v>
      </c>
      <c r="OE42" s="1">
        <v>-1</v>
      </c>
      <c r="OF42" s="1">
        <v>-1</v>
      </c>
      <c r="OG42" s="1">
        <v>-1</v>
      </c>
      <c r="OH42" s="1">
        <v>-1</v>
      </c>
      <c r="OI42" s="1">
        <v>-1</v>
      </c>
      <c r="OJ42" s="1">
        <v>-1</v>
      </c>
      <c r="OK42" s="1">
        <v>-1</v>
      </c>
      <c r="OL42" s="1">
        <v>-1</v>
      </c>
      <c r="OM42" s="1">
        <v>-1</v>
      </c>
      <c r="ON42" s="1">
        <v>-1</v>
      </c>
      <c r="OO42" s="1">
        <v>-1</v>
      </c>
      <c r="OP42" s="1">
        <v>-1</v>
      </c>
      <c r="OQ42" s="1">
        <v>-1</v>
      </c>
      <c r="OR42" s="1">
        <v>-1</v>
      </c>
      <c r="OS42" s="1">
        <v>-1</v>
      </c>
      <c r="OT42" s="1">
        <v>-1</v>
      </c>
      <c r="OU42" s="1">
        <v>-1</v>
      </c>
      <c r="OV42" s="1">
        <v>-1</v>
      </c>
      <c r="OW42" s="1">
        <v>-1</v>
      </c>
      <c r="OX42" s="1">
        <v>-1</v>
      </c>
      <c r="OY42" s="1">
        <v>-1</v>
      </c>
      <c r="OZ42" s="1">
        <v>-1</v>
      </c>
      <c r="PA42" s="1">
        <v>-1</v>
      </c>
      <c r="PB42" s="1">
        <v>-1</v>
      </c>
      <c r="PC42" s="1">
        <v>-1</v>
      </c>
      <c r="PD42" s="1">
        <v>-1</v>
      </c>
      <c r="PE42" s="1">
        <v>-1</v>
      </c>
      <c r="PF42" s="1">
        <v>-1</v>
      </c>
      <c r="PG42" s="1">
        <v>-1</v>
      </c>
      <c r="PH42" s="1">
        <v>-1</v>
      </c>
      <c r="PI42" s="1">
        <v>-1</v>
      </c>
      <c r="PJ42" s="1">
        <v>-1</v>
      </c>
      <c r="PK42" s="1">
        <v>-1</v>
      </c>
      <c r="PL42" s="1">
        <v>-1</v>
      </c>
      <c r="PM42" s="1">
        <v>-1</v>
      </c>
      <c r="PN42" s="1">
        <v>-1</v>
      </c>
      <c r="PO42" s="1">
        <v>-1</v>
      </c>
      <c r="PP42" s="1">
        <v>-1</v>
      </c>
      <c r="PQ42" s="1">
        <v>-1</v>
      </c>
      <c r="PR42" s="1">
        <v>-1</v>
      </c>
      <c r="PS42" s="1">
        <v>-1</v>
      </c>
      <c r="PT42" s="1">
        <v>-1</v>
      </c>
      <c r="PU42" s="1">
        <v>-1</v>
      </c>
      <c r="PV42" s="1">
        <v>-1</v>
      </c>
      <c r="PW42" s="1">
        <v>-1</v>
      </c>
      <c r="PX42" s="1">
        <v>-1</v>
      </c>
      <c r="PY42" s="1">
        <v>-1</v>
      </c>
      <c r="PZ42" s="1">
        <v>-1</v>
      </c>
      <c r="QA42" s="1">
        <f t="shared" si="175"/>
        <v>1</v>
      </c>
      <c r="QB42" s="1">
        <v>-1</v>
      </c>
      <c r="QC42" s="1">
        <f t="shared" si="176"/>
        <v>1</v>
      </c>
      <c r="QD42" s="1">
        <v>-1</v>
      </c>
      <c r="QE42" s="1">
        <v>-1</v>
      </c>
      <c r="QF42" s="1">
        <v>-1</v>
      </c>
      <c r="QG42" s="1">
        <v>-1</v>
      </c>
      <c r="QH42" s="1">
        <v>-1</v>
      </c>
      <c r="QI42" s="1">
        <v>-1</v>
      </c>
      <c r="QJ42" s="1">
        <v>-1</v>
      </c>
      <c r="QK42" s="1">
        <v>-1</v>
      </c>
      <c r="QL42" s="1">
        <v>-1</v>
      </c>
      <c r="QM42" s="1">
        <v>-1</v>
      </c>
      <c r="QN42" s="1">
        <v>-1</v>
      </c>
      <c r="QO42" s="1">
        <v>-1</v>
      </c>
      <c r="QP42" s="1">
        <v>-1</v>
      </c>
      <c r="QQ42" s="1">
        <v>-1</v>
      </c>
      <c r="QR42" s="1">
        <v>-1</v>
      </c>
      <c r="QS42" s="1">
        <v>-1</v>
      </c>
      <c r="QT42" s="1">
        <v>-1</v>
      </c>
      <c r="QU42" s="1">
        <v>-1</v>
      </c>
      <c r="QV42" s="1">
        <v>-1</v>
      </c>
      <c r="QW42" s="1">
        <v>-1</v>
      </c>
      <c r="QX42" s="1">
        <v>-1</v>
      </c>
      <c r="QY42" s="1">
        <v>-1</v>
      </c>
      <c r="QZ42" s="1">
        <v>-1</v>
      </c>
      <c r="RA42" s="1">
        <v>-1</v>
      </c>
      <c r="RB42" s="1">
        <v>-1</v>
      </c>
      <c r="RC42" s="1">
        <v>-1</v>
      </c>
      <c r="RD42" s="1">
        <v>-1</v>
      </c>
      <c r="RE42" s="1">
        <v>-1</v>
      </c>
      <c r="RF42" s="1">
        <v>-1</v>
      </c>
      <c r="RG42" s="1">
        <v>-1</v>
      </c>
      <c r="RH42" s="1">
        <v>-1</v>
      </c>
      <c r="RI42" s="1">
        <v>-1</v>
      </c>
      <c r="RJ42" s="1">
        <v>-1</v>
      </c>
      <c r="RK42" s="1">
        <v>-1</v>
      </c>
      <c r="RL42" s="1">
        <v>-1</v>
      </c>
      <c r="RM42" s="1">
        <v>-1</v>
      </c>
      <c r="RN42" s="1">
        <v>-1</v>
      </c>
      <c r="RO42" s="1">
        <v>-1</v>
      </c>
      <c r="RP42" s="1">
        <v>-1</v>
      </c>
      <c r="RQ42" s="1">
        <v>-1</v>
      </c>
      <c r="RR42" s="1">
        <v>-1</v>
      </c>
      <c r="RS42" s="1">
        <v>-1</v>
      </c>
      <c r="RT42" s="1">
        <v>-1</v>
      </c>
      <c r="RU42" s="1">
        <v>-1</v>
      </c>
      <c r="RV42" s="1">
        <v>-1</v>
      </c>
      <c r="RW42" s="1">
        <v>-1</v>
      </c>
      <c r="RX42" s="1">
        <v>-1</v>
      </c>
      <c r="RY42" s="1">
        <v>-1</v>
      </c>
      <c r="RZ42" s="1">
        <v>-1</v>
      </c>
      <c r="SA42" s="1">
        <v>-1</v>
      </c>
      <c r="SB42" s="1">
        <v>-1</v>
      </c>
      <c r="SC42" s="1">
        <v>-1</v>
      </c>
      <c r="SD42" s="1">
        <v>-1</v>
      </c>
    </row>
    <row r="43" spans="1:498">
      <c r="A43" s="14" t="s">
        <v>659</v>
      </c>
      <c r="B43" s="13">
        <v>40</v>
      </c>
      <c r="C43" s="13">
        <v>45</v>
      </c>
      <c r="D43" s="15">
        <v>80</v>
      </c>
      <c r="E43" s="13">
        <v>180</v>
      </c>
      <c r="F43" s="16">
        <v>2</v>
      </c>
      <c r="G43" s="16">
        <v>4</v>
      </c>
      <c r="H43" s="17">
        <v>349</v>
      </c>
      <c r="I43" s="17">
        <v>416</v>
      </c>
      <c r="J43" s="17">
        <v>998</v>
      </c>
      <c r="K43" s="17">
        <v>998</v>
      </c>
      <c r="L43" s="17">
        <v>998</v>
      </c>
      <c r="M43" s="17">
        <v>998</v>
      </c>
      <c r="N43" s="17">
        <v>67</v>
      </c>
      <c r="O43" s="17">
        <v>76</v>
      </c>
      <c r="P43" s="17">
        <v>998</v>
      </c>
      <c r="Q43" s="17">
        <v>998</v>
      </c>
      <c r="R43" s="17">
        <v>998</v>
      </c>
      <c r="S43" s="17">
        <v>998</v>
      </c>
      <c r="T43" s="17">
        <v>998</v>
      </c>
      <c r="U43" s="17">
        <v>998</v>
      </c>
      <c r="V43" s="17">
        <v>578</v>
      </c>
      <c r="W43" s="18">
        <v>0.69305555555555598</v>
      </c>
      <c r="X43" s="19">
        <v>53</v>
      </c>
      <c r="Y43" s="19">
        <v>48</v>
      </c>
      <c r="Z43" s="19">
        <v>47</v>
      </c>
      <c r="AA43" s="19">
        <v>43</v>
      </c>
      <c r="AB43" s="19">
        <v>44</v>
      </c>
      <c r="AC43" s="19">
        <v>50</v>
      </c>
      <c r="AD43" s="19">
        <v>43</v>
      </c>
      <c r="AE43" s="19">
        <v>41</v>
      </c>
      <c r="AF43" s="19">
        <v>38</v>
      </c>
      <c r="AG43" s="19">
        <v>41</v>
      </c>
      <c r="AH43" s="19">
        <v>0.94339622641509402</v>
      </c>
      <c r="AI43" s="19">
        <v>0.89583333333333304</v>
      </c>
      <c r="AJ43" s="19">
        <v>0.87234042553191504</v>
      </c>
      <c r="AK43" s="19">
        <v>0.88372093023255804</v>
      </c>
      <c r="AL43" s="19">
        <v>0.93181818181818199</v>
      </c>
      <c r="AM43" s="19">
        <v>180</v>
      </c>
      <c r="AN43" s="19">
        <v>150</v>
      </c>
      <c r="AO43" s="19">
        <v>168</v>
      </c>
      <c r="AP43" s="19">
        <v>171</v>
      </c>
      <c r="AQ43" s="19">
        <v>193</v>
      </c>
      <c r="AR43" s="19">
        <v>32</v>
      </c>
      <c r="AS43" s="19">
        <v>26</v>
      </c>
      <c r="AT43" s="19">
        <v>28</v>
      </c>
      <c r="AU43" s="19">
        <v>26</v>
      </c>
      <c r="AV43" s="19">
        <v>29</v>
      </c>
      <c r="AW43" s="19">
        <v>98.113207547169793</v>
      </c>
      <c r="AX43" s="19">
        <v>100</v>
      </c>
      <c r="AY43" s="19">
        <v>100</v>
      </c>
      <c r="AZ43" s="19">
        <v>100</v>
      </c>
      <c r="BA43" s="19">
        <v>100</v>
      </c>
      <c r="BB43" s="19">
        <v>355</v>
      </c>
      <c r="BC43" s="19">
        <v>319</v>
      </c>
      <c r="BD43" s="19">
        <v>321</v>
      </c>
      <c r="BE43" s="19">
        <v>330</v>
      </c>
      <c r="BF43" s="19">
        <v>354</v>
      </c>
      <c r="BG43" s="19">
        <v>336</v>
      </c>
      <c r="BH43" s="19">
        <v>210</v>
      </c>
      <c r="BI43" s="19">
        <v>231</v>
      </c>
      <c r="BJ43" s="19">
        <v>241</v>
      </c>
      <c r="BK43" s="19">
        <v>335</v>
      </c>
      <c r="BL43" s="19">
        <v>0.94647887323943702</v>
      </c>
      <c r="BM43" s="19">
        <v>0.65830721003134796</v>
      </c>
      <c r="BN43" s="19">
        <v>0.71962616822429903</v>
      </c>
      <c r="BO43" s="19">
        <v>0.73030303030303001</v>
      </c>
      <c r="BP43" s="19">
        <v>0.94632768361581898</v>
      </c>
      <c r="BQ43" s="19">
        <v>903</v>
      </c>
      <c r="BR43" s="19">
        <v>744</v>
      </c>
      <c r="BS43" s="19">
        <v>855</v>
      </c>
      <c r="BT43" s="19">
        <v>862</v>
      </c>
      <c r="BU43" s="19">
        <v>859</v>
      </c>
      <c r="BV43" s="19">
        <v>267</v>
      </c>
      <c r="BW43" s="19">
        <v>181</v>
      </c>
      <c r="BX43" s="19">
        <v>225</v>
      </c>
      <c r="BY43" s="19">
        <v>205</v>
      </c>
      <c r="BZ43" s="19">
        <v>266</v>
      </c>
      <c r="CA43" s="19">
        <v>96.901408450704196</v>
      </c>
      <c r="CB43" s="19">
        <v>96.865203761755495</v>
      </c>
      <c r="CC43" s="19">
        <v>97.507788161993801</v>
      </c>
      <c r="CD43" s="19">
        <v>99.090909090909093</v>
      </c>
      <c r="CE43" s="19">
        <v>100</v>
      </c>
      <c r="CF43" s="21">
        <v>905.8</v>
      </c>
      <c r="CG43" s="21">
        <v>44.7</v>
      </c>
      <c r="CH43" s="21">
        <v>66.400000000000006</v>
      </c>
      <c r="CI43" s="21">
        <v>23.9</v>
      </c>
      <c r="CJ43" s="21">
        <v>3</v>
      </c>
      <c r="CK43" s="21">
        <v>56.1</v>
      </c>
      <c r="CL43" s="21">
        <v>43.8</v>
      </c>
      <c r="CM43" s="21">
        <v>1.28</v>
      </c>
      <c r="CN43" s="21">
        <v>300</v>
      </c>
      <c r="CO43" s="21">
        <v>778</v>
      </c>
      <c r="CP43" s="21">
        <v>39.9</v>
      </c>
      <c r="CQ43" s="21">
        <v>77.33</v>
      </c>
      <c r="CR43" s="21">
        <v>12.3</v>
      </c>
      <c r="CS43" s="21">
        <v>0</v>
      </c>
      <c r="CT43" s="21">
        <v>95.6</v>
      </c>
      <c r="CU43" s="21">
        <v>4.3</v>
      </c>
      <c r="CV43" s="21">
        <v>22.067</v>
      </c>
      <c r="CW43" s="21">
        <v>300</v>
      </c>
      <c r="CX43" s="21">
        <v>696.7</v>
      </c>
      <c r="CY43" s="21">
        <v>35.6</v>
      </c>
      <c r="CZ43" s="21">
        <v>86.33</v>
      </c>
      <c r="DA43" s="21">
        <v>13.8</v>
      </c>
      <c r="DB43" s="21">
        <v>1.2</v>
      </c>
      <c r="DC43" s="21">
        <v>91.6</v>
      </c>
      <c r="DD43" s="21">
        <v>8.4</v>
      </c>
      <c r="DE43" s="21">
        <v>10.859</v>
      </c>
      <c r="DF43" s="21">
        <v>300</v>
      </c>
      <c r="DG43" s="21">
        <v>634.6</v>
      </c>
      <c r="DH43" s="21">
        <v>59.3</v>
      </c>
      <c r="DI43" s="21">
        <v>95.27</v>
      </c>
      <c r="DJ43" s="21">
        <v>19.5</v>
      </c>
      <c r="DK43" s="21">
        <v>2.1</v>
      </c>
      <c r="DL43" s="21">
        <v>83.5</v>
      </c>
      <c r="DM43" s="21">
        <v>16.5</v>
      </c>
      <c r="DN43" s="21">
        <v>5.0599999999999996</v>
      </c>
      <c r="DO43" s="21">
        <v>180</v>
      </c>
      <c r="DP43" s="21">
        <v>861.3</v>
      </c>
      <c r="DQ43" s="21">
        <v>35.9</v>
      </c>
      <c r="DR43" s="21">
        <v>69.78</v>
      </c>
      <c r="DS43" s="21">
        <v>17.7</v>
      </c>
      <c r="DT43" s="21">
        <v>0.3</v>
      </c>
      <c r="DU43" s="21">
        <v>81.2</v>
      </c>
      <c r="DV43" s="21">
        <v>18.7</v>
      </c>
      <c r="DW43" s="21">
        <v>4.3310000000000004</v>
      </c>
      <c r="DX43" s="21">
        <v>300</v>
      </c>
      <c r="DY43" s="21">
        <v>858.6</v>
      </c>
      <c r="DZ43" s="21">
        <v>48.1</v>
      </c>
      <c r="EA43" s="21">
        <v>70.099999999999994</v>
      </c>
      <c r="EB43" s="21">
        <v>15.8</v>
      </c>
      <c r="EC43" s="21">
        <v>0.6</v>
      </c>
      <c r="ED43" s="21">
        <v>91.9</v>
      </c>
      <c r="EE43" s="21">
        <v>8.1</v>
      </c>
      <c r="EF43" s="21">
        <v>11.31</v>
      </c>
      <c r="EG43" s="21">
        <v>300</v>
      </c>
      <c r="EH43" s="21">
        <v>868</v>
      </c>
      <c r="EI43" s="21">
        <v>37.700000000000003</v>
      </c>
      <c r="EJ43" s="21">
        <v>69.260000000000005</v>
      </c>
      <c r="EK43" s="21">
        <v>20.6</v>
      </c>
      <c r="EL43" s="21">
        <v>0.9</v>
      </c>
      <c r="EM43" s="21">
        <v>66.3</v>
      </c>
      <c r="EN43" s="21">
        <v>33.700000000000003</v>
      </c>
      <c r="EO43" s="21">
        <v>1.97</v>
      </c>
      <c r="EP43" s="21">
        <v>300</v>
      </c>
      <c r="EQ43" s="21">
        <v>797.7</v>
      </c>
      <c r="ER43" s="21">
        <v>46.1</v>
      </c>
      <c r="ES43" s="21">
        <v>75.45</v>
      </c>
      <c r="ET43" s="21">
        <v>18.600000000000001</v>
      </c>
      <c r="EU43" s="21">
        <v>2.4</v>
      </c>
      <c r="EV43" s="21">
        <v>90.1</v>
      </c>
      <c r="EW43" s="21">
        <v>9.9</v>
      </c>
      <c r="EX43" s="21">
        <v>9.1080000000000005</v>
      </c>
      <c r="EY43" s="21">
        <v>300</v>
      </c>
      <c r="EZ43" s="21">
        <v>789.9</v>
      </c>
      <c r="FA43" s="21">
        <v>35.6</v>
      </c>
      <c r="FB43" s="21">
        <v>76.12</v>
      </c>
      <c r="FC43" s="21">
        <v>16.7</v>
      </c>
      <c r="FD43" s="21">
        <v>0.3</v>
      </c>
      <c r="FE43" s="21">
        <v>70</v>
      </c>
      <c r="FF43" s="21">
        <v>30</v>
      </c>
      <c r="FG43" s="21">
        <v>2.335</v>
      </c>
      <c r="FH43" s="21">
        <v>300</v>
      </c>
      <c r="FI43" s="21">
        <v>719.4</v>
      </c>
      <c r="FJ43" s="21">
        <v>43.8</v>
      </c>
      <c r="FK43" s="21">
        <v>83.69</v>
      </c>
      <c r="FL43" s="21">
        <v>5.3</v>
      </c>
      <c r="FM43" s="21">
        <v>1.2</v>
      </c>
      <c r="FN43" s="21">
        <v>95.3</v>
      </c>
      <c r="FO43" s="21">
        <v>4.7</v>
      </c>
      <c r="FP43" s="21">
        <v>20.088999999999999</v>
      </c>
      <c r="FQ43" s="21">
        <v>300</v>
      </c>
      <c r="FR43" s="15">
        <v>1.7</v>
      </c>
      <c r="FS43" s="15">
        <v>2.2000000000000002</v>
      </c>
      <c r="FT43" s="15">
        <v>0.9</v>
      </c>
      <c r="FU43" s="15">
        <v>2.2000000000000002</v>
      </c>
      <c r="FV43" s="15">
        <v>2.6</v>
      </c>
      <c r="FW43" s="15">
        <v>92</v>
      </c>
      <c r="FX43" s="15">
        <v>96</v>
      </c>
      <c r="FY43" s="15">
        <v>96</v>
      </c>
      <c r="FZ43" s="15">
        <v>94</v>
      </c>
      <c r="GA43" s="15">
        <v>179</v>
      </c>
      <c r="GB43" s="15">
        <v>79.5</v>
      </c>
      <c r="GC43" s="15">
        <v>77</v>
      </c>
      <c r="GD43" s="15">
        <v>79.8</v>
      </c>
      <c r="GE43" s="15">
        <v>79.599999999999994</v>
      </c>
      <c r="GF43" s="15">
        <v>80</v>
      </c>
      <c r="GG43" s="15">
        <v>25.1</v>
      </c>
      <c r="GH43" s="15">
        <v>23.8</v>
      </c>
      <c r="GI43" s="15">
        <v>21.8</v>
      </c>
      <c r="GJ43" s="15">
        <v>22.1</v>
      </c>
      <c r="GK43" s="15">
        <v>19.399999999999999</v>
      </c>
      <c r="GL43" s="15">
        <v>1.7</v>
      </c>
      <c r="GM43" s="15">
        <v>7.6</v>
      </c>
      <c r="GN43" s="15">
        <v>0</v>
      </c>
      <c r="GO43" s="15">
        <v>0</v>
      </c>
      <c r="GP43" s="15">
        <v>0</v>
      </c>
      <c r="GQ43" s="15">
        <v>1.9</v>
      </c>
      <c r="GR43" s="15">
        <v>6.5</v>
      </c>
      <c r="GS43" s="15">
        <v>0</v>
      </c>
      <c r="GT43" s="15">
        <v>0</v>
      </c>
      <c r="GU43" s="15">
        <v>0</v>
      </c>
      <c r="GV43" s="15">
        <v>1.5</v>
      </c>
      <c r="GW43" s="15">
        <v>6.8</v>
      </c>
      <c r="GX43" s="15">
        <v>0.4</v>
      </c>
      <c r="GY43" s="15">
        <v>0</v>
      </c>
      <c r="GZ43" s="15">
        <v>0</v>
      </c>
      <c r="HA43" s="15">
        <v>0</v>
      </c>
      <c r="HB43" s="15">
        <v>2.1</v>
      </c>
      <c r="HC43" s="15">
        <v>0</v>
      </c>
      <c r="HD43" s="15">
        <v>0</v>
      </c>
      <c r="HE43" s="22">
        <v>0</v>
      </c>
      <c r="HF43" s="1">
        <v>-1</v>
      </c>
      <c r="HG43" s="1">
        <v>-1</v>
      </c>
      <c r="HH43" s="1">
        <v>-1</v>
      </c>
      <c r="HI43" s="1">
        <v>-1</v>
      </c>
      <c r="HJ43" s="1">
        <v>-1</v>
      </c>
      <c r="HK43" s="1">
        <v>-1</v>
      </c>
      <c r="HL43" s="1">
        <v>-1</v>
      </c>
      <c r="HM43" s="1">
        <v>-1</v>
      </c>
      <c r="HN43" s="1">
        <v>-1</v>
      </c>
      <c r="HO43" s="1">
        <v>-1</v>
      </c>
      <c r="HP43" s="1">
        <v>-1</v>
      </c>
      <c r="HQ43" s="1">
        <v>-1</v>
      </c>
      <c r="HR43" s="1">
        <v>-1</v>
      </c>
      <c r="HS43" s="1">
        <v>-1</v>
      </c>
      <c r="HT43" s="1">
        <v>-1</v>
      </c>
      <c r="HU43" s="1">
        <v>-1</v>
      </c>
      <c r="HV43" s="1">
        <v>-1</v>
      </c>
      <c r="HW43" s="1">
        <v>-1</v>
      </c>
      <c r="HX43" s="1">
        <v>-1</v>
      </c>
      <c r="HY43" s="1">
        <v>-1</v>
      </c>
      <c r="HZ43" s="1">
        <v>-1</v>
      </c>
      <c r="IA43" s="1">
        <v>-1</v>
      </c>
      <c r="IB43" s="1">
        <v>-1</v>
      </c>
      <c r="IC43" s="1">
        <v>-1</v>
      </c>
      <c r="ID43" s="1">
        <v>-1</v>
      </c>
      <c r="IE43" s="1">
        <v>-1</v>
      </c>
      <c r="IF43" s="1">
        <v>-1</v>
      </c>
      <c r="IG43" s="1">
        <v>-1</v>
      </c>
      <c r="IH43" s="1">
        <v>-1</v>
      </c>
      <c r="II43" s="1">
        <v>-1</v>
      </c>
      <c r="IJ43" s="1">
        <v>-1</v>
      </c>
      <c r="IK43" s="1">
        <v>-1</v>
      </c>
      <c r="IL43" s="1">
        <v>-1</v>
      </c>
      <c r="IM43" s="1">
        <v>-1</v>
      </c>
      <c r="IN43" s="1">
        <v>-1</v>
      </c>
      <c r="IO43" s="1">
        <v>-1</v>
      </c>
      <c r="IP43" s="1">
        <v>-1</v>
      </c>
      <c r="IQ43" s="1">
        <v>-1</v>
      </c>
      <c r="IR43" s="1">
        <v>-1</v>
      </c>
      <c r="IS43" s="1">
        <v>-1</v>
      </c>
      <c r="IT43" s="1">
        <v>-1</v>
      </c>
      <c r="IU43" s="1">
        <v>-1</v>
      </c>
      <c r="IV43" s="1">
        <v>-1</v>
      </c>
      <c r="IW43" s="1">
        <v>-1</v>
      </c>
      <c r="IX43" s="1">
        <v>-1</v>
      </c>
      <c r="IY43" s="1">
        <v>-1</v>
      </c>
      <c r="IZ43" s="1">
        <v>-1</v>
      </c>
      <c r="JA43" s="1">
        <v>-1</v>
      </c>
      <c r="JB43" s="1">
        <v>-1</v>
      </c>
      <c r="JC43" s="1">
        <v>-1</v>
      </c>
      <c r="JD43" s="1">
        <v>-1</v>
      </c>
      <c r="JE43" s="1">
        <v>-1</v>
      </c>
      <c r="JG43" s="1">
        <v>116</v>
      </c>
      <c r="JH43" s="1">
        <v>76</v>
      </c>
      <c r="JI43" s="1">
        <f t="shared" ref="JI43:JI80" si="201">JH43+(JG43-JH43)/3</f>
        <v>89.333333333333329</v>
      </c>
      <c r="JJ43" s="1">
        <v>1.99</v>
      </c>
      <c r="JK43" s="1">
        <v>75</v>
      </c>
      <c r="JL43" s="1">
        <v>10</v>
      </c>
      <c r="JM43" s="1">
        <v>54</v>
      </c>
      <c r="JN43" s="1">
        <f t="shared" ref="JN43:JN80" si="202">JM43/JJ43</f>
        <v>27.1356783919598</v>
      </c>
      <c r="JO43" s="1">
        <v>9</v>
      </c>
      <c r="JP43" s="1">
        <f t="shared" ref="JP43:JP80" si="203">JL43+JM43+JO43</f>
        <v>73</v>
      </c>
      <c r="JQ43" s="1">
        <v>35</v>
      </c>
      <c r="JR43" s="1">
        <f t="shared" ref="JR43:JR80" si="204">(JM43-JQ43)/JM43</f>
        <v>0.35185185185185186</v>
      </c>
      <c r="JS43" s="1">
        <v>65</v>
      </c>
      <c r="JT43" s="1">
        <f t="shared" ref="JT43:JT80" si="205">(JL43+JO43)/JM43</f>
        <v>0.35185185185185186</v>
      </c>
      <c r="JU43" s="23">
        <f t="shared" ref="JU43:JU80" si="206">(0.8*(1.04*(POWER(JP43,3)-POWER(JM43,3)))+0.6)/1000</f>
        <v>192.65269600000002</v>
      </c>
      <c r="JV43" s="1">
        <f t="shared" ref="JV43:JV80" si="207">JU43/JJ43</f>
        <v>96.810400000000016</v>
      </c>
      <c r="JW43" s="1">
        <v>55</v>
      </c>
      <c r="JX43" s="1">
        <v>35</v>
      </c>
      <c r="JY43" s="1">
        <f t="shared" ref="JY43:JY80" si="208">JW43/JX43</f>
        <v>1.5714285714285714</v>
      </c>
      <c r="JZ43" s="1">
        <v>165</v>
      </c>
      <c r="KA43" s="1">
        <v>10</v>
      </c>
      <c r="KB43" s="1">
        <f t="shared" ref="KB43:KB80" si="209">JW43/KA43</f>
        <v>5.5</v>
      </c>
      <c r="KC43" s="1">
        <v>-1</v>
      </c>
      <c r="KD43" s="1">
        <v>2.2999999999999998</v>
      </c>
      <c r="KE43" s="1">
        <v>-1</v>
      </c>
      <c r="KF43" s="1">
        <v>-1</v>
      </c>
      <c r="KG43" s="1">
        <v>-1</v>
      </c>
      <c r="KH43" s="1">
        <v>26</v>
      </c>
      <c r="KI43" s="1">
        <v>55</v>
      </c>
      <c r="KJ43" s="1">
        <v>37</v>
      </c>
      <c r="KK43" s="1">
        <f t="shared" ref="KK43:KK63" si="210">KI43/KJ43</f>
        <v>1.4864864864864864</v>
      </c>
      <c r="KL43" s="1">
        <v>187</v>
      </c>
      <c r="KM43" s="1">
        <v>15</v>
      </c>
      <c r="KN43" s="1">
        <v>68</v>
      </c>
      <c r="KO43" s="1">
        <f t="shared" ref="KO43:KO80" si="211">KN43/JJ43</f>
        <v>34.170854271356781</v>
      </c>
      <c r="KP43" s="1">
        <v>65</v>
      </c>
      <c r="KQ43" s="1">
        <f t="shared" ref="KQ43:KQ80" si="212">KP43/JJ43</f>
        <v>32.663316582914575</v>
      </c>
      <c r="KR43" s="1">
        <v>128</v>
      </c>
      <c r="KS43" s="1">
        <f t="shared" ref="KS43:KS63" si="213">KR43/JJ43</f>
        <v>64.321608040200999</v>
      </c>
      <c r="KT43" s="1">
        <v>68</v>
      </c>
      <c r="KU43" s="1">
        <f t="shared" ref="KU43:KU63" si="214">KT43/JJ43</f>
        <v>34.170854271356781</v>
      </c>
      <c r="KV43" s="1">
        <f>KR43-KT43</f>
        <v>60</v>
      </c>
      <c r="KW43" s="1">
        <v>47</v>
      </c>
      <c r="KX43" s="1">
        <v>22</v>
      </c>
      <c r="KY43" s="1">
        <v>11.7</v>
      </c>
      <c r="KZ43" s="1">
        <f t="shared" ref="KZ43:KZ80" si="215">KX43/JJ43</f>
        <v>11.055276381909549</v>
      </c>
      <c r="LA43" s="1">
        <f t="shared" ref="LA43:LA80" si="216">KY43/JJ43</f>
        <v>5.8793969849246226</v>
      </c>
      <c r="LB43" s="23">
        <f t="shared" ref="LB43:LB80" si="217">(KX43-KY43)/KX43</f>
        <v>0.4681818181818182</v>
      </c>
      <c r="LC43" s="1">
        <v>114</v>
      </c>
      <c r="LD43" s="1">
        <v>62</v>
      </c>
      <c r="LE43" s="1">
        <f t="shared" ref="LE43:LE51" si="218">LD43+(LC43-LD43)/3</f>
        <v>79.333333333333329</v>
      </c>
      <c r="LF43" s="1">
        <v>88</v>
      </c>
      <c r="LG43" s="1">
        <v>10</v>
      </c>
      <c r="LH43" s="1">
        <v>48</v>
      </c>
      <c r="LI43" s="1">
        <f t="shared" ref="LI43:LI51" si="219">LH43/JJ43</f>
        <v>24.120603015075378</v>
      </c>
      <c r="LJ43" s="1">
        <v>10</v>
      </c>
      <c r="LK43" s="1">
        <f t="shared" ref="LK43:LK51" si="220">LG43+LH43+LJ43</f>
        <v>68</v>
      </c>
      <c r="LL43" s="1">
        <v>31</v>
      </c>
      <c r="LM43" s="23">
        <f t="shared" ref="LM43:LM51" si="221">(LH43-LL43)/LH43</f>
        <v>0.35416666666666669</v>
      </c>
      <c r="LN43" s="1">
        <v>64</v>
      </c>
      <c r="LO43" s="1">
        <f t="shared" ref="LO43:LO51" si="222">(LG43+LJ43)/LH43</f>
        <v>0.41666666666666669</v>
      </c>
      <c r="LP43" s="1">
        <f t="shared" ref="LP43:LP51" si="223">(0.8*(1.04*(POWER(LK43,3)-POWER(LH43,3)))+0.6)/1000</f>
        <v>169.59548000000001</v>
      </c>
      <c r="LQ43" s="1">
        <f t="shared" ref="LQ43:LQ51" si="224">LP43/JJ43</f>
        <v>85.223859296482416</v>
      </c>
      <c r="LR43" s="1">
        <v>41</v>
      </c>
      <c r="LS43" s="1">
        <v>45</v>
      </c>
      <c r="LT43" s="23">
        <f t="shared" ref="LT43:LT51" si="225">LR43/LS43</f>
        <v>0.91111111111111109</v>
      </c>
      <c r="LU43" s="1">
        <v>154</v>
      </c>
      <c r="LV43" s="1">
        <v>13</v>
      </c>
      <c r="LW43" s="23">
        <f t="shared" ref="LW43:LW51" si="226">LR43/LV43</f>
        <v>3.1538461538461537</v>
      </c>
      <c r="LX43" s="1">
        <v>18.600000000000001</v>
      </c>
      <c r="LY43" s="1">
        <f t="shared" ref="LY43:LY51" si="227">((3.14*POWER(KD43,2)/4)*LX43*LF43)/1000</f>
        <v>6.7970575199999992</v>
      </c>
      <c r="LZ43" s="1">
        <f t="shared" ref="LZ43:LZ51" si="228">LY43/JJ43</f>
        <v>3.4156067939698489</v>
      </c>
      <c r="MA43" s="1">
        <v>10.5</v>
      </c>
      <c r="MB43" s="1">
        <v>26</v>
      </c>
      <c r="MC43" s="1">
        <v>49</v>
      </c>
      <c r="MD43" s="1">
        <v>31</v>
      </c>
      <c r="ME43" s="23">
        <f t="shared" ref="ME43:ME51" si="229">MC43/MD43</f>
        <v>1.5806451612903225</v>
      </c>
      <c r="MF43" s="1">
        <v>163</v>
      </c>
      <c r="MG43" s="1">
        <v>12</v>
      </c>
      <c r="MH43" s="1">
        <v>85</v>
      </c>
      <c r="MI43" s="1">
        <f t="shared" ref="MI43:MI51" si="230">MH43/JJ43</f>
        <v>42.713567839195981</v>
      </c>
      <c r="MJ43" s="1">
        <v>76</v>
      </c>
      <c r="MK43" s="1">
        <f t="shared" ref="MK43:MK51" si="231">MJ43/JJ43</f>
        <v>38.19095477386935</v>
      </c>
      <c r="ML43" s="1">
        <v>107</v>
      </c>
      <c r="MM43" s="1">
        <f t="shared" ref="MM43:MM51" si="232">ML43/JJ43</f>
        <v>53.768844221105525</v>
      </c>
      <c r="MN43" s="1">
        <v>56</v>
      </c>
      <c r="MO43" s="1">
        <f t="shared" ref="MO43:MO51" si="233">MN43/JJ43</f>
        <v>28.140703517587941</v>
      </c>
      <c r="MP43" s="1">
        <f t="shared" ref="MP43:MP51" si="234">ML43-MN43</f>
        <v>51</v>
      </c>
      <c r="MQ43" s="1">
        <v>58</v>
      </c>
      <c r="MR43" s="1">
        <v>21.4</v>
      </c>
      <c r="MS43" s="1">
        <v>11.4</v>
      </c>
      <c r="MT43" s="1">
        <f t="shared" ref="MT43:MT51" si="235">MR43/JJ43</f>
        <v>10.753768844221105</v>
      </c>
      <c r="MU43" s="1">
        <f t="shared" ref="MU43:MU51" si="236">MS43/JJ43</f>
        <v>5.7286432160804024</v>
      </c>
      <c r="MV43" s="23">
        <f t="shared" ref="MV43:MV51" si="237">(MR43-MS43)/MR43</f>
        <v>0.46728971962616817</v>
      </c>
      <c r="MW43" s="1">
        <v>116</v>
      </c>
      <c r="MX43" s="1">
        <v>74</v>
      </c>
      <c r="MY43" s="1">
        <f t="shared" ref="MY43:MY50" si="238">MX43+(MW43-MX43)/3</f>
        <v>88</v>
      </c>
      <c r="MZ43" s="1">
        <v>63</v>
      </c>
      <c r="NA43" s="1">
        <v>10</v>
      </c>
      <c r="NB43" s="1">
        <v>53</v>
      </c>
      <c r="NC43" s="1">
        <f t="shared" ref="NC43:NC50" si="239">NB43/JJ43</f>
        <v>26.633165829145728</v>
      </c>
      <c r="ND43" s="1">
        <v>10</v>
      </c>
      <c r="NE43" s="1">
        <f t="shared" ref="NE43:NE50" si="240">NA43+NB43+ND43</f>
        <v>73</v>
      </c>
      <c r="NF43" s="1">
        <v>36</v>
      </c>
      <c r="NG43" s="23">
        <f t="shared" ref="NG43:NG50" si="241">(NB43-NF43)/NB43</f>
        <v>0.32075471698113206</v>
      </c>
      <c r="NH43" s="1">
        <v>61</v>
      </c>
      <c r="NI43" s="1">
        <f t="shared" ref="NI43:NI50" si="242">(NA43+ND43)/NB43</f>
        <v>0.37735849056603776</v>
      </c>
      <c r="NJ43" s="1">
        <f t="shared" ref="NJ43:NJ50" si="243">(0.8*(1.04*(POWER(NE43,3)-POWER(NB43,3)))+0.6)/1000</f>
        <v>199.79708000000002</v>
      </c>
      <c r="NK43" s="1">
        <f t="shared" ref="NK43:NK50" si="244">NJ43/JJ43</f>
        <v>100.40054271356784</v>
      </c>
      <c r="NL43" s="1">
        <v>57</v>
      </c>
      <c r="NM43" s="1">
        <v>36</v>
      </c>
      <c r="NN43" s="23">
        <f t="shared" ref="NN43:NN50" si="245">NL43/NM43</f>
        <v>1.5833333333333333</v>
      </c>
      <c r="NO43" s="1">
        <v>202</v>
      </c>
      <c r="NP43" s="1">
        <v>14</v>
      </c>
      <c r="NQ43" s="23">
        <f t="shared" ref="NQ43:NQ50" si="246">NL43/NP43</f>
        <v>4.0714285714285712</v>
      </c>
      <c r="NR43" s="1">
        <v>20.100000000000001</v>
      </c>
      <c r="NS43" s="1">
        <f t="shared" ref="NS43:NS50" si="247">((3.14*POWER(KD43,2)/4)*NR43*MZ43)/1000</f>
        <v>5.2585006949999995</v>
      </c>
      <c r="NT43" s="1">
        <f t="shared" ref="NT43:NT50" si="248">NS43/JJ43</f>
        <v>2.64246266080402</v>
      </c>
      <c r="NU43" s="1">
        <v>13.6</v>
      </c>
      <c r="NV43" s="1">
        <v>26</v>
      </c>
      <c r="NW43" s="1">
        <v>37</v>
      </c>
      <c r="NX43" s="1">
        <v>19</v>
      </c>
      <c r="NY43" s="23">
        <f t="shared" ref="NY43:NY50" si="249">NW43/NX43</f>
        <v>1.9473684210526316</v>
      </c>
      <c r="NZ43" s="1">
        <v>224</v>
      </c>
      <c r="OA43" s="1">
        <v>13</v>
      </c>
      <c r="OB43" s="1">
        <v>90</v>
      </c>
      <c r="OC43" s="1">
        <f t="shared" ref="OC43:OC50" si="250">OB43/JJ43</f>
        <v>45.226130653266331</v>
      </c>
      <c r="OD43" s="1">
        <v>85</v>
      </c>
      <c r="OE43" s="1">
        <f t="shared" ref="OE43:OE50" si="251">OD43/JJ43</f>
        <v>42.713567839195981</v>
      </c>
      <c r="OF43" s="1">
        <v>141</v>
      </c>
      <c r="OG43" s="1">
        <f t="shared" ref="OG43:OG50" si="252">OF43/JJ43</f>
        <v>70.854271356783926</v>
      </c>
      <c r="OH43" s="1">
        <v>70</v>
      </c>
      <c r="OI43" s="1">
        <f t="shared" ref="OI43:OI50" si="253">OH43/JJ43</f>
        <v>35.175879396984925</v>
      </c>
      <c r="OJ43" s="1">
        <f t="shared" ref="OJ43:OJ50" si="254">OF43-OH43</f>
        <v>71</v>
      </c>
      <c r="OK43" s="1">
        <v>51</v>
      </c>
      <c r="OL43" s="1">
        <v>24.2</v>
      </c>
      <c r="OM43" s="1">
        <v>14.5</v>
      </c>
      <c r="ON43" s="1">
        <f t="shared" ref="ON43:ON50" si="255">OL43/JJ43</f>
        <v>12.160804020100501</v>
      </c>
      <c r="OO43" s="1">
        <f t="shared" ref="OO43:OO50" si="256">OM43/JJ43</f>
        <v>7.2864321608040203</v>
      </c>
      <c r="OP43" s="23">
        <f t="shared" ref="OP43:OP50" si="257">(OL43-OM43)/OL43</f>
        <v>0.40082644628099173</v>
      </c>
      <c r="OQ43" s="1">
        <v>120</v>
      </c>
      <c r="OR43" s="1">
        <v>74</v>
      </c>
      <c r="OS43" s="1">
        <f t="shared" ref="OS43:OS51" si="258">OR43+(OQ43-OR43)/3</f>
        <v>89.333333333333329</v>
      </c>
      <c r="OT43" s="1">
        <v>74</v>
      </c>
      <c r="OU43" s="1">
        <v>10</v>
      </c>
      <c r="OV43" s="1">
        <v>52</v>
      </c>
      <c r="OW43" s="1">
        <f t="shared" ref="OW43:OW51" si="259">OV43/JJ43</f>
        <v>26.13065326633166</v>
      </c>
      <c r="OX43" s="1">
        <v>9</v>
      </c>
      <c r="OY43" s="1">
        <f t="shared" ref="OY43:OY51" si="260">OU43+OV43+OX43</f>
        <v>71</v>
      </c>
      <c r="OZ43" s="1">
        <v>33</v>
      </c>
      <c r="PA43" s="23">
        <f t="shared" ref="PA43:PA51" si="261">(OV43-OZ43)/OV43</f>
        <v>0.36538461538461536</v>
      </c>
      <c r="PB43" s="1">
        <v>67</v>
      </c>
      <c r="PC43" s="1">
        <f t="shared" ref="PC43:PC51" si="262">(OU43+OX43)/OV43</f>
        <v>0.36538461538461536</v>
      </c>
      <c r="PD43" s="1">
        <f t="shared" ref="PD43:PD51" si="263">(0.8*(1.04*(POWER(OY43,3)-POWER(OV43,3)))+0.6)/1000</f>
        <v>180.79669600000003</v>
      </c>
      <c r="PE43" s="1">
        <f t="shared" ref="PE43:PE51" si="264">PD43/JJ43</f>
        <v>90.852611055276398</v>
      </c>
      <c r="PF43" s="1">
        <v>57</v>
      </c>
      <c r="PG43" s="1">
        <v>45</v>
      </c>
      <c r="PH43" s="23">
        <f t="shared" ref="PH43:PH51" si="265">PF43/PG43</f>
        <v>1.2666666666666666</v>
      </c>
      <c r="PI43" s="1">
        <v>163</v>
      </c>
      <c r="PJ43" s="1">
        <v>15</v>
      </c>
      <c r="PK43" s="23">
        <f t="shared" ref="PK43:PK51" si="266">PF43/PJ43</f>
        <v>3.8</v>
      </c>
      <c r="PL43" s="1">
        <v>15.7</v>
      </c>
      <c r="PM43" s="1">
        <f t="shared" ref="PM43:PM51" si="267">((3.14*POWER(KD43,2)/4)*PL43*OT43)/1000</f>
        <v>4.8245487699999998</v>
      </c>
      <c r="PN43" s="1">
        <f t="shared" ref="PN43:PN51" si="268">PM43/JJ43</f>
        <v>2.4243963668341708</v>
      </c>
      <c r="PO43" s="1">
        <v>14.7</v>
      </c>
      <c r="PP43" s="1">
        <v>24</v>
      </c>
      <c r="PQ43" s="1">
        <v>44</v>
      </c>
      <c r="PR43" s="1">
        <v>27</v>
      </c>
      <c r="PS43" s="23">
        <f t="shared" ref="PS43:PS51" si="269">PQ43/PR43</f>
        <v>1.6296296296296295</v>
      </c>
      <c r="PT43" s="1">
        <v>266</v>
      </c>
      <c r="PU43" s="1">
        <v>13</v>
      </c>
      <c r="PV43" s="1">
        <v>77</v>
      </c>
      <c r="PW43" s="1">
        <f t="shared" ref="PW43:PW51" si="270">PV43/JJ43</f>
        <v>38.693467336683419</v>
      </c>
      <c r="PX43" s="1">
        <v>64</v>
      </c>
      <c r="PY43" s="1">
        <f t="shared" ref="PY43:PY51" si="271">PX43/JJ43</f>
        <v>32.1608040201005</v>
      </c>
      <c r="PZ43" s="1">
        <v>118</v>
      </c>
      <c r="QA43" s="1">
        <f t="shared" si="175"/>
        <v>59.2964824120603</v>
      </c>
      <c r="QB43" s="1">
        <v>57</v>
      </c>
      <c r="QC43" s="1">
        <f t="shared" si="176"/>
        <v>28.643216080402009</v>
      </c>
      <c r="QD43" s="1">
        <f t="shared" ref="QD43:QD51" si="272">PZ43-QB43</f>
        <v>61</v>
      </c>
      <c r="QE43" s="1">
        <v>52</v>
      </c>
      <c r="QF43" s="1">
        <v>23.8</v>
      </c>
      <c r="QG43" s="1">
        <v>15.1</v>
      </c>
      <c r="QH43" s="1">
        <f t="shared" ref="QH43:QH51" si="273">QF43/JJ43</f>
        <v>11.959798994974875</v>
      </c>
      <c r="QI43" s="1">
        <f t="shared" ref="QI43:QI51" si="274">QG43/JJ43</f>
        <v>7.5879396984924625</v>
      </c>
      <c r="QJ43" s="23">
        <f t="shared" ref="QJ43:QJ51" si="275">(QF43-QG43)/QF43</f>
        <v>0.36554621848739499</v>
      </c>
      <c r="QK43" s="1">
        <v>119</v>
      </c>
      <c r="QL43" s="1">
        <v>76</v>
      </c>
      <c r="QM43" s="1">
        <f t="shared" ref="QM43:QM51" si="276">QL43+(QK43-QL43)/3</f>
        <v>90.333333333333329</v>
      </c>
      <c r="QN43" s="1">
        <v>87</v>
      </c>
      <c r="QO43" s="1">
        <v>10</v>
      </c>
      <c r="QP43" s="1">
        <v>49</v>
      </c>
      <c r="QQ43" s="1">
        <f t="shared" ref="QQ43:QQ51" si="277">QP43/JJ43</f>
        <v>24.623115577889447</v>
      </c>
      <c r="QR43" s="1">
        <v>10</v>
      </c>
      <c r="QS43" s="1">
        <f t="shared" ref="QS43:QS51" si="278">QO43+QP43+QR43</f>
        <v>69</v>
      </c>
      <c r="QT43" s="1">
        <v>30</v>
      </c>
      <c r="QU43" s="23">
        <f t="shared" ref="QU43:QU51" si="279">(QP43-QT43)/QP43</f>
        <v>0.38775510204081631</v>
      </c>
      <c r="QV43" s="1">
        <v>68</v>
      </c>
      <c r="QW43" s="1">
        <f t="shared" ref="QW43:QW51" si="280">(QO43+QR43)/QP43</f>
        <v>0.40816326530612246</v>
      </c>
      <c r="QX43" s="1">
        <f t="shared" ref="QX43:QX51" si="281">(0.8*(1.04*(POWER(QS43,3)-POWER(QP43,3)))+0.6)/1000</f>
        <v>175.43612000000002</v>
      </c>
      <c r="QY43" s="1">
        <f t="shared" ref="QY43:QY51" si="282">QX43/JJ43</f>
        <v>88.158854271356788</v>
      </c>
      <c r="QZ43" s="1">
        <v>51</v>
      </c>
      <c r="RA43" s="1">
        <v>31</v>
      </c>
      <c r="RB43" s="23">
        <f t="shared" ref="RB43:RB51" si="283">QZ43/RA43</f>
        <v>1.6451612903225807</v>
      </c>
      <c r="RC43" s="1">
        <v>158</v>
      </c>
      <c r="RD43" s="1">
        <v>17</v>
      </c>
      <c r="RE43" s="23">
        <f t="shared" ref="RE43:RE51" si="284">QZ43/RD43</f>
        <v>3</v>
      </c>
      <c r="RF43" s="1">
        <v>20.7</v>
      </c>
      <c r="RG43" s="1">
        <f t="shared" ref="RG43:RG51" si="285">((3.14*POWER(KD43,2)/4)*RF43*QN43)/1000</f>
        <v>7.4785073849999986</v>
      </c>
      <c r="RH43" s="1">
        <f t="shared" ref="RH43:RH51" si="286">RG43/JJ43</f>
        <v>3.7580439120603009</v>
      </c>
      <c r="RI43" s="1">
        <v>16.600000000000001</v>
      </c>
      <c r="RJ43" s="1">
        <v>22</v>
      </c>
      <c r="RK43" s="1">
        <v>42</v>
      </c>
      <c r="RL43" s="1">
        <v>22</v>
      </c>
      <c r="RM43" s="23">
        <f t="shared" ref="RM43:RM51" si="287">RK43/RL43</f>
        <v>1.9090909090909092</v>
      </c>
      <c r="RN43" s="1">
        <v>220</v>
      </c>
      <c r="RO43" s="1">
        <v>11</v>
      </c>
      <c r="RP43" s="1">
        <v>68</v>
      </c>
      <c r="RQ43" s="1">
        <f t="shared" ref="RQ43:RQ51" si="288">RP43/JJ43</f>
        <v>34.170854271356781</v>
      </c>
      <c r="RR43" s="1">
        <v>57</v>
      </c>
      <c r="RS43" s="1">
        <f t="shared" ref="RS43:RS51" si="289">RR43/JJ43</f>
        <v>28.643216080402009</v>
      </c>
      <c r="RT43" s="1">
        <v>114</v>
      </c>
      <c r="RU43" s="1">
        <f t="shared" ref="RU43:RU51" si="290">RT43/JJ43</f>
        <v>57.286432160804019</v>
      </c>
      <c r="RV43" s="1">
        <v>45</v>
      </c>
      <c r="RW43" s="1">
        <f t="shared" ref="RW43:RW51" si="291">RV43/JJ43</f>
        <v>22.613065326633166</v>
      </c>
      <c r="RX43" s="1">
        <f t="shared" ref="RX43:RX51" si="292">RT43-RV43</f>
        <v>69</v>
      </c>
      <c r="RY43" s="1">
        <v>61</v>
      </c>
      <c r="RZ43" s="1">
        <v>22.7</v>
      </c>
      <c r="SA43" s="1">
        <v>16</v>
      </c>
      <c r="SB43" s="1">
        <f t="shared" ref="SB43:SB51" si="293">RZ43/JJ43</f>
        <v>11.407035175879397</v>
      </c>
      <c r="SC43" s="1">
        <f t="shared" ref="SC43:SC51" si="294">SA43/JJ43</f>
        <v>8.0402010050251249</v>
      </c>
      <c r="SD43" s="23">
        <f t="shared" ref="SD43:SD51" si="295">(RZ43-SA43)/RZ43</f>
        <v>0.29515418502202639</v>
      </c>
    </row>
    <row r="44" spans="1:498">
      <c r="A44" s="14" t="s">
        <v>660</v>
      </c>
      <c r="B44" s="13">
        <v>40</v>
      </c>
      <c r="C44" s="13">
        <v>23</v>
      </c>
      <c r="D44" s="15">
        <v>61</v>
      </c>
      <c r="E44" s="13">
        <v>172</v>
      </c>
      <c r="F44" s="16">
        <v>2</v>
      </c>
      <c r="G44" s="16">
        <v>5</v>
      </c>
      <c r="H44" s="17">
        <v>18</v>
      </c>
      <c r="I44" s="17">
        <v>416</v>
      </c>
      <c r="J44" s="17">
        <v>13</v>
      </c>
      <c r="K44" s="17">
        <v>184</v>
      </c>
      <c r="L44" s="17">
        <v>998</v>
      </c>
      <c r="M44" s="17">
        <v>998</v>
      </c>
      <c r="N44" s="17">
        <v>998</v>
      </c>
      <c r="O44" s="17">
        <v>998</v>
      </c>
      <c r="P44" s="17">
        <v>998</v>
      </c>
      <c r="Q44" s="17">
        <v>998</v>
      </c>
      <c r="R44" s="17">
        <v>998</v>
      </c>
      <c r="S44" s="17">
        <v>998</v>
      </c>
      <c r="T44" s="17">
        <v>998</v>
      </c>
      <c r="U44" s="17">
        <v>998</v>
      </c>
      <c r="V44" s="17">
        <v>327</v>
      </c>
      <c r="W44" s="18">
        <v>0.51944444444444404</v>
      </c>
      <c r="X44" s="19">
        <v>54</v>
      </c>
      <c r="Y44" s="19">
        <v>46</v>
      </c>
      <c r="Z44" s="19">
        <v>52</v>
      </c>
      <c r="AA44" s="19">
        <v>58</v>
      </c>
      <c r="AB44" s="19">
        <v>57</v>
      </c>
      <c r="AC44" s="19">
        <v>52</v>
      </c>
      <c r="AD44" s="19">
        <v>41</v>
      </c>
      <c r="AE44" s="19">
        <v>49</v>
      </c>
      <c r="AF44" s="19">
        <v>59</v>
      </c>
      <c r="AG44" s="19">
        <v>55</v>
      </c>
      <c r="AH44" s="19">
        <v>0.96296296296296302</v>
      </c>
      <c r="AI44" s="19">
        <v>0.89130434782608703</v>
      </c>
      <c r="AJ44" s="19">
        <v>0.94230769230769196</v>
      </c>
      <c r="AK44" s="19">
        <v>1.0172413793103401</v>
      </c>
      <c r="AL44" s="19">
        <v>0.96491228070175405</v>
      </c>
      <c r="AM44" s="19">
        <v>198</v>
      </c>
      <c r="AN44" s="19">
        <v>113</v>
      </c>
      <c r="AO44" s="19">
        <v>158</v>
      </c>
      <c r="AP44" s="19">
        <v>205</v>
      </c>
      <c r="AQ44" s="19">
        <v>190</v>
      </c>
      <c r="AR44" s="19">
        <v>34</v>
      </c>
      <c r="AS44" s="19">
        <v>25</v>
      </c>
      <c r="AT44" s="19">
        <v>32</v>
      </c>
      <c r="AU44" s="19">
        <v>39</v>
      </c>
      <c r="AV44" s="19">
        <v>36</v>
      </c>
      <c r="AW44" s="19">
        <v>100</v>
      </c>
      <c r="AX44" s="19">
        <v>78.260869565217405</v>
      </c>
      <c r="AY44" s="19">
        <v>84.615384615384599</v>
      </c>
      <c r="AZ44" s="19">
        <v>100</v>
      </c>
      <c r="BA44" s="19">
        <v>94.736842105263193</v>
      </c>
      <c r="BB44" s="19">
        <v>323</v>
      </c>
      <c r="BC44" s="19">
        <v>215</v>
      </c>
      <c r="BD44" s="19">
        <v>295</v>
      </c>
      <c r="BE44" s="19">
        <v>276</v>
      </c>
      <c r="BF44" s="19">
        <v>272</v>
      </c>
      <c r="BG44" s="19">
        <v>299</v>
      </c>
      <c r="BH44" s="19">
        <v>218</v>
      </c>
      <c r="BI44" s="19">
        <v>325</v>
      </c>
      <c r="BJ44" s="19">
        <v>291</v>
      </c>
      <c r="BK44" s="19">
        <v>292</v>
      </c>
      <c r="BL44" s="19">
        <v>0.92569659442724495</v>
      </c>
      <c r="BM44" s="19">
        <v>1.01395348837209</v>
      </c>
      <c r="BN44" s="19">
        <v>1.1016949152542399</v>
      </c>
      <c r="BO44" s="19">
        <v>1.0543478260869601</v>
      </c>
      <c r="BP44" s="19">
        <v>1.0735294117647101</v>
      </c>
      <c r="BQ44" s="19">
        <v>739</v>
      </c>
      <c r="BR44" s="19">
        <v>371</v>
      </c>
      <c r="BS44" s="19">
        <v>604</v>
      </c>
      <c r="BT44" s="19">
        <v>547</v>
      </c>
      <c r="BU44" s="19">
        <v>538</v>
      </c>
      <c r="BV44" s="19">
        <v>244</v>
      </c>
      <c r="BW44" s="19">
        <v>134</v>
      </c>
      <c r="BX44" s="19">
        <v>198</v>
      </c>
      <c r="BY44" s="19">
        <v>173</v>
      </c>
      <c r="BZ44" s="19">
        <v>175</v>
      </c>
      <c r="CA44" s="19">
        <v>84.829721362229094</v>
      </c>
      <c r="CB44" s="19">
        <v>72.093023255814003</v>
      </c>
      <c r="CC44" s="19">
        <v>88.474576271186507</v>
      </c>
      <c r="CD44" s="19">
        <v>77.536231884057997</v>
      </c>
      <c r="CE44" s="19">
        <v>79.779411764705898</v>
      </c>
      <c r="CF44" s="21">
        <v>641.20000000000005</v>
      </c>
      <c r="CG44" s="21">
        <v>46.8</v>
      </c>
      <c r="CH44" s="21">
        <v>94.08</v>
      </c>
      <c r="CI44" s="21">
        <v>30.5</v>
      </c>
      <c r="CJ44" s="21">
        <v>2</v>
      </c>
      <c r="CK44" s="21">
        <v>94.5</v>
      </c>
      <c r="CL44" s="21">
        <v>5.5</v>
      </c>
      <c r="CM44" s="21">
        <v>17.327999999999999</v>
      </c>
      <c r="CN44" s="21">
        <v>300</v>
      </c>
      <c r="CO44" s="21">
        <v>898</v>
      </c>
      <c r="CP44" s="21">
        <v>152.5</v>
      </c>
      <c r="CQ44" s="21">
        <v>68.88</v>
      </c>
      <c r="CR44" s="21">
        <v>130.1</v>
      </c>
      <c r="CS44" s="21">
        <v>48.9</v>
      </c>
      <c r="CT44" s="21">
        <v>72.5</v>
      </c>
      <c r="CU44" s="21">
        <v>27.5</v>
      </c>
      <c r="CV44" s="21">
        <v>2.641</v>
      </c>
      <c r="CW44" s="21">
        <v>300</v>
      </c>
      <c r="CX44" s="21">
        <v>689.9</v>
      </c>
      <c r="CY44" s="21">
        <v>39.200000000000003</v>
      </c>
      <c r="CZ44" s="21">
        <v>87.21</v>
      </c>
      <c r="DA44" s="21">
        <v>27.2</v>
      </c>
      <c r="DB44" s="21">
        <v>2.5</v>
      </c>
      <c r="DC44" s="21">
        <v>49</v>
      </c>
      <c r="DD44" s="21">
        <v>50.8</v>
      </c>
      <c r="DE44" s="21">
        <v>0.96499999999999997</v>
      </c>
      <c r="DF44" s="21">
        <v>300</v>
      </c>
      <c r="DG44" s="21">
        <v>588.6</v>
      </c>
      <c r="DH44" s="21">
        <v>55.5</v>
      </c>
      <c r="DI44" s="21">
        <v>102.81</v>
      </c>
      <c r="DJ44" s="21">
        <v>17.3</v>
      </c>
      <c r="DK44" s="21">
        <v>1.8</v>
      </c>
      <c r="DL44" s="21">
        <v>94.6</v>
      </c>
      <c r="DM44" s="21">
        <v>5.4</v>
      </c>
      <c r="DN44" s="21">
        <v>17.670000000000002</v>
      </c>
      <c r="DO44" s="21">
        <v>300</v>
      </c>
      <c r="DP44" s="21">
        <v>1086.7</v>
      </c>
      <c r="DQ44" s="21">
        <v>69.400000000000006</v>
      </c>
      <c r="DR44" s="21">
        <v>55.44</v>
      </c>
      <c r="DS44" s="21">
        <v>80.8</v>
      </c>
      <c r="DT44" s="21">
        <v>52.4</v>
      </c>
      <c r="DU44" s="21">
        <v>30.2</v>
      </c>
      <c r="DV44" s="21">
        <v>69.7</v>
      </c>
      <c r="DW44" s="21">
        <v>0.433</v>
      </c>
      <c r="DX44" s="21">
        <v>300</v>
      </c>
      <c r="DY44" s="21">
        <v>903.8</v>
      </c>
      <c r="DZ44" s="21">
        <v>94.8</v>
      </c>
      <c r="EA44" s="21">
        <v>67.14</v>
      </c>
      <c r="EB44" s="21">
        <v>59.7</v>
      </c>
      <c r="EC44" s="21">
        <v>31</v>
      </c>
      <c r="ED44" s="21">
        <v>87</v>
      </c>
      <c r="EE44" s="21">
        <v>13</v>
      </c>
      <c r="EF44" s="21">
        <v>6.7169999999999996</v>
      </c>
      <c r="EG44" s="21">
        <v>300</v>
      </c>
      <c r="EH44" s="21">
        <v>972.5</v>
      </c>
      <c r="EI44" s="21">
        <v>142.1</v>
      </c>
      <c r="EJ44" s="21">
        <v>63.03</v>
      </c>
      <c r="EK44" s="21">
        <v>144.5</v>
      </c>
      <c r="EL44" s="21">
        <v>72.5</v>
      </c>
      <c r="EM44" s="21">
        <v>43.9</v>
      </c>
      <c r="EN44" s="21">
        <v>56.1</v>
      </c>
      <c r="EO44" s="21">
        <v>0.78300000000000003</v>
      </c>
      <c r="EP44" s="21">
        <v>300</v>
      </c>
      <c r="EQ44" s="21">
        <v>705.3</v>
      </c>
      <c r="ER44" s="21">
        <v>74.599999999999994</v>
      </c>
      <c r="ES44" s="21">
        <v>85.91</v>
      </c>
      <c r="ET44" s="21">
        <v>33.5</v>
      </c>
      <c r="EU44" s="21">
        <v>8.9</v>
      </c>
      <c r="EV44" s="21">
        <v>95.5</v>
      </c>
      <c r="EW44" s="21">
        <v>4.5</v>
      </c>
      <c r="EX44" s="21">
        <v>21.427</v>
      </c>
      <c r="EY44" s="21">
        <v>300</v>
      </c>
      <c r="EZ44" s="21">
        <v>1096</v>
      </c>
      <c r="FA44" s="21">
        <v>125.8</v>
      </c>
      <c r="FB44" s="21">
        <v>55.5</v>
      </c>
      <c r="FC44" s="21">
        <v>142.1</v>
      </c>
      <c r="FD44" s="21">
        <v>73.900000000000006</v>
      </c>
      <c r="FE44" s="21">
        <v>14.6</v>
      </c>
      <c r="FF44" s="21">
        <v>85.4</v>
      </c>
      <c r="FG44" s="21">
        <v>0.17100000000000001</v>
      </c>
      <c r="FH44" s="21">
        <v>300</v>
      </c>
      <c r="FI44" s="21">
        <v>731</v>
      </c>
      <c r="FJ44" s="21">
        <v>84.4</v>
      </c>
      <c r="FK44" s="21">
        <v>83.07</v>
      </c>
      <c r="FL44" s="21">
        <v>34.200000000000003</v>
      </c>
      <c r="FM44" s="21">
        <v>10.7</v>
      </c>
      <c r="FN44" s="21">
        <v>96</v>
      </c>
      <c r="FO44" s="21">
        <v>4</v>
      </c>
      <c r="FP44" s="21">
        <v>23.713000000000001</v>
      </c>
      <c r="FQ44" s="21">
        <v>300</v>
      </c>
      <c r="FR44" s="15">
        <v>0.7</v>
      </c>
      <c r="FS44" s="15">
        <v>2.2999999999999998</v>
      </c>
      <c r="FT44" s="15">
        <v>1.4</v>
      </c>
      <c r="FU44" s="15">
        <v>1.8</v>
      </c>
      <c r="FV44" s="15">
        <v>1.5</v>
      </c>
      <c r="FW44" s="15">
        <v>97</v>
      </c>
      <c r="FX44" s="15">
        <v>134</v>
      </c>
      <c r="FY44" s="15">
        <v>96</v>
      </c>
      <c r="FZ44" s="15">
        <v>125</v>
      </c>
      <c r="GA44" s="15">
        <v>117</v>
      </c>
      <c r="GB44" s="15">
        <v>60.9</v>
      </c>
      <c r="GC44" s="15">
        <v>60.3</v>
      </c>
      <c r="GD44" s="15">
        <v>64.3</v>
      </c>
      <c r="GE44" s="15">
        <v>62</v>
      </c>
      <c r="GF44" s="15">
        <v>62.3</v>
      </c>
      <c r="GG44" s="15">
        <v>14.6</v>
      </c>
      <c r="GH44" s="15">
        <v>15</v>
      </c>
      <c r="GI44" s="15">
        <v>15.5</v>
      </c>
      <c r="GJ44" s="15">
        <v>16.2</v>
      </c>
      <c r="GK44" s="15">
        <v>14.3</v>
      </c>
      <c r="GL44" s="15">
        <v>0.7</v>
      </c>
      <c r="GM44" s="15">
        <v>3.5</v>
      </c>
      <c r="GN44" s="15">
        <v>2.5</v>
      </c>
      <c r="GO44" s="15">
        <v>0</v>
      </c>
      <c r="GP44" s="15">
        <v>0</v>
      </c>
      <c r="GQ44" s="15">
        <v>1.2</v>
      </c>
      <c r="GR44" s="15">
        <v>2.5</v>
      </c>
      <c r="GS44" s="15">
        <v>1.8</v>
      </c>
      <c r="GT44" s="15">
        <v>0</v>
      </c>
      <c r="GU44" s="15">
        <v>0</v>
      </c>
      <c r="GV44" s="15">
        <v>1</v>
      </c>
      <c r="GW44" s="15">
        <v>6.2</v>
      </c>
      <c r="GX44" s="15">
        <v>1.9</v>
      </c>
      <c r="GY44" s="15">
        <v>1.2</v>
      </c>
      <c r="GZ44" s="15">
        <v>0</v>
      </c>
      <c r="HA44" s="15">
        <v>0.6</v>
      </c>
      <c r="HB44" s="15">
        <v>0.7</v>
      </c>
      <c r="HC44" s="15">
        <v>0</v>
      </c>
      <c r="HD44" s="15">
        <v>0</v>
      </c>
      <c r="HE44" s="22">
        <v>0</v>
      </c>
      <c r="HF44" s="1">
        <v>-1</v>
      </c>
      <c r="HG44" s="1">
        <v>-1</v>
      </c>
      <c r="HH44" s="1">
        <v>-1</v>
      </c>
      <c r="HI44" s="1">
        <v>-1</v>
      </c>
      <c r="HJ44" s="1">
        <v>-1</v>
      </c>
      <c r="HK44" s="1">
        <v>-1</v>
      </c>
      <c r="HL44" s="1">
        <v>-1</v>
      </c>
      <c r="HM44" s="1">
        <v>-1</v>
      </c>
      <c r="HN44" s="1">
        <v>-1</v>
      </c>
      <c r="HO44" s="1">
        <v>-1</v>
      </c>
      <c r="HP44" s="1">
        <v>-1</v>
      </c>
      <c r="HQ44" s="1">
        <v>-1</v>
      </c>
      <c r="HR44" s="1">
        <v>-1</v>
      </c>
      <c r="HS44" s="1">
        <v>-1</v>
      </c>
      <c r="HT44" s="1">
        <v>-1</v>
      </c>
      <c r="HU44" s="1">
        <v>-1</v>
      </c>
      <c r="HV44" s="1">
        <v>-1</v>
      </c>
      <c r="HW44" s="1">
        <v>-1</v>
      </c>
      <c r="HX44" s="1">
        <v>-1</v>
      </c>
      <c r="HY44" s="1">
        <v>-1</v>
      </c>
      <c r="HZ44" s="1">
        <v>-1</v>
      </c>
      <c r="IA44" s="1">
        <v>-1</v>
      </c>
      <c r="IB44" s="1">
        <v>-1</v>
      </c>
      <c r="IC44" s="1">
        <v>-1</v>
      </c>
      <c r="ID44" s="1">
        <v>-1</v>
      </c>
      <c r="IE44" s="1">
        <v>-1</v>
      </c>
      <c r="IF44" s="1">
        <v>-1</v>
      </c>
      <c r="IG44" s="1">
        <v>-1</v>
      </c>
      <c r="IH44" s="1">
        <v>-1</v>
      </c>
      <c r="II44" s="1">
        <v>-1</v>
      </c>
      <c r="IJ44" s="1">
        <v>-1</v>
      </c>
      <c r="IK44" s="1">
        <v>-1</v>
      </c>
      <c r="IL44" s="1">
        <v>-1</v>
      </c>
      <c r="IM44" s="1">
        <v>-1</v>
      </c>
      <c r="IN44" s="1">
        <v>-1</v>
      </c>
      <c r="IO44" s="1">
        <v>-1</v>
      </c>
      <c r="IP44" s="1">
        <v>-1</v>
      </c>
      <c r="IQ44" s="1">
        <v>-1</v>
      </c>
      <c r="IR44" s="1">
        <v>-1</v>
      </c>
      <c r="IS44" s="1">
        <v>-1</v>
      </c>
      <c r="IT44" s="1">
        <v>-1</v>
      </c>
      <c r="IU44" s="1">
        <v>-1</v>
      </c>
      <c r="IV44" s="1">
        <v>-1</v>
      </c>
      <c r="IW44" s="1">
        <v>-1</v>
      </c>
      <c r="IX44" s="1">
        <v>-1</v>
      </c>
      <c r="IY44" s="1">
        <v>-1</v>
      </c>
      <c r="IZ44" s="1">
        <v>-1</v>
      </c>
      <c r="JA44" s="1">
        <v>-1</v>
      </c>
      <c r="JB44" s="1">
        <v>-1</v>
      </c>
      <c r="JC44" s="1">
        <v>-1</v>
      </c>
      <c r="JD44" s="1">
        <v>-1</v>
      </c>
      <c r="JE44" s="1">
        <v>-1</v>
      </c>
      <c r="JG44" s="1">
        <v>124</v>
      </c>
      <c r="JH44" s="1">
        <v>75</v>
      </c>
      <c r="JI44" s="1">
        <f t="shared" si="201"/>
        <v>91.333333333333329</v>
      </c>
      <c r="JJ44" s="1">
        <v>1.72</v>
      </c>
      <c r="JK44" s="1">
        <v>60</v>
      </c>
      <c r="JL44" s="1">
        <v>9</v>
      </c>
      <c r="JM44" s="1">
        <v>48</v>
      </c>
      <c r="JN44" s="1">
        <f t="shared" si="202"/>
        <v>27.906976744186046</v>
      </c>
      <c r="JO44" s="1">
        <v>9</v>
      </c>
      <c r="JP44" s="1">
        <f t="shared" si="203"/>
        <v>66</v>
      </c>
      <c r="JQ44" s="1">
        <v>33</v>
      </c>
      <c r="JR44" s="1">
        <f t="shared" si="204"/>
        <v>0.3125</v>
      </c>
      <c r="JS44" s="1">
        <v>59</v>
      </c>
      <c r="JT44" s="1">
        <f t="shared" si="205"/>
        <v>0.375</v>
      </c>
      <c r="JU44" s="23">
        <f t="shared" si="206"/>
        <v>147.18472800000001</v>
      </c>
      <c r="JV44" s="1">
        <f t="shared" si="207"/>
        <v>85.572516279069774</v>
      </c>
      <c r="JW44" s="1">
        <v>62</v>
      </c>
      <c r="JX44" s="1">
        <v>43</v>
      </c>
      <c r="JY44" s="1">
        <f t="shared" si="208"/>
        <v>1.441860465116279</v>
      </c>
      <c r="JZ44" s="1">
        <v>207</v>
      </c>
      <c r="KA44" s="1">
        <v>21</v>
      </c>
      <c r="KB44" s="1">
        <f t="shared" si="209"/>
        <v>2.9523809523809526</v>
      </c>
      <c r="KC44" s="1">
        <v>19.3</v>
      </c>
      <c r="KD44" s="1">
        <v>2.2999999999999998</v>
      </c>
      <c r="KE44" s="1">
        <f t="shared" ref="KE44:KE63" si="296">((3.14*POWER(KD44,2)/4)*KC44*JK44)/1000</f>
        <v>4.8087686999999999</v>
      </c>
      <c r="KF44" s="1">
        <f t="shared" ref="KF44:KF63" si="297">KE44/JJ44</f>
        <v>2.7957957558139537</v>
      </c>
      <c r="KG44" s="1">
        <v>17.600000000000001</v>
      </c>
      <c r="KH44" s="1">
        <v>-1</v>
      </c>
      <c r="KI44" s="1">
        <v>52</v>
      </c>
      <c r="KJ44" s="1">
        <v>27</v>
      </c>
      <c r="KK44" s="1">
        <f t="shared" si="210"/>
        <v>1.9259259259259258</v>
      </c>
      <c r="KL44" s="1">
        <v>255</v>
      </c>
      <c r="KM44" s="1">
        <v>12</v>
      </c>
      <c r="KN44" s="1">
        <v>76</v>
      </c>
      <c r="KO44" s="1">
        <f t="shared" si="211"/>
        <v>44.186046511627907</v>
      </c>
      <c r="KP44" s="1">
        <v>40</v>
      </c>
      <c r="KQ44" s="1">
        <f t="shared" si="212"/>
        <v>23.255813953488371</v>
      </c>
      <c r="KR44" s="1">
        <v>120</v>
      </c>
      <c r="KS44" s="1">
        <f t="shared" si="213"/>
        <v>69.767441860465112</v>
      </c>
      <c r="KT44" s="1">
        <v>69</v>
      </c>
      <c r="KU44" s="1">
        <f t="shared" si="214"/>
        <v>40.116279069767444</v>
      </c>
      <c r="KV44" s="1">
        <f>KR44-KT44</f>
        <v>51</v>
      </c>
      <c r="KW44" s="1">
        <v>42</v>
      </c>
      <c r="KX44" s="1">
        <v>23.9</v>
      </c>
      <c r="KY44" s="1">
        <v>12.5</v>
      </c>
      <c r="KZ44" s="1">
        <f t="shared" si="215"/>
        <v>13.895348837209301</v>
      </c>
      <c r="LA44" s="1">
        <f t="shared" si="216"/>
        <v>7.2674418604651168</v>
      </c>
      <c r="LB44" s="23">
        <f t="shared" si="217"/>
        <v>0.47698744769874474</v>
      </c>
      <c r="LC44" s="1">
        <v>106</v>
      </c>
      <c r="LD44" s="1">
        <v>66</v>
      </c>
      <c r="LE44" s="1">
        <f t="shared" si="218"/>
        <v>79.333333333333329</v>
      </c>
      <c r="LF44" s="1">
        <v>96</v>
      </c>
      <c r="LG44" s="1">
        <v>9</v>
      </c>
      <c r="LH44" s="1">
        <v>45</v>
      </c>
      <c r="LI44" s="1">
        <f t="shared" si="219"/>
        <v>26.162790697674421</v>
      </c>
      <c r="LJ44" s="1">
        <v>9</v>
      </c>
      <c r="LK44" s="1">
        <f t="shared" si="220"/>
        <v>63</v>
      </c>
      <c r="LL44" s="1">
        <v>32</v>
      </c>
      <c r="LM44" s="23">
        <f t="shared" si="221"/>
        <v>0.28888888888888886</v>
      </c>
      <c r="LN44" s="1">
        <v>56</v>
      </c>
      <c r="LO44" s="1">
        <f t="shared" si="222"/>
        <v>0.4</v>
      </c>
      <c r="LP44" s="1">
        <f t="shared" si="223"/>
        <v>132.22370400000003</v>
      </c>
      <c r="LQ44" s="1">
        <f t="shared" si="224"/>
        <v>76.874246511627931</v>
      </c>
      <c r="LR44" s="1">
        <v>46</v>
      </c>
      <c r="LS44" s="1">
        <v>55</v>
      </c>
      <c r="LT44" s="23">
        <f t="shared" si="225"/>
        <v>0.83636363636363631</v>
      </c>
      <c r="LU44" s="1">
        <v>139</v>
      </c>
      <c r="LV44" s="1">
        <v>12</v>
      </c>
      <c r="LW44" s="23">
        <f t="shared" si="226"/>
        <v>3.8333333333333335</v>
      </c>
      <c r="LX44" s="1">
        <v>14.3</v>
      </c>
      <c r="LY44" s="1">
        <f t="shared" si="227"/>
        <v>5.70075792</v>
      </c>
      <c r="LZ44" s="1">
        <f t="shared" si="228"/>
        <v>3.3143941395348837</v>
      </c>
      <c r="MA44" s="1">
        <v>14.3</v>
      </c>
      <c r="MB44" s="1">
        <v>24</v>
      </c>
      <c r="MC44" s="1">
        <v>45</v>
      </c>
      <c r="MD44" s="1">
        <v>48</v>
      </c>
      <c r="ME44" s="23">
        <f t="shared" si="229"/>
        <v>0.9375</v>
      </c>
      <c r="MF44" s="1">
        <v>140</v>
      </c>
      <c r="MG44" s="1">
        <v>-1</v>
      </c>
      <c r="MH44" s="1">
        <v>73</v>
      </c>
      <c r="MI44" s="1">
        <f t="shared" si="230"/>
        <v>42.441860465116278</v>
      </c>
      <c r="MJ44" s="1">
        <v>38</v>
      </c>
      <c r="MK44" s="1">
        <f t="shared" si="231"/>
        <v>22.093023255813954</v>
      </c>
      <c r="ML44" s="1">
        <v>109</v>
      </c>
      <c r="MM44" s="1">
        <f t="shared" si="232"/>
        <v>63.372093023255815</v>
      </c>
      <c r="MN44" s="1">
        <v>47</v>
      </c>
      <c r="MO44" s="1">
        <f t="shared" si="233"/>
        <v>27.325581395348838</v>
      </c>
      <c r="MP44" s="1">
        <f t="shared" si="234"/>
        <v>62</v>
      </c>
      <c r="MQ44" s="1">
        <v>49</v>
      </c>
      <c r="MR44" s="1">
        <v>22.1</v>
      </c>
      <c r="MS44" s="1">
        <v>14.1</v>
      </c>
      <c r="MT44" s="1">
        <f t="shared" si="235"/>
        <v>12.848837209302326</v>
      </c>
      <c r="MU44" s="1">
        <f t="shared" si="236"/>
        <v>8.1976744186046506</v>
      </c>
      <c r="MV44" s="23">
        <f t="shared" si="237"/>
        <v>0.36199095022624439</v>
      </c>
      <c r="MW44" s="1">
        <v>122</v>
      </c>
      <c r="MX44" s="1">
        <v>75</v>
      </c>
      <c r="MY44" s="1">
        <f t="shared" si="238"/>
        <v>90.666666666666671</v>
      </c>
      <c r="MZ44" s="1">
        <v>63</v>
      </c>
      <c r="NA44" s="1">
        <v>9</v>
      </c>
      <c r="NB44" s="1">
        <v>49</v>
      </c>
      <c r="NC44" s="1">
        <f t="shared" si="239"/>
        <v>28.488372093023255</v>
      </c>
      <c r="ND44" s="1">
        <v>9</v>
      </c>
      <c r="NE44" s="1">
        <f t="shared" si="240"/>
        <v>67</v>
      </c>
      <c r="NF44" s="1">
        <v>35</v>
      </c>
      <c r="NG44" s="23">
        <f t="shared" si="241"/>
        <v>0.2857142857142857</v>
      </c>
      <c r="NH44" s="1">
        <v>55</v>
      </c>
      <c r="NI44" s="1">
        <f t="shared" si="242"/>
        <v>0.36734693877551022</v>
      </c>
      <c r="NJ44" s="1">
        <f t="shared" si="243"/>
        <v>152.351448</v>
      </c>
      <c r="NK44" s="1">
        <f t="shared" si="244"/>
        <v>88.576423255813964</v>
      </c>
      <c r="NL44" s="1">
        <v>85</v>
      </c>
      <c r="NM44" s="1">
        <v>43</v>
      </c>
      <c r="NN44" s="23">
        <f t="shared" si="245"/>
        <v>1.9767441860465116</v>
      </c>
      <c r="NO44" s="1">
        <v>203</v>
      </c>
      <c r="NP44" s="1">
        <v>20</v>
      </c>
      <c r="NQ44" s="23">
        <f t="shared" si="246"/>
        <v>4.25</v>
      </c>
      <c r="NR44" s="1">
        <v>15.6</v>
      </c>
      <c r="NS44" s="1">
        <f t="shared" si="247"/>
        <v>4.081224419999999</v>
      </c>
      <c r="NT44" s="1">
        <f t="shared" si="248"/>
        <v>2.3728048953488368</v>
      </c>
      <c r="NU44" s="1">
        <v>20</v>
      </c>
      <c r="NV44" s="1">
        <v>25</v>
      </c>
      <c r="NW44" s="1">
        <v>77</v>
      </c>
      <c r="NX44" s="1">
        <v>35</v>
      </c>
      <c r="NY44" s="23">
        <f t="shared" si="249"/>
        <v>2.2000000000000002</v>
      </c>
      <c r="NZ44" s="1">
        <v>158</v>
      </c>
      <c r="OA44" s="1">
        <v>14</v>
      </c>
      <c r="OB44" s="1">
        <v>84</v>
      </c>
      <c r="OC44" s="1">
        <f t="shared" si="250"/>
        <v>48.837209302325583</v>
      </c>
      <c r="OD44" s="1">
        <v>57</v>
      </c>
      <c r="OE44" s="1">
        <f t="shared" si="251"/>
        <v>33.139534883720934</v>
      </c>
      <c r="OF44" s="1">
        <v>115</v>
      </c>
      <c r="OG44" s="1">
        <f t="shared" si="252"/>
        <v>66.860465116279073</v>
      </c>
      <c r="OH44" s="1">
        <v>60</v>
      </c>
      <c r="OI44" s="1">
        <f t="shared" si="253"/>
        <v>34.883720930232556</v>
      </c>
      <c r="OJ44" s="1">
        <f t="shared" si="254"/>
        <v>55</v>
      </c>
      <c r="OK44" s="1">
        <v>47</v>
      </c>
      <c r="OL44" s="1">
        <v>25</v>
      </c>
      <c r="OM44" s="1">
        <v>12.6</v>
      </c>
      <c r="ON44" s="1">
        <f t="shared" si="255"/>
        <v>14.534883720930234</v>
      </c>
      <c r="OO44" s="1">
        <f t="shared" si="256"/>
        <v>7.3255813953488369</v>
      </c>
      <c r="OP44" s="23">
        <f t="shared" si="257"/>
        <v>0.496</v>
      </c>
      <c r="OQ44" s="1">
        <v>114</v>
      </c>
      <c r="OR44" s="1">
        <v>71</v>
      </c>
      <c r="OS44" s="1">
        <f t="shared" si="258"/>
        <v>85.333333333333329</v>
      </c>
      <c r="OT44" s="1">
        <v>47</v>
      </c>
      <c r="OU44" s="1">
        <v>8</v>
      </c>
      <c r="OV44" s="1">
        <v>51</v>
      </c>
      <c r="OW44" s="1">
        <f t="shared" si="259"/>
        <v>29.651162790697676</v>
      </c>
      <c r="OX44" s="1">
        <v>8</v>
      </c>
      <c r="OY44" s="1">
        <f t="shared" si="260"/>
        <v>67</v>
      </c>
      <c r="OZ44" s="1">
        <v>36</v>
      </c>
      <c r="PA44" s="23">
        <f t="shared" si="261"/>
        <v>0.29411764705882354</v>
      </c>
      <c r="PB44" s="1">
        <v>54</v>
      </c>
      <c r="PC44" s="1">
        <f t="shared" si="262"/>
        <v>0.31372549019607843</v>
      </c>
      <c r="PD44" s="1">
        <f t="shared" si="263"/>
        <v>139.86978400000001</v>
      </c>
      <c r="PE44" s="1">
        <f t="shared" si="264"/>
        <v>81.319641860465126</v>
      </c>
      <c r="PF44" s="1">
        <v>62</v>
      </c>
      <c r="PG44" s="1">
        <v>36</v>
      </c>
      <c r="PH44" s="23">
        <f t="shared" si="265"/>
        <v>1.7222222222222223</v>
      </c>
      <c r="PI44" s="1">
        <v>198</v>
      </c>
      <c r="PJ44" s="1">
        <v>17</v>
      </c>
      <c r="PK44" s="23">
        <f t="shared" si="266"/>
        <v>3.6470588235294117</v>
      </c>
      <c r="PL44" s="1">
        <v>16</v>
      </c>
      <c r="PM44" s="1">
        <f t="shared" si="267"/>
        <v>3.1227927999999996</v>
      </c>
      <c r="PN44" s="1">
        <f t="shared" si="268"/>
        <v>1.8155772093023255</v>
      </c>
      <c r="PO44" s="1">
        <v>15.6</v>
      </c>
      <c r="PP44" s="1">
        <v>26</v>
      </c>
      <c r="PQ44" s="1">
        <v>41</v>
      </c>
      <c r="PR44" s="1">
        <v>23</v>
      </c>
      <c r="PS44" s="23">
        <f t="shared" si="269"/>
        <v>1.7826086956521738</v>
      </c>
      <c r="PT44" s="1">
        <v>214</v>
      </c>
      <c r="PU44" s="1">
        <v>11</v>
      </c>
      <c r="PV44" s="1">
        <v>72</v>
      </c>
      <c r="PW44" s="1">
        <f t="shared" si="270"/>
        <v>41.860465116279073</v>
      </c>
      <c r="PX44" s="1">
        <v>50</v>
      </c>
      <c r="PY44" s="1">
        <f t="shared" si="271"/>
        <v>29.069767441860467</v>
      </c>
      <c r="PZ44" s="1">
        <v>115</v>
      </c>
      <c r="QA44" s="1">
        <f t="shared" si="175"/>
        <v>66.860465116279073</v>
      </c>
      <c r="QB44" s="1">
        <v>64</v>
      </c>
      <c r="QC44" s="1">
        <f t="shared" si="176"/>
        <v>37.209302325581397</v>
      </c>
      <c r="QD44" s="1">
        <f t="shared" si="272"/>
        <v>51</v>
      </c>
      <c r="QE44" s="1">
        <v>44</v>
      </c>
      <c r="QF44" s="1">
        <v>25.9</v>
      </c>
      <c r="QG44" s="1">
        <v>13.7</v>
      </c>
      <c r="QH44" s="1">
        <f t="shared" si="273"/>
        <v>15.05813953488372</v>
      </c>
      <c r="QI44" s="1">
        <f t="shared" si="274"/>
        <v>7.9651162790697674</v>
      </c>
      <c r="QJ44" s="23">
        <f t="shared" si="275"/>
        <v>0.47104247104247104</v>
      </c>
      <c r="QK44" s="1">
        <v>114</v>
      </c>
      <c r="QL44" s="1">
        <v>71</v>
      </c>
      <c r="QM44" s="1">
        <f t="shared" si="276"/>
        <v>85.333333333333329</v>
      </c>
      <c r="QN44" s="1">
        <v>76</v>
      </c>
      <c r="QO44" s="1">
        <v>8</v>
      </c>
      <c r="QP44" s="1">
        <v>46</v>
      </c>
      <c r="QQ44" s="1">
        <f t="shared" si="277"/>
        <v>26.744186046511629</v>
      </c>
      <c r="QR44" s="1">
        <v>9</v>
      </c>
      <c r="QS44" s="1">
        <f t="shared" si="278"/>
        <v>63</v>
      </c>
      <c r="QT44" s="1">
        <v>32</v>
      </c>
      <c r="QU44" s="23">
        <f t="shared" si="279"/>
        <v>0.30434782608695654</v>
      </c>
      <c r="QV44" s="1">
        <v>59</v>
      </c>
      <c r="QW44" s="1">
        <f t="shared" si="280"/>
        <v>0.36956521739130432</v>
      </c>
      <c r="QX44" s="1">
        <f t="shared" si="281"/>
        <v>127.05615200000001</v>
      </c>
      <c r="QY44" s="1">
        <f t="shared" si="282"/>
        <v>73.869855813953492</v>
      </c>
      <c r="QZ44" s="1">
        <v>60</v>
      </c>
      <c r="RA44" s="1">
        <v>40</v>
      </c>
      <c r="RB44" s="23">
        <f t="shared" si="283"/>
        <v>1.5</v>
      </c>
      <c r="RC44" s="1">
        <v>195</v>
      </c>
      <c r="RD44" s="1">
        <v>19</v>
      </c>
      <c r="RE44" s="23">
        <f t="shared" si="284"/>
        <v>3.1578947368421053</v>
      </c>
      <c r="RF44" s="1">
        <v>17.899999999999999</v>
      </c>
      <c r="RG44" s="1">
        <f t="shared" si="285"/>
        <v>5.6492650599999985</v>
      </c>
      <c r="RH44" s="1">
        <f t="shared" si="286"/>
        <v>3.2844564302325572</v>
      </c>
      <c r="RI44" s="1">
        <v>16.8</v>
      </c>
      <c r="RJ44" s="1">
        <v>29</v>
      </c>
      <c r="RK44" s="1">
        <v>38</v>
      </c>
      <c r="RL44" s="1">
        <v>16</v>
      </c>
      <c r="RM44" s="23">
        <f t="shared" si="287"/>
        <v>2.375</v>
      </c>
      <c r="RN44" s="1">
        <v>187</v>
      </c>
      <c r="RO44" s="1">
        <v>11</v>
      </c>
      <c r="RP44" s="1">
        <v>69</v>
      </c>
      <c r="RQ44" s="1">
        <f t="shared" si="288"/>
        <v>40.116279069767444</v>
      </c>
      <c r="RR44" s="1">
        <v>41</v>
      </c>
      <c r="RS44" s="1">
        <f t="shared" si="289"/>
        <v>23.837209302325583</v>
      </c>
      <c r="RT44" s="1">
        <v>111</v>
      </c>
      <c r="RU44" s="1">
        <f t="shared" si="290"/>
        <v>64.534883720930239</v>
      </c>
      <c r="RV44" s="1">
        <v>61</v>
      </c>
      <c r="RW44" s="1">
        <f t="shared" si="291"/>
        <v>35.465116279069768</v>
      </c>
      <c r="RX44" s="1">
        <f t="shared" si="292"/>
        <v>50</v>
      </c>
      <c r="RY44" s="1">
        <v>51</v>
      </c>
      <c r="RZ44" s="1">
        <v>24.7</v>
      </c>
      <c r="SA44" s="1">
        <v>13.7</v>
      </c>
      <c r="SB44" s="1">
        <f t="shared" si="293"/>
        <v>14.36046511627907</v>
      </c>
      <c r="SC44" s="1">
        <f t="shared" si="294"/>
        <v>7.9651162790697674</v>
      </c>
      <c r="SD44" s="23">
        <f t="shared" si="295"/>
        <v>0.44534412955465591</v>
      </c>
    </row>
    <row r="45" spans="1:498">
      <c r="A45" s="14" t="s">
        <v>661</v>
      </c>
      <c r="B45" s="13">
        <v>40</v>
      </c>
      <c r="C45" s="13">
        <v>32</v>
      </c>
      <c r="D45" s="15">
        <v>75</v>
      </c>
      <c r="E45" s="13">
        <v>195</v>
      </c>
      <c r="F45" s="16">
        <v>4</v>
      </c>
      <c r="G45" s="16">
        <v>2</v>
      </c>
      <c r="H45" s="17">
        <v>176</v>
      </c>
      <c r="I45" s="17">
        <v>416</v>
      </c>
      <c r="J45" s="17">
        <v>107</v>
      </c>
      <c r="K45" s="17">
        <v>184</v>
      </c>
      <c r="L45" s="17">
        <v>998</v>
      </c>
      <c r="M45" s="17">
        <v>998</v>
      </c>
      <c r="N45" s="17">
        <v>998</v>
      </c>
      <c r="O45" s="17">
        <v>998</v>
      </c>
      <c r="P45" s="17">
        <v>998</v>
      </c>
      <c r="Q45" s="17">
        <v>998</v>
      </c>
      <c r="R45" s="17">
        <v>998</v>
      </c>
      <c r="S45" s="17">
        <v>998</v>
      </c>
      <c r="T45" s="17">
        <v>998</v>
      </c>
      <c r="U45" s="17">
        <v>998</v>
      </c>
      <c r="V45" s="17">
        <v>451</v>
      </c>
      <c r="W45" s="18">
        <v>0.60555555555555596</v>
      </c>
      <c r="X45" s="19">
        <v>66</v>
      </c>
      <c r="Y45" s="19">
        <v>55</v>
      </c>
      <c r="Z45" s="19">
        <v>68</v>
      </c>
      <c r="AA45" s="19">
        <v>57</v>
      </c>
      <c r="AB45" s="19">
        <v>67</v>
      </c>
      <c r="AC45" s="19">
        <v>71</v>
      </c>
      <c r="AD45" s="19">
        <v>55</v>
      </c>
      <c r="AE45" s="19">
        <v>69</v>
      </c>
      <c r="AF45" s="19">
        <v>60</v>
      </c>
      <c r="AG45" s="19">
        <v>67</v>
      </c>
      <c r="AH45" s="19">
        <v>1.0757575757575799</v>
      </c>
      <c r="AI45" s="19">
        <v>1</v>
      </c>
      <c r="AJ45" s="19">
        <v>1.01470588235294</v>
      </c>
      <c r="AK45" s="19">
        <v>1.0526315789473699</v>
      </c>
      <c r="AL45" s="19">
        <v>1</v>
      </c>
      <c r="AM45" s="19">
        <v>182</v>
      </c>
      <c r="AN45" s="19">
        <v>150</v>
      </c>
      <c r="AO45" s="19">
        <v>176</v>
      </c>
      <c r="AP45" s="19">
        <v>185</v>
      </c>
      <c r="AQ45" s="19">
        <v>176</v>
      </c>
      <c r="AR45" s="19">
        <v>45</v>
      </c>
      <c r="AS45" s="19">
        <v>35</v>
      </c>
      <c r="AT45" s="19">
        <v>44</v>
      </c>
      <c r="AU45" s="19">
        <v>39</v>
      </c>
      <c r="AV45" s="19">
        <v>43</v>
      </c>
      <c r="AW45" s="19">
        <v>98.484848484848499</v>
      </c>
      <c r="AX45" s="19">
        <v>98.2</v>
      </c>
      <c r="AY45" s="19">
        <v>100</v>
      </c>
      <c r="AZ45" s="19">
        <v>100</v>
      </c>
      <c r="BA45" s="19">
        <v>98.507462686567195</v>
      </c>
      <c r="BB45" s="19">
        <v>315</v>
      </c>
      <c r="BC45" s="19">
        <v>271</v>
      </c>
      <c r="BD45" s="19">
        <v>300</v>
      </c>
      <c r="BE45" s="19">
        <v>283</v>
      </c>
      <c r="BF45" s="19">
        <v>278</v>
      </c>
      <c r="BG45" s="19">
        <v>313</v>
      </c>
      <c r="BH45" s="19">
        <v>230</v>
      </c>
      <c r="BI45" s="19">
        <v>298</v>
      </c>
      <c r="BJ45" s="19">
        <v>288</v>
      </c>
      <c r="BK45" s="19">
        <v>273</v>
      </c>
      <c r="BL45" s="19">
        <v>0.99365079365079401</v>
      </c>
      <c r="BM45" s="19">
        <v>0.84870848708487101</v>
      </c>
      <c r="BN45" s="19">
        <v>0.99333333333333296</v>
      </c>
      <c r="BO45" s="19">
        <v>1.0176678445229701</v>
      </c>
      <c r="BP45" s="19">
        <v>0.98201438848920897</v>
      </c>
      <c r="BQ45" s="19">
        <v>578</v>
      </c>
      <c r="BR45" s="19">
        <v>480</v>
      </c>
      <c r="BS45" s="19">
        <v>512</v>
      </c>
      <c r="BT45" s="19">
        <v>535</v>
      </c>
      <c r="BU45" s="19">
        <v>530</v>
      </c>
      <c r="BV45" s="19">
        <v>199</v>
      </c>
      <c r="BW45" s="19">
        <v>154</v>
      </c>
      <c r="BX45" s="19">
        <v>198</v>
      </c>
      <c r="BY45" s="19">
        <v>194</v>
      </c>
      <c r="BZ45" s="19">
        <v>180</v>
      </c>
      <c r="CA45" s="19">
        <v>83.809523809523796</v>
      </c>
      <c r="CB45" s="19">
        <v>67.158671586715897</v>
      </c>
      <c r="CC45" s="19">
        <v>87</v>
      </c>
      <c r="CD45" s="19">
        <v>97.173144876325097</v>
      </c>
      <c r="CE45" s="19">
        <v>91.726618705036003</v>
      </c>
      <c r="CF45" s="21">
        <v>980</v>
      </c>
      <c r="CG45" s="21">
        <v>54.6</v>
      </c>
      <c r="CH45" s="21">
        <v>61.43</v>
      </c>
      <c r="CI45" s="21">
        <v>33.6</v>
      </c>
      <c r="CJ45" s="21">
        <v>11.1</v>
      </c>
      <c r="CK45" s="21">
        <v>61</v>
      </c>
      <c r="CL45" s="21">
        <v>38.9</v>
      </c>
      <c r="CM45" s="21">
        <v>1.569</v>
      </c>
      <c r="CN45" s="21">
        <v>300</v>
      </c>
      <c r="CO45" s="21">
        <v>776.7</v>
      </c>
      <c r="CP45" s="21">
        <v>48.1</v>
      </c>
      <c r="CQ45" s="21">
        <v>77.56</v>
      </c>
      <c r="CR45" s="21">
        <v>12.1</v>
      </c>
      <c r="CS45" s="21">
        <v>0</v>
      </c>
      <c r="CT45" s="21">
        <v>90.9</v>
      </c>
      <c r="CU45" s="21">
        <v>9.1</v>
      </c>
      <c r="CV45" s="21">
        <v>10.023</v>
      </c>
      <c r="CW45" s="21">
        <v>300</v>
      </c>
      <c r="CX45" s="21">
        <v>923.7</v>
      </c>
      <c r="CY45" s="21">
        <v>19.5</v>
      </c>
      <c r="CZ45" s="21">
        <v>64.98</v>
      </c>
      <c r="DA45" s="21">
        <v>20</v>
      </c>
      <c r="DB45" s="21">
        <v>0.6</v>
      </c>
      <c r="DC45" s="21">
        <v>49.3</v>
      </c>
      <c r="DD45" s="21">
        <v>50.6</v>
      </c>
      <c r="DE45" s="21">
        <v>0.97499999999999998</v>
      </c>
      <c r="DF45" s="21">
        <v>300</v>
      </c>
      <c r="DG45" s="21">
        <v>675.5</v>
      </c>
      <c r="DH45" s="21">
        <v>27.5</v>
      </c>
      <c r="DI45" s="21">
        <v>88.96</v>
      </c>
      <c r="DJ45" s="21">
        <v>6.9</v>
      </c>
      <c r="DK45" s="21">
        <v>0</v>
      </c>
      <c r="DL45" s="21">
        <v>93.1</v>
      </c>
      <c r="DM45" s="21">
        <v>6.9</v>
      </c>
      <c r="DN45" s="21">
        <v>13.526</v>
      </c>
      <c r="DO45" s="21">
        <v>120</v>
      </c>
      <c r="DP45" s="21">
        <v>1171.3</v>
      </c>
      <c r="DQ45" s="21">
        <v>51.7</v>
      </c>
      <c r="DR45" s="21">
        <v>51.33</v>
      </c>
      <c r="DS45" s="21">
        <v>48</v>
      </c>
      <c r="DT45" s="21">
        <v>34.9</v>
      </c>
      <c r="DU45" s="21">
        <v>57</v>
      </c>
      <c r="DV45" s="21">
        <v>43</v>
      </c>
      <c r="DW45" s="21">
        <v>1.3240000000000001</v>
      </c>
      <c r="DX45" s="21">
        <v>300</v>
      </c>
      <c r="DY45" s="21">
        <v>1025</v>
      </c>
      <c r="DZ45" s="21">
        <v>166.9</v>
      </c>
      <c r="EA45" s="21">
        <v>59.59</v>
      </c>
      <c r="EB45" s="21">
        <v>34.700000000000003</v>
      </c>
      <c r="EC45" s="21">
        <v>7.9</v>
      </c>
      <c r="ED45" s="21">
        <v>90</v>
      </c>
      <c r="EE45" s="21">
        <v>9.9</v>
      </c>
      <c r="EF45" s="21">
        <v>9.0579999999999998</v>
      </c>
      <c r="EG45" s="21">
        <v>300</v>
      </c>
      <c r="EH45" s="21">
        <v>1191.3</v>
      </c>
      <c r="EI45" s="21">
        <v>59.6</v>
      </c>
      <c r="EJ45" s="21">
        <v>50.5</v>
      </c>
      <c r="EK45" s="21">
        <v>43.2</v>
      </c>
      <c r="EL45" s="21">
        <v>30.3</v>
      </c>
      <c r="EM45" s="21">
        <v>49.5</v>
      </c>
      <c r="EN45" s="21">
        <v>50.5</v>
      </c>
      <c r="EO45" s="21">
        <v>0.98</v>
      </c>
      <c r="EP45" s="21">
        <v>300</v>
      </c>
      <c r="EQ45" s="21">
        <v>1023.3</v>
      </c>
      <c r="ER45" s="21">
        <v>67.400000000000006</v>
      </c>
      <c r="ES45" s="21">
        <v>58.93</v>
      </c>
      <c r="ET45" s="21">
        <v>24.9</v>
      </c>
      <c r="EU45" s="21">
        <v>5.8</v>
      </c>
      <c r="EV45" s="21">
        <v>72.7</v>
      </c>
      <c r="EW45" s="21">
        <v>27.3</v>
      </c>
      <c r="EX45" s="21">
        <v>2.6589999999999998</v>
      </c>
      <c r="EY45" s="21">
        <v>300</v>
      </c>
      <c r="EZ45" s="21">
        <v>987.9</v>
      </c>
      <c r="FA45" s="21">
        <v>41.66</v>
      </c>
      <c r="FB45" s="21">
        <v>60.85</v>
      </c>
      <c r="FC45" s="21">
        <v>31.1</v>
      </c>
      <c r="FD45" s="21">
        <v>8.6</v>
      </c>
      <c r="FE45" s="21">
        <v>45</v>
      </c>
      <c r="FF45" s="21">
        <v>54.9</v>
      </c>
      <c r="FG45" s="21">
        <v>0.81899999999999995</v>
      </c>
      <c r="FH45" s="21">
        <v>300</v>
      </c>
      <c r="FI45" s="21">
        <v>837.9</v>
      </c>
      <c r="FJ45" s="21">
        <v>49.6</v>
      </c>
      <c r="FK45" s="21">
        <v>71.89</v>
      </c>
      <c r="FL45" s="21">
        <v>12.2</v>
      </c>
      <c r="FM45" s="21">
        <v>0</v>
      </c>
      <c r="FN45" s="21">
        <v>83.1</v>
      </c>
      <c r="FO45" s="21">
        <v>16.8</v>
      </c>
      <c r="FP45" s="21">
        <v>4.9459999999999997</v>
      </c>
      <c r="FQ45" s="21">
        <v>300</v>
      </c>
      <c r="FR45" s="15">
        <v>1.3</v>
      </c>
      <c r="FS45" s="15">
        <v>5.0999999999999996</v>
      </c>
      <c r="FT45" s="15">
        <v>1.2</v>
      </c>
      <c r="FU45" s="15">
        <v>1.7</v>
      </c>
      <c r="FV45" s="15">
        <v>2.9</v>
      </c>
      <c r="FW45" s="15">
        <v>116</v>
      </c>
      <c r="FX45" s="15">
        <v>112</v>
      </c>
      <c r="FY45" s="15">
        <v>119</v>
      </c>
      <c r="FZ45" s="15">
        <v>86</v>
      </c>
      <c r="GA45" s="15">
        <v>92</v>
      </c>
      <c r="GB45" s="15">
        <v>74.900000000000006</v>
      </c>
      <c r="GC45" s="15">
        <v>73.5</v>
      </c>
      <c r="GD45" s="15">
        <v>74.8</v>
      </c>
      <c r="GE45" s="15">
        <v>75.2</v>
      </c>
      <c r="GF45" s="15">
        <v>75.099999999999994</v>
      </c>
      <c r="GG45" s="15">
        <v>10</v>
      </c>
      <c r="GH45" s="15">
        <v>9.3000000000000007</v>
      </c>
      <c r="GI45" s="15">
        <v>9.1</v>
      </c>
      <c r="GJ45" s="15">
        <v>9.4</v>
      </c>
      <c r="GK45" s="15">
        <v>9.6</v>
      </c>
      <c r="GL45" s="15">
        <v>0.6</v>
      </c>
      <c r="GM45" s="15">
        <v>2.7</v>
      </c>
      <c r="GN45" s="15">
        <v>4.5</v>
      </c>
      <c r="GO45" s="15">
        <v>0.3</v>
      </c>
      <c r="GP45" s="15">
        <v>0.7</v>
      </c>
      <c r="GQ45" s="15">
        <v>0.2</v>
      </c>
      <c r="GR45" s="15">
        <v>1.7</v>
      </c>
      <c r="GS45" s="15">
        <v>3.4</v>
      </c>
      <c r="GT45" s="15">
        <v>0</v>
      </c>
      <c r="GU45" s="15">
        <v>0</v>
      </c>
      <c r="GV45" s="15">
        <v>1.5</v>
      </c>
      <c r="GW45" s="15">
        <v>6.7</v>
      </c>
      <c r="GX45" s="15">
        <v>3.9</v>
      </c>
      <c r="GY45" s="15">
        <v>2</v>
      </c>
      <c r="GZ45" s="15">
        <v>0.3</v>
      </c>
      <c r="HA45" s="15">
        <v>0</v>
      </c>
      <c r="HB45" s="15">
        <v>3.2</v>
      </c>
      <c r="HC45" s="15">
        <v>0.2</v>
      </c>
      <c r="HD45" s="15">
        <v>0.2</v>
      </c>
      <c r="HE45" s="22">
        <v>0.2</v>
      </c>
      <c r="HF45" s="1">
        <v>-1</v>
      </c>
      <c r="HG45" s="1">
        <v>-1</v>
      </c>
      <c r="HH45" s="1">
        <v>-1</v>
      </c>
      <c r="HI45" s="1">
        <v>-1</v>
      </c>
      <c r="HJ45" s="1">
        <v>-1</v>
      </c>
      <c r="HK45" s="1">
        <v>-1</v>
      </c>
      <c r="HL45" s="1">
        <v>-1</v>
      </c>
      <c r="HM45" s="1">
        <v>-1</v>
      </c>
      <c r="HN45" s="1">
        <v>-1</v>
      </c>
      <c r="HO45" s="1">
        <v>-1</v>
      </c>
      <c r="HP45" s="1">
        <v>-1</v>
      </c>
      <c r="HQ45" s="1">
        <v>-1</v>
      </c>
      <c r="HR45" s="1">
        <v>-1</v>
      </c>
      <c r="HS45" s="1">
        <v>-1</v>
      </c>
      <c r="HT45" s="1">
        <v>-1</v>
      </c>
      <c r="HU45" s="1">
        <v>-1</v>
      </c>
      <c r="HV45" s="1">
        <v>-1</v>
      </c>
      <c r="HW45" s="1">
        <v>-1</v>
      </c>
      <c r="HX45" s="1">
        <v>-1</v>
      </c>
      <c r="HY45" s="1">
        <v>-1</v>
      </c>
      <c r="HZ45" s="1">
        <v>-1</v>
      </c>
      <c r="IA45" s="1">
        <v>-1</v>
      </c>
      <c r="IB45" s="1">
        <v>-1</v>
      </c>
      <c r="IC45" s="1">
        <v>-1</v>
      </c>
      <c r="ID45" s="1">
        <v>-1</v>
      </c>
      <c r="IE45" s="1">
        <v>-1</v>
      </c>
      <c r="IF45" s="1">
        <v>-1</v>
      </c>
      <c r="IG45" s="1">
        <v>-1</v>
      </c>
      <c r="IH45" s="1">
        <v>-1</v>
      </c>
      <c r="II45" s="1">
        <v>-1</v>
      </c>
      <c r="IJ45" s="1">
        <v>-1</v>
      </c>
      <c r="IK45" s="1">
        <v>-1</v>
      </c>
      <c r="IL45" s="1">
        <v>-1</v>
      </c>
      <c r="IM45" s="1">
        <v>-1</v>
      </c>
      <c r="IN45" s="1">
        <v>-1</v>
      </c>
      <c r="IO45" s="1">
        <v>-1</v>
      </c>
      <c r="IP45" s="1">
        <v>-1</v>
      </c>
      <c r="IQ45" s="1">
        <v>-1</v>
      </c>
      <c r="IR45" s="1">
        <v>-1</v>
      </c>
      <c r="IS45" s="1">
        <v>-1</v>
      </c>
      <c r="IT45" s="1">
        <v>-1</v>
      </c>
      <c r="IU45" s="1">
        <v>-1</v>
      </c>
      <c r="IV45" s="1">
        <v>-1</v>
      </c>
      <c r="IW45" s="1">
        <v>-1</v>
      </c>
      <c r="IX45" s="1">
        <v>-1</v>
      </c>
      <c r="IY45" s="1">
        <v>-1</v>
      </c>
      <c r="IZ45" s="1">
        <v>-1</v>
      </c>
      <c r="JA45" s="1">
        <v>-1</v>
      </c>
      <c r="JB45" s="1">
        <v>-1</v>
      </c>
      <c r="JC45" s="1">
        <v>-1</v>
      </c>
      <c r="JD45" s="1">
        <v>-1</v>
      </c>
      <c r="JE45" s="1">
        <v>-1</v>
      </c>
      <c r="JG45" s="1">
        <v>114</v>
      </c>
      <c r="JH45" s="1">
        <v>69</v>
      </c>
      <c r="JI45" s="1">
        <f t="shared" si="201"/>
        <v>84</v>
      </c>
      <c r="JJ45" s="1">
        <v>2.06</v>
      </c>
      <c r="JK45" s="1">
        <v>53</v>
      </c>
      <c r="JL45" s="1">
        <v>9</v>
      </c>
      <c r="JM45" s="1">
        <v>56</v>
      </c>
      <c r="JN45" s="1">
        <f t="shared" si="202"/>
        <v>27.184466019417474</v>
      </c>
      <c r="JO45" s="1">
        <v>10</v>
      </c>
      <c r="JP45" s="1">
        <f t="shared" si="203"/>
        <v>75</v>
      </c>
      <c r="JQ45" s="1">
        <v>33</v>
      </c>
      <c r="JR45" s="1">
        <f t="shared" si="204"/>
        <v>0.4107142857142857</v>
      </c>
      <c r="JS45" s="1">
        <v>72</v>
      </c>
      <c r="JT45" s="1">
        <f t="shared" si="205"/>
        <v>0.3392857142857143</v>
      </c>
      <c r="JU45" s="23">
        <f t="shared" si="206"/>
        <v>204.88808800000001</v>
      </c>
      <c r="JV45" s="1">
        <f t="shared" si="207"/>
        <v>99.460236893203884</v>
      </c>
      <c r="JW45" s="1">
        <v>55</v>
      </c>
      <c r="JX45" s="1">
        <v>28</v>
      </c>
      <c r="JY45" s="1">
        <f t="shared" si="208"/>
        <v>1.9642857142857142</v>
      </c>
      <c r="JZ45" s="1">
        <v>153</v>
      </c>
      <c r="KA45" s="1">
        <v>16</v>
      </c>
      <c r="KB45" s="1">
        <f t="shared" si="209"/>
        <v>3.4375</v>
      </c>
      <c r="KC45" s="1">
        <v>14</v>
      </c>
      <c r="KD45" s="1">
        <v>2.4</v>
      </c>
      <c r="KE45" s="1">
        <f t="shared" si="296"/>
        <v>3.3550272000000003</v>
      </c>
      <c r="KF45" s="1">
        <f t="shared" si="297"/>
        <v>1.6286539805825244</v>
      </c>
      <c r="KG45" s="1">
        <v>17</v>
      </c>
      <c r="KH45" s="1">
        <v>23</v>
      </c>
      <c r="KI45" s="1">
        <v>37</v>
      </c>
      <c r="KJ45" s="1">
        <v>18</v>
      </c>
      <c r="KK45" s="1">
        <f t="shared" si="210"/>
        <v>2.0555555555555554</v>
      </c>
      <c r="KL45" s="1">
        <v>226</v>
      </c>
      <c r="KM45" s="1">
        <v>12</v>
      </c>
      <c r="KN45" s="1">
        <v>65</v>
      </c>
      <c r="KO45" s="1">
        <f t="shared" si="211"/>
        <v>31.553398058252426</v>
      </c>
      <c r="KP45" s="1">
        <v>91</v>
      </c>
      <c r="KQ45" s="1">
        <f t="shared" si="212"/>
        <v>44.174757281553397</v>
      </c>
      <c r="KR45" s="1">
        <v>111</v>
      </c>
      <c r="KS45" s="1">
        <f t="shared" si="213"/>
        <v>53.883495145631066</v>
      </c>
      <c r="KT45" s="1">
        <v>59</v>
      </c>
      <c r="KU45" s="1">
        <f t="shared" si="214"/>
        <v>28.640776699029125</v>
      </c>
      <c r="KV45" s="1">
        <v>51</v>
      </c>
      <c r="KW45" s="1">
        <v>43</v>
      </c>
      <c r="KX45" s="1">
        <v>26.3</v>
      </c>
      <c r="KY45" s="1">
        <v>14.6</v>
      </c>
      <c r="KZ45" s="1">
        <f t="shared" si="215"/>
        <v>12.766990291262136</v>
      </c>
      <c r="LA45" s="1">
        <f t="shared" si="216"/>
        <v>7.0873786407766985</v>
      </c>
      <c r="LB45" s="23">
        <f t="shared" si="217"/>
        <v>0.44486692015209128</v>
      </c>
      <c r="LC45" s="1">
        <v>107</v>
      </c>
      <c r="LD45" s="1">
        <v>61</v>
      </c>
      <c r="LE45" s="1">
        <f t="shared" si="218"/>
        <v>76.333333333333329</v>
      </c>
      <c r="LF45" s="1">
        <v>64</v>
      </c>
      <c r="LG45" s="1">
        <v>11</v>
      </c>
      <c r="LH45" s="1">
        <v>52</v>
      </c>
      <c r="LI45" s="1">
        <f t="shared" si="219"/>
        <v>25.242718446601941</v>
      </c>
      <c r="LJ45" s="1">
        <v>11</v>
      </c>
      <c r="LK45" s="1">
        <f t="shared" si="220"/>
        <v>74</v>
      </c>
      <c r="LL45" s="1">
        <v>33</v>
      </c>
      <c r="LM45" s="23">
        <f t="shared" si="221"/>
        <v>0.36538461538461536</v>
      </c>
      <c r="LN45" s="1">
        <v>66</v>
      </c>
      <c r="LO45" s="1">
        <f t="shared" si="222"/>
        <v>0.42307692307692307</v>
      </c>
      <c r="LP45" s="1">
        <f t="shared" si="223"/>
        <v>220.16111200000003</v>
      </c>
      <c r="LQ45" s="1">
        <f t="shared" si="224"/>
        <v>106.87432621359224</v>
      </c>
      <c r="LR45" s="1">
        <v>47</v>
      </c>
      <c r="LS45" s="1">
        <v>57</v>
      </c>
      <c r="LT45" s="23">
        <f t="shared" si="225"/>
        <v>0.82456140350877194</v>
      </c>
      <c r="LU45" s="1">
        <v>235</v>
      </c>
      <c r="LV45" s="1">
        <v>13</v>
      </c>
      <c r="LW45" s="23">
        <f t="shared" si="226"/>
        <v>3.6153846153846154</v>
      </c>
      <c r="LX45" s="1">
        <v>18.3</v>
      </c>
      <c r="LY45" s="1">
        <f t="shared" si="227"/>
        <v>5.2956979200000003</v>
      </c>
      <c r="LZ45" s="1">
        <f t="shared" si="228"/>
        <v>2.5707271456310679</v>
      </c>
      <c r="MA45" s="1">
        <v>18.7</v>
      </c>
      <c r="MB45" s="1">
        <v>31</v>
      </c>
      <c r="MC45" s="1">
        <v>43</v>
      </c>
      <c r="MD45" s="1">
        <v>19</v>
      </c>
      <c r="ME45" s="23">
        <f t="shared" si="229"/>
        <v>2.263157894736842</v>
      </c>
      <c r="MF45" s="1">
        <v>180</v>
      </c>
      <c r="MG45" s="1">
        <v>16</v>
      </c>
      <c r="MH45" s="1">
        <v>62</v>
      </c>
      <c r="MI45" s="1">
        <f t="shared" si="230"/>
        <v>30.097087378640776</v>
      </c>
      <c r="MJ45" s="1">
        <v>98</v>
      </c>
      <c r="MK45" s="1">
        <f t="shared" si="231"/>
        <v>47.572815533980581</v>
      </c>
      <c r="ML45" s="1">
        <v>104</v>
      </c>
      <c r="MM45" s="1">
        <f t="shared" si="232"/>
        <v>50.485436893203882</v>
      </c>
      <c r="MN45" s="1">
        <v>46</v>
      </c>
      <c r="MO45" s="1">
        <f t="shared" si="233"/>
        <v>22.33009708737864</v>
      </c>
      <c r="MP45" s="1">
        <f t="shared" si="234"/>
        <v>58</v>
      </c>
      <c r="MQ45" s="1">
        <v>56</v>
      </c>
      <c r="MR45" s="1">
        <v>27.1</v>
      </c>
      <c r="MS45" s="1">
        <v>15.4</v>
      </c>
      <c r="MT45" s="1">
        <f t="shared" si="235"/>
        <v>13.155339805825243</v>
      </c>
      <c r="MU45" s="1">
        <f t="shared" si="236"/>
        <v>7.4757281553398061</v>
      </c>
      <c r="MV45" s="23">
        <f t="shared" si="237"/>
        <v>0.43173431734317347</v>
      </c>
      <c r="MW45" s="1">
        <v>108</v>
      </c>
      <c r="MX45" s="1">
        <v>61</v>
      </c>
      <c r="MY45" s="1">
        <f t="shared" si="238"/>
        <v>76.666666666666671</v>
      </c>
      <c r="MZ45" s="1">
        <v>46</v>
      </c>
      <c r="NA45" s="1">
        <v>10</v>
      </c>
      <c r="NB45" s="1">
        <v>56</v>
      </c>
      <c r="NC45" s="1">
        <f t="shared" si="239"/>
        <v>27.184466019417474</v>
      </c>
      <c r="ND45" s="1">
        <v>9</v>
      </c>
      <c r="NE45" s="1">
        <f t="shared" si="240"/>
        <v>75</v>
      </c>
      <c r="NF45" s="1">
        <v>37</v>
      </c>
      <c r="NG45" s="23">
        <f t="shared" si="241"/>
        <v>0.3392857142857143</v>
      </c>
      <c r="NH45" s="1">
        <v>64</v>
      </c>
      <c r="NI45" s="1">
        <f t="shared" si="242"/>
        <v>0.3392857142857143</v>
      </c>
      <c r="NJ45" s="1">
        <f t="shared" si="243"/>
        <v>204.88808800000001</v>
      </c>
      <c r="NK45" s="1">
        <f t="shared" si="244"/>
        <v>99.460236893203884</v>
      </c>
      <c r="NL45" s="1">
        <v>54</v>
      </c>
      <c r="NM45" s="1">
        <v>29</v>
      </c>
      <c r="NN45" s="23">
        <f t="shared" si="245"/>
        <v>1.8620689655172413</v>
      </c>
      <c r="NO45" s="1">
        <v>208</v>
      </c>
      <c r="NP45" s="1">
        <v>15</v>
      </c>
      <c r="NQ45" s="23">
        <f t="shared" si="246"/>
        <v>3.6</v>
      </c>
      <c r="NR45" s="1">
        <v>22.5</v>
      </c>
      <c r="NS45" s="1">
        <f t="shared" si="247"/>
        <v>4.679856</v>
      </c>
      <c r="NT45" s="1">
        <f t="shared" si="248"/>
        <v>2.2717747572815532</v>
      </c>
      <c r="NU45" s="1">
        <v>19</v>
      </c>
      <c r="NV45" s="1">
        <v>29</v>
      </c>
      <c r="NW45" s="1">
        <v>55</v>
      </c>
      <c r="NX45" s="1">
        <v>18</v>
      </c>
      <c r="NY45" s="23">
        <f t="shared" si="249"/>
        <v>3.0555555555555554</v>
      </c>
      <c r="NZ45" s="1">
        <v>196</v>
      </c>
      <c r="OA45" s="1">
        <v>12</v>
      </c>
      <c r="OB45" s="1">
        <v>73</v>
      </c>
      <c r="OC45" s="1">
        <f t="shared" si="250"/>
        <v>35.436893203883493</v>
      </c>
      <c r="OD45" s="1">
        <v>101</v>
      </c>
      <c r="OE45" s="1">
        <f t="shared" si="251"/>
        <v>49.029126213592235</v>
      </c>
      <c r="OF45" s="1">
        <v>102</v>
      </c>
      <c r="OG45" s="1">
        <f t="shared" si="252"/>
        <v>49.514563106796118</v>
      </c>
      <c r="OH45" s="1">
        <v>57</v>
      </c>
      <c r="OI45" s="1">
        <f t="shared" si="253"/>
        <v>27.66990291262136</v>
      </c>
      <c r="OJ45" s="1">
        <f t="shared" si="254"/>
        <v>45</v>
      </c>
      <c r="OK45" s="1">
        <v>44</v>
      </c>
      <c r="OL45" s="1">
        <v>31.1</v>
      </c>
      <c r="OM45" s="1">
        <v>17.600000000000001</v>
      </c>
      <c r="ON45" s="1">
        <f t="shared" si="255"/>
        <v>15.097087378640778</v>
      </c>
      <c r="OO45" s="1">
        <f t="shared" si="256"/>
        <v>8.5436893203883493</v>
      </c>
      <c r="OP45" s="23">
        <f t="shared" si="257"/>
        <v>0.43408360128617363</v>
      </c>
      <c r="OQ45" s="1">
        <v>116</v>
      </c>
      <c r="OR45" s="1">
        <v>69</v>
      </c>
      <c r="OS45" s="1">
        <f t="shared" si="258"/>
        <v>84.666666666666671</v>
      </c>
      <c r="OT45" s="1">
        <v>46</v>
      </c>
      <c r="OU45" s="1">
        <v>9</v>
      </c>
      <c r="OV45" s="1">
        <v>53</v>
      </c>
      <c r="OW45" s="1">
        <f t="shared" si="259"/>
        <v>25.728155339805824</v>
      </c>
      <c r="OX45" s="1">
        <v>9</v>
      </c>
      <c r="OY45" s="1">
        <f t="shared" si="260"/>
        <v>71</v>
      </c>
      <c r="OZ45" s="1">
        <v>38</v>
      </c>
      <c r="PA45" s="23">
        <f t="shared" si="261"/>
        <v>0.28301886792452829</v>
      </c>
      <c r="PB45" s="1">
        <v>53</v>
      </c>
      <c r="PC45" s="1">
        <f t="shared" si="262"/>
        <v>0.33962264150943394</v>
      </c>
      <c r="PD45" s="1">
        <f t="shared" si="263"/>
        <v>173.91688800000003</v>
      </c>
      <c r="PE45" s="1">
        <f t="shared" si="264"/>
        <v>84.425673786407785</v>
      </c>
      <c r="PF45" s="1">
        <v>77</v>
      </c>
      <c r="PG45" s="1">
        <v>34</v>
      </c>
      <c r="PH45" s="23">
        <f t="shared" si="265"/>
        <v>2.2647058823529411</v>
      </c>
      <c r="PI45" s="1">
        <v>161</v>
      </c>
      <c r="PJ45" s="1">
        <v>19</v>
      </c>
      <c r="PK45" s="23">
        <f t="shared" si="266"/>
        <v>4.0526315789473681</v>
      </c>
      <c r="PL45" s="1">
        <v>20.100000000000001</v>
      </c>
      <c r="PM45" s="1">
        <f t="shared" si="267"/>
        <v>4.1806713599999998</v>
      </c>
      <c r="PN45" s="1">
        <f t="shared" si="268"/>
        <v>2.0294521165048542</v>
      </c>
      <c r="PO45" s="1">
        <v>15.1</v>
      </c>
      <c r="PP45" s="1">
        <v>28</v>
      </c>
      <c r="PQ45" s="1">
        <v>50</v>
      </c>
      <c r="PR45" s="1">
        <v>24</v>
      </c>
      <c r="PS45" s="23">
        <f t="shared" si="269"/>
        <v>2.0833333333333335</v>
      </c>
      <c r="PT45" s="1">
        <v>258</v>
      </c>
      <c r="PU45" s="1">
        <v>11</v>
      </c>
      <c r="PV45" s="1">
        <v>70</v>
      </c>
      <c r="PW45" s="1">
        <f t="shared" si="270"/>
        <v>33.980582524271846</v>
      </c>
      <c r="PX45" s="1">
        <v>95</v>
      </c>
      <c r="PY45" s="1">
        <f t="shared" si="271"/>
        <v>46.116504854368934</v>
      </c>
      <c r="PZ45" s="1">
        <v>108</v>
      </c>
      <c r="QA45" s="1">
        <f t="shared" si="175"/>
        <v>52.427184466019419</v>
      </c>
      <c r="QB45" s="1">
        <v>54</v>
      </c>
      <c r="QC45" s="1">
        <f t="shared" si="176"/>
        <v>26.21359223300971</v>
      </c>
      <c r="QD45" s="1">
        <f t="shared" si="272"/>
        <v>54</v>
      </c>
      <c r="QE45" s="1">
        <v>52</v>
      </c>
      <c r="QF45" s="1">
        <v>30.2</v>
      </c>
      <c r="QG45" s="1">
        <v>18.3</v>
      </c>
      <c r="QH45" s="1">
        <f t="shared" si="273"/>
        <v>14.660194174757281</v>
      </c>
      <c r="QI45" s="1">
        <f t="shared" si="274"/>
        <v>8.883495145631068</v>
      </c>
      <c r="QJ45" s="23">
        <f t="shared" si="275"/>
        <v>0.39403973509933771</v>
      </c>
      <c r="QK45" s="1">
        <v>114</v>
      </c>
      <c r="QL45" s="1">
        <v>65</v>
      </c>
      <c r="QM45" s="1">
        <f t="shared" si="276"/>
        <v>81.333333333333329</v>
      </c>
      <c r="QN45" s="1">
        <v>50</v>
      </c>
      <c r="QO45" s="1">
        <v>10</v>
      </c>
      <c r="QP45" s="1">
        <v>56</v>
      </c>
      <c r="QQ45" s="1">
        <f t="shared" si="277"/>
        <v>27.184466019417474</v>
      </c>
      <c r="QR45" s="1">
        <v>10</v>
      </c>
      <c r="QS45" s="1">
        <f t="shared" si="278"/>
        <v>76</v>
      </c>
      <c r="QT45" s="1">
        <v>36</v>
      </c>
      <c r="QU45" s="23">
        <f t="shared" si="279"/>
        <v>0.35714285714285715</v>
      </c>
      <c r="QV45" s="1">
        <v>64</v>
      </c>
      <c r="QW45" s="1">
        <f t="shared" si="280"/>
        <v>0.35714285714285715</v>
      </c>
      <c r="QX45" s="1">
        <f t="shared" si="281"/>
        <v>219.11612000000002</v>
      </c>
      <c r="QY45" s="1">
        <f t="shared" si="282"/>
        <v>106.36704854368934</v>
      </c>
      <c r="QZ45" s="1">
        <v>65</v>
      </c>
      <c r="RA45" s="1">
        <v>38</v>
      </c>
      <c r="RB45" s="23">
        <f t="shared" si="283"/>
        <v>1.7105263157894737</v>
      </c>
      <c r="RC45" s="1">
        <v>186</v>
      </c>
      <c r="RD45" s="1">
        <v>17</v>
      </c>
      <c r="RE45" s="23">
        <f t="shared" si="284"/>
        <v>3.8235294117647061</v>
      </c>
      <c r="RF45" s="1">
        <v>17.399999999999999</v>
      </c>
      <c r="RG45" s="1">
        <f t="shared" si="285"/>
        <v>3.9337919999999995</v>
      </c>
      <c r="RH45" s="1">
        <f t="shared" si="286"/>
        <v>1.9096077669902909</v>
      </c>
      <c r="RI45" s="1">
        <v>18.7</v>
      </c>
      <c r="RJ45" s="1">
        <v>26</v>
      </c>
      <c r="RK45" s="1">
        <v>45</v>
      </c>
      <c r="RL45" s="1">
        <v>16</v>
      </c>
      <c r="RM45" s="23">
        <f t="shared" si="287"/>
        <v>2.8125</v>
      </c>
      <c r="RN45" s="1">
        <v>199</v>
      </c>
      <c r="RO45" s="1">
        <v>14</v>
      </c>
      <c r="RP45" s="1">
        <v>68</v>
      </c>
      <c r="RQ45" s="1">
        <f t="shared" si="288"/>
        <v>33.009708737864074</v>
      </c>
      <c r="RR45" s="1">
        <v>91</v>
      </c>
      <c r="RS45" s="1">
        <f t="shared" si="289"/>
        <v>44.174757281553397</v>
      </c>
      <c r="RT45" s="1">
        <v>107</v>
      </c>
      <c r="RU45" s="1">
        <f t="shared" si="290"/>
        <v>51.94174757281553</v>
      </c>
      <c r="RV45" s="1">
        <v>48</v>
      </c>
      <c r="RW45" s="1">
        <f t="shared" si="291"/>
        <v>23.300970873786408</v>
      </c>
      <c r="RX45" s="1">
        <f t="shared" si="292"/>
        <v>59</v>
      </c>
      <c r="RY45" s="1">
        <v>55</v>
      </c>
      <c r="RZ45" s="1">
        <v>28.5</v>
      </c>
      <c r="SA45" s="1">
        <v>13.7</v>
      </c>
      <c r="SB45" s="1">
        <f t="shared" si="293"/>
        <v>13.83495145631068</v>
      </c>
      <c r="SC45" s="1">
        <f t="shared" si="294"/>
        <v>6.6504854368932032</v>
      </c>
      <c r="SD45" s="23">
        <f t="shared" si="295"/>
        <v>0.51929824561403515</v>
      </c>
    </row>
    <row r="46" spans="1:498">
      <c r="A46" s="14" t="s">
        <v>662</v>
      </c>
      <c r="B46" s="13">
        <v>40</v>
      </c>
      <c r="C46" s="13">
        <v>28</v>
      </c>
      <c r="D46" s="15">
        <v>71</v>
      </c>
      <c r="E46" s="13">
        <v>178</v>
      </c>
      <c r="F46" s="16">
        <v>2</v>
      </c>
      <c r="G46" s="16">
        <v>2.5</v>
      </c>
      <c r="H46" s="17">
        <v>135</v>
      </c>
      <c r="I46" s="17">
        <v>416</v>
      </c>
      <c r="J46" s="17">
        <v>82</v>
      </c>
      <c r="K46" s="17">
        <v>184</v>
      </c>
      <c r="L46" s="17">
        <v>998</v>
      </c>
      <c r="M46" s="17">
        <v>998</v>
      </c>
      <c r="N46" s="17">
        <v>998</v>
      </c>
      <c r="O46" s="17">
        <v>998</v>
      </c>
      <c r="P46" s="17">
        <v>998</v>
      </c>
      <c r="Q46" s="17">
        <v>998</v>
      </c>
      <c r="R46" s="17">
        <v>998</v>
      </c>
      <c r="S46" s="17">
        <v>998</v>
      </c>
      <c r="T46" s="17">
        <v>998</v>
      </c>
      <c r="U46" s="17">
        <v>998</v>
      </c>
      <c r="V46" s="17">
        <v>432</v>
      </c>
      <c r="W46" s="18">
        <v>0.59166666666666701</v>
      </c>
      <c r="X46" s="19">
        <v>66</v>
      </c>
      <c r="Y46" s="19">
        <v>51</v>
      </c>
      <c r="Z46" s="19">
        <v>57</v>
      </c>
      <c r="AA46" s="19">
        <v>66</v>
      </c>
      <c r="AB46" s="19">
        <v>70</v>
      </c>
      <c r="AC46" s="19">
        <v>64</v>
      </c>
      <c r="AD46" s="19">
        <v>43</v>
      </c>
      <c r="AE46" s="19">
        <v>54</v>
      </c>
      <c r="AF46" s="19">
        <v>59</v>
      </c>
      <c r="AG46" s="19">
        <v>68</v>
      </c>
      <c r="AH46" s="19">
        <v>0.96969696969696995</v>
      </c>
      <c r="AI46" s="19">
        <v>0.84313725490196101</v>
      </c>
      <c r="AJ46" s="19">
        <v>0.94736842105263197</v>
      </c>
      <c r="AK46" s="19">
        <v>0.89393939393939403</v>
      </c>
      <c r="AL46" s="19">
        <v>0.97142857142857097</v>
      </c>
      <c r="AM46" s="19">
        <v>198</v>
      </c>
      <c r="AN46" s="19">
        <v>154</v>
      </c>
      <c r="AO46" s="19">
        <v>187</v>
      </c>
      <c r="AP46" s="19">
        <v>173</v>
      </c>
      <c r="AQ46" s="19">
        <v>196</v>
      </c>
      <c r="AR46" s="19">
        <v>39</v>
      </c>
      <c r="AS46" s="19">
        <v>28</v>
      </c>
      <c r="AT46" s="19">
        <v>34</v>
      </c>
      <c r="AU46" s="19">
        <v>36</v>
      </c>
      <c r="AV46" s="19">
        <v>43</v>
      </c>
      <c r="AW46" s="19">
        <v>98.484848484848499</v>
      </c>
      <c r="AX46" s="19">
        <v>90.196078431372598</v>
      </c>
      <c r="AY46" s="19">
        <v>71.929824561403507</v>
      </c>
      <c r="AZ46" s="19">
        <v>78.787878787878796</v>
      </c>
      <c r="BA46" s="19">
        <v>92.857142857142904</v>
      </c>
      <c r="BB46" s="19">
        <v>223</v>
      </c>
      <c r="BC46" s="19">
        <v>192</v>
      </c>
      <c r="BD46" s="19">
        <v>228</v>
      </c>
      <c r="BE46" s="19">
        <v>221</v>
      </c>
      <c r="BF46" s="19">
        <v>225</v>
      </c>
      <c r="BG46" s="19">
        <v>200</v>
      </c>
      <c r="BH46" s="19">
        <v>126</v>
      </c>
      <c r="BI46" s="19">
        <v>201</v>
      </c>
      <c r="BJ46" s="19">
        <v>199</v>
      </c>
      <c r="BK46" s="19">
        <v>209</v>
      </c>
      <c r="BL46" s="19">
        <v>0.89686098654708502</v>
      </c>
      <c r="BM46" s="19">
        <v>0.65625</v>
      </c>
      <c r="BN46" s="19">
        <v>0.88157894736842102</v>
      </c>
      <c r="BO46" s="19">
        <v>0.90045248868778305</v>
      </c>
      <c r="BP46" s="19">
        <v>0.92888888888888899</v>
      </c>
      <c r="BQ46" s="19">
        <v>480</v>
      </c>
      <c r="BR46" s="19">
        <v>414</v>
      </c>
      <c r="BS46" s="19">
        <v>443</v>
      </c>
      <c r="BT46" s="19">
        <v>455</v>
      </c>
      <c r="BU46" s="19">
        <v>424</v>
      </c>
      <c r="BV46" s="19">
        <v>134</v>
      </c>
      <c r="BW46" s="19">
        <v>117</v>
      </c>
      <c r="BX46" s="19">
        <v>148</v>
      </c>
      <c r="BY46" s="19">
        <v>139</v>
      </c>
      <c r="BZ46" s="19">
        <v>149</v>
      </c>
      <c r="CA46" s="19">
        <v>94.170403587444</v>
      </c>
      <c r="CB46" s="19">
        <v>68.2291666666667</v>
      </c>
      <c r="CC46" s="19">
        <v>91.228070175438603</v>
      </c>
      <c r="CD46" s="19">
        <v>89.592760180995498</v>
      </c>
      <c r="CE46" s="19">
        <v>93.3333333333333</v>
      </c>
      <c r="CF46" s="21">
        <v>1116.0999999999999</v>
      </c>
      <c r="CG46" s="21">
        <v>69.5</v>
      </c>
      <c r="CH46" s="21">
        <v>53.98</v>
      </c>
      <c r="CI46" s="21">
        <v>59</v>
      </c>
      <c r="CJ46" s="21">
        <v>36.299999999999997</v>
      </c>
      <c r="CK46" s="21">
        <v>61.3</v>
      </c>
      <c r="CL46" s="21">
        <v>38.700000000000003</v>
      </c>
      <c r="CM46" s="21">
        <v>1.583</v>
      </c>
      <c r="CN46" s="21">
        <v>300</v>
      </c>
      <c r="CO46" s="21">
        <v>744.7</v>
      </c>
      <c r="CP46" s="21">
        <v>53.7</v>
      </c>
      <c r="CQ46" s="21">
        <v>80.97</v>
      </c>
      <c r="CR46" s="21">
        <v>21.4</v>
      </c>
      <c r="CS46" s="21">
        <v>3</v>
      </c>
      <c r="CT46" s="21">
        <v>97.4</v>
      </c>
      <c r="CU46" s="21">
        <v>2.5</v>
      </c>
      <c r="CV46" s="21">
        <v>38.286999999999999</v>
      </c>
      <c r="CW46" s="21">
        <v>300</v>
      </c>
      <c r="CX46" s="21">
        <v>743.5</v>
      </c>
      <c r="CY46" s="21">
        <v>27.2</v>
      </c>
      <c r="CZ46" s="21">
        <v>80.8</v>
      </c>
      <c r="DA46" s="21">
        <v>12.6</v>
      </c>
      <c r="DB46" s="21">
        <v>0.2</v>
      </c>
      <c r="DC46" s="21">
        <v>96.9</v>
      </c>
      <c r="DD46" s="21">
        <v>3.1</v>
      </c>
      <c r="DE46" s="21">
        <v>31.045000000000002</v>
      </c>
      <c r="DF46" s="21">
        <v>300</v>
      </c>
      <c r="DG46" s="21">
        <v>563.29999999999995</v>
      </c>
      <c r="DH46" s="21">
        <v>38.4</v>
      </c>
      <c r="DI46" s="21">
        <v>106.99</v>
      </c>
      <c r="DJ46" s="21">
        <v>12.3</v>
      </c>
      <c r="DK46" s="21">
        <v>0.6</v>
      </c>
      <c r="DL46" s="21">
        <v>92.8</v>
      </c>
      <c r="DM46" s="21">
        <v>7.2</v>
      </c>
      <c r="DN46" s="21">
        <v>12.967000000000001</v>
      </c>
      <c r="DO46" s="21">
        <v>300</v>
      </c>
      <c r="DP46" s="21">
        <v>1221.5</v>
      </c>
      <c r="DQ46" s="21">
        <v>74.5</v>
      </c>
      <c r="DR46" s="21">
        <v>49.31</v>
      </c>
      <c r="DS46" s="21">
        <v>85.9</v>
      </c>
      <c r="DT46" s="21">
        <v>59.6</v>
      </c>
      <c r="DU46" s="21">
        <v>48.8</v>
      </c>
      <c r="DV46" s="21">
        <v>51.2</v>
      </c>
      <c r="DW46" s="21">
        <v>0.95299999999999996</v>
      </c>
      <c r="DX46" s="21">
        <v>300</v>
      </c>
      <c r="DY46" s="21">
        <v>872</v>
      </c>
      <c r="DZ46" s="21">
        <v>66.400000000000006</v>
      </c>
      <c r="EA46" s="21">
        <v>69.23</v>
      </c>
      <c r="EB46" s="21">
        <v>23.3</v>
      </c>
      <c r="EC46" s="21">
        <v>3.8</v>
      </c>
      <c r="ED46" s="21">
        <v>94.6</v>
      </c>
      <c r="EE46" s="21">
        <v>5.4</v>
      </c>
      <c r="EF46" s="21">
        <v>17.414999999999999</v>
      </c>
      <c r="EG46" s="21">
        <v>300</v>
      </c>
      <c r="EH46" s="21">
        <v>992</v>
      </c>
      <c r="EI46" s="21">
        <v>51.4</v>
      </c>
      <c r="EJ46" s="21">
        <v>60.65</v>
      </c>
      <c r="EK46" s="21">
        <v>42.5</v>
      </c>
      <c r="EL46" s="21">
        <v>25.8</v>
      </c>
      <c r="EM46" s="21">
        <v>69.099999999999994</v>
      </c>
      <c r="EN46" s="21">
        <v>30.9</v>
      </c>
      <c r="EO46" s="21">
        <v>2.2360000000000002</v>
      </c>
      <c r="EP46" s="21">
        <v>300</v>
      </c>
      <c r="EQ46" s="21">
        <v>722.4</v>
      </c>
      <c r="ER46" s="21">
        <v>45</v>
      </c>
      <c r="ES46" s="21">
        <v>83.38</v>
      </c>
      <c r="ET46" s="21">
        <v>13.2</v>
      </c>
      <c r="EU46" s="21">
        <v>0</v>
      </c>
      <c r="EV46" s="21">
        <v>97.6</v>
      </c>
      <c r="EW46" s="21">
        <v>2.4</v>
      </c>
      <c r="EX46" s="21">
        <v>41.460999999999999</v>
      </c>
      <c r="EY46" s="21">
        <v>300</v>
      </c>
      <c r="EZ46" s="21">
        <v>1210.2</v>
      </c>
      <c r="FA46" s="21">
        <v>69</v>
      </c>
      <c r="FB46" s="21">
        <v>49.75</v>
      </c>
      <c r="FC46" s="21">
        <v>69.900000000000006</v>
      </c>
      <c r="FD46" s="21">
        <v>49</v>
      </c>
      <c r="FE46" s="21">
        <v>40.299999999999997</v>
      </c>
      <c r="FF46" s="21">
        <v>59.6</v>
      </c>
      <c r="FG46" s="21">
        <v>0.67700000000000005</v>
      </c>
      <c r="FH46" s="21">
        <v>300</v>
      </c>
      <c r="FI46" s="21">
        <v>898.7</v>
      </c>
      <c r="FJ46" s="21">
        <v>73.5</v>
      </c>
      <c r="FK46" s="21">
        <v>67.27</v>
      </c>
      <c r="FL46" s="21">
        <v>21.6</v>
      </c>
      <c r="FM46" s="21">
        <v>1.5</v>
      </c>
      <c r="FN46" s="21">
        <v>96</v>
      </c>
      <c r="FO46" s="21">
        <v>4</v>
      </c>
      <c r="FP46" s="21">
        <v>24.242999999999999</v>
      </c>
      <c r="FQ46" s="21">
        <v>300</v>
      </c>
      <c r="FR46" s="15">
        <v>1.2</v>
      </c>
      <c r="FS46" s="15">
        <v>2.4</v>
      </c>
      <c r="FT46" s="15">
        <v>2.2999999999999998</v>
      </c>
      <c r="FU46" s="15">
        <v>4.0999999999999996</v>
      </c>
      <c r="FV46" s="15">
        <v>3.8</v>
      </c>
      <c r="FW46" s="15">
        <v>91</v>
      </c>
      <c r="FX46" s="15">
        <v>137</v>
      </c>
      <c r="FY46" s="15">
        <v>101</v>
      </c>
      <c r="FZ46" s="15">
        <v>114</v>
      </c>
      <c r="GA46" s="15">
        <v>94</v>
      </c>
      <c r="GB46" s="15">
        <v>70.599999999999994</v>
      </c>
      <c r="GC46" s="15">
        <v>69.599999999999994</v>
      </c>
      <c r="GD46" s="15">
        <v>71.400000000000006</v>
      </c>
      <c r="GE46" s="15">
        <v>70.400000000000006</v>
      </c>
      <c r="GF46" s="15">
        <v>70.7</v>
      </c>
      <c r="GG46" s="15">
        <v>11.9</v>
      </c>
      <c r="GH46" s="15">
        <v>11.6</v>
      </c>
      <c r="GI46" s="15">
        <v>10.6</v>
      </c>
      <c r="GJ46" s="15">
        <v>12.8</v>
      </c>
      <c r="GK46" s="15">
        <v>11.5</v>
      </c>
      <c r="GL46" s="15">
        <v>0</v>
      </c>
      <c r="GM46" s="15">
        <v>2</v>
      </c>
      <c r="GN46" s="15">
        <v>0.7</v>
      </c>
      <c r="GO46" s="15">
        <v>0</v>
      </c>
      <c r="GP46" s="15">
        <v>0</v>
      </c>
      <c r="GQ46" s="15">
        <v>0</v>
      </c>
      <c r="GR46" s="15">
        <v>2</v>
      </c>
      <c r="GS46" s="15">
        <v>0</v>
      </c>
      <c r="GT46" s="15">
        <v>0</v>
      </c>
      <c r="GU46" s="15">
        <v>0</v>
      </c>
      <c r="GV46" s="15">
        <v>2.5</v>
      </c>
      <c r="GW46" s="15">
        <v>4.8</v>
      </c>
      <c r="GX46" s="15">
        <v>1.4</v>
      </c>
      <c r="GY46" s="15">
        <v>1.6</v>
      </c>
      <c r="GZ46" s="15">
        <v>0</v>
      </c>
      <c r="HA46" s="15">
        <v>2.2999999999999998</v>
      </c>
      <c r="HB46" s="15">
        <v>8.6999999999999993</v>
      </c>
      <c r="HC46" s="15">
        <v>0</v>
      </c>
      <c r="HD46" s="15">
        <v>0</v>
      </c>
      <c r="HE46" s="22">
        <v>0</v>
      </c>
      <c r="HF46" s="1">
        <v>-1</v>
      </c>
      <c r="HG46" s="1">
        <v>-1</v>
      </c>
      <c r="HH46" s="1">
        <v>-1</v>
      </c>
      <c r="HI46" s="1">
        <v>-1</v>
      </c>
      <c r="HJ46" s="1">
        <v>-1</v>
      </c>
      <c r="HK46" s="1">
        <v>-1</v>
      </c>
      <c r="HL46" s="1">
        <v>-1</v>
      </c>
      <c r="HM46" s="1">
        <v>-1</v>
      </c>
      <c r="HN46" s="1">
        <v>-1</v>
      </c>
      <c r="HO46" s="1">
        <v>-1</v>
      </c>
      <c r="HP46" s="1">
        <v>-1</v>
      </c>
      <c r="HQ46" s="1">
        <v>-1</v>
      </c>
      <c r="HR46" s="1">
        <v>-1</v>
      </c>
      <c r="HS46" s="1">
        <v>-1</v>
      </c>
      <c r="HT46" s="1">
        <v>-1</v>
      </c>
      <c r="HU46" s="1">
        <v>-1</v>
      </c>
      <c r="HV46" s="1">
        <v>-1</v>
      </c>
      <c r="HW46" s="1">
        <v>-1</v>
      </c>
      <c r="HX46" s="1">
        <v>-1</v>
      </c>
      <c r="HY46" s="1">
        <v>-1</v>
      </c>
      <c r="HZ46" s="1">
        <v>-1</v>
      </c>
      <c r="IA46" s="1">
        <v>-1</v>
      </c>
      <c r="IB46" s="1">
        <v>-1</v>
      </c>
      <c r="IC46" s="1">
        <v>-1</v>
      </c>
      <c r="ID46" s="1">
        <v>-1</v>
      </c>
      <c r="IE46" s="1">
        <v>-1</v>
      </c>
      <c r="IF46" s="1">
        <v>-1</v>
      </c>
      <c r="IG46" s="1">
        <v>-1</v>
      </c>
      <c r="IH46" s="1">
        <v>-1</v>
      </c>
      <c r="II46" s="1">
        <v>-1</v>
      </c>
      <c r="IJ46" s="1">
        <v>-1</v>
      </c>
      <c r="IK46" s="1">
        <v>-1</v>
      </c>
      <c r="IL46" s="1">
        <v>-1</v>
      </c>
      <c r="IM46" s="1">
        <v>-1</v>
      </c>
      <c r="IN46" s="1">
        <v>-1</v>
      </c>
      <c r="IO46" s="1">
        <v>-1</v>
      </c>
      <c r="IP46" s="1">
        <v>-1</v>
      </c>
      <c r="IQ46" s="1">
        <v>-1</v>
      </c>
      <c r="IR46" s="1">
        <v>-1</v>
      </c>
      <c r="IS46" s="1">
        <v>-1</v>
      </c>
      <c r="IT46" s="1">
        <v>-1</v>
      </c>
      <c r="IU46" s="1">
        <v>-1</v>
      </c>
      <c r="IV46" s="1">
        <v>-1</v>
      </c>
      <c r="IW46" s="1">
        <v>-1</v>
      </c>
      <c r="IX46" s="1">
        <v>-1</v>
      </c>
      <c r="IY46" s="1">
        <v>-1</v>
      </c>
      <c r="IZ46" s="1">
        <v>-1</v>
      </c>
      <c r="JA46" s="1">
        <v>-1</v>
      </c>
      <c r="JB46" s="1">
        <v>-1</v>
      </c>
      <c r="JC46" s="1">
        <v>-1</v>
      </c>
      <c r="JD46" s="1">
        <v>-1</v>
      </c>
      <c r="JE46" s="1">
        <v>-1</v>
      </c>
      <c r="JG46" s="1">
        <v>118</v>
      </c>
      <c r="JH46" s="1">
        <v>68</v>
      </c>
      <c r="JI46" s="1">
        <f t="shared" si="201"/>
        <v>84.666666666666671</v>
      </c>
      <c r="JJ46" s="1">
        <v>1.88</v>
      </c>
      <c r="JK46" s="1">
        <v>48</v>
      </c>
      <c r="JL46" s="1">
        <v>9</v>
      </c>
      <c r="JM46" s="1">
        <v>52</v>
      </c>
      <c r="JN46" s="1">
        <f t="shared" si="202"/>
        <v>27.659574468085108</v>
      </c>
      <c r="JO46" s="1">
        <v>9</v>
      </c>
      <c r="JP46" s="1">
        <f t="shared" si="203"/>
        <v>70</v>
      </c>
      <c r="JQ46" s="1">
        <v>36</v>
      </c>
      <c r="JR46" s="1">
        <f t="shared" si="204"/>
        <v>0.30769230769230771</v>
      </c>
      <c r="JS46" s="1">
        <v>59</v>
      </c>
      <c r="JT46" s="1">
        <f t="shared" si="205"/>
        <v>0.34615384615384615</v>
      </c>
      <c r="JU46" s="23">
        <f t="shared" si="206"/>
        <v>168.39074400000001</v>
      </c>
      <c r="JV46" s="1">
        <f t="shared" si="207"/>
        <v>89.569544680851081</v>
      </c>
      <c r="JW46" s="1">
        <v>56</v>
      </c>
      <c r="JX46" s="1">
        <v>31</v>
      </c>
      <c r="JY46" s="1">
        <f t="shared" si="208"/>
        <v>1.8064516129032258</v>
      </c>
      <c r="JZ46" s="1">
        <v>255</v>
      </c>
      <c r="KA46" s="1">
        <v>16</v>
      </c>
      <c r="KB46" s="1">
        <f t="shared" si="209"/>
        <v>3.5</v>
      </c>
      <c r="KC46" s="1">
        <v>22.4</v>
      </c>
      <c r="KD46" s="1">
        <v>2.2000000000000002</v>
      </c>
      <c r="KE46" s="1">
        <f t="shared" si="296"/>
        <v>4.0851148800000008</v>
      </c>
      <c r="KF46" s="1">
        <f t="shared" si="297"/>
        <v>2.1729334468085111</v>
      </c>
      <c r="KG46" s="1">
        <v>17</v>
      </c>
      <c r="KH46" s="1">
        <v>25</v>
      </c>
      <c r="KI46" s="1">
        <v>55</v>
      </c>
      <c r="KJ46" s="1">
        <v>23</v>
      </c>
      <c r="KK46" s="1">
        <f t="shared" si="210"/>
        <v>2.3913043478260869</v>
      </c>
      <c r="KL46" s="1">
        <v>233</v>
      </c>
      <c r="KM46" s="1">
        <v>13</v>
      </c>
      <c r="KN46" s="1">
        <v>66</v>
      </c>
      <c r="KO46" s="1">
        <f t="shared" si="211"/>
        <v>35.106382978723403</v>
      </c>
      <c r="KP46" s="1">
        <v>57</v>
      </c>
      <c r="KQ46" s="1">
        <f t="shared" si="212"/>
        <v>30.319148936170215</v>
      </c>
      <c r="KR46" s="1">
        <v>105</v>
      </c>
      <c r="KS46" s="1">
        <f t="shared" si="213"/>
        <v>55.851063829787236</v>
      </c>
      <c r="KT46" s="1">
        <v>58</v>
      </c>
      <c r="KU46" s="1">
        <f t="shared" si="214"/>
        <v>30.851063829787236</v>
      </c>
      <c r="KV46" s="1">
        <f t="shared" ref="KV46:KV63" si="298">KR46-KT46</f>
        <v>47</v>
      </c>
      <c r="KW46" s="1">
        <v>55</v>
      </c>
      <c r="KX46" s="1">
        <v>19.5</v>
      </c>
      <c r="KY46" s="1">
        <v>10.5</v>
      </c>
      <c r="KZ46" s="1">
        <f t="shared" si="215"/>
        <v>10.372340425531915</v>
      </c>
      <c r="LA46" s="1">
        <f t="shared" si="216"/>
        <v>5.585106382978724</v>
      </c>
      <c r="LB46" s="23">
        <f t="shared" si="217"/>
        <v>0.46153846153846156</v>
      </c>
      <c r="LC46" s="1">
        <v>107</v>
      </c>
      <c r="LD46" s="1">
        <v>66</v>
      </c>
      <c r="LE46" s="1">
        <f t="shared" si="218"/>
        <v>79.666666666666671</v>
      </c>
      <c r="LF46" s="1">
        <v>85</v>
      </c>
      <c r="LG46" s="1">
        <v>10</v>
      </c>
      <c r="LH46" s="1">
        <v>51</v>
      </c>
      <c r="LI46" s="1">
        <f t="shared" si="219"/>
        <v>27.127659574468087</v>
      </c>
      <c r="LJ46" s="1">
        <v>11</v>
      </c>
      <c r="LK46" s="1">
        <f t="shared" si="220"/>
        <v>72</v>
      </c>
      <c r="LL46" s="1">
        <v>33</v>
      </c>
      <c r="LM46" s="23">
        <f t="shared" si="221"/>
        <v>0.35294117647058826</v>
      </c>
      <c r="LN46" s="1">
        <v>65</v>
      </c>
      <c r="LO46" s="1">
        <f t="shared" si="222"/>
        <v>0.41176470588235292</v>
      </c>
      <c r="LP46" s="1">
        <f t="shared" si="223"/>
        <v>200.17730400000002</v>
      </c>
      <c r="LQ46" s="1">
        <f t="shared" si="224"/>
        <v>106.47728936170215</v>
      </c>
      <c r="LR46" s="1">
        <v>42</v>
      </c>
      <c r="LS46" s="1">
        <v>45</v>
      </c>
      <c r="LT46" s="23">
        <f t="shared" si="225"/>
        <v>0.93333333333333335</v>
      </c>
      <c r="LU46" s="1">
        <v>194</v>
      </c>
      <c r="LV46" s="1">
        <v>9</v>
      </c>
      <c r="LW46" s="23">
        <f t="shared" si="226"/>
        <v>4.666666666666667</v>
      </c>
      <c r="LX46" s="1">
        <v>14.7</v>
      </c>
      <c r="LY46" s="1">
        <f t="shared" si="227"/>
        <v>4.7473503000000008</v>
      </c>
      <c r="LZ46" s="1">
        <f t="shared" si="228"/>
        <v>2.5251863297872346</v>
      </c>
      <c r="MA46" s="1">
        <v>-1</v>
      </c>
      <c r="MB46" s="1">
        <v>20</v>
      </c>
      <c r="MC46" s="1">
        <v>36</v>
      </c>
      <c r="MD46" s="1">
        <v>36</v>
      </c>
      <c r="ME46" s="23">
        <f t="shared" si="229"/>
        <v>1</v>
      </c>
      <c r="MF46" s="1">
        <v>153</v>
      </c>
      <c r="MG46" s="1">
        <v>10</v>
      </c>
      <c r="MH46" s="1">
        <v>65</v>
      </c>
      <c r="MI46" s="1">
        <f t="shared" si="230"/>
        <v>34.574468085106382</v>
      </c>
      <c r="MJ46" s="1">
        <v>53</v>
      </c>
      <c r="MK46" s="1">
        <f t="shared" si="231"/>
        <v>28.191489361702128</v>
      </c>
      <c r="ML46" s="1">
        <v>101</v>
      </c>
      <c r="MM46" s="1">
        <f t="shared" si="232"/>
        <v>53.723404255319153</v>
      </c>
      <c r="MN46" s="1">
        <v>41</v>
      </c>
      <c r="MO46" s="1">
        <f t="shared" si="233"/>
        <v>21.808510638297875</v>
      </c>
      <c r="MP46" s="1">
        <f t="shared" si="234"/>
        <v>60</v>
      </c>
      <c r="MQ46" s="1">
        <v>47</v>
      </c>
      <c r="MR46" s="1">
        <v>22.2</v>
      </c>
      <c r="MS46" s="1">
        <v>12</v>
      </c>
      <c r="MT46" s="1">
        <f t="shared" si="235"/>
        <v>11.808510638297873</v>
      </c>
      <c r="MU46" s="1">
        <f t="shared" si="236"/>
        <v>6.3829787234042561</v>
      </c>
      <c r="MV46" s="23">
        <f t="shared" si="237"/>
        <v>0.45945945945945943</v>
      </c>
      <c r="MW46" s="1">
        <v>119</v>
      </c>
      <c r="MX46" s="1">
        <v>68</v>
      </c>
      <c r="MY46" s="1">
        <f t="shared" si="238"/>
        <v>85</v>
      </c>
      <c r="MZ46" s="1">
        <v>53</v>
      </c>
      <c r="NA46" s="1">
        <v>8</v>
      </c>
      <c r="NB46" s="1">
        <v>53</v>
      </c>
      <c r="NC46" s="1">
        <f t="shared" si="239"/>
        <v>28.191489361702128</v>
      </c>
      <c r="ND46" s="1">
        <v>8</v>
      </c>
      <c r="NE46" s="1">
        <f t="shared" si="240"/>
        <v>69</v>
      </c>
      <c r="NF46" s="1">
        <v>34</v>
      </c>
      <c r="NG46" s="23">
        <f t="shared" si="241"/>
        <v>0.35849056603773582</v>
      </c>
      <c r="NH46" s="1">
        <v>64</v>
      </c>
      <c r="NI46" s="1">
        <f t="shared" si="242"/>
        <v>0.30188679245283018</v>
      </c>
      <c r="NJ46" s="1">
        <f t="shared" si="243"/>
        <v>149.45442399999999</v>
      </c>
      <c r="NK46" s="1">
        <f t="shared" si="244"/>
        <v>79.497034042553196</v>
      </c>
      <c r="NL46" s="1">
        <v>58</v>
      </c>
      <c r="NM46" s="1">
        <v>33</v>
      </c>
      <c r="NN46" s="23">
        <f t="shared" si="245"/>
        <v>1.7575757575757576</v>
      </c>
      <c r="NO46" s="1">
        <v>229</v>
      </c>
      <c r="NP46" s="1">
        <v>17</v>
      </c>
      <c r="NQ46" s="23">
        <f t="shared" si="246"/>
        <v>3.4117647058823528</v>
      </c>
      <c r="NR46" s="1">
        <v>21.6</v>
      </c>
      <c r="NS46" s="1">
        <f t="shared" si="247"/>
        <v>4.3495531200000013</v>
      </c>
      <c r="NT46" s="1">
        <f t="shared" si="248"/>
        <v>2.3135920851063836</v>
      </c>
      <c r="NU46" s="1">
        <v>15.6</v>
      </c>
      <c r="NV46" s="1">
        <v>-1</v>
      </c>
      <c r="NW46" s="1">
        <v>55</v>
      </c>
      <c r="NX46" s="1">
        <v>22</v>
      </c>
      <c r="NY46" s="23">
        <f t="shared" si="249"/>
        <v>2.5</v>
      </c>
      <c r="NZ46" s="1">
        <v>307</v>
      </c>
      <c r="OA46" s="1">
        <v>11</v>
      </c>
      <c r="OB46" s="1">
        <v>66</v>
      </c>
      <c r="OC46" s="1">
        <f t="shared" si="250"/>
        <v>35.106382978723403</v>
      </c>
      <c r="OD46" s="1">
        <v>37</v>
      </c>
      <c r="OE46" s="1">
        <f t="shared" si="251"/>
        <v>19.680851063829788</v>
      </c>
      <c r="OF46" s="1">
        <v>115</v>
      </c>
      <c r="OG46" s="1">
        <f t="shared" si="252"/>
        <v>61.170212765957451</v>
      </c>
      <c r="OH46" s="1">
        <v>58</v>
      </c>
      <c r="OI46" s="1">
        <f t="shared" si="253"/>
        <v>30.851063829787236</v>
      </c>
      <c r="OJ46" s="1">
        <f t="shared" si="254"/>
        <v>57</v>
      </c>
      <c r="OK46" s="1">
        <v>49</v>
      </c>
      <c r="OL46" s="1">
        <v>20.3</v>
      </c>
      <c r="OM46" s="1">
        <v>12.1</v>
      </c>
      <c r="ON46" s="1">
        <f t="shared" si="255"/>
        <v>10.797872340425533</v>
      </c>
      <c r="OO46" s="1">
        <f t="shared" si="256"/>
        <v>6.4361702127659575</v>
      </c>
      <c r="OP46" s="23">
        <f t="shared" si="257"/>
        <v>0.40394088669950745</v>
      </c>
      <c r="OQ46" s="1">
        <v>107</v>
      </c>
      <c r="OR46" s="1">
        <v>67</v>
      </c>
      <c r="OS46" s="1">
        <f t="shared" si="258"/>
        <v>80.333333333333329</v>
      </c>
      <c r="OT46" s="1">
        <v>63</v>
      </c>
      <c r="OU46" s="1">
        <v>9</v>
      </c>
      <c r="OV46" s="1">
        <v>52</v>
      </c>
      <c r="OW46" s="1">
        <f t="shared" si="259"/>
        <v>27.659574468085108</v>
      </c>
      <c r="OX46" s="1">
        <v>9</v>
      </c>
      <c r="OY46" s="1">
        <f t="shared" si="260"/>
        <v>70</v>
      </c>
      <c r="OZ46" s="1">
        <v>36</v>
      </c>
      <c r="PA46" s="23">
        <f t="shared" si="261"/>
        <v>0.30769230769230771</v>
      </c>
      <c r="PB46" s="1">
        <v>58</v>
      </c>
      <c r="PC46" s="1">
        <f t="shared" si="262"/>
        <v>0.34615384615384615</v>
      </c>
      <c r="PD46" s="1">
        <f t="shared" si="263"/>
        <v>168.39074400000001</v>
      </c>
      <c r="PE46" s="1">
        <f t="shared" si="264"/>
        <v>89.569544680851081</v>
      </c>
      <c r="PF46" s="1">
        <v>58</v>
      </c>
      <c r="PG46" s="1">
        <v>33</v>
      </c>
      <c r="PH46" s="23">
        <f t="shared" si="265"/>
        <v>1.7575757575757576</v>
      </c>
      <c r="PI46" s="1">
        <v>198</v>
      </c>
      <c r="PJ46" s="1">
        <v>17</v>
      </c>
      <c r="PK46" s="23">
        <f t="shared" si="266"/>
        <v>3.4117647058823528</v>
      </c>
      <c r="PL46" s="1">
        <v>19.899999999999999</v>
      </c>
      <c r="PM46" s="1">
        <f t="shared" si="267"/>
        <v>4.7633077800000008</v>
      </c>
      <c r="PN46" s="1">
        <f t="shared" si="268"/>
        <v>2.5336743510638304</v>
      </c>
      <c r="PO46" s="1">
        <v>11.6</v>
      </c>
      <c r="PP46" s="1">
        <v>-1</v>
      </c>
      <c r="PQ46" s="1">
        <v>68</v>
      </c>
      <c r="PR46" s="1">
        <v>33</v>
      </c>
      <c r="PS46" s="23">
        <f t="shared" si="269"/>
        <v>2.0606060606060606</v>
      </c>
      <c r="PT46" s="1">
        <v>233</v>
      </c>
      <c r="PU46" s="1">
        <v>10</v>
      </c>
      <c r="PV46" s="1">
        <v>70</v>
      </c>
      <c r="PW46" s="1">
        <f t="shared" si="270"/>
        <v>37.234042553191493</v>
      </c>
      <c r="PX46" s="1">
        <v>56</v>
      </c>
      <c r="PY46" s="1">
        <f t="shared" si="271"/>
        <v>29.787234042553195</v>
      </c>
      <c r="PZ46" s="1">
        <v>88</v>
      </c>
      <c r="QA46" s="1">
        <f t="shared" si="175"/>
        <v>46.808510638297875</v>
      </c>
      <c r="QB46" s="1">
        <v>39</v>
      </c>
      <c r="QC46" s="1">
        <f t="shared" si="176"/>
        <v>20.74468085106383</v>
      </c>
      <c r="QD46" s="1">
        <f t="shared" si="272"/>
        <v>49</v>
      </c>
      <c r="QE46" s="1">
        <v>56</v>
      </c>
      <c r="QF46" s="1">
        <v>23.2</v>
      </c>
      <c r="QG46" s="1">
        <v>10.199999999999999</v>
      </c>
      <c r="QH46" s="1">
        <f t="shared" si="273"/>
        <v>12.340425531914894</v>
      </c>
      <c r="QI46" s="1">
        <f t="shared" si="274"/>
        <v>5.4255319148936172</v>
      </c>
      <c r="QJ46" s="23">
        <f t="shared" si="275"/>
        <v>0.56034482758620696</v>
      </c>
      <c r="QK46" s="1">
        <v>122</v>
      </c>
      <c r="QL46" s="1">
        <v>73</v>
      </c>
      <c r="QM46" s="1">
        <f t="shared" si="276"/>
        <v>89.333333333333329</v>
      </c>
      <c r="QN46" s="1">
        <v>49</v>
      </c>
      <c r="QO46" s="1">
        <v>10</v>
      </c>
      <c r="QP46" s="1">
        <v>51</v>
      </c>
      <c r="QQ46" s="1">
        <f t="shared" si="277"/>
        <v>27.127659574468087</v>
      </c>
      <c r="QR46" s="1">
        <v>10</v>
      </c>
      <c r="QS46" s="1">
        <f t="shared" si="278"/>
        <v>71</v>
      </c>
      <c r="QT46" s="1">
        <v>33</v>
      </c>
      <c r="QU46" s="23">
        <f t="shared" si="279"/>
        <v>0.35294117647058826</v>
      </c>
      <c r="QV46" s="1">
        <v>65</v>
      </c>
      <c r="QW46" s="1">
        <f t="shared" si="280"/>
        <v>0.39215686274509803</v>
      </c>
      <c r="QX46" s="1">
        <f t="shared" si="281"/>
        <v>187.41692</v>
      </c>
      <c r="QY46" s="1">
        <f t="shared" si="282"/>
        <v>99.689851063829792</v>
      </c>
      <c r="QZ46" s="1">
        <v>64</v>
      </c>
      <c r="RA46" s="1">
        <v>34</v>
      </c>
      <c r="RB46" s="23">
        <f t="shared" si="283"/>
        <v>1.8823529411764706</v>
      </c>
      <c r="RC46" s="1">
        <v>191</v>
      </c>
      <c r="RD46" s="1">
        <v>16</v>
      </c>
      <c r="RE46" s="23">
        <f t="shared" si="284"/>
        <v>4</v>
      </c>
      <c r="RF46" s="1">
        <v>24.9</v>
      </c>
      <c r="RG46" s="1">
        <f t="shared" si="285"/>
        <v>4.635647940000001</v>
      </c>
      <c r="RH46" s="1">
        <f t="shared" si="286"/>
        <v>2.4657701808510644</v>
      </c>
      <c r="RI46" s="1">
        <v>17.5</v>
      </c>
      <c r="RJ46" s="1">
        <v>-1</v>
      </c>
      <c r="RK46" s="1">
        <v>56</v>
      </c>
      <c r="RL46" s="1">
        <v>26</v>
      </c>
      <c r="RM46" s="23">
        <f t="shared" si="287"/>
        <v>2.1538461538461537</v>
      </c>
      <c r="RN46" s="1">
        <v>215</v>
      </c>
      <c r="RO46" s="1">
        <v>11</v>
      </c>
      <c r="RP46" s="1">
        <v>67</v>
      </c>
      <c r="RQ46" s="1">
        <f t="shared" si="288"/>
        <v>35.638297872340431</v>
      </c>
      <c r="RR46" s="1">
        <v>60</v>
      </c>
      <c r="RS46" s="1">
        <f t="shared" si="289"/>
        <v>31.914893617021278</v>
      </c>
      <c r="RT46" s="1">
        <v>105</v>
      </c>
      <c r="RU46" s="1">
        <f t="shared" si="290"/>
        <v>55.851063829787236</v>
      </c>
      <c r="RV46" s="1">
        <v>60</v>
      </c>
      <c r="RW46" s="1">
        <f t="shared" si="291"/>
        <v>31.914893617021278</v>
      </c>
      <c r="RX46" s="1">
        <f t="shared" si="292"/>
        <v>45</v>
      </c>
      <c r="RY46" s="1">
        <v>43</v>
      </c>
      <c r="RZ46" s="1">
        <v>18.5</v>
      </c>
      <c r="SA46" s="1">
        <v>9.1</v>
      </c>
      <c r="SB46" s="1">
        <f t="shared" si="293"/>
        <v>9.8404255319148941</v>
      </c>
      <c r="SC46" s="1">
        <f t="shared" si="294"/>
        <v>4.8404255319148941</v>
      </c>
      <c r="SD46" s="23">
        <f t="shared" si="295"/>
        <v>0.50810810810810814</v>
      </c>
    </row>
    <row r="47" spans="1:498">
      <c r="A47" s="14" t="s">
        <v>663</v>
      </c>
      <c r="B47" s="13">
        <v>40</v>
      </c>
      <c r="C47" s="13">
        <v>44</v>
      </c>
      <c r="D47" s="15">
        <v>67</v>
      </c>
      <c r="E47" s="13">
        <v>170</v>
      </c>
      <c r="F47" s="16">
        <v>4</v>
      </c>
      <c r="G47" s="16">
        <v>3</v>
      </c>
      <c r="H47" s="17">
        <v>286</v>
      </c>
      <c r="I47" s="17">
        <v>416</v>
      </c>
      <c r="J47" s="17">
        <v>998</v>
      </c>
      <c r="K47" s="17">
        <v>998</v>
      </c>
      <c r="L47" s="17">
        <v>998</v>
      </c>
      <c r="M47" s="17">
        <v>998</v>
      </c>
      <c r="N47" s="17">
        <v>998</v>
      </c>
      <c r="O47" s="17">
        <v>998</v>
      </c>
      <c r="P47" s="17">
        <v>16</v>
      </c>
      <c r="Q47" s="17">
        <v>35</v>
      </c>
      <c r="R47" s="17">
        <v>998</v>
      </c>
      <c r="S47" s="17">
        <v>998</v>
      </c>
      <c r="T47" s="17">
        <v>998</v>
      </c>
      <c r="U47" s="17">
        <v>998</v>
      </c>
      <c r="V47" s="17">
        <v>517</v>
      </c>
      <c r="W47" s="18">
        <v>0.65138888888888902</v>
      </c>
      <c r="X47" s="19">
        <v>44</v>
      </c>
      <c r="Y47" s="19">
        <v>43</v>
      </c>
      <c r="Z47" s="19">
        <v>49</v>
      </c>
      <c r="AA47" s="19">
        <v>38</v>
      </c>
      <c r="AB47" s="19">
        <v>45</v>
      </c>
      <c r="AC47" s="19">
        <v>44</v>
      </c>
      <c r="AD47" s="19">
        <v>37</v>
      </c>
      <c r="AE47" s="19">
        <v>49</v>
      </c>
      <c r="AF47" s="19">
        <v>38</v>
      </c>
      <c r="AG47" s="19">
        <v>46</v>
      </c>
      <c r="AH47" s="19">
        <v>1</v>
      </c>
      <c r="AI47" s="19">
        <v>0.86046511627906996</v>
      </c>
      <c r="AJ47" s="19">
        <v>1</v>
      </c>
      <c r="AK47" s="19">
        <v>1</v>
      </c>
      <c r="AL47" s="19">
        <v>1.0222222222222199</v>
      </c>
      <c r="AM47" s="19">
        <v>109</v>
      </c>
      <c r="AN47" s="19">
        <v>95</v>
      </c>
      <c r="AO47" s="19">
        <v>129</v>
      </c>
      <c r="AP47" s="19">
        <v>124</v>
      </c>
      <c r="AQ47" s="19">
        <v>128</v>
      </c>
      <c r="AR47" s="19">
        <v>28</v>
      </c>
      <c r="AS47" s="19">
        <v>25</v>
      </c>
      <c r="AT47" s="19">
        <v>31</v>
      </c>
      <c r="AU47" s="19">
        <v>24</v>
      </c>
      <c r="AV47" s="19">
        <v>29</v>
      </c>
      <c r="AW47" s="19">
        <v>81.818181818181799</v>
      </c>
      <c r="AX47" s="19">
        <v>83.720930232558104</v>
      </c>
      <c r="AY47" s="19">
        <v>91.836734693877602</v>
      </c>
      <c r="AZ47" s="19">
        <v>100</v>
      </c>
      <c r="BA47" s="19">
        <v>97.7777777777778</v>
      </c>
      <c r="BB47" s="19">
        <v>-1</v>
      </c>
      <c r="BC47" s="19">
        <v>-1</v>
      </c>
      <c r="BD47" s="19">
        <v>-1</v>
      </c>
      <c r="BE47" s="19">
        <v>-1</v>
      </c>
      <c r="BF47" s="19">
        <v>-1</v>
      </c>
      <c r="BG47" s="19">
        <v>-1</v>
      </c>
      <c r="BH47" s="19">
        <v>-1</v>
      </c>
      <c r="BI47" s="19">
        <v>-1</v>
      </c>
      <c r="BJ47" s="19">
        <v>-1</v>
      </c>
      <c r="BK47" s="19">
        <v>-1</v>
      </c>
      <c r="BL47" s="19">
        <v>-1</v>
      </c>
      <c r="BM47" s="19">
        <v>-1</v>
      </c>
      <c r="BN47" s="19">
        <v>-1</v>
      </c>
      <c r="BO47" s="19">
        <v>-1</v>
      </c>
      <c r="BP47" s="19">
        <v>-1</v>
      </c>
      <c r="BQ47" s="19">
        <v>-1</v>
      </c>
      <c r="BR47" s="19">
        <v>-1</v>
      </c>
      <c r="BS47" s="19">
        <v>-1</v>
      </c>
      <c r="BT47" s="19">
        <v>-1</v>
      </c>
      <c r="BU47" s="19">
        <v>-1</v>
      </c>
      <c r="BV47" s="19">
        <v>-1</v>
      </c>
      <c r="BW47" s="19">
        <v>-1</v>
      </c>
      <c r="BX47" s="19">
        <v>-1</v>
      </c>
      <c r="BY47" s="19">
        <v>-1</v>
      </c>
      <c r="BZ47" s="19">
        <v>-1</v>
      </c>
      <c r="CA47" s="19">
        <v>-1</v>
      </c>
      <c r="CB47" s="19">
        <v>-1</v>
      </c>
      <c r="CC47" s="19">
        <v>-1</v>
      </c>
      <c r="CD47" s="19">
        <v>-1</v>
      </c>
      <c r="CE47" s="19">
        <v>-1</v>
      </c>
      <c r="CF47" s="21">
        <v>1296.5</v>
      </c>
      <c r="CG47" s="21">
        <v>69</v>
      </c>
      <c r="CH47" s="21">
        <v>46.41</v>
      </c>
      <c r="CI47" s="21">
        <v>69.8</v>
      </c>
      <c r="CJ47" s="21">
        <v>45.6</v>
      </c>
      <c r="CK47" s="21">
        <v>40</v>
      </c>
      <c r="CL47" s="21">
        <v>60</v>
      </c>
      <c r="CM47" s="21">
        <v>0.66800000000000004</v>
      </c>
      <c r="CN47" s="21">
        <v>300</v>
      </c>
      <c r="CO47" s="21">
        <v>1027.2</v>
      </c>
      <c r="CP47" s="21">
        <v>83.4</v>
      </c>
      <c r="CQ47" s="21">
        <v>58.8</v>
      </c>
      <c r="CR47" s="21">
        <v>42.9</v>
      </c>
      <c r="CS47" s="21">
        <v>23.2</v>
      </c>
      <c r="CT47" s="21">
        <v>68.3</v>
      </c>
      <c r="CU47" s="21">
        <v>31.7</v>
      </c>
      <c r="CV47" s="21">
        <v>2.1549999999999998</v>
      </c>
      <c r="CW47" s="21">
        <v>300</v>
      </c>
      <c r="CX47" s="21">
        <v>799.2</v>
      </c>
      <c r="CY47" s="21">
        <v>18.600000000000001</v>
      </c>
      <c r="CZ47" s="21">
        <v>75.11</v>
      </c>
      <c r="DA47" s="21">
        <v>12.3</v>
      </c>
      <c r="DB47" s="21">
        <v>0</v>
      </c>
      <c r="DC47" s="21">
        <v>58</v>
      </c>
      <c r="DD47" s="21">
        <v>41.9</v>
      </c>
      <c r="DE47" s="21">
        <v>1.3839999999999999</v>
      </c>
      <c r="DF47" s="21">
        <v>300</v>
      </c>
      <c r="DG47" s="21">
        <v>609.70000000000005</v>
      </c>
      <c r="DH47" s="21">
        <v>27</v>
      </c>
      <c r="DI47" s="21">
        <v>98.59</v>
      </c>
      <c r="DJ47" s="21">
        <v>5.9</v>
      </c>
      <c r="DK47" s="21">
        <v>0</v>
      </c>
      <c r="DL47" s="21">
        <v>96.5</v>
      </c>
      <c r="DM47" s="21">
        <v>3.4</v>
      </c>
      <c r="DN47" s="21">
        <v>28.042999999999999</v>
      </c>
      <c r="DO47" s="21">
        <v>300</v>
      </c>
      <c r="DP47" s="21">
        <v>1291.7</v>
      </c>
      <c r="DQ47" s="21">
        <v>85.3</v>
      </c>
      <c r="DR47" s="21">
        <v>46.65</v>
      </c>
      <c r="DS47" s="21">
        <v>77.2</v>
      </c>
      <c r="DT47" s="21">
        <v>46.1</v>
      </c>
      <c r="DU47" s="21">
        <v>61.1</v>
      </c>
      <c r="DV47" s="21">
        <v>38.799999999999997</v>
      </c>
      <c r="DW47" s="21">
        <v>1.573</v>
      </c>
      <c r="DX47" s="21">
        <v>300</v>
      </c>
      <c r="DY47" s="21">
        <v>1049.4000000000001</v>
      </c>
      <c r="DZ47" s="21">
        <v>74.599999999999994</v>
      </c>
      <c r="EA47" s="21">
        <v>57.47</v>
      </c>
      <c r="EB47" s="21">
        <v>37.5</v>
      </c>
      <c r="EC47" s="21">
        <v>16.100000000000001</v>
      </c>
      <c r="ED47" s="21">
        <v>33.700000000000003</v>
      </c>
      <c r="EE47" s="21">
        <v>66.099999999999994</v>
      </c>
      <c r="EF47" s="21">
        <v>0.51</v>
      </c>
      <c r="EG47" s="21">
        <v>300</v>
      </c>
      <c r="EH47" s="21">
        <v>991.1</v>
      </c>
      <c r="EI47" s="21">
        <v>61.8</v>
      </c>
      <c r="EJ47" s="21">
        <v>60.76</v>
      </c>
      <c r="EK47" s="21">
        <v>35.200000000000003</v>
      </c>
      <c r="EL47" s="21">
        <v>13.9</v>
      </c>
      <c r="EM47" s="21">
        <v>37.200000000000003</v>
      </c>
      <c r="EN47" s="21">
        <v>62.7</v>
      </c>
      <c r="EO47" s="21">
        <v>0.59199999999999997</v>
      </c>
      <c r="EP47" s="21">
        <v>300</v>
      </c>
      <c r="EQ47" s="21">
        <v>839.2</v>
      </c>
      <c r="ER47" s="21">
        <v>43.2</v>
      </c>
      <c r="ES47" s="21">
        <v>71.680000000000007</v>
      </c>
      <c r="ET47" s="21">
        <v>22.2</v>
      </c>
      <c r="EU47" s="21">
        <v>2.5</v>
      </c>
      <c r="EV47" s="21">
        <v>73.599999999999994</v>
      </c>
      <c r="EW47" s="21">
        <v>26.4</v>
      </c>
      <c r="EX47" s="21">
        <v>2.7869999999999999</v>
      </c>
      <c r="EY47" s="21">
        <v>300</v>
      </c>
      <c r="EZ47" s="21">
        <v>1297.9000000000001</v>
      </c>
      <c r="FA47" s="21">
        <v>93.6</v>
      </c>
      <c r="FB47" s="21">
        <v>46.47</v>
      </c>
      <c r="FC47" s="21">
        <v>111.5</v>
      </c>
      <c r="FD47" s="21">
        <v>72.599999999999994</v>
      </c>
      <c r="FE47" s="21">
        <v>33.299999999999997</v>
      </c>
      <c r="FF47" s="21">
        <v>66.599999999999994</v>
      </c>
      <c r="FG47" s="21">
        <v>0.499</v>
      </c>
      <c r="FH47" s="21">
        <v>300</v>
      </c>
      <c r="FI47" s="21">
        <v>1017.5</v>
      </c>
      <c r="FJ47" s="21">
        <v>73</v>
      </c>
      <c r="FK47" s="21">
        <v>59.28</v>
      </c>
      <c r="FL47" s="21">
        <v>41</v>
      </c>
      <c r="FM47" s="21">
        <v>19.7</v>
      </c>
      <c r="FN47" s="21">
        <v>71.2</v>
      </c>
      <c r="FO47" s="21">
        <v>28.8</v>
      </c>
      <c r="FP47" s="21">
        <v>2.4750000000000001</v>
      </c>
      <c r="FQ47" s="21">
        <v>300</v>
      </c>
      <c r="FR47" s="15">
        <v>0.9</v>
      </c>
      <c r="FS47" s="15">
        <v>3.3</v>
      </c>
      <c r="FT47" s="15">
        <v>1</v>
      </c>
      <c r="FU47" s="15">
        <v>0.9</v>
      </c>
      <c r="FV47" s="15">
        <v>1.2</v>
      </c>
      <c r="FW47" s="15">
        <v>78</v>
      </c>
      <c r="FX47" s="15">
        <v>110</v>
      </c>
      <c r="FY47" s="15">
        <v>97</v>
      </c>
      <c r="FZ47" s="15">
        <v>84</v>
      </c>
      <c r="GA47" s="15">
        <v>91</v>
      </c>
      <c r="GB47" s="15">
        <v>66.599999999999994</v>
      </c>
      <c r="GC47" s="15">
        <v>66.099999999999994</v>
      </c>
      <c r="GD47" s="15">
        <v>67.400000000000006</v>
      </c>
      <c r="GE47" s="15">
        <v>67.2</v>
      </c>
      <c r="GF47" s="15">
        <v>67.099999999999994</v>
      </c>
      <c r="GG47" s="15">
        <v>17.8</v>
      </c>
      <c r="GH47" s="15">
        <v>20.100000000000001</v>
      </c>
      <c r="GI47" s="15">
        <v>14.6</v>
      </c>
      <c r="GJ47" s="15">
        <v>15.1</v>
      </c>
      <c r="GK47" s="15">
        <v>14.1</v>
      </c>
      <c r="GL47" s="15">
        <v>0</v>
      </c>
      <c r="GM47" s="15">
        <v>4.8</v>
      </c>
      <c r="GN47" s="15">
        <v>2.8</v>
      </c>
      <c r="GO47" s="15">
        <v>0.5</v>
      </c>
      <c r="GP47" s="15">
        <v>0.2</v>
      </c>
      <c r="GQ47" s="15">
        <v>1.5</v>
      </c>
      <c r="GR47" s="15">
        <v>2</v>
      </c>
      <c r="GS47" s="15">
        <v>1.2</v>
      </c>
      <c r="GT47" s="15">
        <v>0.5</v>
      </c>
      <c r="GU47" s="15">
        <v>0.2</v>
      </c>
      <c r="GV47" s="15">
        <v>0.5</v>
      </c>
      <c r="GW47" s="15">
        <v>2.2000000000000002</v>
      </c>
      <c r="GX47" s="15">
        <v>2</v>
      </c>
      <c r="GY47" s="15">
        <v>7.5</v>
      </c>
      <c r="GZ47" s="15">
        <v>0.2</v>
      </c>
      <c r="HA47" s="15">
        <v>0.2</v>
      </c>
      <c r="HB47" s="15">
        <v>8</v>
      </c>
      <c r="HC47" s="15">
        <v>2</v>
      </c>
      <c r="HD47" s="15">
        <v>0.8</v>
      </c>
      <c r="HE47" s="22">
        <v>0.2</v>
      </c>
      <c r="HF47" s="1">
        <v>-1</v>
      </c>
      <c r="HG47" s="1">
        <v>-1</v>
      </c>
      <c r="HH47" s="1">
        <v>-1</v>
      </c>
      <c r="HI47" s="1">
        <v>-1</v>
      </c>
      <c r="HJ47" s="1">
        <v>-1</v>
      </c>
      <c r="HK47" s="1">
        <v>-1</v>
      </c>
      <c r="HL47" s="1">
        <v>-1</v>
      </c>
      <c r="HM47" s="1">
        <v>-1</v>
      </c>
      <c r="HN47" s="1">
        <v>-1</v>
      </c>
      <c r="HO47" s="1">
        <v>-1</v>
      </c>
      <c r="HP47" s="1">
        <v>-1</v>
      </c>
      <c r="HQ47" s="1">
        <v>-1</v>
      </c>
      <c r="HR47" s="1">
        <v>-1</v>
      </c>
      <c r="HS47" s="1">
        <v>-1</v>
      </c>
      <c r="HT47" s="1">
        <v>-1</v>
      </c>
      <c r="HU47" s="1">
        <v>-1</v>
      </c>
      <c r="HV47" s="1">
        <v>-1</v>
      </c>
      <c r="HW47" s="1">
        <v>-1</v>
      </c>
      <c r="HX47" s="1">
        <v>-1</v>
      </c>
      <c r="HY47" s="1">
        <v>-1</v>
      </c>
      <c r="HZ47" s="1">
        <v>-1</v>
      </c>
      <c r="IA47" s="1">
        <v>-1</v>
      </c>
      <c r="IB47" s="1">
        <v>-1</v>
      </c>
      <c r="IC47" s="1">
        <v>-1</v>
      </c>
      <c r="ID47" s="1">
        <v>-1</v>
      </c>
      <c r="IE47" s="1">
        <v>-1</v>
      </c>
      <c r="IF47" s="1">
        <v>-1</v>
      </c>
      <c r="IG47" s="1">
        <v>-1</v>
      </c>
      <c r="IH47" s="1">
        <v>-1</v>
      </c>
      <c r="II47" s="1">
        <v>-1</v>
      </c>
      <c r="IJ47" s="1">
        <v>-1</v>
      </c>
      <c r="IK47" s="1">
        <v>-1</v>
      </c>
      <c r="IL47" s="1">
        <v>-1</v>
      </c>
      <c r="IM47" s="1">
        <v>-1</v>
      </c>
      <c r="IN47" s="1">
        <v>-1</v>
      </c>
      <c r="IO47" s="1">
        <v>-1</v>
      </c>
      <c r="IP47" s="1">
        <v>-1</v>
      </c>
      <c r="IQ47" s="1">
        <v>-1</v>
      </c>
      <c r="IR47" s="1">
        <v>-1</v>
      </c>
      <c r="IS47" s="1">
        <v>-1</v>
      </c>
      <c r="IT47" s="1">
        <v>-1</v>
      </c>
      <c r="IU47" s="1">
        <v>-1</v>
      </c>
      <c r="IV47" s="1">
        <v>-1</v>
      </c>
      <c r="IW47" s="1">
        <v>-1</v>
      </c>
      <c r="IX47" s="1">
        <v>-1</v>
      </c>
      <c r="IY47" s="1">
        <v>-1</v>
      </c>
      <c r="IZ47" s="1">
        <v>-1</v>
      </c>
      <c r="JA47" s="1">
        <v>-1</v>
      </c>
      <c r="JB47" s="1">
        <v>-1</v>
      </c>
      <c r="JC47" s="1">
        <v>-1</v>
      </c>
      <c r="JD47" s="1">
        <v>-1</v>
      </c>
      <c r="JE47" s="1">
        <v>-1</v>
      </c>
      <c r="JG47" s="1">
        <v>101</v>
      </c>
      <c r="JH47" s="1">
        <v>64</v>
      </c>
      <c r="JI47" s="1">
        <f t="shared" si="201"/>
        <v>76.333333333333329</v>
      </c>
      <c r="JJ47" s="1">
        <v>1.77</v>
      </c>
      <c r="JK47" s="1">
        <v>41</v>
      </c>
      <c r="JL47" s="1">
        <v>9</v>
      </c>
      <c r="JM47" s="1">
        <v>50</v>
      </c>
      <c r="JN47" s="1">
        <f t="shared" si="202"/>
        <v>28.248587570621467</v>
      </c>
      <c r="JO47" s="1">
        <v>8</v>
      </c>
      <c r="JP47" s="1">
        <f t="shared" si="203"/>
        <v>67</v>
      </c>
      <c r="JQ47" s="1">
        <v>31</v>
      </c>
      <c r="JR47" s="1">
        <f t="shared" si="204"/>
        <v>0.38</v>
      </c>
      <c r="JS47" s="1">
        <v>68</v>
      </c>
      <c r="JT47" s="1">
        <f t="shared" si="205"/>
        <v>0.34</v>
      </c>
      <c r="JU47" s="23">
        <f t="shared" si="206"/>
        <v>146.23541600000001</v>
      </c>
      <c r="JV47" s="1">
        <f t="shared" si="207"/>
        <v>82.618879096045205</v>
      </c>
      <c r="JW47" s="1">
        <v>77</v>
      </c>
      <c r="JX47" s="1">
        <v>40</v>
      </c>
      <c r="JY47" s="1">
        <f t="shared" si="208"/>
        <v>1.925</v>
      </c>
      <c r="JZ47" s="1">
        <v>208</v>
      </c>
      <c r="KA47" s="1">
        <v>16</v>
      </c>
      <c r="KB47" s="1">
        <f t="shared" si="209"/>
        <v>4.8125</v>
      </c>
      <c r="KC47" s="1">
        <v>22.1</v>
      </c>
      <c r="KD47" s="1">
        <v>2.2000000000000002</v>
      </c>
      <c r="KE47" s="1">
        <f t="shared" si="296"/>
        <v>3.4426363400000004</v>
      </c>
      <c r="KF47" s="1">
        <f t="shared" si="297"/>
        <v>1.9449922824858759</v>
      </c>
      <c r="KG47" s="1">
        <v>-1</v>
      </c>
      <c r="KH47" s="1">
        <v>25</v>
      </c>
      <c r="KI47" s="1">
        <v>59</v>
      </c>
      <c r="KJ47" s="1">
        <v>33</v>
      </c>
      <c r="KK47" s="1">
        <f t="shared" si="210"/>
        <v>1.7878787878787878</v>
      </c>
      <c r="KL47" s="1">
        <v>206</v>
      </c>
      <c r="KM47" s="1">
        <v>14</v>
      </c>
      <c r="KN47" s="1">
        <v>72</v>
      </c>
      <c r="KO47" s="1">
        <f t="shared" si="211"/>
        <v>40.677966101694913</v>
      </c>
      <c r="KP47" s="1">
        <v>44</v>
      </c>
      <c r="KQ47" s="1">
        <f t="shared" si="212"/>
        <v>24.858757062146893</v>
      </c>
      <c r="KR47" s="1">
        <v>95</v>
      </c>
      <c r="KS47" s="1">
        <f t="shared" si="213"/>
        <v>53.672316384180789</v>
      </c>
      <c r="KT47" s="1">
        <v>47</v>
      </c>
      <c r="KU47" s="1">
        <f t="shared" si="214"/>
        <v>26.55367231638418</v>
      </c>
      <c r="KV47" s="1">
        <f t="shared" si="298"/>
        <v>48</v>
      </c>
      <c r="KW47" s="1">
        <v>50</v>
      </c>
      <c r="KX47" s="1">
        <v>17.600000000000001</v>
      </c>
      <c r="KY47" s="1">
        <v>9.8000000000000007</v>
      </c>
      <c r="KZ47" s="1">
        <f t="shared" si="215"/>
        <v>9.9435028248587578</v>
      </c>
      <c r="LA47" s="1">
        <f t="shared" si="216"/>
        <v>5.536723163841808</v>
      </c>
      <c r="LB47" s="23">
        <f t="shared" si="217"/>
        <v>0.44318181818181818</v>
      </c>
      <c r="LC47" s="1">
        <v>92</v>
      </c>
      <c r="LD47" s="1">
        <v>69</v>
      </c>
      <c r="LE47" s="1">
        <f t="shared" si="218"/>
        <v>76.666666666666671</v>
      </c>
      <c r="LF47" s="1">
        <v>85</v>
      </c>
      <c r="LG47" s="1">
        <v>9</v>
      </c>
      <c r="LH47" s="1">
        <v>44</v>
      </c>
      <c r="LI47" s="1">
        <f t="shared" si="219"/>
        <v>24.858757062146893</v>
      </c>
      <c r="LJ47" s="1">
        <v>11</v>
      </c>
      <c r="LK47" s="1">
        <f t="shared" si="220"/>
        <v>64</v>
      </c>
      <c r="LL47" s="1">
        <v>30</v>
      </c>
      <c r="LM47" s="23">
        <f t="shared" si="221"/>
        <v>0.31818181818181818</v>
      </c>
      <c r="LN47" s="1">
        <v>59</v>
      </c>
      <c r="LO47" s="1">
        <f t="shared" si="222"/>
        <v>0.45454545454545453</v>
      </c>
      <c r="LP47" s="1">
        <f t="shared" si="223"/>
        <v>147.23132000000001</v>
      </c>
      <c r="LQ47" s="1">
        <f t="shared" si="224"/>
        <v>83.181536723163845</v>
      </c>
      <c r="LR47" s="1">
        <v>66</v>
      </c>
      <c r="LS47" s="1">
        <v>54</v>
      </c>
      <c r="LT47" s="23">
        <f t="shared" si="225"/>
        <v>1.2222222222222223</v>
      </c>
      <c r="LU47" s="1">
        <v>220</v>
      </c>
      <c r="LV47" s="1">
        <v>15</v>
      </c>
      <c r="LW47" s="23">
        <f t="shared" si="226"/>
        <v>4.4000000000000004</v>
      </c>
      <c r="LX47" s="1">
        <v>19.899999999999999</v>
      </c>
      <c r="LY47" s="1">
        <f t="shared" si="227"/>
        <v>6.4266851000000003</v>
      </c>
      <c r="LZ47" s="1">
        <f t="shared" si="228"/>
        <v>3.6308955367231639</v>
      </c>
      <c r="MA47" s="1">
        <v>13.8</v>
      </c>
      <c r="MB47" s="1">
        <v>20</v>
      </c>
      <c r="MC47" s="1">
        <v>54</v>
      </c>
      <c r="MD47" s="1">
        <v>26</v>
      </c>
      <c r="ME47" s="23">
        <f t="shared" si="229"/>
        <v>2.0769230769230771</v>
      </c>
      <c r="MF47" s="1">
        <v>127</v>
      </c>
      <c r="MG47" s="1">
        <v>12</v>
      </c>
      <c r="MH47" s="1">
        <v>68</v>
      </c>
      <c r="MI47" s="1">
        <f t="shared" si="230"/>
        <v>38.418079096045197</v>
      </c>
      <c r="MJ47" s="1">
        <v>44</v>
      </c>
      <c r="MK47" s="1">
        <f t="shared" si="231"/>
        <v>24.858757062146893</v>
      </c>
      <c r="ML47" s="1">
        <v>93</v>
      </c>
      <c r="MM47" s="1">
        <f t="shared" si="232"/>
        <v>52.542372881355931</v>
      </c>
      <c r="MN47" s="1">
        <v>42</v>
      </c>
      <c r="MO47" s="1">
        <f t="shared" si="233"/>
        <v>23.728813559322035</v>
      </c>
      <c r="MP47" s="1">
        <f t="shared" si="234"/>
        <v>51</v>
      </c>
      <c r="MQ47" s="1">
        <v>50</v>
      </c>
      <c r="MR47" s="1">
        <v>14.3</v>
      </c>
      <c r="MS47" s="1">
        <v>6.6</v>
      </c>
      <c r="MT47" s="1">
        <f t="shared" si="235"/>
        <v>8.0790960451977405</v>
      </c>
      <c r="MU47" s="1">
        <f t="shared" si="236"/>
        <v>3.7288135593220337</v>
      </c>
      <c r="MV47" s="23">
        <f t="shared" si="237"/>
        <v>0.53846153846153855</v>
      </c>
      <c r="MW47" s="1">
        <v>95</v>
      </c>
      <c r="MX47" s="1">
        <v>61</v>
      </c>
      <c r="MY47" s="1">
        <f t="shared" si="238"/>
        <v>72.333333333333329</v>
      </c>
      <c r="MZ47" s="1">
        <v>40</v>
      </c>
      <c r="NA47" s="1">
        <v>10</v>
      </c>
      <c r="NB47" s="1">
        <v>48</v>
      </c>
      <c r="NC47" s="1">
        <f t="shared" si="239"/>
        <v>27.118644067796609</v>
      </c>
      <c r="ND47" s="1">
        <v>10</v>
      </c>
      <c r="NE47" s="1">
        <f t="shared" si="240"/>
        <v>68</v>
      </c>
      <c r="NF47" s="1">
        <v>30</v>
      </c>
      <c r="NG47" s="23">
        <f t="shared" si="241"/>
        <v>0.375</v>
      </c>
      <c r="NH47" s="1">
        <v>69</v>
      </c>
      <c r="NI47" s="1">
        <f t="shared" si="242"/>
        <v>0.41666666666666669</v>
      </c>
      <c r="NJ47" s="1">
        <f t="shared" si="243"/>
        <v>169.59548000000001</v>
      </c>
      <c r="NK47" s="1">
        <f t="shared" si="244"/>
        <v>95.816655367231647</v>
      </c>
      <c r="NL47" s="1">
        <v>64</v>
      </c>
      <c r="NM47" s="1">
        <v>35</v>
      </c>
      <c r="NN47" s="23">
        <f t="shared" si="245"/>
        <v>1.8285714285714285</v>
      </c>
      <c r="NO47" s="1">
        <v>182</v>
      </c>
      <c r="NP47" s="1">
        <v>13</v>
      </c>
      <c r="NQ47" s="23">
        <f t="shared" si="246"/>
        <v>4.9230769230769234</v>
      </c>
      <c r="NR47" s="1">
        <v>19.7</v>
      </c>
      <c r="NS47" s="1">
        <f t="shared" si="247"/>
        <v>2.9939272000000003</v>
      </c>
      <c r="NT47" s="1">
        <f t="shared" si="248"/>
        <v>1.691484293785311</v>
      </c>
      <c r="NU47" s="1">
        <v>19</v>
      </c>
      <c r="NV47" s="1">
        <v>24</v>
      </c>
      <c r="NW47" s="1">
        <v>58</v>
      </c>
      <c r="NX47" s="1">
        <v>23</v>
      </c>
      <c r="NY47" s="23">
        <f t="shared" si="249"/>
        <v>2.5217391304347827</v>
      </c>
      <c r="NZ47" s="1">
        <v>283</v>
      </c>
      <c r="OA47" s="1">
        <v>13</v>
      </c>
      <c r="OB47" s="1">
        <v>65</v>
      </c>
      <c r="OC47" s="1">
        <f t="shared" si="250"/>
        <v>36.72316384180791</v>
      </c>
      <c r="OD47" s="1">
        <v>43</v>
      </c>
      <c r="OE47" s="1">
        <f t="shared" si="251"/>
        <v>24.293785310734464</v>
      </c>
      <c r="OF47" s="1">
        <v>98</v>
      </c>
      <c r="OG47" s="1">
        <f t="shared" si="252"/>
        <v>55.367231638418076</v>
      </c>
      <c r="OH47" s="1">
        <v>44</v>
      </c>
      <c r="OI47" s="1">
        <f t="shared" si="253"/>
        <v>24.858757062146893</v>
      </c>
      <c r="OJ47" s="1">
        <f t="shared" si="254"/>
        <v>54</v>
      </c>
      <c r="OK47" s="1">
        <v>56</v>
      </c>
      <c r="OL47" s="1">
        <v>19.899999999999999</v>
      </c>
      <c r="OM47" s="1">
        <v>9.8000000000000007</v>
      </c>
      <c r="ON47" s="1">
        <f t="shared" si="255"/>
        <v>11.242937853107344</v>
      </c>
      <c r="OO47" s="1">
        <f t="shared" si="256"/>
        <v>5.536723163841808</v>
      </c>
      <c r="OP47" s="23">
        <f t="shared" si="257"/>
        <v>0.50753768844221103</v>
      </c>
      <c r="OQ47" s="1">
        <v>95</v>
      </c>
      <c r="OR47" s="1">
        <v>67</v>
      </c>
      <c r="OS47" s="1">
        <f t="shared" si="258"/>
        <v>76.333333333333329</v>
      </c>
      <c r="OT47" s="1">
        <v>52</v>
      </c>
      <c r="OU47" s="1">
        <v>10</v>
      </c>
      <c r="OV47" s="1">
        <v>46</v>
      </c>
      <c r="OW47" s="1">
        <f t="shared" si="259"/>
        <v>25.988700564971751</v>
      </c>
      <c r="OX47" s="1">
        <v>10</v>
      </c>
      <c r="OY47" s="1">
        <f t="shared" si="260"/>
        <v>66</v>
      </c>
      <c r="OZ47" s="1">
        <v>26</v>
      </c>
      <c r="PA47" s="23">
        <f t="shared" si="261"/>
        <v>0.43478260869565216</v>
      </c>
      <c r="PB47" s="1">
        <v>75</v>
      </c>
      <c r="PC47" s="1">
        <f t="shared" si="262"/>
        <v>0.43478260869565216</v>
      </c>
      <c r="PD47" s="1">
        <f t="shared" si="263"/>
        <v>158.21372</v>
      </c>
      <c r="PE47" s="1">
        <f t="shared" si="264"/>
        <v>89.386282485875697</v>
      </c>
      <c r="PF47" s="1">
        <v>77</v>
      </c>
      <c r="PG47" s="1">
        <v>36</v>
      </c>
      <c r="PH47" s="23">
        <f t="shared" si="265"/>
        <v>2.1388888888888888</v>
      </c>
      <c r="PI47" s="1">
        <v>207</v>
      </c>
      <c r="PJ47" s="1">
        <v>16</v>
      </c>
      <c r="PK47" s="23">
        <f t="shared" si="266"/>
        <v>4.8125</v>
      </c>
      <c r="PL47" s="1">
        <v>23</v>
      </c>
      <c r="PM47" s="1">
        <f t="shared" si="267"/>
        <v>4.5440824000000015</v>
      </c>
      <c r="PN47" s="1">
        <f t="shared" si="268"/>
        <v>2.5672781920903964</v>
      </c>
      <c r="PO47" s="1">
        <v>16.7</v>
      </c>
      <c r="PP47" s="1">
        <v>-1</v>
      </c>
      <c r="PQ47" s="1">
        <v>56</v>
      </c>
      <c r="PR47" s="1">
        <v>25</v>
      </c>
      <c r="PS47" s="23">
        <f t="shared" si="269"/>
        <v>2.2400000000000002</v>
      </c>
      <c r="PT47" s="1">
        <v>203</v>
      </c>
      <c r="PU47" s="1">
        <v>13</v>
      </c>
      <c r="PV47" s="1">
        <v>75</v>
      </c>
      <c r="PW47" s="1">
        <f t="shared" si="270"/>
        <v>42.372881355932201</v>
      </c>
      <c r="PX47" s="1">
        <v>48</v>
      </c>
      <c r="PY47" s="1">
        <f t="shared" si="271"/>
        <v>27.118644067796609</v>
      </c>
      <c r="PZ47" s="1">
        <v>102</v>
      </c>
      <c r="QA47" s="1">
        <f t="shared" si="175"/>
        <v>57.627118644067799</v>
      </c>
      <c r="QB47" s="1">
        <v>38</v>
      </c>
      <c r="QC47" s="1">
        <f t="shared" si="176"/>
        <v>21.468926553672315</v>
      </c>
      <c r="QD47" s="1">
        <f t="shared" si="272"/>
        <v>64</v>
      </c>
      <c r="QE47" s="1">
        <v>63</v>
      </c>
      <c r="QF47" s="1">
        <v>19.2</v>
      </c>
      <c r="QG47" s="1">
        <v>9.9</v>
      </c>
      <c r="QH47" s="1">
        <f t="shared" si="273"/>
        <v>10.847457627118644</v>
      </c>
      <c r="QI47" s="1">
        <f t="shared" si="274"/>
        <v>5.593220338983051</v>
      </c>
      <c r="QJ47" s="23">
        <f t="shared" si="275"/>
        <v>0.48437499999999994</v>
      </c>
      <c r="QK47" s="1">
        <v>105</v>
      </c>
      <c r="QL47" s="1">
        <v>60</v>
      </c>
      <c r="QM47" s="1">
        <f t="shared" si="276"/>
        <v>75</v>
      </c>
      <c r="QN47" s="1">
        <v>51</v>
      </c>
      <c r="QO47" s="1">
        <v>9</v>
      </c>
      <c r="QP47" s="1">
        <v>49</v>
      </c>
      <c r="QQ47" s="1">
        <f t="shared" si="277"/>
        <v>27.683615819209038</v>
      </c>
      <c r="QR47" s="1">
        <v>9</v>
      </c>
      <c r="QS47" s="1">
        <f t="shared" si="278"/>
        <v>67</v>
      </c>
      <c r="QT47" s="1">
        <v>25</v>
      </c>
      <c r="QU47" s="23">
        <f t="shared" si="279"/>
        <v>0.48979591836734693</v>
      </c>
      <c r="QV47" s="1">
        <v>80</v>
      </c>
      <c r="QW47" s="1">
        <f t="shared" si="280"/>
        <v>0.36734693877551022</v>
      </c>
      <c r="QX47" s="1">
        <f t="shared" si="281"/>
        <v>152.351448</v>
      </c>
      <c r="QY47" s="1">
        <f t="shared" si="282"/>
        <v>86.074264406779662</v>
      </c>
      <c r="QZ47" s="1">
        <v>83</v>
      </c>
      <c r="RA47" s="1">
        <v>41</v>
      </c>
      <c r="RB47" s="23">
        <f t="shared" si="283"/>
        <v>2.024390243902439</v>
      </c>
      <c r="RC47" s="1">
        <v>212</v>
      </c>
      <c r="RD47" s="1">
        <v>19</v>
      </c>
      <c r="RE47" s="23">
        <f t="shared" si="284"/>
        <v>4.3684210526315788</v>
      </c>
      <c r="RF47" s="1">
        <v>26.3</v>
      </c>
      <c r="RG47" s="1">
        <f t="shared" si="285"/>
        <v>5.0961352200000007</v>
      </c>
      <c r="RH47" s="1">
        <f t="shared" si="286"/>
        <v>2.8791724406779666</v>
      </c>
      <c r="RI47" s="1">
        <v>22.3</v>
      </c>
      <c r="RJ47" s="1">
        <v>29</v>
      </c>
      <c r="RK47" s="1">
        <v>60</v>
      </c>
      <c r="RL47" s="1">
        <v>28</v>
      </c>
      <c r="RM47" s="23">
        <f t="shared" si="287"/>
        <v>2.1428571428571428</v>
      </c>
      <c r="RN47" s="1">
        <v>211</v>
      </c>
      <c r="RO47" s="1">
        <v>14</v>
      </c>
      <c r="RP47" s="1">
        <v>70</v>
      </c>
      <c r="RQ47" s="1">
        <f t="shared" si="288"/>
        <v>39.548022598870055</v>
      </c>
      <c r="RR47" s="1">
        <v>45</v>
      </c>
      <c r="RS47" s="1">
        <f t="shared" si="289"/>
        <v>25.423728813559322</v>
      </c>
      <c r="RT47" s="1">
        <v>105</v>
      </c>
      <c r="RU47" s="1">
        <f t="shared" si="290"/>
        <v>59.322033898305087</v>
      </c>
      <c r="RV47" s="1">
        <v>42</v>
      </c>
      <c r="RW47" s="1">
        <f t="shared" si="291"/>
        <v>23.728813559322035</v>
      </c>
      <c r="RX47" s="1">
        <f t="shared" si="292"/>
        <v>63</v>
      </c>
      <c r="RY47" s="1">
        <v>60</v>
      </c>
      <c r="RZ47" s="1">
        <v>18.5</v>
      </c>
      <c r="SA47" s="1">
        <v>8.1999999999999993</v>
      </c>
      <c r="SB47" s="1">
        <f t="shared" si="293"/>
        <v>10.451977401129943</v>
      </c>
      <c r="SC47" s="1">
        <f t="shared" si="294"/>
        <v>4.6327683615819204</v>
      </c>
      <c r="SD47" s="23">
        <f t="shared" si="295"/>
        <v>0.55675675675675684</v>
      </c>
    </row>
    <row r="48" spans="1:498">
      <c r="A48" s="14" t="s">
        <v>664</v>
      </c>
      <c r="B48" s="13">
        <v>40</v>
      </c>
      <c r="C48" s="13">
        <v>44</v>
      </c>
      <c r="D48" s="15">
        <v>67</v>
      </c>
      <c r="E48" s="13">
        <v>168</v>
      </c>
      <c r="F48" s="16">
        <v>4</v>
      </c>
      <c r="G48" s="16">
        <v>3</v>
      </c>
      <c r="H48" s="17">
        <v>64</v>
      </c>
      <c r="I48" s="17">
        <v>416</v>
      </c>
      <c r="J48" s="17">
        <v>998</v>
      </c>
      <c r="K48" s="17">
        <v>998</v>
      </c>
      <c r="L48" s="17">
        <v>998</v>
      </c>
      <c r="M48" s="17">
        <v>998</v>
      </c>
      <c r="N48" s="17">
        <v>14</v>
      </c>
      <c r="O48" s="17">
        <v>76</v>
      </c>
      <c r="P48" s="17">
        <v>998</v>
      </c>
      <c r="Q48" s="17">
        <v>998</v>
      </c>
      <c r="R48" s="17">
        <v>998</v>
      </c>
      <c r="S48" s="17">
        <v>998</v>
      </c>
      <c r="T48" s="17">
        <v>998</v>
      </c>
      <c r="U48" s="17">
        <v>998</v>
      </c>
      <c r="V48" s="17">
        <v>384</v>
      </c>
      <c r="W48" s="18">
        <v>0.55833333333333302</v>
      </c>
      <c r="X48" s="19">
        <v>43</v>
      </c>
      <c r="Y48" s="19">
        <v>42</v>
      </c>
      <c r="Z48" s="19">
        <v>48</v>
      </c>
      <c r="AA48" s="19">
        <v>45</v>
      </c>
      <c r="AB48" s="19">
        <v>50</v>
      </c>
      <c r="AC48" s="19">
        <v>46</v>
      </c>
      <c r="AD48" s="19">
        <v>45</v>
      </c>
      <c r="AE48" s="19">
        <v>46</v>
      </c>
      <c r="AF48" s="19">
        <v>46</v>
      </c>
      <c r="AG48" s="19">
        <v>50</v>
      </c>
      <c r="AH48" s="19">
        <v>1.0697674418604699</v>
      </c>
      <c r="AI48" s="19">
        <v>1.0714285714285701</v>
      </c>
      <c r="AJ48" s="19">
        <v>0.95833333333333304</v>
      </c>
      <c r="AK48" s="19">
        <v>1.0222222222222199</v>
      </c>
      <c r="AL48" s="19">
        <v>1</v>
      </c>
      <c r="AM48" s="19">
        <v>143</v>
      </c>
      <c r="AN48" s="19">
        <v>127</v>
      </c>
      <c r="AO48" s="19">
        <v>164</v>
      </c>
      <c r="AP48" s="19">
        <v>159</v>
      </c>
      <c r="AQ48" s="19">
        <v>166</v>
      </c>
      <c r="AR48" s="19">
        <v>26</v>
      </c>
      <c r="AS48" s="19">
        <v>25</v>
      </c>
      <c r="AT48" s="19">
        <v>28</v>
      </c>
      <c r="AU48" s="19">
        <v>27</v>
      </c>
      <c r="AV48" s="19">
        <v>30</v>
      </c>
      <c r="AW48" s="19">
        <v>100</v>
      </c>
      <c r="AX48" s="19">
        <v>95.238095238095198</v>
      </c>
      <c r="AY48" s="19">
        <v>100</v>
      </c>
      <c r="AZ48" s="19">
        <v>97.7777777777778</v>
      </c>
      <c r="BA48" s="19">
        <v>100</v>
      </c>
      <c r="BB48" s="19">
        <v>238</v>
      </c>
      <c r="BC48" s="19">
        <v>231</v>
      </c>
      <c r="BD48" s="19">
        <v>269</v>
      </c>
      <c r="BE48" s="19">
        <v>218</v>
      </c>
      <c r="BF48" s="19">
        <v>255</v>
      </c>
      <c r="BG48" s="19">
        <v>213</v>
      </c>
      <c r="BH48" s="19">
        <v>212</v>
      </c>
      <c r="BI48" s="19">
        <v>235</v>
      </c>
      <c r="BJ48" s="19">
        <v>209</v>
      </c>
      <c r="BK48" s="19">
        <v>251</v>
      </c>
      <c r="BL48" s="19">
        <v>0.89495798319327702</v>
      </c>
      <c r="BM48" s="19">
        <v>0.91774891774891798</v>
      </c>
      <c r="BN48" s="19">
        <v>0.87360594795539004</v>
      </c>
      <c r="BO48" s="19">
        <v>0.95871559633027503</v>
      </c>
      <c r="BP48" s="19">
        <v>0.98431372549019602</v>
      </c>
      <c r="BQ48" s="19">
        <v>462</v>
      </c>
      <c r="BR48" s="19">
        <v>345</v>
      </c>
      <c r="BS48" s="19">
        <v>402</v>
      </c>
      <c r="BT48" s="19">
        <v>438</v>
      </c>
      <c r="BU48" s="19">
        <v>472</v>
      </c>
      <c r="BV48" s="19">
        <v>116</v>
      </c>
      <c r="BW48" s="19">
        <v>115</v>
      </c>
      <c r="BX48" s="19">
        <v>140</v>
      </c>
      <c r="BY48" s="19">
        <v>134</v>
      </c>
      <c r="BZ48" s="19">
        <v>154</v>
      </c>
      <c r="CA48" s="19">
        <v>77.310924369747895</v>
      </c>
      <c r="CB48" s="19">
        <v>58.441558441558399</v>
      </c>
      <c r="CC48" s="19">
        <v>83.643122676579907</v>
      </c>
      <c r="CD48" s="19">
        <v>90.366972477064195</v>
      </c>
      <c r="CE48" s="19">
        <v>94.509803921568604</v>
      </c>
      <c r="CF48" s="21">
        <v>1113.3</v>
      </c>
      <c r="CG48" s="21">
        <v>100.1</v>
      </c>
      <c r="CH48" s="21">
        <v>54.4</v>
      </c>
      <c r="CI48" s="21">
        <v>57.3</v>
      </c>
      <c r="CJ48" s="21">
        <v>32</v>
      </c>
      <c r="CK48" s="21">
        <v>74.099999999999994</v>
      </c>
      <c r="CL48" s="21">
        <v>25.9</v>
      </c>
      <c r="CM48" s="21">
        <v>2.86</v>
      </c>
      <c r="CN48" s="21">
        <v>300</v>
      </c>
      <c r="CO48" s="21">
        <v>868.9</v>
      </c>
      <c r="CP48" s="21">
        <v>125.5</v>
      </c>
      <c r="CQ48" s="21">
        <v>70.349999999999994</v>
      </c>
      <c r="CR48" s="21">
        <v>57.6</v>
      </c>
      <c r="CS48" s="21">
        <v>19.7</v>
      </c>
      <c r="CT48" s="21">
        <v>92.5</v>
      </c>
      <c r="CU48" s="21">
        <v>7.5</v>
      </c>
      <c r="CV48" s="21">
        <v>12.393000000000001</v>
      </c>
      <c r="CW48" s="21">
        <v>300</v>
      </c>
      <c r="CX48" s="21">
        <v>730.9</v>
      </c>
      <c r="CY48" s="21">
        <v>36.4</v>
      </c>
      <c r="CZ48" s="21">
        <v>82.3</v>
      </c>
      <c r="DA48" s="21">
        <v>11.3</v>
      </c>
      <c r="DB48" s="21">
        <v>0.5</v>
      </c>
      <c r="DC48" s="21">
        <v>92.6</v>
      </c>
      <c r="DD48" s="21">
        <v>7.4</v>
      </c>
      <c r="DE48" s="21">
        <v>12.505000000000001</v>
      </c>
      <c r="DF48" s="21">
        <v>300</v>
      </c>
      <c r="DG48" s="21">
        <v>609.6</v>
      </c>
      <c r="DH48" s="21">
        <v>22.1</v>
      </c>
      <c r="DI48" s="21">
        <v>98.55</v>
      </c>
      <c r="DJ48" s="21">
        <v>6.3</v>
      </c>
      <c r="DK48" s="21">
        <v>0</v>
      </c>
      <c r="DL48" s="21">
        <v>96.3</v>
      </c>
      <c r="DM48" s="21">
        <v>3.7</v>
      </c>
      <c r="DN48" s="21">
        <v>25.779</v>
      </c>
      <c r="DO48" s="21">
        <v>300</v>
      </c>
      <c r="DP48" s="21">
        <v>995.7</v>
      </c>
      <c r="DQ48" s="21">
        <v>91.9</v>
      </c>
      <c r="DR48" s="21">
        <v>60.8</v>
      </c>
      <c r="DS48" s="21">
        <v>57.8</v>
      </c>
      <c r="DT48" s="21">
        <v>34.6</v>
      </c>
      <c r="DU48" s="21">
        <v>82.3</v>
      </c>
      <c r="DV48" s="21">
        <v>17.7</v>
      </c>
      <c r="DW48" s="21">
        <v>4.6539999999999999</v>
      </c>
      <c r="DX48" s="21">
        <v>300</v>
      </c>
      <c r="DY48" s="21">
        <v>835.4</v>
      </c>
      <c r="DZ48" s="21">
        <v>59.7</v>
      </c>
      <c r="EA48" s="21">
        <v>72.180000000000007</v>
      </c>
      <c r="EB48" s="21">
        <v>28.9</v>
      </c>
      <c r="EC48" s="21">
        <v>9.6999999999999993</v>
      </c>
      <c r="ED48" s="21">
        <v>92.5</v>
      </c>
      <c r="EE48" s="21">
        <v>7.5</v>
      </c>
      <c r="EF48" s="21">
        <v>12.327</v>
      </c>
      <c r="EG48" s="21">
        <v>300</v>
      </c>
      <c r="EH48" s="21">
        <v>940.5</v>
      </c>
      <c r="EI48" s="21">
        <v>91</v>
      </c>
      <c r="EJ48" s="21">
        <v>64.42</v>
      </c>
      <c r="EK48" s="21">
        <v>53.2</v>
      </c>
      <c r="EL48" s="21">
        <v>32.6</v>
      </c>
      <c r="EM48" s="21">
        <v>87.4</v>
      </c>
      <c r="EN48" s="21">
        <v>12.6</v>
      </c>
      <c r="EO48" s="21">
        <v>6.9180000000000001</v>
      </c>
      <c r="EP48" s="21">
        <v>300</v>
      </c>
      <c r="EQ48" s="21">
        <v>734.4</v>
      </c>
      <c r="ER48" s="21">
        <v>61.1</v>
      </c>
      <c r="ES48" s="21">
        <v>82.21</v>
      </c>
      <c r="ET48" s="21">
        <v>24.8</v>
      </c>
      <c r="EU48" s="21">
        <v>1.7</v>
      </c>
      <c r="EV48" s="21">
        <v>92.5</v>
      </c>
      <c r="EW48" s="21">
        <v>7.5</v>
      </c>
      <c r="EX48" s="21">
        <v>12.318</v>
      </c>
      <c r="EY48" s="21">
        <v>300</v>
      </c>
      <c r="EZ48" s="21">
        <v>1034.0999999999999</v>
      </c>
      <c r="FA48" s="21">
        <v>101.3</v>
      </c>
      <c r="FB48" s="21">
        <v>58.62</v>
      </c>
      <c r="FC48" s="21">
        <v>57.6</v>
      </c>
      <c r="FD48" s="21">
        <v>38.6</v>
      </c>
      <c r="FE48" s="21">
        <v>84.4</v>
      </c>
      <c r="FF48" s="21">
        <v>15.6</v>
      </c>
      <c r="FG48" s="21">
        <v>5.4279999999999999</v>
      </c>
      <c r="FH48" s="21">
        <v>300</v>
      </c>
      <c r="FI48" s="21">
        <v>792.7</v>
      </c>
      <c r="FJ48" s="21">
        <v>65.7</v>
      </c>
      <c r="FK48" s="21">
        <v>76.180000000000007</v>
      </c>
      <c r="FL48" s="21">
        <v>24.2</v>
      </c>
      <c r="FM48" s="21">
        <v>4.5</v>
      </c>
      <c r="FN48" s="21">
        <v>95</v>
      </c>
      <c r="FO48" s="21">
        <v>5</v>
      </c>
      <c r="FP48" s="21">
        <v>19.023</v>
      </c>
      <c r="FQ48" s="21">
        <v>300</v>
      </c>
      <c r="FR48" s="15">
        <v>1.2</v>
      </c>
      <c r="FS48" s="15">
        <v>2.4</v>
      </c>
      <c r="FT48" s="15">
        <v>2.2999999999999998</v>
      </c>
      <c r="FU48" s="15">
        <v>2</v>
      </c>
      <c r="FV48" s="15">
        <v>2.6</v>
      </c>
      <c r="FW48" s="15">
        <v>122</v>
      </c>
      <c r="FX48" s="15">
        <v>127</v>
      </c>
      <c r="FY48" s="15">
        <v>123</v>
      </c>
      <c r="FZ48" s="15">
        <v>111</v>
      </c>
      <c r="GA48" s="15">
        <v>110</v>
      </c>
      <c r="GB48" s="15">
        <v>66.599999999999994</v>
      </c>
      <c r="GC48" s="15">
        <v>65.900000000000006</v>
      </c>
      <c r="GD48" s="15">
        <v>67.7</v>
      </c>
      <c r="GE48" s="15">
        <v>67.400000000000006</v>
      </c>
      <c r="GF48" s="15">
        <v>67.7</v>
      </c>
      <c r="GG48" s="15">
        <v>15.6</v>
      </c>
      <c r="GH48" s="15">
        <v>13.9</v>
      </c>
      <c r="GI48" s="15">
        <v>13.4</v>
      </c>
      <c r="GJ48" s="15">
        <v>15.2</v>
      </c>
      <c r="GK48" s="15">
        <v>14.7</v>
      </c>
      <c r="GL48" s="15">
        <v>0</v>
      </c>
      <c r="GM48" s="15">
        <v>5.6</v>
      </c>
      <c r="GN48" s="15">
        <v>2.5</v>
      </c>
      <c r="GO48" s="15">
        <v>0</v>
      </c>
      <c r="GP48" s="15">
        <v>0</v>
      </c>
      <c r="GQ48" s="15">
        <v>0</v>
      </c>
      <c r="GR48" s="15">
        <v>8</v>
      </c>
      <c r="GS48" s="15">
        <v>4.5</v>
      </c>
      <c r="GT48" s="15">
        <v>0</v>
      </c>
      <c r="GU48" s="15">
        <v>0</v>
      </c>
      <c r="GV48" s="15">
        <v>0</v>
      </c>
      <c r="GW48" s="15">
        <v>4.3</v>
      </c>
      <c r="GX48" s="15">
        <v>1.9</v>
      </c>
      <c r="GY48" s="15">
        <v>0.6</v>
      </c>
      <c r="GZ48" s="15">
        <v>0</v>
      </c>
      <c r="HA48" s="15">
        <v>0</v>
      </c>
      <c r="HB48" s="15">
        <v>0.9</v>
      </c>
      <c r="HC48" s="15">
        <v>0</v>
      </c>
      <c r="HD48" s="15">
        <v>0</v>
      </c>
      <c r="HE48" s="22">
        <v>0</v>
      </c>
      <c r="HF48" s="1">
        <v>-1</v>
      </c>
      <c r="HG48" s="1">
        <v>-1</v>
      </c>
      <c r="HH48" s="1">
        <v>-1</v>
      </c>
      <c r="HI48" s="1">
        <v>-1</v>
      </c>
      <c r="HJ48" s="1">
        <v>-1</v>
      </c>
      <c r="HK48" s="1">
        <v>-1</v>
      </c>
      <c r="HL48" s="1">
        <v>-1</v>
      </c>
      <c r="HM48" s="1">
        <v>-1</v>
      </c>
      <c r="HN48" s="1">
        <v>-1</v>
      </c>
      <c r="HO48" s="1">
        <v>-1</v>
      </c>
      <c r="HP48" s="1">
        <v>-1</v>
      </c>
      <c r="HQ48" s="1">
        <v>-1</v>
      </c>
      <c r="HR48" s="1">
        <v>-1</v>
      </c>
      <c r="HS48" s="1">
        <v>-1</v>
      </c>
      <c r="HT48" s="1">
        <v>-1</v>
      </c>
      <c r="HU48" s="1">
        <v>-1</v>
      </c>
      <c r="HV48" s="1">
        <v>-1</v>
      </c>
      <c r="HW48" s="1">
        <v>-1</v>
      </c>
      <c r="HX48" s="1">
        <v>-1</v>
      </c>
      <c r="HY48" s="1">
        <v>-1</v>
      </c>
      <c r="HZ48" s="1">
        <v>-1</v>
      </c>
      <c r="IA48" s="1">
        <v>-1</v>
      </c>
      <c r="IB48" s="1">
        <v>-1</v>
      </c>
      <c r="IC48" s="1">
        <v>-1</v>
      </c>
      <c r="ID48" s="1">
        <v>-1</v>
      </c>
      <c r="IE48" s="1">
        <v>-1</v>
      </c>
      <c r="IF48" s="1">
        <v>-1</v>
      </c>
      <c r="IG48" s="1">
        <v>-1</v>
      </c>
      <c r="IH48" s="1">
        <v>-1</v>
      </c>
      <c r="II48" s="1">
        <v>-1</v>
      </c>
      <c r="IJ48" s="1">
        <v>-1</v>
      </c>
      <c r="IK48" s="1">
        <v>-1</v>
      </c>
      <c r="IL48" s="1">
        <v>-1</v>
      </c>
      <c r="IM48" s="1">
        <v>-1</v>
      </c>
      <c r="IN48" s="1">
        <v>-1</v>
      </c>
      <c r="IO48" s="1">
        <v>-1</v>
      </c>
      <c r="IP48" s="1">
        <v>-1</v>
      </c>
      <c r="IQ48" s="1">
        <v>-1</v>
      </c>
      <c r="IR48" s="1">
        <v>-1</v>
      </c>
      <c r="IS48" s="1">
        <v>-1</v>
      </c>
      <c r="IT48" s="1">
        <v>-1</v>
      </c>
      <c r="IU48" s="1">
        <v>-1</v>
      </c>
      <c r="IV48" s="1">
        <v>-1</v>
      </c>
      <c r="IW48" s="1">
        <v>-1</v>
      </c>
      <c r="IX48" s="1">
        <v>-1</v>
      </c>
      <c r="IY48" s="1">
        <v>-1</v>
      </c>
      <c r="IZ48" s="1">
        <v>-1</v>
      </c>
      <c r="JA48" s="1">
        <v>-1</v>
      </c>
      <c r="JB48" s="1">
        <v>-1</v>
      </c>
      <c r="JC48" s="1">
        <v>-1</v>
      </c>
      <c r="JD48" s="1">
        <v>-1</v>
      </c>
      <c r="JE48" s="1">
        <v>-1</v>
      </c>
      <c r="JG48" s="1">
        <v>121</v>
      </c>
      <c r="JH48" s="1">
        <v>78</v>
      </c>
      <c r="JI48" s="1">
        <f t="shared" si="201"/>
        <v>92.333333333333329</v>
      </c>
      <c r="JJ48" s="1">
        <v>1.76</v>
      </c>
      <c r="JK48" s="1">
        <v>54</v>
      </c>
      <c r="JL48" s="1">
        <v>11</v>
      </c>
      <c r="JM48" s="1">
        <v>47</v>
      </c>
      <c r="JN48" s="1">
        <f t="shared" si="202"/>
        <v>26.704545454545453</v>
      </c>
      <c r="JO48" s="1">
        <v>11</v>
      </c>
      <c r="JP48" s="1">
        <f t="shared" si="203"/>
        <v>69</v>
      </c>
      <c r="JQ48" s="1">
        <v>28</v>
      </c>
      <c r="JR48" s="1">
        <f t="shared" si="204"/>
        <v>0.40425531914893614</v>
      </c>
      <c r="JS48" s="1">
        <v>71</v>
      </c>
      <c r="JT48" s="1">
        <f t="shared" si="205"/>
        <v>0.46808510638297873</v>
      </c>
      <c r="JU48" s="23">
        <f t="shared" si="206"/>
        <v>186.93935200000001</v>
      </c>
      <c r="JV48" s="1">
        <f t="shared" si="207"/>
        <v>106.21554090909092</v>
      </c>
      <c r="JW48" s="1">
        <v>78</v>
      </c>
      <c r="JX48" s="1">
        <v>49</v>
      </c>
      <c r="JY48" s="1">
        <f t="shared" si="208"/>
        <v>1.5918367346938775</v>
      </c>
      <c r="JZ48" s="1">
        <v>219</v>
      </c>
      <c r="KA48" s="1">
        <v>20</v>
      </c>
      <c r="KB48" s="1">
        <f t="shared" si="209"/>
        <v>3.9</v>
      </c>
      <c r="KC48" s="1">
        <v>23.1</v>
      </c>
      <c r="KD48" s="1">
        <v>2.2999999999999998</v>
      </c>
      <c r="KE48" s="1">
        <f t="shared" si="296"/>
        <v>5.1800156100000008</v>
      </c>
      <c r="KF48" s="1">
        <f t="shared" si="297"/>
        <v>2.9431906875000005</v>
      </c>
      <c r="KG48" s="1">
        <v>21.3</v>
      </c>
      <c r="KH48" s="1">
        <v>28</v>
      </c>
      <c r="KI48" s="1">
        <v>48</v>
      </c>
      <c r="KJ48" s="1">
        <v>31</v>
      </c>
      <c r="KK48" s="1">
        <f t="shared" si="210"/>
        <v>1.5483870967741935</v>
      </c>
      <c r="KL48" s="1">
        <v>294</v>
      </c>
      <c r="KM48" s="1">
        <v>13</v>
      </c>
      <c r="KN48" s="1">
        <v>73</v>
      </c>
      <c r="KO48" s="1">
        <f t="shared" si="211"/>
        <v>41.477272727272727</v>
      </c>
      <c r="KP48" s="1">
        <v>61</v>
      </c>
      <c r="KQ48" s="1">
        <f t="shared" si="212"/>
        <v>34.659090909090907</v>
      </c>
      <c r="KR48" s="1">
        <v>135</v>
      </c>
      <c r="KS48" s="1">
        <f t="shared" si="213"/>
        <v>76.704545454545453</v>
      </c>
      <c r="KT48" s="1">
        <v>50</v>
      </c>
      <c r="KU48" s="1">
        <f t="shared" si="214"/>
        <v>28.40909090909091</v>
      </c>
      <c r="KV48" s="1">
        <f t="shared" si="298"/>
        <v>85</v>
      </c>
      <c r="KW48" s="1">
        <v>63</v>
      </c>
      <c r="KX48" s="1">
        <v>22.6</v>
      </c>
      <c r="KY48" s="1">
        <v>12.2</v>
      </c>
      <c r="KZ48" s="1">
        <f t="shared" si="215"/>
        <v>12.840909090909092</v>
      </c>
      <c r="LA48" s="1">
        <f t="shared" si="216"/>
        <v>6.9318181818181817</v>
      </c>
      <c r="LB48" s="23">
        <f t="shared" si="217"/>
        <v>0.46017699115044253</v>
      </c>
      <c r="LC48" s="1">
        <v>102</v>
      </c>
      <c r="LD48" s="1">
        <v>68</v>
      </c>
      <c r="LE48" s="1">
        <f t="shared" si="218"/>
        <v>79.333333333333329</v>
      </c>
      <c r="LF48" s="1">
        <v>85</v>
      </c>
      <c r="LG48" s="1">
        <v>9</v>
      </c>
      <c r="LH48" s="1">
        <v>51</v>
      </c>
      <c r="LI48" s="1">
        <f t="shared" si="219"/>
        <v>28.977272727272727</v>
      </c>
      <c r="LJ48" s="1">
        <v>9</v>
      </c>
      <c r="LK48" s="1">
        <f t="shared" si="220"/>
        <v>69</v>
      </c>
      <c r="LL48" s="1">
        <v>35</v>
      </c>
      <c r="LM48" s="23">
        <f t="shared" si="221"/>
        <v>0.31372549019607843</v>
      </c>
      <c r="LN48" s="1">
        <v>59</v>
      </c>
      <c r="LO48" s="1">
        <f t="shared" si="222"/>
        <v>0.35294117647058826</v>
      </c>
      <c r="LP48" s="1">
        <f t="shared" si="223"/>
        <v>162.95445600000002</v>
      </c>
      <c r="LQ48" s="1">
        <f t="shared" si="224"/>
        <v>92.587759090909103</v>
      </c>
      <c r="LR48" s="1">
        <v>66</v>
      </c>
      <c r="LS48" s="1">
        <v>52</v>
      </c>
      <c r="LT48" s="23">
        <f t="shared" si="225"/>
        <v>1.2692307692307692</v>
      </c>
      <c r="LU48" s="1">
        <v>230</v>
      </c>
      <c r="LV48" s="1">
        <v>13</v>
      </c>
      <c r="LW48" s="23">
        <f t="shared" si="226"/>
        <v>5.0769230769230766</v>
      </c>
      <c r="LX48" s="1">
        <v>20.100000000000001</v>
      </c>
      <c r="LY48" s="1">
        <f t="shared" si="227"/>
        <v>7.0948025250000004</v>
      </c>
      <c r="LZ48" s="1">
        <f t="shared" si="228"/>
        <v>4.0311377982954548</v>
      </c>
      <c r="MA48" s="1">
        <v>15.5</v>
      </c>
      <c r="MB48" s="1">
        <v>25</v>
      </c>
      <c r="MC48" s="1">
        <v>40</v>
      </c>
      <c r="MD48" s="1">
        <v>29</v>
      </c>
      <c r="ME48" s="23">
        <f t="shared" si="229"/>
        <v>1.3793103448275863</v>
      </c>
      <c r="MF48" s="1">
        <v>178</v>
      </c>
      <c r="MG48" s="1">
        <v>14</v>
      </c>
      <c r="MH48" s="1">
        <v>66</v>
      </c>
      <c r="MI48" s="1">
        <f t="shared" si="230"/>
        <v>37.5</v>
      </c>
      <c r="MJ48" s="1">
        <v>67</v>
      </c>
      <c r="MK48" s="1">
        <f t="shared" si="231"/>
        <v>38.06818181818182</v>
      </c>
      <c r="ML48" s="1">
        <v>117</v>
      </c>
      <c r="MM48" s="1">
        <f t="shared" si="232"/>
        <v>66.477272727272734</v>
      </c>
      <c r="MN48" s="1">
        <v>51</v>
      </c>
      <c r="MO48" s="1">
        <f t="shared" si="233"/>
        <v>28.977272727272727</v>
      </c>
      <c r="MP48" s="1">
        <f t="shared" si="234"/>
        <v>66</v>
      </c>
      <c r="MQ48" s="1">
        <v>56</v>
      </c>
      <c r="MR48" s="1">
        <v>21.2</v>
      </c>
      <c r="MS48" s="1">
        <v>11.6</v>
      </c>
      <c r="MT48" s="1">
        <f t="shared" si="235"/>
        <v>12.045454545454545</v>
      </c>
      <c r="MU48" s="1">
        <f t="shared" si="236"/>
        <v>6.5909090909090908</v>
      </c>
      <c r="MV48" s="23">
        <f t="shared" si="237"/>
        <v>0.45283018867924529</v>
      </c>
      <c r="MW48" s="1">
        <v>132</v>
      </c>
      <c r="MX48" s="1">
        <v>83</v>
      </c>
      <c r="MY48" s="1">
        <f t="shared" si="238"/>
        <v>99.333333333333329</v>
      </c>
      <c r="MZ48" s="1">
        <v>58</v>
      </c>
      <c r="NA48" s="1">
        <v>12</v>
      </c>
      <c r="NB48" s="1">
        <v>48</v>
      </c>
      <c r="NC48" s="1">
        <f t="shared" si="239"/>
        <v>27.272727272727273</v>
      </c>
      <c r="ND48" s="1">
        <v>11</v>
      </c>
      <c r="NE48" s="1">
        <f t="shared" si="240"/>
        <v>71</v>
      </c>
      <c r="NF48" s="1">
        <v>30</v>
      </c>
      <c r="NG48" s="23">
        <f t="shared" si="241"/>
        <v>0.375</v>
      </c>
      <c r="NH48" s="1">
        <v>68</v>
      </c>
      <c r="NI48" s="1">
        <f t="shared" si="242"/>
        <v>0.47916666666666669</v>
      </c>
      <c r="NJ48" s="1">
        <f t="shared" si="243"/>
        <v>205.77000800000002</v>
      </c>
      <c r="NK48" s="1">
        <f t="shared" si="244"/>
        <v>116.91477727272728</v>
      </c>
      <c r="NL48" s="1">
        <v>85</v>
      </c>
      <c r="NM48" s="1">
        <v>39</v>
      </c>
      <c r="NN48" s="23">
        <f t="shared" si="245"/>
        <v>2.1794871794871793</v>
      </c>
      <c r="NO48" s="1">
        <v>224</v>
      </c>
      <c r="NP48" s="1">
        <v>19</v>
      </c>
      <c r="NQ48" s="23">
        <f t="shared" si="246"/>
        <v>4.4736842105263159</v>
      </c>
      <c r="NR48" s="1">
        <v>26.4</v>
      </c>
      <c r="NS48" s="1">
        <f t="shared" si="247"/>
        <v>6.3585376799999995</v>
      </c>
      <c r="NT48" s="1">
        <f t="shared" si="248"/>
        <v>3.6128054999999999</v>
      </c>
      <c r="NU48" s="1">
        <v>17.399999999999999</v>
      </c>
      <c r="NV48" s="1">
        <v>28</v>
      </c>
      <c r="NW48" s="1">
        <v>57</v>
      </c>
      <c r="NX48" s="1">
        <v>29</v>
      </c>
      <c r="NY48" s="23">
        <f t="shared" si="249"/>
        <v>1.9655172413793103</v>
      </c>
      <c r="NZ48" s="1">
        <v>203</v>
      </c>
      <c r="OA48" s="1">
        <v>15</v>
      </c>
      <c r="OB48" s="1">
        <v>71</v>
      </c>
      <c r="OC48" s="1">
        <f t="shared" si="250"/>
        <v>40.340909090909093</v>
      </c>
      <c r="OD48" s="1">
        <v>70</v>
      </c>
      <c r="OE48" s="1">
        <f t="shared" si="251"/>
        <v>39.772727272727273</v>
      </c>
      <c r="OF48" s="1">
        <v>137</v>
      </c>
      <c r="OG48" s="1">
        <f t="shared" si="252"/>
        <v>77.840909090909093</v>
      </c>
      <c r="OH48" s="1">
        <v>47</v>
      </c>
      <c r="OI48" s="1">
        <f t="shared" si="253"/>
        <v>26.704545454545453</v>
      </c>
      <c r="OJ48" s="1">
        <f t="shared" si="254"/>
        <v>90</v>
      </c>
      <c r="OK48" s="1">
        <v>66</v>
      </c>
      <c r="OL48" s="1">
        <v>21.6</v>
      </c>
      <c r="OM48" s="1">
        <v>12.3</v>
      </c>
      <c r="ON48" s="1">
        <f t="shared" si="255"/>
        <v>12.272727272727273</v>
      </c>
      <c r="OO48" s="1">
        <f t="shared" si="256"/>
        <v>6.9886363636363642</v>
      </c>
      <c r="OP48" s="23">
        <f t="shared" si="257"/>
        <v>0.43055555555555558</v>
      </c>
      <c r="OQ48" s="1">
        <v>132</v>
      </c>
      <c r="OR48" s="1">
        <v>74</v>
      </c>
      <c r="OS48" s="1">
        <f t="shared" si="258"/>
        <v>93.333333333333329</v>
      </c>
      <c r="OT48" s="1">
        <v>57</v>
      </c>
      <c r="OU48" s="1">
        <v>12</v>
      </c>
      <c r="OV48" s="1">
        <v>48</v>
      </c>
      <c r="OW48" s="1">
        <f t="shared" si="259"/>
        <v>27.272727272727273</v>
      </c>
      <c r="OX48" s="1">
        <v>12</v>
      </c>
      <c r="OY48" s="1">
        <f t="shared" si="260"/>
        <v>72</v>
      </c>
      <c r="OZ48" s="1">
        <v>28</v>
      </c>
      <c r="PA48" s="23">
        <f t="shared" si="261"/>
        <v>0.41666666666666669</v>
      </c>
      <c r="PB48" s="1">
        <v>73</v>
      </c>
      <c r="PC48" s="1">
        <f t="shared" si="262"/>
        <v>0.5</v>
      </c>
      <c r="PD48" s="1">
        <f t="shared" si="263"/>
        <v>218.53039200000003</v>
      </c>
      <c r="PE48" s="1">
        <f t="shared" si="264"/>
        <v>124.16499545454548</v>
      </c>
      <c r="PF48" s="1">
        <v>70</v>
      </c>
      <c r="PG48" s="1">
        <v>39</v>
      </c>
      <c r="PH48" s="23">
        <f t="shared" si="265"/>
        <v>1.7948717948717949</v>
      </c>
      <c r="PI48" s="1">
        <v>210</v>
      </c>
      <c r="PJ48" s="1">
        <v>19</v>
      </c>
      <c r="PK48" s="23">
        <f t="shared" si="266"/>
        <v>3.6842105263157894</v>
      </c>
      <c r="PL48" s="1">
        <v>27.7</v>
      </c>
      <c r="PM48" s="1">
        <f t="shared" si="267"/>
        <v>6.5566190849999986</v>
      </c>
      <c r="PN48" s="1">
        <f t="shared" si="268"/>
        <v>3.7253517528409081</v>
      </c>
      <c r="PO48" s="1">
        <v>19.100000000000001</v>
      </c>
      <c r="PP48" s="1">
        <v>26</v>
      </c>
      <c r="PQ48" s="1">
        <v>41</v>
      </c>
      <c r="PR48" s="1">
        <v>31</v>
      </c>
      <c r="PS48" s="23">
        <f t="shared" si="269"/>
        <v>1.3225806451612903</v>
      </c>
      <c r="PT48" s="1">
        <v>142</v>
      </c>
      <c r="PU48" s="1">
        <v>11</v>
      </c>
      <c r="PV48" s="1">
        <v>74</v>
      </c>
      <c r="PW48" s="1">
        <f t="shared" si="270"/>
        <v>42.045454545454547</v>
      </c>
      <c r="PX48" s="1">
        <v>66</v>
      </c>
      <c r="PY48" s="1">
        <f t="shared" si="271"/>
        <v>37.5</v>
      </c>
      <c r="PZ48" s="1">
        <v>119</v>
      </c>
      <c r="QA48" s="1">
        <f t="shared" si="175"/>
        <v>67.61363636363636</v>
      </c>
      <c r="QB48" s="1">
        <v>46</v>
      </c>
      <c r="QC48" s="1">
        <f t="shared" si="176"/>
        <v>26.136363636363637</v>
      </c>
      <c r="QD48" s="1">
        <f t="shared" si="272"/>
        <v>73</v>
      </c>
      <c r="QE48" s="1">
        <v>69</v>
      </c>
      <c r="QF48" s="1">
        <v>22.5</v>
      </c>
      <c r="QG48" s="1">
        <v>12.3</v>
      </c>
      <c r="QH48" s="1">
        <f t="shared" si="273"/>
        <v>12.784090909090908</v>
      </c>
      <c r="QI48" s="1">
        <f t="shared" si="274"/>
        <v>6.9886363636363642</v>
      </c>
      <c r="QJ48" s="23">
        <f t="shared" si="275"/>
        <v>0.45333333333333331</v>
      </c>
      <c r="QK48" s="1">
        <v>137</v>
      </c>
      <c r="QL48" s="1">
        <v>93</v>
      </c>
      <c r="QM48" s="1">
        <f t="shared" si="276"/>
        <v>107.66666666666667</v>
      </c>
      <c r="QN48" s="1">
        <v>50</v>
      </c>
      <c r="QO48" s="1">
        <v>11</v>
      </c>
      <c r="QP48" s="1">
        <v>49</v>
      </c>
      <c r="QQ48" s="1">
        <f t="shared" si="277"/>
        <v>27.84090909090909</v>
      </c>
      <c r="QR48" s="1">
        <v>12</v>
      </c>
      <c r="QS48" s="1">
        <f t="shared" si="278"/>
        <v>72</v>
      </c>
      <c r="QT48" s="1">
        <v>32</v>
      </c>
      <c r="QU48" s="23">
        <f t="shared" si="279"/>
        <v>0.34693877551020408</v>
      </c>
      <c r="QV48" s="1">
        <v>64</v>
      </c>
      <c r="QW48" s="1">
        <f t="shared" si="280"/>
        <v>0.46938775510204084</v>
      </c>
      <c r="QX48" s="1">
        <f t="shared" si="281"/>
        <v>212.65896800000002</v>
      </c>
      <c r="QY48" s="1">
        <f t="shared" si="282"/>
        <v>120.82895909090909</v>
      </c>
      <c r="QZ48" s="1">
        <v>71</v>
      </c>
      <c r="RA48" s="1">
        <v>53</v>
      </c>
      <c r="RB48" s="23">
        <f t="shared" si="283"/>
        <v>1.3396226415094339</v>
      </c>
      <c r="RC48" s="1">
        <v>192</v>
      </c>
      <c r="RD48" s="1">
        <v>18</v>
      </c>
      <c r="RE48" s="23">
        <f t="shared" si="284"/>
        <v>3.9444444444444446</v>
      </c>
      <c r="RF48" s="1">
        <v>21.5</v>
      </c>
      <c r="RG48" s="1">
        <f t="shared" si="285"/>
        <v>4.4640987499999989</v>
      </c>
      <c r="RH48" s="1">
        <f t="shared" si="286"/>
        <v>2.5364197443181813</v>
      </c>
      <c r="RI48" s="1">
        <v>18.8</v>
      </c>
      <c r="RJ48" s="1">
        <v>24</v>
      </c>
      <c r="RK48" s="1">
        <v>58</v>
      </c>
      <c r="RL48" s="1">
        <v>29</v>
      </c>
      <c r="RM48" s="23">
        <f t="shared" si="287"/>
        <v>2</v>
      </c>
      <c r="RN48" s="1">
        <v>274</v>
      </c>
      <c r="RO48" s="1">
        <v>-1</v>
      </c>
      <c r="RP48" s="1">
        <v>66</v>
      </c>
      <c r="RQ48" s="1">
        <f t="shared" si="288"/>
        <v>37.5</v>
      </c>
      <c r="RR48" s="1">
        <v>58</v>
      </c>
      <c r="RS48" s="1">
        <f t="shared" si="289"/>
        <v>32.954545454545453</v>
      </c>
      <c r="RT48" s="1">
        <v>129</v>
      </c>
      <c r="RU48" s="1">
        <f t="shared" si="290"/>
        <v>73.295454545454547</v>
      </c>
      <c r="RV48" s="1">
        <v>49</v>
      </c>
      <c r="RW48" s="1">
        <f t="shared" si="291"/>
        <v>27.84090909090909</v>
      </c>
      <c r="RX48" s="1">
        <f t="shared" si="292"/>
        <v>80</v>
      </c>
      <c r="RY48" s="1">
        <v>62</v>
      </c>
      <c r="RZ48" s="1">
        <v>23.7</v>
      </c>
      <c r="SA48" s="1">
        <v>12.8</v>
      </c>
      <c r="SB48" s="1">
        <f t="shared" si="293"/>
        <v>13.46590909090909</v>
      </c>
      <c r="SC48" s="1">
        <f t="shared" si="294"/>
        <v>7.2727272727272734</v>
      </c>
      <c r="SD48" s="23">
        <f t="shared" si="295"/>
        <v>0.45991561181434593</v>
      </c>
    </row>
    <row r="49" spans="1:1018">
      <c r="A49" s="14" t="s">
        <v>665</v>
      </c>
      <c r="B49" s="13">
        <v>40</v>
      </c>
      <c r="C49" s="13">
        <v>33</v>
      </c>
      <c r="D49" s="15">
        <v>84</v>
      </c>
      <c r="E49" s="13">
        <v>189</v>
      </c>
      <c r="F49" s="16">
        <v>4</v>
      </c>
      <c r="G49" s="16">
        <v>3.5</v>
      </c>
      <c r="H49" s="17">
        <v>23</v>
      </c>
      <c r="I49" s="17">
        <v>416</v>
      </c>
      <c r="J49" s="17">
        <v>17</v>
      </c>
      <c r="K49" s="17">
        <v>184</v>
      </c>
      <c r="L49" s="17">
        <v>998</v>
      </c>
      <c r="M49" s="17">
        <v>998</v>
      </c>
      <c r="N49" s="17">
        <v>998</v>
      </c>
      <c r="O49" s="17">
        <v>998</v>
      </c>
      <c r="P49" s="17">
        <v>998</v>
      </c>
      <c r="Q49" s="17">
        <v>998</v>
      </c>
      <c r="R49" s="17">
        <v>998</v>
      </c>
      <c r="S49" s="17">
        <v>998</v>
      </c>
      <c r="T49" s="17">
        <v>998</v>
      </c>
      <c r="U49" s="17">
        <v>998</v>
      </c>
      <c r="V49" s="17">
        <v>333</v>
      </c>
      <c r="W49" s="18">
        <v>0.52291666666666703</v>
      </c>
      <c r="X49" s="19">
        <v>65</v>
      </c>
      <c r="Y49" s="19">
        <v>52</v>
      </c>
      <c r="Z49" s="19">
        <v>57</v>
      </c>
      <c r="AA49" s="19">
        <v>57</v>
      </c>
      <c r="AB49" s="19">
        <v>65</v>
      </c>
      <c r="AC49" s="19">
        <v>64</v>
      </c>
      <c r="AD49" s="19">
        <v>50</v>
      </c>
      <c r="AE49" s="19">
        <v>56</v>
      </c>
      <c r="AF49" s="19">
        <v>55</v>
      </c>
      <c r="AG49" s="19">
        <v>59</v>
      </c>
      <c r="AH49" s="19">
        <v>0.984615384615385</v>
      </c>
      <c r="AI49" s="19">
        <v>0.96153846153846201</v>
      </c>
      <c r="AJ49" s="19">
        <v>0.98245614035087703</v>
      </c>
      <c r="AK49" s="19">
        <v>0.96491228070175405</v>
      </c>
      <c r="AL49" s="19">
        <v>0.90769230769230802</v>
      </c>
      <c r="AM49" s="19">
        <v>221</v>
      </c>
      <c r="AN49" s="19">
        <v>172</v>
      </c>
      <c r="AO49" s="19">
        <v>194</v>
      </c>
      <c r="AP49" s="19">
        <v>195</v>
      </c>
      <c r="AQ49" s="19">
        <v>224</v>
      </c>
      <c r="AR49" s="19">
        <v>40</v>
      </c>
      <c r="AS49" s="19">
        <v>32</v>
      </c>
      <c r="AT49" s="19">
        <v>34</v>
      </c>
      <c r="AU49" s="19">
        <v>36</v>
      </c>
      <c r="AV49" s="19">
        <v>37</v>
      </c>
      <c r="AW49" s="19">
        <v>100</v>
      </c>
      <c r="AX49" s="19">
        <v>100</v>
      </c>
      <c r="AY49" s="19">
        <v>98.245614035087698</v>
      </c>
      <c r="AZ49" s="19">
        <v>100</v>
      </c>
      <c r="BA49" s="19">
        <v>100</v>
      </c>
      <c r="BB49" s="19">
        <v>341</v>
      </c>
      <c r="BC49" s="19">
        <v>335</v>
      </c>
      <c r="BD49" s="19">
        <v>325</v>
      </c>
      <c r="BE49" s="19">
        <v>341</v>
      </c>
      <c r="BF49" s="19">
        <v>362</v>
      </c>
      <c r="BG49" s="19">
        <v>352</v>
      </c>
      <c r="BH49" s="19">
        <v>319</v>
      </c>
      <c r="BI49" s="19">
        <v>243</v>
      </c>
      <c r="BJ49" s="19">
        <v>356</v>
      </c>
      <c r="BK49" s="19">
        <v>375</v>
      </c>
      <c r="BL49" s="19">
        <v>1.0322580645161299</v>
      </c>
      <c r="BM49" s="19">
        <v>0.95223880597014898</v>
      </c>
      <c r="BN49" s="19">
        <v>0.74769230769230799</v>
      </c>
      <c r="BO49" s="19">
        <v>1.04398826979472</v>
      </c>
      <c r="BP49" s="19">
        <v>1.0359116022099399</v>
      </c>
      <c r="BQ49" s="19">
        <v>894</v>
      </c>
      <c r="BR49" s="19">
        <v>650</v>
      </c>
      <c r="BS49" s="19">
        <v>713</v>
      </c>
      <c r="BT49" s="19">
        <v>842</v>
      </c>
      <c r="BU49" s="19">
        <v>805</v>
      </c>
      <c r="BV49" s="19">
        <v>212</v>
      </c>
      <c r="BW49" s="19">
        <v>198</v>
      </c>
      <c r="BX49" s="19">
        <v>173</v>
      </c>
      <c r="BY49" s="19">
        <v>211</v>
      </c>
      <c r="BZ49" s="19">
        <v>218</v>
      </c>
      <c r="CA49" s="19">
        <v>87.683284457477995</v>
      </c>
      <c r="CB49" s="19">
        <v>77.313432835820905</v>
      </c>
      <c r="CC49" s="19">
        <v>88.307692307692307</v>
      </c>
      <c r="CD49" s="19">
        <v>88.269794721407607</v>
      </c>
      <c r="CE49" s="19">
        <v>88.674033149171294</v>
      </c>
      <c r="CF49" s="21">
        <v>1053.9000000000001</v>
      </c>
      <c r="CG49" s="21">
        <v>54</v>
      </c>
      <c r="CH49" s="21">
        <v>57.09</v>
      </c>
      <c r="CI49" s="21">
        <v>34.4</v>
      </c>
      <c r="CJ49" s="21">
        <v>13.1</v>
      </c>
      <c r="CK49" s="21">
        <v>74.3</v>
      </c>
      <c r="CL49" s="21">
        <v>25.7</v>
      </c>
      <c r="CM49" s="21">
        <v>2.8940000000000001</v>
      </c>
      <c r="CN49" s="21">
        <v>300</v>
      </c>
      <c r="CO49" s="21">
        <v>891.6</v>
      </c>
      <c r="CP49" s="21">
        <v>75.099999999999994</v>
      </c>
      <c r="CQ49" s="21">
        <v>67.790000000000006</v>
      </c>
      <c r="CR49" s="21">
        <v>24.5</v>
      </c>
      <c r="CS49" s="21">
        <v>3.3</v>
      </c>
      <c r="CT49" s="21">
        <v>78.099999999999994</v>
      </c>
      <c r="CU49" s="21">
        <v>21.9</v>
      </c>
      <c r="CV49" s="21">
        <v>3.57</v>
      </c>
      <c r="CW49" s="21">
        <v>300</v>
      </c>
      <c r="CX49" s="21">
        <v>783.8</v>
      </c>
      <c r="CY49" s="21">
        <v>44.7</v>
      </c>
      <c r="CZ49" s="21">
        <v>76.8</v>
      </c>
      <c r="DA49" s="21">
        <v>31</v>
      </c>
      <c r="DB49" s="21">
        <v>7.6</v>
      </c>
      <c r="DC49" s="21">
        <v>87.8</v>
      </c>
      <c r="DD49" s="21">
        <v>12.2</v>
      </c>
      <c r="DE49" s="21">
        <v>7.2169999999999996</v>
      </c>
      <c r="DF49" s="21">
        <v>300</v>
      </c>
      <c r="DG49" s="21">
        <v>599.9</v>
      </c>
      <c r="DH49" s="21">
        <v>42.8</v>
      </c>
      <c r="DI49" s="21">
        <v>100.48</v>
      </c>
      <c r="DJ49" s="21">
        <v>13.3</v>
      </c>
      <c r="DK49" s="21">
        <v>1</v>
      </c>
      <c r="DL49" s="21">
        <v>92.7</v>
      </c>
      <c r="DM49" s="21">
        <v>7.3</v>
      </c>
      <c r="DN49" s="21">
        <v>12.701000000000001</v>
      </c>
      <c r="DO49" s="21">
        <v>300</v>
      </c>
      <c r="DP49" s="21">
        <v>-1</v>
      </c>
      <c r="DQ49" s="21">
        <v>-1</v>
      </c>
      <c r="DR49" s="21">
        <v>-1</v>
      </c>
      <c r="DS49" s="21">
        <v>-1</v>
      </c>
      <c r="DT49" s="21">
        <v>-1</v>
      </c>
      <c r="DU49" s="21">
        <v>-1</v>
      </c>
      <c r="DV49" s="21">
        <v>-1</v>
      </c>
      <c r="DW49" s="21">
        <v>-1</v>
      </c>
      <c r="DX49" s="21">
        <v>300</v>
      </c>
      <c r="DY49" s="21">
        <v>-1</v>
      </c>
      <c r="DZ49" s="21">
        <v>-1</v>
      </c>
      <c r="EA49" s="21">
        <v>-1</v>
      </c>
      <c r="EB49" s="21">
        <v>-1</v>
      </c>
      <c r="EC49" s="21">
        <v>-1</v>
      </c>
      <c r="ED49" s="21">
        <v>-1</v>
      </c>
      <c r="EE49" s="21">
        <v>-1</v>
      </c>
      <c r="EF49" s="21">
        <v>-1</v>
      </c>
      <c r="EG49" s="21">
        <v>300</v>
      </c>
      <c r="EH49" s="21">
        <v>1144</v>
      </c>
      <c r="EI49" s="21">
        <v>50.7</v>
      </c>
      <c r="EJ49" s="21">
        <v>52.55</v>
      </c>
      <c r="EK49" s="21">
        <v>47.1</v>
      </c>
      <c r="EL49" s="21">
        <v>34.4</v>
      </c>
      <c r="EM49" s="21">
        <v>51.8</v>
      </c>
      <c r="EN49" s="21">
        <v>48.2</v>
      </c>
      <c r="EO49" s="21">
        <v>1.0740000000000001</v>
      </c>
      <c r="EP49" s="21">
        <v>300</v>
      </c>
      <c r="EQ49" s="21">
        <v>908.1</v>
      </c>
      <c r="ER49" s="21">
        <v>77.400000000000006</v>
      </c>
      <c r="ES49" s="21">
        <v>66.58</v>
      </c>
      <c r="ET49" s="21">
        <v>20.5</v>
      </c>
      <c r="EU49" s="21">
        <v>1.8</v>
      </c>
      <c r="EV49" s="21">
        <v>89.9</v>
      </c>
      <c r="EW49" s="21">
        <v>10.1</v>
      </c>
      <c r="EX49" s="21">
        <v>8.9160000000000004</v>
      </c>
      <c r="EY49" s="21">
        <v>300</v>
      </c>
      <c r="EZ49" s="21">
        <v>1069.3</v>
      </c>
      <c r="FA49" s="21">
        <v>67.2</v>
      </c>
      <c r="FB49" s="21">
        <v>56.34</v>
      </c>
      <c r="FC49" s="21">
        <v>49.4</v>
      </c>
      <c r="FD49" s="21">
        <v>26.2</v>
      </c>
      <c r="FE49" s="21">
        <v>65.400000000000006</v>
      </c>
      <c r="FF49" s="21">
        <v>34.4</v>
      </c>
      <c r="FG49" s="21">
        <v>1.901</v>
      </c>
      <c r="FH49" s="21">
        <v>300</v>
      </c>
      <c r="FI49" s="21">
        <v>828.6</v>
      </c>
      <c r="FJ49" s="21">
        <v>59.5</v>
      </c>
      <c r="FK49" s="21">
        <v>72.81</v>
      </c>
      <c r="FL49" s="21">
        <v>18.899999999999999</v>
      </c>
      <c r="FM49" s="21">
        <v>0.8</v>
      </c>
      <c r="FN49" s="21">
        <v>95.2</v>
      </c>
      <c r="FO49" s="21">
        <v>4.8</v>
      </c>
      <c r="FP49" s="21">
        <v>19.902000000000001</v>
      </c>
      <c r="FQ49" s="21">
        <v>300</v>
      </c>
      <c r="FR49" s="15">
        <v>4.7</v>
      </c>
      <c r="FS49" s="15">
        <v>1.3</v>
      </c>
      <c r="FT49" s="15">
        <v>1.8</v>
      </c>
      <c r="FU49" s="15">
        <v>2.7</v>
      </c>
      <c r="FV49" s="15">
        <v>2.7</v>
      </c>
      <c r="FW49" s="15">
        <v>98</v>
      </c>
      <c r="FX49" s="15">
        <v>76</v>
      </c>
      <c r="FY49" s="15">
        <v>88</v>
      </c>
      <c r="FZ49" s="15">
        <v>85</v>
      </c>
      <c r="GA49" s="15">
        <v>107</v>
      </c>
      <c r="GB49" s="15">
        <v>83.8</v>
      </c>
      <c r="GC49" s="15">
        <v>81</v>
      </c>
      <c r="GD49" s="15">
        <v>83.3</v>
      </c>
      <c r="GE49" s="15">
        <v>81.7</v>
      </c>
      <c r="GF49" s="15">
        <v>82.3</v>
      </c>
      <c r="GG49" s="15">
        <v>29.7</v>
      </c>
      <c r="GH49" s="15">
        <v>29.2</v>
      </c>
      <c r="GI49" s="15">
        <v>30.2</v>
      </c>
      <c r="GJ49" s="15">
        <v>29.2</v>
      </c>
      <c r="GK49" s="15">
        <v>26.6</v>
      </c>
      <c r="GL49" s="15">
        <v>0.3</v>
      </c>
      <c r="GM49" s="15">
        <v>6.8</v>
      </c>
      <c r="GN49" s="15">
        <v>7</v>
      </c>
      <c r="GO49" s="15">
        <v>1</v>
      </c>
      <c r="GP49" s="15">
        <v>0.7</v>
      </c>
      <c r="GQ49" s="15">
        <v>1.5</v>
      </c>
      <c r="GR49" s="15">
        <v>7.2</v>
      </c>
      <c r="GS49" s="15">
        <v>6.9</v>
      </c>
      <c r="GT49" s="15">
        <v>0.7</v>
      </c>
      <c r="GU49" s="15">
        <v>0.7</v>
      </c>
      <c r="GV49" s="15">
        <v>1.5</v>
      </c>
      <c r="GW49" s="15">
        <v>7.5</v>
      </c>
      <c r="GX49" s="15">
        <v>2.4</v>
      </c>
      <c r="GY49" s="15">
        <v>3.7</v>
      </c>
      <c r="GZ49" s="15">
        <v>1.6</v>
      </c>
      <c r="HA49" s="15">
        <v>0</v>
      </c>
      <c r="HB49" s="15">
        <v>0.7</v>
      </c>
      <c r="HC49" s="15">
        <v>0.3</v>
      </c>
      <c r="HD49" s="15">
        <v>0</v>
      </c>
      <c r="HE49" s="22">
        <v>0.4</v>
      </c>
      <c r="HF49" s="1">
        <v>-1</v>
      </c>
      <c r="HG49" s="1">
        <v>-1</v>
      </c>
      <c r="HH49" s="1">
        <v>-1</v>
      </c>
      <c r="HI49" s="1">
        <v>-1</v>
      </c>
      <c r="HJ49" s="1">
        <v>-1</v>
      </c>
      <c r="HK49" s="1">
        <v>-1</v>
      </c>
      <c r="HL49" s="1">
        <v>-1</v>
      </c>
      <c r="HM49" s="1">
        <v>-1</v>
      </c>
      <c r="HN49" s="1">
        <v>-1</v>
      </c>
      <c r="HO49" s="1">
        <v>-1</v>
      </c>
      <c r="HP49" s="1">
        <v>-1</v>
      </c>
      <c r="HQ49" s="1">
        <v>-1</v>
      </c>
      <c r="HR49" s="1">
        <v>-1</v>
      </c>
      <c r="HS49" s="1">
        <v>-1</v>
      </c>
      <c r="HT49" s="1">
        <v>-1</v>
      </c>
      <c r="HU49" s="1">
        <v>-1</v>
      </c>
      <c r="HV49" s="1">
        <v>-1</v>
      </c>
      <c r="HW49" s="1">
        <v>-1</v>
      </c>
      <c r="HX49" s="1">
        <v>-1</v>
      </c>
      <c r="HY49" s="1">
        <v>-1</v>
      </c>
      <c r="HZ49" s="1">
        <v>-1</v>
      </c>
      <c r="IA49" s="1">
        <v>-1</v>
      </c>
      <c r="IB49" s="1">
        <v>-1</v>
      </c>
      <c r="IC49" s="1">
        <v>-1</v>
      </c>
      <c r="ID49" s="1">
        <v>-1</v>
      </c>
      <c r="IE49" s="1">
        <v>-1</v>
      </c>
      <c r="IF49" s="1">
        <v>-1</v>
      </c>
      <c r="IG49" s="1">
        <v>-1</v>
      </c>
      <c r="IH49" s="1">
        <v>-1</v>
      </c>
      <c r="II49" s="1">
        <v>-1</v>
      </c>
      <c r="IJ49" s="1">
        <v>-1</v>
      </c>
      <c r="IK49" s="1">
        <v>-1</v>
      </c>
      <c r="IL49" s="1">
        <v>-1</v>
      </c>
      <c r="IM49" s="1">
        <v>-1</v>
      </c>
      <c r="IN49" s="1">
        <v>-1</v>
      </c>
      <c r="IO49" s="1">
        <v>-1</v>
      </c>
      <c r="IP49" s="1">
        <v>-1</v>
      </c>
      <c r="IQ49" s="1">
        <v>-1</v>
      </c>
      <c r="IR49" s="1">
        <v>-1</v>
      </c>
      <c r="IS49" s="1">
        <v>-1</v>
      </c>
      <c r="IT49" s="1">
        <v>-1</v>
      </c>
      <c r="IU49" s="1">
        <v>-1</v>
      </c>
      <c r="IV49" s="1">
        <v>-1</v>
      </c>
      <c r="IW49" s="1">
        <v>-1</v>
      </c>
      <c r="IX49" s="1">
        <v>-1</v>
      </c>
      <c r="IY49" s="1">
        <v>-1</v>
      </c>
      <c r="IZ49" s="1">
        <v>-1</v>
      </c>
      <c r="JA49" s="1">
        <v>-1</v>
      </c>
      <c r="JB49" s="1">
        <v>-1</v>
      </c>
      <c r="JC49" s="1">
        <v>-1</v>
      </c>
      <c r="JD49" s="1">
        <v>-1</v>
      </c>
      <c r="JE49" s="1">
        <v>-1</v>
      </c>
      <c r="JG49" s="1">
        <v>119</v>
      </c>
      <c r="JH49" s="1">
        <v>83</v>
      </c>
      <c r="JI49" s="1">
        <f t="shared" si="201"/>
        <v>95</v>
      </c>
      <c r="JJ49" s="1">
        <v>2.11</v>
      </c>
      <c r="JK49" s="1">
        <v>53</v>
      </c>
      <c r="JL49" s="1">
        <v>10</v>
      </c>
      <c r="JM49" s="1">
        <v>55</v>
      </c>
      <c r="JN49" s="1">
        <f t="shared" si="202"/>
        <v>26.066350710900476</v>
      </c>
      <c r="JO49" s="1">
        <v>10</v>
      </c>
      <c r="JP49" s="1">
        <f t="shared" si="203"/>
        <v>75</v>
      </c>
      <c r="JQ49" s="1">
        <v>40</v>
      </c>
      <c r="JR49" s="1">
        <f t="shared" si="204"/>
        <v>0.27272727272727271</v>
      </c>
      <c r="JS49" s="1">
        <v>53</v>
      </c>
      <c r="JT49" s="1">
        <f t="shared" si="205"/>
        <v>0.36363636363636365</v>
      </c>
      <c r="JU49" s="23">
        <f t="shared" si="206"/>
        <v>212.57660000000001</v>
      </c>
      <c r="JV49" s="1">
        <f t="shared" si="207"/>
        <v>100.7472037914692</v>
      </c>
      <c r="JW49" s="1">
        <v>55</v>
      </c>
      <c r="JX49" s="1">
        <v>30</v>
      </c>
      <c r="JY49" s="1">
        <f t="shared" si="208"/>
        <v>1.8333333333333333</v>
      </c>
      <c r="JZ49" s="1">
        <v>239</v>
      </c>
      <c r="KA49" s="1">
        <v>12</v>
      </c>
      <c r="KB49" s="1">
        <f t="shared" si="209"/>
        <v>4.583333333333333</v>
      </c>
      <c r="KC49" s="1">
        <v>22</v>
      </c>
      <c r="KD49" s="1">
        <v>2.4</v>
      </c>
      <c r="KE49" s="1">
        <f t="shared" si="296"/>
        <v>5.2721855999999994</v>
      </c>
      <c r="KF49" s="1">
        <f t="shared" si="297"/>
        <v>2.4986661611374408</v>
      </c>
      <c r="KG49" s="1">
        <v>-1</v>
      </c>
      <c r="KH49" s="1">
        <v>24</v>
      </c>
      <c r="KI49" s="1">
        <v>76</v>
      </c>
      <c r="KJ49" s="1">
        <v>26</v>
      </c>
      <c r="KK49" s="1">
        <f t="shared" si="210"/>
        <v>2.9230769230769229</v>
      </c>
      <c r="KL49" s="1">
        <v>272</v>
      </c>
      <c r="KM49" s="1">
        <v>13</v>
      </c>
      <c r="KN49" s="1">
        <v>96</v>
      </c>
      <c r="KO49" s="1">
        <f t="shared" si="211"/>
        <v>45.497630331753555</v>
      </c>
      <c r="KP49" s="1">
        <v>79</v>
      </c>
      <c r="KQ49" s="1">
        <f t="shared" si="212"/>
        <v>37.440758293838861</v>
      </c>
      <c r="KR49" s="1">
        <v>117</v>
      </c>
      <c r="KS49" s="1">
        <f t="shared" si="213"/>
        <v>55.450236966824647</v>
      </c>
      <c r="KT49" s="1">
        <v>55</v>
      </c>
      <c r="KU49" s="1">
        <f t="shared" si="214"/>
        <v>26.066350710900476</v>
      </c>
      <c r="KV49" s="1">
        <f t="shared" si="298"/>
        <v>62</v>
      </c>
      <c r="KW49" s="1">
        <v>53</v>
      </c>
      <c r="KX49" s="1">
        <v>27.9</v>
      </c>
      <c r="KY49" s="1">
        <v>13.8</v>
      </c>
      <c r="KZ49" s="1">
        <f t="shared" si="215"/>
        <v>13.222748815165877</v>
      </c>
      <c r="LA49" s="1">
        <f t="shared" si="216"/>
        <v>6.5402843601895739</v>
      </c>
      <c r="LB49" s="23">
        <f t="shared" si="217"/>
        <v>0.5053763440860215</v>
      </c>
      <c r="LC49" s="1">
        <v>109</v>
      </c>
      <c r="LD49" s="1">
        <v>74</v>
      </c>
      <c r="LE49" s="1">
        <f t="shared" si="218"/>
        <v>85.666666666666671</v>
      </c>
      <c r="LF49" s="1">
        <v>84</v>
      </c>
      <c r="LG49" s="1">
        <v>11</v>
      </c>
      <c r="LH49" s="1">
        <v>52</v>
      </c>
      <c r="LI49" s="1">
        <f t="shared" si="219"/>
        <v>24.644549763033176</v>
      </c>
      <c r="LJ49" s="1">
        <v>12</v>
      </c>
      <c r="LK49" s="1">
        <f t="shared" si="220"/>
        <v>75</v>
      </c>
      <c r="LL49" s="1">
        <v>35</v>
      </c>
      <c r="LM49" s="23">
        <f t="shared" si="221"/>
        <v>0.32692307692307693</v>
      </c>
      <c r="LN49" s="1">
        <v>62</v>
      </c>
      <c r="LO49" s="1">
        <f t="shared" si="222"/>
        <v>0.44230769230769229</v>
      </c>
      <c r="LP49" s="1">
        <f t="shared" si="223"/>
        <v>234.01474400000001</v>
      </c>
      <c r="LQ49" s="1">
        <f t="shared" si="224"/>
        <v>110.90746161137442</v>
      </c>
      <c r="LR49" s="1">
        <v>47</v>
      </c>
      <c r="LS49" s="1">
        <v>28</v>
      </c>
      <c r="LT49" s="23">
        <f t="shared" si="225"/>
        <v>1.6785714285714286</v>
      </c>
      <c r="LU49" s="1">
        <v>199</v>
      </c>
      <c r="LV49" s="1">
        <v>9</v>
      </c>
      <c r="LW49" s="23">
        <f t="shared" si="226"/>
        <v>5.2222222222222223</v>
      </c>
      <c r="LX49" s="1">
        <v>21.4</v>
      </c>
      <c r="LY49" s="1">
        <f t="shared" si="227"/>
        <v>8.1280281600000013</v>
      </c>
      <c r="LZ49" s="1">
        <f t="shared" si="228"/>
        <v>3.852146047393366</v>
      </c>
      <c r="MA49" s="1">
        <v>23</v>
      </c>
      <c r="MB49" s="1">
        <v>24</v>
      </c>
      <c r="MC49" s="1">
        <v>42</v>
      </c>
      <c r="MD49" s="1">
        <v>23</v>
      </c>
      <c r="ME49" s="23">
        <f t="shared" si="229"/>
        <v>1.826086956521739</v>
      </c>
      <c r="MF49" s="1">
        <v>147</v>
      </c>
      <c r="MG49" s="1">
        <v>14</v>
      </c>
      <c r="MH49" s="1">
        <v>83</v>
      </c>
      <c r="MI49" s="1">
        <f t="shared" si="230"/>
        <v>39.33649289099526</v>
      </c>
      <c r="MJ49" s="1">
        <v>69</v>
      </c>
      <c r="MK49" s="1">
        <f t="shared" si="231"/>
        <v>32.70142180094787</v>
      </c>
      <c r="ML49" s="1">
        <v>104</v>
      </c>
      <c r="MM49" s="1">
        <f t="shared" si="232"/>
        <v>49.289099526066352</v>
      </c>
      <c r="MN49" s="1">
        <v>55</v>
      </c>
      <c r="MO49" s="1">
        <f t="shared" si="233"/>
        <v>26.066350710900476</v>
      </c>
      <c r="MP49" s="1">
        <f t="shared" si="234"/>
        <v>49</v>
      </c>
      <c r="MQ49" s="1">
        <v>54</v>
      </c>
      <c r="MR49" s="1">
        <v>30.7</v>
      </c>
      <c r="MS49" s="1">
        <v>13.8</v>
      </c>
      <c r="MT49" s="1">
        <f t="shared" si="235"/>
        <v>14.549763033175356</v>
      </c>
      <c r="MU49" s="1">
        <f t="shared" si="236"/>
        <v>6.5402843601895739</v>
      </c>
      <c r="MV49" s="23">
        <f t="shared" si="237"/>
        <v>0.55048859934853411</v>
      </c>
      <c r="MW49" s="1">
        <v>136</v>
      </c>
      <c r="MX49" s="1">
        <v>75</v>
      </c>
      <c r="MY49" s="1">
        <f t="shared" si="238"/>
        <v>95.333333333333329</v>
      </c>
      <c r="MZ49" s="1">
        <v>59</v>
      </c>
      <c r="NA49" s="1">
        <v>10</v>
      </c>
      <c r="NB49" s="1">
        <v>55</v>
      </c>
      <c r="NC49" s="1">
        <f t="shared" si="239"/>
        <v>26.066350710900476</v>
      </c>
      <c r="ND49" s="1">
        <v>11</v>
      </c>
      <c r="NE49" s="1">
        <f t="shared" si="240"/>
        <v>76</v>
      </c>
      <c r="NF49" s="1">
        <v>33</v>
      </c>
      <c r="NG49" s="23">
        <f t="shared" si="241"/>
        <v>0.4</v>
      </c>
      <c r="NH49" s="1">
        <v>71</v>
      </c>
      <c r="NI49" s="1">
        <f t="shared" si="242"/>
        <v>0.38181818181818183</v>
      </c>
      <c r="NJ49" s="1">
        <f t="shared" si="243"/>
        <v>226.80463200000005</v>
      </c>
      <c r="NK49" s="1">
        <f t="shared" si="244"/>
        <v>107.49034691943132</v>
      </c>
      <c r="NL49" s="1">
        <v>57</v>
      </c>
      <c r="NM49" s="1">
        <v>34</v>
      </c>
      <c r="NN49" s="23">
        <f t="shared" si="245"/>
        <v>1.6764705882352942</v>
      </c>
      <c r="NO49" s="1">
        <v>168</v>
      </c>
      <c r="NP49" s="1">
        <v>13</v>
      </c>
      <c r="NQ49" s="23">
        <f t="shared" si="246"/>
        <v>4.384615384615385</v>
      </c>
      <c r="NR49" s="1">
        <v>19.3</v>
      </c>
      <c r="NS49" s="1">
        <f t="shared" si="247"/>
        <v>5.1487459200000014</v>
      </c>
      <c r="NT49" s="1">
        <f t="shared" si="248"/>
        <v>2.4401639431279629</v>
      </c>
      <c r="NU49" s="1">
        <v>20.3</v>
      </c>
      <c r="NV49" s="1">
        <v>26</v>
      </c>
      <c r="NW49" s="1">
        <v>41</v>
      </c>
      <c r="NX49" s="1">
        <v>19</v>
      </c>
      <c r="NY49" s="23">
        <f t="shared" si="249"/>
        <v>2.1578947368421053</v>
      </c>
      <c r="NZ49" s="1">
        <v>175</v>
      </c>
      <c r="OA49" s="1">
        <v>14</v>
      </c>
      <c r="OB49" s="1">
        <v>116</v>
      </c>
      <c r="OC49" s="1">
        <f t="shared" si="250"/>
        <v>54.976303317535546</v>
      </c>
      <c r="OD49" s="1">
        <v>100</v>
      </c>
      <c r="OE49" s="1">
        <f t="shared" si="251"/>
        <v>47.393364928909953</v>
      </c>
      <c r="OF49" s="1">
        <v>116</v>
      </c>
      <c r="OG49" s="1">
        <f t="shared" si="252"/>
        <v>54.976303317535546</v>
      </c>
      <c r="OH49" s="1">
        <v>54</v>
      </c>
      <c r="OI49" s="1">
        <f t="shared" si="253"/>
        <v>25.592417061611375</v>
      </c>
      <c r="OJ49" s="1">
        <f t="shared" si="254"/>
        <v>62</v>
      </c>
      <c r="OK49" s="1">
        <v>53</v>
      </c>
      <c r="OL49" s="1">
        <v>32.1</v>
      </c>
      <c r="OM49" s="1">
        <v>15.1</v>
      </c>
      <c r="ON49" s="1">
        <f t="shared" si="255"/>
        <v>15.213270142180097</v>
      </c>
      <c r="OO49" s="1">
        <f t="shared" si="256"/>
        <v>7.1563981042654028</v>
      </c>
      <c r="OP49" s="23">
        <f t="shared" si="257"/>
        <v>0.52959501557632394</v>
      </c>
      <c r="OQ49" s="1">
        <v>135</v>
      </c>
      <c r="OR49" s="1">
        <v>82</v>
      </c>
      <c r="OS49" s="1">
        <f t="shared" si="258"/>
        <v>99.666666666666671</v>
      </c>
      <c r="OT49" s="1">
        <v>54</v>
      </c>
      <c r="OU49" s="1">
        <v>11</v>
      </c>
      <c r="OV49" s="1">
        <v>56</v>
      </c>
      <c r="OW49" s="1">
        <f t="shared" si="259"/>
        <v>26.540284360189574</v>
      </c>
      <c r="OX49" s="1">
        <v>9</v>
      </c>
      <c r="OY49" s="1">
        <f t="shared" si="260"/>
        <v>76</v>
      </c>
      <c r="OZ49" s="1">
        <v>34</v>
      </c>
      <c r="PA49" s="23">
        <f t="shared" si="261"/>
        <v>0.39285714285714285</v>
      </c>
      <c r="PB49" s="1">
        <v>69</v>
      </c>
      <c r="PC49" s="1">
        <f t="shared" si="262"/>
        <v>0.35714285714285715</v>
      </c>
      <c r="PD49" s="1">
        <f t="shared" si="263"/>
        <v>219.11612000000002</v>
      </c>
      <c r="PE49" s="1">
        <f t="shared" si="264"/>
        <v>103.84650236966826</v>
      </c>
      <c r="PF49" s="1">
        <v>57</v>
      </c>
      <c r="PG49" s="1">
        <v>29</v>
      </c>
      <c r="PH49" s="23">
        <f t="shared" si="265"/>
        <v>1.9655172413793103</v>
      </c>
      <c r="PI49" s="1">
        <v>186</v>
      </c>
      <c r="PJ49" s="1">
        <v>13</v>
      </c>
      <c r="PK49" s="23">
        <f t="shared" si="266"/>
        <v>4.384615384615385</v>
      </c>
      <c r="PL49" s="1">
        <v>18.3</v>
      </c>
      <c r="PM49" s="1">
        <f t="shared" si="267"/>
        <v>4.4682451200000006</v>
      </c>
      <c r="PN49" s="1">
        <f t="shared" si="268"/>
        <v>2.1176517156398109</v>
      </c>
      <c r="PO49" s="1">
        <v>28</v>
      </c>
      <c r="PP49" s="1">
        <v>26</v>
      </c>
      <c r="PQ49" s="1">
        <v>48</v>
      </c>
      <c r="PR49" s="1">
        <v>25</v>
      </c>
      <c r="PS49" s="23">
        <f t="shared" si="269"/>
        <v>1.92</v>
      </c>
      <c r="PT49" s="1">
        <v>236</v>
      </c>
      <c r="PU49" s="1">
        <v>16</v>
      </c>
      <c r="PV49" s="1">
        <v>103</v>
      </c>
      <c r="PW49" s="1">
        <f t="shared" si="270"/>
        <v>48.815165876777257</v>
      </c>
      <c r="PX49" s="1">
        <v>100</v>
      </c>
      <c r="PY49" s="1">
        <f t="shared" si="271"/>
        <v>47.393364928909953</v>
      </c>
      <c r="PZ49" s="1">
        <v>134</v>
      </c>
      <c r="QA49" s="1">
        <f t="shared" si="175"/>
        <v>63.507109004739341</v>
      </c>
      <c r="QB49" s="1">
        <v>68</v>
      </c>
      <c r="QC49" s="1">
        <f t="shared" si="176"/>
        <v>32.227488151658768</v>
      </c>
      <c r="QD49" s="1">
        <f t="shared" si="272"/>
        <v>66</v>
      </c>
      <c r="QE49" s="1">
        <v>49</v>
      </c>
      <c r="QF49" s="1">
        <v>28.9</v>
      </c>
      <c r="QG49" s="1">
        <v>13.3</v>
      </c>
      <c r="QH49" s="1">
        <f t="shared" si="273"/>
        <v>13.696682464454977</v>
      </c>
      <c r="QI49" s="1">
        <f t="shared" si="274"/>
        <v>6.3033175355450242</v>
      </c>
      <c r="QJ49" s="23">
        <f t="shared" si="275"/>
        <v>0.53979238754325254</v>
      </c>
      <c r="QK49" s="1">
        <v>134</v>
      </c>
      <c r="QL49" s="1">
        <v>81</v>
      </c>
      <c r="QM49" s="1">
        <f t="shared" si="276"/>
        <v>98.666666666666671</v>
      </c>
      <c r="QN49" s="1">
        <v>60</v>
      </c>
      <c r="QO49" s="1">
        <v>11</v>
      </c>
      <c r="QP49" s="1">
        <v>54</v>
      </c>
      <c r="QQ49" s="1">
        <f t="shared" si="277"/>
        <v>25.592417061611375</v>
      </c>
      <c r="QR49" s="1">
        <v>11</v>
      </c>
      <c r="QS49" s="1">
        <f t="shared" si="278"/>
        <v>76</v>
      </c>
      <c r="QT49" s="1">
        <v>36</v>
      </c>
      <c r="QU49" s="23">
        <f t="shared" si="279"/>
        <v>0.33333333333333331</v>
      </c>
      <c r="QV49" s="1">
        <v>60</v>
      </c>
      <c r="QW49" s="1">
        <f t="shared" si="280"/>
        <v>0.40740740740740738</v>
      </c>
      <c r="QX49" s="1">
        <f t="shared" si="281"/>
        <v>234.21858399999999</v>
      </c>
      <c r="QY49" s="1">
        <f t="shared" si="282"/>
        <v>111.0040682464455</v>
      </c>
      <c r="QZ49" s="1">
        <v>60</v>
      </c>
      <c r="RA49" s="1">
        <v>35</v>
      </c>
      <c r="RB49" s="23">
        <f t="shared" si="283"/>
        <v>1.7142857142857142</v>
      </c>
      <c r="RC49" s="1">
        <v>157</v>
      </c>
      <c r="RD49" s="1">
        <v>11</v>
      </c>
      <c r="RE49" s="23">
        <f t="shared" si="284"/>
        <v>5.4545454545454541</v>
      </c>
      <c r="RF49" s="1">
        <v>18.899999999999999</v>
      </c>
      <c r="RG49" s="1">
        <f t="shared" si="285"/>
        <v>5.1274944000000007</v>
      </c>
      <c r="RH49" s="1">
        <f t="shared" si="286"/>
        <v>2.4300921327014224</v>
      </c>
      <c r="RI49" s="1">
        <v>25.7</v>
      </c>
      <c r="RJ49" s="1">
        <v>29</v>
      </c>
      <c r="RK49" s="1">
        <v>43</v>
      </c>
      <c r="RL49" s="1">
        <v>20</v>
      </c>
      <c r="RM49" s="23">
        <f t="shared" si="287"/>
        <v>2.15</v>
      </c>
      <c r="RN49" s="1">
        <v>194</v>
      </c>
      <c r="RO49" s="1">
        <v>18</v>
      </c>
      <c r="RP49" s="1">
        <v>93</v>
      </c>
      <c r="RQ49" s="1">
        <f t="shared" si="288"/>
        <v>44.075829383886258</v>
      </c>
      <c r="RR49" s="1">
        <v>100</v>
      </c>
      <c r="RS49" s="1">
        <f t="shared" si="289"/>
        <v>47.393364928909953</v>
      </c>
      <c r="RT49" s="1">
        <v>123</v>
      </c>
      <c r="RU49" s="1">
        <f t="shared" si="290"/>
        <v>58.293838862559248</v>
      </c>
      <c r="RV49" s="1">
        <v>56</v>
      </c>
      <c r="RW49" s="1">
        <f t="shared" si="291"/>
        <v>26.540284360189574</v>
      </c>
      <c r="RX49" s="1">
        <f t="shared" si="292"/>
        <v>67</v>
      </c>
      <c r="RY49" s="1">
        <v>54</v>
      </c>
      <c r="RZ49" s="1">
        <v>30.3</v>
      </c>
      <c r="SA49" s="1">
        <v>15.4</v>
      </c>
      <c r="SB49" s="1">
        <f t="shared" si="293"/>
        <v>14.360189573459717</v>
      </c>
      <c r="SC49" s="1">
        <f t="shared" si="294"/>
        <v>7.298578199052133</v>
      </c>
      <c r="SD49" s="23">
        <f t="shared" si="295"/>
        <v>0.49174917491749176</v>
      </c>
      <c r="ALU49" s="3"/>
      <c r="ALV49" s="3"/>
      <c r="ALW49" s="3"/>
      <c r="ALX49" s="3"/>
      <c r="ALY49" s="3"/>
      <c r="ALZ49" s="3"/>
      <c r="AMA49" s="3"/>
      <c r="AMB49" s="3"/>
      <c r="AMC49" s="3"/>
      <c r="AMD49" s="3"/>
    </row>
    <row r="50" spans="1:1018">
      <c r="A50" s="14" t="s">
        <v>666</v>
      </c>
      <c r="B50" s="13">
        <v>40</v>
      </c>
      <c r="C50" s="13">
        <v>30</v>
      </c>
      <c r="D50" s="15">
        <v>68</v>
      </c>
      <c r="E50" s="13">
        <v>169</v>
      </c>
      <c r="F50" s="16">
        <v>2</v>
      </c>
      <c r="G50" s="16">
        <v>3.5</v>
      </c>
      <c r="H50" s="17">
        <v>83</v>
      </c>
      <c r="I50" s="17">
        <v>416</v>
      </c>
      <c r="J50" s="17">
        <v>53</v>
      </c>
      <c r="K50" s="17">
        <v>184</v>
      </c>
      <c r="L50" s="17">
        <v>998</v>
      </c>
      <c r="M50" s="17">
        <v>998</v>
      </c>
      <c r="N50" s="17">
        <v>998</v>
      </c>
      <c r="O50" s="17">
        <v>998</v>
      </c>
      <c r="P50" s="17">
        <v>998</v>
      </c>
      <c r="Q50" s="17">
        <v>998</v>
      </c>
      <c r="R50" s="17">
        <v>998</v>
      </c>
      <c r="S50" s="17">
        <v>998</v>
      </c>
      <c r="T50" s="17">
        <v>998</v>
      </c>
      <c r="U50" s="17">
        <v>998</v>
      </c>
      <c r="V50" s="17">
        <v>393</v>
      </c>
      <c r="W50" s="18">
        <v>0.56458333333333299</v>
      </c>
      <c r="X50" s="19">
        <v>50</v>
      </c>
      <c r="Y50" s="19">
        <v>52</v>
      </c>
      <c r="Z50" s="19">
        <v>46</v>
      </c>
      <c r="AA50" s="19">
        <v>50</v>
      </c>
      <c r="AB50" s="19">
        <v>51</v>
      </c>
      <c r="AC50" s="19">
        <v>44</v>
      </c>
      <c r="AD50" s="19">
        <v>47</v>
      </c>
      <c r="AE50" s="19">
        <v>32</v>
      </c>
      <c r="AF50" s="19">
        <v>46</v>
      </c>
      <c r="AG50" s="19">
        <v>39</v>
      </c>
      <c r="AH50" s="19">
        <v>0.88</v>
      </c>
      <c r="AI50" s="19">
        <v>0.90384615384615397</v>
      </c>
      <c r="AJ50" s="19">
        <v>0.69565217391304301</v>
      </c>
      <c r="AK50" s="19">
        <v>0.92</v>
      </c>
      <c r="AL50" s="19">
        <v>0.76470588235294101</v>
      </c>
      <c r="AM50" s="19">
        <v>123</v>
      </c>
      <c r="AN50" s="19">
        <v>117</v>
      </c>
      <c r="AO50" s="19">
        <v>129</v>
      </c>
      <c r="AP50" s="19">
        <v>147</v>
      </c>
      <c r="AQ50" s="19">
        <v>161</v>
      </c>
      <c r="AR50" s="19">
        <v>28</v>
      </c>
      <c r="AS50" s="19">
        <v>30</v>
      </c>
      <c r="AT50" s="19">
        <v>27</v>
      </c>
      <c r="AU50" s="19">
        <v>29</v>
      </c>
      <c r="AV50" s="19">
        <v>29</v>
      </c>
      <c r="AW50" s="19">
        <v>100</v>
      </c>
      <c r="AX50" s="19">
        <v>80.769230769230802</v>
      </c>
      <c r="AY50" s="19">
        <v>93.478260869565204</v>
      </c>
      <c r="AZ50" s="19">
        <v>90</v>
      </c>
      <c r="BA50" s="19">
        <v>100</v>
      </c>
      <c r="BB50" s="19">
        <v>275</v>
      </c>
      <c r="BC50" s="19">
        <v>206</v>
      </c>
      <c r="BD50" s="19">
        <v>269</v>
      </c>
      <c r="BE50" s="19">
        <v>241</v>
      </c>
      <c r="BF50" s="19">
        <v>277</v>
      </c>
      <c r="BG50" s="19">
        <v>349</v>
      </c>
      <c r="BH50" s="19">
        <v>231</v>
      </c>
      <c r="BI50" s="19">
        <v>307</v>
      </c>
      <c r="BJ50" s="19">
        <v>281</v>
      </c>
      <c r="BK50" s="19">
        <v>307</v>
      </c>
      <c r="BL50" s="19">
        <v>1.2690909090909099</v>
      </c>
      <c r="BM50" s="19">
        <v>1.1213592233009699</v>
      </c>
      <c r="BN50" s="19">
        <v>1.1412639405204501</v>
      </c>
      <c r="BO50" s="19">
        <v>1.1659751037344399</v>
      </c>
      <c r="BP50" s="19">
        <v>1.10830324909747</v>
      </c>
      <c r="BQ50" s="19">
        <v>592</v>
      </c>
      <c r="BR50" s="19">
        <v>363</v>
      </c>
      <c r="BS50" s="19">
        <v>444</v>
      </c>
      <c r="BT50" s="19">
        <v>489</v>
      </c>
      <c r="BU50" s="19">
        <v>570</v>
      </c>
      <c r="BV50" s="19">
        <v>210</v>
      </c>
      <c r="BW50" s="19">
        <v>149</v>
      </c>
      <c r="BX50" s="19">
        <v>193</v>
      </c>
      <c r="BY50" s="19">
        <v>176</v>
      </c>
      <c r="BZ50" s="19">
        <v>191</v>
      </c>
      <c r="CA50" s="19">
        <v>90.545454545454604</v>
      </c>
      <c r="CB50" s="19">
        <v>64.077669902912604</v>
      </c>
      <c r="CC50" s="19">
        <v>76.579925650557598</v>
      </c>
      <c r="CD50" s="19">
        <v>90.456431535269701</v>
      </c>
      <c r="CE50" s="19">
        <v>95.306859205776206</v>
      </c>
      <c r="CF50" s="21">
        <v>1069</v>
      </c>
      <c r="CG50" s="21">
        <v>81.5</v>
      </c>
      <c r="CH50" s="21">
        <v>56.46</v>
      </c>
      <c r="CI50" s="21">
        <v>68.599999999999994</v>
      </c>
      <c r="CJ50" s="21">
        <v>38.200000000000003</v>
      </c>
      <c r="CK50" s="21">
        <v>80.900000000000006</v>
      </c>
      <c r="CL50" s="21">
        <v>19.100000000000001</v>
      </c>
      <c r="CM50" s="21">
        <v>4.2370000000000001</v>
      </c>
      <c r="CN50" s="21">
        <v>300</v>
      </c>
      <c r="CO50" s="21">
        <v>925.7</v>
      </c>
      <c r="CP50" s="21">
        <v>82.8</v>
      </c>
      <c r="CQ50" s="21">
        <v>65.33</v>
      </c>
      <c r="CR50" s="21">
        <v>50.8</v>
      </c>
      <c r="CS50" s="21">
        <v>30.7</v>
      </c>
      <c r="CT50" s="21">
        <v>84.7</v>
      </c>
      <c r="CU50" s="21">
        <v>15.3</v>
      </c>
      <c r="CV50" s="21">
        <v>5.52</v>
      </c>
      <c r="CW50" s="21">
        <v>300</v>
      </c>
      <c r="CX50" s="21">
        <v>649.6</v>
      </c>
      <c r="CY50" s="21">
        <v>21.4</v>
      </c>
      <c r="CZ50" s="21">
        <v>92.47</v>
      </c>
      <c r="DA50" s="21">
        <v>8.1</v>
      </c>
      <c r="DB50" s="21">
        <v>0.2</v>
      </c>
      <c r="DC50" s="21">
        <v>89.1</v>
      </c>
      <c r="DD50" s="21">
        <v>10.9</v>
      </c>
      <c r="DE50" s="21">
        <v>8.1479999999999997</v>
      </c>
      <c r="DF50" s="21">
        <v>300</v>
      </c>
      <c r="DG50" s="21">
        <v>539.70000000000005</v>
      </c>
      <c r="DH50" s="21">
        <v>19.5</v>
      </c>
      <c r="DI50" s="21">
        <v>111.32</v>
      </c>
      <c r="DJ50" s="21">
        <v>3.4</v>
      </c>
      <c r="DK50" s="21">
        <v>0</v>
      </c>
      <c r="DL50" s="21">
        <v>86.9</v>
      </c>
      <c r="DM50" s="21">
        <v>13</v>
      </c>
      <c r="DN50" s="21">
        <v>6.6609999999999996</v>
      </c>
      <c r="DO50" s="21">
        <v>140</v>
      </c>
      <c r="DP50" s="21">
        <v>995.2</v>
      </c>
      <c r="DQ50" s="21">
        <v>95.7</v>
      </c>
      <c r="DR50" s="21">
        <v>60.86</v>
      </c>
      <c r="DS50" s="21">
        <v>77.900000000000006</v>
      </c>
      <c r="DT50" s="21">
        <v>50.8</v>
      </c>
      <c r="DU50" s="21">
        <v>88.8</v>
      </c>
      <c r="DV50" s="21">
        <v>11.1</v>
      </c>
      <c r="DW50" s="21">
        <v>7.97</v>
      </c>
      <c r="DX50" s="21">
        <v>300</v>
      </c>
      <c r="DY50" s="21">
        <v>892.8</v>
      </c>
      <c r="DZ50" s="21">
        <v>132.69999999999999</v>
      </c>
      <c r="EA50" s="21">
        <v>68.64</v>
      </c>
      <c r="EB50" s="21">
        <v>81.400000000000006</v>
      </c>
      <c r="EC50" s="21">
        <v>45.2</v>
      </c>
      <c r="ED50" s="21">
        <v>91.4</v>
      </c>
      <c r="EE50" s="21">
        <v>8.6</v>
      </c>
      <c r="EF50" s="21">
        <v>10.657999999999999</v>
      </c>
      <c r="EG50" s="21">
        <v>300</v>
      </c>
      <c r="EH50" s="21">
        <v>1032</v>
      </c>
      <c r="EI50" s="21">
        <v>82.4</v>
      </c>
      <c r="EJ50" s="21">
        <v>58.53</v>
      </c>
      <c r="EK50" s="21">
        <v>61.8</v>
      </c>
      <c r="EL50" s="21">
        <v>27.2</v>
      </c>
      <c r="EM50" s="21">
        <v>65.900000000000006</v>
      </c>
      <c r="EN50" s="21">
        <v>34.1</v>
      </c>
      <c r="EO50" s="21">
        <v>1.931</v>
      </c>
      <c r="EP50" s="21">
        <v>300</v>
      </c>
      <c r="EQ50" s="21">
        <v>930.3</v>
      </c>
      <c r="ER50" s="21">
        <v>101.4</v>
      </c>
      <c r="ES50" s="21">
        <v>65.27</v>
      </c>
      <c r="ET50" s="21">
        <v>41</v>
      </c>
      <c r="EU50" s="21">
        <v>12.1</v>
      </c>
      <c r="EV50" s="21">
        <v>75.7</v>
      </c>
      <c r="EW50" s="21">
        <v>24.3</v>
      </c>
      <c r="EX50" s="21">
        <v>3.1110000000000002</v>
      </c>
      <c r="EY50" s="21">
        <v>300</v>
      </c>
      <c r="EZ50" s="21">
        <v>89.7</v>
      </c>
      <c r="FA50" s="21">
        <v>54.6</v>
      </c>
      <c r="FB50" s="21">
        <v>3.52</v>
      </c>
      <c r="FC50" s="21">
        <v>41.7</v>
      </c>
      <c r="FD50" s="21">
        <v>14.2</v>
      </c>
      <c r="FE50" s="21">
        <v>58.2</v>
      </c>
      <c r="FF50" s="21">
        <v>41.8</v>
      </c>
      <c r="FG50" s="21">
        <v>1.393</v>
      </c>
      <c r="FH50" s="21">
        <v>300</v>
      </c>
      <c r="FI50" s="21">
        <v>704.4</v>
      </c>
      <c r="FJ50" s="21">
        <v>49.4</v>
      </c>
      <c r="FK50" s="21">
        <v>85.59</v>
      </c>
      <c r="FL50" s="21">
        <v>23.2</v>
      </c>
      <c r="FM50" s="21">
        <v>3.3</v>
      </c>
      <c r="FN50" s="21">
        <v>79.3</v>
      </c>
      <c r="FO50" s="21">
        <v>20.7</v>
      </c>
      <c r="FP50" s="21">
        <v>3.8220000000000001</v>
      </c>
      <c r="FQ50" s="21">
        <v>300</v>
      </c>
      <c r="FR50" s="15">
        <v>1.1000000000000001</v>
      </c>
      <c r="FS50" s="15">
        <v>3.3</v>
      </c>
      <c r="FT50" s="15">
        <v>2.7</v>
      </c>
      <c r="FU50" s="15">
        <v>1.9</v>
      </c>
      <c r="FV50" s="15">
        <v>2.1</v>
      </c>
      <c r="FW50" s="15">
        <v>100</v>
      </c>
      <c r="FX50" s="15">
        <v>114</v>
      </c>
      <c r="FY50" s="15">
        <v>90</v>
      </c>
      <c r="FZ50" s="15">
        <v>91</v>
      </c>
      <c r="GA50" s="15">
        <v>126</v>
      </c>
      <c r="GB50" s="15">
        <v>67.5</v>
      </c>
      <c r="GC50" s="15">
        <v>66.3</v>
      </c>
      <c r="GD50" s="15">
        <v>67.099999999999994</v>
      </c>
      <c r="GE50" s="15">
        <v>67.2</v>
      </c>
      <c r="GF50" s="15">
        <v>67</v>
      </c>
      <c r="GG50" s="15">
        <v>18.2</v>
      </c>
      <c r="GH50" s="15">
        <v>16.399999999999999</v>
      </c>
      <c r="GI50" s="15">
        <v>15.6</v>
      </c>
      <c r="GJ50" s="15">
        <v>17.600000000000001</v>
      </c>
      <c r="GK50" s="15">
        <v>15.5</v>
      </c>
      <c r="GL50" s="15">
        <v>0.2</v>
      </c>
      <c r="GM50" s="15">
        <v>6.4</v>
      </c>
      <c r="GN50" s="15">
        <v>5.4</v>
      </c>
      <c r="GO50" s="15">
        <v>0.7</v>
      </c>
      <c r="GP50" s="15">
        <v>0.3</v>
      </c>
      <c r="GQ50" s="15">
        <v>0.2</v>
      </c>
      <c r="GR50" s="15">
        <v>5</v>
      </c>
      <c r="GS50" s="15">
        <v>1.3</v>
      </c>
      <c r="GT50" s="15">
        <v>0.2</v>
      </c>
      <c r="GU50" s="15">
        <v>0.3</v>
      </c>
      <c r="GV50" s="15">
        <v>0.2</v>
      </c>
      <c r="GW50" s="15">
        <v>7.6</v>
      </c>
      <c r="GX50" s="15">
        <v>0.7</v>
      </c>
      <c r="GY50" s="15">
        <v>0.2</v>
      </c>
      <c r="GZ50" s="15">
        <v>0.2</v>
      </c>
      <c r="HA50" s="15">
        <v>0.2</v>
      </c>
      <c r="HB50" s="15">
        <v>0.2</v>
      </c>
      <c r="HC50" s="15">
        <v>0.2</v>
      </c>
      <c r="HD50" s="15">
        <v>0.2</v>
      </c>
      <c r="HE50" s="22">
        <v>0.2</v>
      </c>
      <c r="HF50" s="1">
        <v>-1</v>
      </c>
      <c r="HG50" s="1">
        <v>-1</v>
      </c>
      <c r="HH50" s="1">
        <v>-1</v>
      </c>
      <c r="HI50" s="1">
        <v>-1</v>
      </c>
      <c r="HJ50" s="1">
        <v>-1</v>
      </c>
      <c r="HK50" s="1">
        <v>-1</v>
      </c>
      <c r="HL50" s="1">
        <v>-1</v>
      </c>
      <c r="HM50" s="1">
        <v>-1</v>
      </c>
      <c r="HN50" s="1">
        <v>-1</v>
      </c>
      <c r="HO50" s="1">
        <v>-1</v>
      </c>
      <c r="HP50" s="1">
        <v>-1</v>
      </c>
      <c r="HQ50" s="1">
        <v>-1</v>
      </c>
      <c r="HR50" s="1">
        <v>-1</v>
      </c>
      <c r="HS50" s="1">
        <v>-1</v>
      </c>
      <c r="HT50" s="1">
        <v>-1</v>
      </c>
      <c r="HU50" s="1">
        <v>-1</v>
      </c>
      <c r="HV50" s="1">
        <v>-1</v>
      </c>
      <c r="HW50" s="1">
        <v>-1</v>
      </c>
      <c r="HX50" s="1">
        <v>-1</v>
      </c>
      <c r="HY50" s="1">
        <v>-1</v>
      </c>
      <c r="HZ50" s="1">
        <v>-1</v>
      </c>
      <c r="IA50" s="1">
        <v>-1</v>
      </c>
      <c r="IB50" s="1">
        <v>-1</v>
      </c>
      <c r="IC50" s="1">
        <v>-1</v>
      </c>
      <c r="ID50" s="1">
        <v>-1</v>
      </c>
      <c r="IE50" s="1">
        <v>-1</v>
      </c>
      <c r="IF50" s="1">
        <v>-1</v>
      </c>
      <c r="IG50" s="1">
        <v>-1</v>
      </c>
      <c r="IH50" s="1">
        <v>-1</v>
      </c>
      <c r="II50" s="1">
        <v>-1</v>
      </c>
      <c r="IJ50" s="1">
        <v>-1</v>
      </c>
      <c r="IK50" s="1">
        <v>-1</v>
      </c>
      <c r="IL50" s="1">
        <v>-1</v>
      </c>
      <c r="IM50" s="1">
        <v>-1</v>
      </c>
      <c r="IN50" s="1">
        <v>-1</v>
      </c>
      <c r="IO50" s="1">
        <v>-1</v>
      </c>
      <c r="IP50" s="1">
        <v>-1</v>
      </c>
      <c r="IQ50" s="1">
        <v>-1</v>
      </c>
      <c r="IR50" s="1">
        <v>-1</v>
      </c>
      <c r="IS50" s="1">
        <v>-1</v>
      </c>
      <c r="IT50" s="1">
        <v>-1</v>
      </c>
      <c r="IU50" s="1">
        <v>-1</v>
      </c>
      <c r="IV50" s="1">
        <v>-1</v>
      </c>
      <c r="IW50" s="1">
        <v>-1</v>
      </c>
      <c r="IX50" s="1">
        <v>-1</v>
      </c>
      <c r="IY50" s="1">
        <v>-1</v>
      </c>
      <c r="IZ50" s="1">
        <v>-1</v>
      </c>
      <c r="JA50" s="1">
        <v>-1</v>
      </c>
      <c r="JB50" s="1">
        <v>-1</v>
      </c>
      <c r="JC50" s="1">
        <v>-1</v>
      </c>
      <c r="JD50" s="1">
        <v>-1</v>
      </c>
      <c r="JE50" s="1">
        <v>-1</v>
      </c>
      <c r="JG50" s="1">
        <v>125</v>
      </c>
      <c r="JH50" s="1">
        <v>85</v>
      </c>
      <c r="JI50" s="1">
        <f t="shared" si="201"/>
        <v>98.333333333333329</v>
      </c>
      <c r="JJ50" s="1">
        <v>1.77</v>
      </c>
      <c r="JK50" s="1">
        <v>61</v>
      </c>
      <c r="JL50" s="1">
        <v>10</v>
      </c>
      <c r="JM50" s="1">
        <v>51</v>
      </c>
      <c r="JN50" s="1">
        <f t="shared" si="202"/>
        <v>28.8135593220339</v>
      </c>
      <c r="JO50" s="1">
        <v>10</v>
      </c>
      <c r="JP50" s="1">
        <f t="shared" si="203"/>
        <v>71</v>
      </c>
      <c r="JQ50" s="1">
        <v>31</v>
      </c>
      <c r="JR50" s="1">
        <f t="shared" si="204"/>
        <v>0.39215686274509803</v>
      </c>
      <c r="JS50" s="1">
        <v>68</v>
      </c>
      <c r="JT50" s="1">
        <f t="shared" si="205"/>
        <v>0.39215686274509803</v>
      </c>
      <c r="JU50" s="23">
        <f t="shared" si="206"/>
        <v>187.41692</v>
      </c>
      <c r="JV50" s="1">
        <f t="shared" si="207"/>
        <v>105.88526553672317</v>
      </c>
      <c r="JW50" s="1">
        <v>84</v>
      </c>
      <c r="JX50" s="1">
        <v>41</v>
      </c>
      <c r="JY50" s="1">
        <f t="shared" si="208"/>
        <v>2.0487804878048781</v>
      </c>
      <c r="JZ50" s="1">
        <v>232</v>
      </c>
      <c r="KA50" s="1">
        <v>17</v>
      </c>
      <c r="KB50" s="1">
        <f t="shared" si="209"/>
        <v>4.9411764705882355</v>
      </c>
      <c r="KC50" s="1">
        <v>23.9</v>
      </c>
      <c r="KD50" s="1">
        <v>2.2999999999999998</v>
      </c>
      <c r="KE50" s="1">
        <f t="shared" si="296"/>
        <v>6.0541484349999992</v>
      </c>
      <c r="KF50" s="1">
        <f t="shared" si="297"/>
        <v>3.420422844632768</v>
      </c>
      <c r="KG50" s="1">
        <v>16.8</v>
      </c>
      <c r="KH50" s="1">
        <v>-1</v>
      </c>
      <c r="KI50" s="1">
        <v>55</v>
      </c>
      <c r="KJ50" s="1">
        <v>20</v>
      </c>
      <c r="KK50" s="1">
        <f t="shared" si="210"/>
        <v>2.75</v>
      </c>
      <c r="KL50" s="1">
        <v>145</v>
      </c>
      <c r="KM50" s="1">
        <v>15</v>
      </c>
      <c r="KN50" s="1">
        <v>73</v>
      </c>
      <c r="KO50" s="1">
        <f t="shared" si="211"/>
        <v>41.242937853107343</v>
      </c>
      <c r="KP50" s="1">
        <v>63</v>
      </c>
      <c r="KQ50" s="1">
        <f t="shared" si="212"/>
        <v>35.593220338983052</v>
      </c>
      <c r="KR50" s="1">
        <v>90</v>
      </c>
      <c r="KS50" s="1">
        <f t="shared" si="213"/>
        <v>50.847457627118644</v>
      </c>
      <c r="KT50" s="1">
        <v>42</v>
      </c>
      <c r="KU50" s="1">
        <f t="shared" si="214"/>
        <v>23.728813559322035</v>
      </c>
      <c r="KV50" s="1">
        <f t="shared" si="298"/>
        <v>48</v>
      </c>
      <c r="KW50" s="1">
        <v>53</v>
      </c>
      <c r="KX50" s="1">
        <v>24.1</v>
      </c>
      <c r="KY50" s="1">
        <v>13</v>
      </c>
      <c r="KZ50" s="1">
        <f t="shared" si="215"/>
        <v>13.615819209039548</v>
      </c>
      <c r="LA50" s="1">
        <f t="shared" si="216"/>
        <v>7.3446327683615822</v>
      </c>
      <c r="LB50" s="23">
        <f t="shared" si="217"/>
        <v>0.46058091286307057</v>
      </c>
      <c r="LC50" s="1">
        <v>99</v>
      </c>
      <c r="LD50" s="1">
        <v>67</v>
      </c>
      <c r="LE50" s="1">
        <f t="shared" si="218"/>
        <v>77.666666666666671</v>
      </c>
      <c r="LF50" s="1">
        <v>102</v>
      </c>
      <c r="LG50" s="1">
        <v>11</v>
      </c>
      <c r="LH50" s="1">
        <v>47</v>
      </c>
      <c r="LI50" s="1">
        <f t="shared" si="219"/>
        <v>26.55367231638418</v>
      </c>
      <c r="LJ50" s="1">
        <v>10</v>
      </c>
      <c r="LK50" s="1">
        <f t="shared" si="220"/>
        <v>68</v>
      </c>
      <c r="LL50" s="1">
        <v>33</v>
      </c>
      <c r="LM50" s="23">
        <f t="shared" si="221"/>
        <v>0.2978723404255319</v>
      </c>
      <c r="LN50" s="1">
        <v>56</v>
      </c>
      <c r="LO50" s="1">
        <f t="shared" si="222"/>
        <v>0.44680851063829785</v>
      </c>
      <c r="LP50" s="1">
        <f t="shared" si="223"/>
        <v>175.22728800000002</v>
      </c>
      <c r="LQ50" s="1">
        <f t="shared" si="224"/>
        <v>98.998467796610171</v>
      </c>
      <c r="LR50" s="1">
        <v>46</v>
      </c>
      <c r="LS50" s="1">
        <v>58</v>
      </c>
      <c r="LT50" s="23">
        <f t="shared" si="225"/>
        <v>0.7931034482758621</v>
      </c>
      <c r="LU50" s="1">
        <v>121</v>
      </c>
      <c r="LV50" s="1">
        <v>10</v>
      </c>
      <c r="LW50" s="23">
        <f t="shared" si="226"/>
        <v>4.5999999999999996</v>
      </c>
      <c r="LX50" s="1">
        <v>11.9</v>
      </c>
      <c r="LY50" s="1">
        <f t="shared" si="227"/>
        <v>5.0404865699999997</v>
      </c>
      <c r="LZ50" s="1">
        <f t="shared" si="228"/>
        <v>2.8477325254237287</v>
      </c>
      <c r="MA50" s="1">
        <v>12</v>
      </c>
      <c r="MB50" s="1">
        <v>-1</v>
      </c>
      <c r="MC50" s="1">
        <v>31</v>
      </c>
      <c r="MD50" s="1">
        <v>43</v>
      </c>
      <c r="ME50" s="23">
        <f t="shared" si="229"/>
        <v>0.72093023255813948</v>
      </c>
      <c r="MF50" s="1">
        <v>122</v>
      </c>
      <c r="MG50" s="1">
        <v>14</v>
      </c>
      <c r="MH50" s="1">
        <v>69</v>
      </c>
      <c r="MI50" s="1">
        <f t="shared" si="230"/>
        <v>38.983050847457626</v>
      </c>
      <c r="MJ50" s="1">
        <v>70</v>
      </c>
      <c r="MK50" s="1">
        <f t="shared" si="231"/>
        <v>39.548022598870055</v>
      </c>
      <c r="ML50" s="1">
        <v>95</v>
      </c>
      <c r="MM50" s="1">
        <f t="shared" si="232"/>
        <v>53.672316384180789</v>
      </c>
      <c r="MN50" s="1">
        <v>58</v>
      </c>
      <c r="MO50" s="1">
        <f t="shared" si="233"/>
        <v>32.768361581920907</v>
      </c>
      <c r="MP50" s="1">
        <f t="shared" si="234"/>
        <v>37</v>
      </c>
      <c r="MQ50" s="1">
        <v>40</v>
      </c>
      <c r="MR50" s="1">
        <v>24.4</v>
      </c>
      <c r="MS50" s="1">
        <v>14.9</v>
      </c>
      <c r="MT50" s="1">
        <f t="shared" si="235"/>
        <v>13.785310734463275</v>
      </c>
      <c r="MU50" s="1">
        <f t="shared" si="236"/>
        <v>8.4180790960451972</v>
      </c>
      <c r="MV50" s="23">
        <f t="shared" si="237"/>
        <v>0.3893442622950819</v>
      </c>
      <c r="MW50" s="1">
        <v>124</v>
      </c>
      <c r="MX50" s="1">
        <v>82</v>
      </c>
      <c r="MY50" s="1">
        <f t="shared" si="238"/>
        <v>96</v>
      </c>
      <c r="MZ50" s="1">
        <v>55</v>
      </c>
      <c r="NA50" s="1">
        <v>10</v>
      </c>
      <c r="NB50" s="1">
        <v>50</v>
      </c>
      <c r="NC50" s="1">
        <f t="shared" si="239"/>
        <v>28.248587570621467</v>
      </c>
      <c r="ND50" s="1">
        <v>10</v>
      </c>
      <c r="NE50" s="1">
        <f t="shared" si="240"/>
        <v>70</v>
      </c>
      <c r="NF50" s="1">
        <v>34</v>
      </c>
      <c r="NG50" s="23">
        <f t="shared" si="241"/>
        <v>0.32</v>
      </c>
      <c r="NH50" s="1">
        <v>60</v>
      </c>
      <c r="NI50" s="1">
        <f t="shared" si="242"/>
        <v>0.4</v>
      </c>
      <c r="NJ50" s="1">
        <f t="shared" si="243"/>
        <v>181.3766</v>
      </c>
      <c r="NK50" s="1">
        <f t="shared" si="244"/>
        <v>102.47265536723164</v>
      </c>
      <c r="NL50" s="1">
        <v>81</v>
      </c>
      <c r="NM50" s="1">
        <v>41</v>
      </c>
      <c r="NN50" s="23">
        <f t="shared" si="245"/>
        <v>1.975609756097561</v>
      </c>
      <c r="NO50" s="1">
        <v>181</v>
      </c>
      <c r="NP50" s="1">
        <v>18</v>
      </c>
      <c r="NQ50" s="23">
        <f t="shared" si="246"/>
        <v>4.5</v>
      </c>
      <c r="NR50" s="1">
        <v>18.899999999999999</v>
      </c>
      <c r="NS50" s="1">
        <f t="shared" si="247"/>
        <v>4.3166796749999996</v>
      </c>
      <c r="NT50" s="1">
        <f t="shared" si="248"/>
        <v>2.4388020762711862</v>
      </c>
      <c r="NU50" s="1">
        <v>17.2</v>
      </c>
      <c r="NV50" s="1">
        <v>-1</v>
      </c>
      <c r="NW50" s="1">
        <v>44</v>
      </c>
      <c r="NX50" s="1">
        <v>22</v>
      </c>
      <c r="NY50" s="23">
        <f t="shared" si="249"/>
        <v>2</v>
      </c>
      <c r="NZ50" s="1">
        <v>194</v>
      </c>
      <c r="OA50" s="1">
        <v>13</v>
      </c>
      <c r="OB50" s="1">
        <v>75</v>
      </c>
      <c r="OC50" s="1">
        <f t="shared" si="250"/>
        <v>42.372881355932201</v>
      </c>
      <c r="OD50" s="1">
        <v>79</v>
      </c>
      <c r="OE50" s="1">
        <f t="shared" si="251"/>
        <v>44.632768361581924</v>
      </c>
      <c r="OF50" s="1">
        <v>118</v>
      </c>
      <c r="OG50" s="1">
        <f t="shared" si="252"/>
        <v>66.666666666666671</v>
      </c>
      <c r="OH50" s="1">
        <v>56</v>
      </c>
      <c r="OI50" s="1">
        <f t="shared" si="253"/>
        <v>31.638418079096045</v>
      </c>
      <c r="OJ50" s="1">
        <f t="shared" si="254"/>
        <v>62</v>
      </c>
      <c r="OK50" s="1">
        <v>52</v>
      </c>
      <c r="OL50" s="1">
        <v>24.3</v>
      </c>
      <c r="OM50" s="1">
        <v>13.7</v>
      </c>
      <c r="ON50" s="1">
        <f t="shared" si="255"/>
        <v>13.728813559322035</v>
      </c>
      <c r="OO50" s="1">
        <f t="shared" si="256"/>
        <v>7.740112994350282</v>
      </c>
      <c r="OP50" s="23">
        <f t="shared" si="257"/>
        <v>0.43621399176954739</v>
      </c>
      <c r="OQ50" s="1">
        <v>124</v>
      </c>
      <c r="OR50" s="1">
        <v>83</v>
      </c>
      <c r="OS50" s="1">
        <f t="shared" si="258"/>
        <v>96.666666666666671</v>
      </c>
      <c r="OT50" s="1">
        <v>53</v>
      </c>
      <c r="OU50" s="1">
        <v>9</v>
      </c>
      <c r="OV50" s="1">
        <v>52</v>
      </c>
      <c r="OW50" s="1">
        <f t="shared" si="259"/>
        <v>29.378531073446329</v>
      </c>
      <c r="OX50" s="1">
        <v>9</v>
      </c>
      <c r="OY50" s="1">
        <f t="shared" si="260"/>
        <v>70</v>
      </c>
      <c r="OZ50" s="1">
        <v>35</v>
      </c>
      <c r="PA50" s="23">
        <f t="shared" si="261"/>
        <v>0.32692307692307693</v>
      </c>
      <c r="PB50" s="1">
        <v>61</v>
      </c>
      <c r="PC50" s="1">
        <f t="shared" si="262"/>
        <v>0.34615384615384615</v>
      </c>
      <c r="PD50" s="1">
        <f t="shared" si="263"/>
        <v>168.39074400000001</v>
      </c>
      <c r="PE50" s="1">
        <f t="shared" si="264"/>
        <v>95.136013559322038</v>
      </c>
      <c r="PF50" s="1">
        <v>94</v>
      </c>
      <c r="PG50" s="1">
        <v>49</v>
      </c>
      <c r="PH50" s="23">
        <f t="shared" si="265"/>
        <v>1.9183673469387754</v>
      </c>
      <c r="PI50" s="1">
        <v>157</v>
      </c>
      <c r="PJ50" s="1">
        <v>18</v>
      </c>
      <c r="PK50" s="23">
        <f t="shared" si="266"/>
        <v>5.2222222222222223</v>
      </c>
      <c r="PL50" s="1">
        <v>14.1</v>
      </c>
      <c r="PM50" s="1">
        <f t="shared" si="267"/>
        <v>3.1032753449999997</v>
      </c>
      <c r="PN50" s="1">
        <f t="shared" si="268"/>
        <v>1.7532629067796608</v>
      </c>
      <c r="PO50" s="1">
        <v>19.100000000000001</v>
      </c>
      <c r="PP50" s="1">
        <v>-1</v>
      </c>
      <c r="PQ50" s="1">
        <v>60</v>
      </c>
      <c r="PR50" s="1">
        <v>20</v>
      </c>
      <c r="PS50" s="23">
        <f t="shared" si="269"/>
        <v>3</v>
      </c>
      <c r="PT50" s="1">
        <v>168</v>
      </c>
      <c r="PU50" s="1">
        <v>14</v>
      </c>
      <c r="PV50" s="1">
        <v>75</v>
      </c>
      <c r="PW50" s="1">
        <f t="shared" si="270"/>
        <v>42.372881355932201</v>
      </c>
      <c r="PX50" s="1">
        <v>68</v>
      </c>
      <c r="PY50" s="1">
        <f t="shared" si="271"/>
        <v>38.418079096045197</v>
      </c>
      <c r="PZ50" s="1">
        <v>87</v>
      </c>
      <c r="QA50" s="1">
        <f t="shared" si="175"/>
        <v>49.152542372881356</v>
      </c>
      <c r="QB50" s="1">
        <v>40</v>
      </c>
      <c r="QC50" s="1">
        <f t="shared" si="176"/>
        <v>22.598870056497177</v>
      </c>
      <c r="QD50" s="1">
        <f t="shared" si="272"/>
        <v>47</v>
      </c>
      <c r="QE50" s="1">
        <v>54</v>
      </c>
      <c r="QF50" s="1">
        <v>24.2</v>
      </c>
      <c r="QG50" s="1">
        <v>13.9</v>
      </c>
      <c r="QH50" s="1">
        <f t="shared" si="273"/>
        <v>13.672316384180791</v>
      </c>
      <c r="QI50" s="1">
        <f t="shared" si="274"/>
        <v>7.8531073446327682</v>
      </c>
      <c r="QJ50" s="23">
        <f t="shared" si="275"/>
        <v>0.42561983471074377</v>
      </c>
      <c r="QK50" s="1">
        <v>122</v>
      </c>
      <c r="QL50" s="1">
        <v>73</v>
      </c>
      <c r="QM50" s="1">
        <f t="shared" si="276"/>
        <v>89.333333333333329</v>
      </c>
      <c r="QN50" s="1">
        <v>66</v>
      </c>
      <c r="QO50" s="1">
        <v>11</v>
      </c>
      <c r="QP50" s="1">
        <v>51</v>
      </c>
      <c r="QQ50" s="1">
        <f t="shared" si="277"/>
        <v>28.8135593220339</v>
      </c>
      <c r="QR50" s="1">
        <v>10</v>
      </c>
      <c r="QS50" s="1">
        <f t="shared" si="278"/>
        <v>72</v>
      </c>
      <c r="QT50" s="1">
        <v>34</v>
      </c>
      <c r="QU50" s="23">
        <f t="shared" si="279"/>
        <v>0.33333333333333331</v>
      </c>
      <c r="QV50" s="1">
        <v>61</v>
      </c>
      <c r="QW50" s="1">
        <f t="shared" si="280"/>
        <v>0.41176470588235292</v>
      </c>
      <c r="QX50" s="1">
        <f t="shared" si="281"/>
        <v>200.17730400000002</v>
      </c>
      <c r="QY50" s="1">
        <f t="shared" si="282"/>
        <v>113.09452203389831</v>
      </c>
      <c r="QZ50" s="1">
        <v>86</v>
      </c>
      <c r="RA50" s="1">
        <v>49</v>
      </c>
      <c r="RB50" s="23">
        <f t="shared" si="283"/>
        <v>1.7551020408163265</v>
      </c>
      <c r="RC50" s="1">
        <v>173</v>
      </c>
      <c r="RD50" s="1">
        <v>17</v>
      </c>
      <c r="RE50" s="23">
        <f t="shared" si="284"/>
        <v>5.0588235294117645</v>
      </c>
      <c r="RF50" s="1">
        <v>19.5</v>
      </c>
      <c r="RG50" s="1">
        <f t="shared" si="285"/>
        <v>5.3444605499999991</v>
      </c>
      <c r="RH50" s="1">
        <f t="shared" si="286"/>
        <v>3.0194692372881349</v>
      </c>
      <c r="RI50" s="1">
        <v>19.100000000000001</v>
      </c>
      <c r="RJ50" s="1">
        <v>-1</v>
      </c>
      <c r="RK50" s="1">
        <v>57</v>
      </c>
      <c r="RL50" s="1">
        <v>28</v>
      </c>
      <c r="RM50" s="23">
        <f t="shared" si="287"/>
        <v>2.0357142857142856</v>
      </c>
      <c r="RN50" s="1">
        <v>194</v>
      </c>
      <c r="RO50" s="1">
        <v>17</v>
      </c>
      <c r="RP50" s="1">
        <v>68</v>
      </c>
      <c r="RQ50" s="1">
        <f t="shared" si="288"/>
        <v>38.418079096045197</v>
      </c>
      <c r="RR50" s="1">
        <v>54</v>
      </c>
      <c r="RS50" s="1">
        <f t="shared" si="289"/>
        <v>30.508474576271187</v>
      </c>
      <c r="RT50" s="1">
        <v>93</v>
      </c>
      <c r="RU50" s="1">
        <f t="shared" si="290"/>
        <v>52.542372881355931</v>
      </c>
      <c r="RV50" s="1">
        <v>49</v>
      </c>
      <c r="RW50" s="1">
        <f t="shared" si="291"/>
        <v>27.683615819209038</v>
      </c>
      <c r="RX50" s="1">
        <f t="shared" si="292"/>
        <v>44</v>
      </c>
      <c r="RY50" s="1">
        <v>55</v>
      </c>
      <c r="RZ50" s="1">
        <v>26</v>
      </c>
      <c r="SA50" s="1">
        <v>16</v>
      </c>
      <c r="SB50" s="1">
        <f t="shared" si="293"/>
        <v>14.689265536723164</v>
      </c>
      <c r="SC50" s="1">
        <f t="shared" si="294"/>
        <v>9.0395480225988702</v>
      </c>
      <c r="SD50" s="23">
        <f t="shared" si="295"/>
        <v>0.38461538461538464</v>
      </c>
      <c r="ALU50" s="3"/>
      <c r="ALV50" s="3"/>
      <c r="ALW50" s="3"/>
      <c r="ALX50" s="3"/>
      <c r="ALY50" s="3"/>
      <c r="ALZ50" s="3"/>
      <c r="AMA50" s="3"/>
      <c r="AMB50" s="3"/>
      <c r="AMC50" s="3"/>
      <c r="AMD50" s="3"/>
    </row>
    <row r="51" spans="1:1018">
      <c r="A51" s="14" t="s">
        <v>667</v>
      </c>
      <c r="B51" s="13">
        <v>40</v>
      </c>
      <c r="C51" s="13">
        <v>27</v>
      </c>
      <c r="D51" s="15">
        <v>64</v>
      </c>
      <c r="E51" s="13">
        <v>158</v>
      </c>
      <c r="F51" s="16">
        <v>4</v>
      </c>
      <c r="G51" s="16">
        <v>3.5</v>
      </c>
      <c r="H51" s="17">
        <v>217</v>
      </c>
      <c r="I51" s="17">
        <v>416</v>
      </c>
      <c r="J51" s="17">
        <v>998</v>
      </c>
      <c r="K51" s="17">
        <v>998</v>
      </c>
      <c r="L51" s="17">
        <v>18</v>
      </c>
      <c r="M51" s="17">
        <v>41</v>
      </c>
      <c r="N51" s="17">
        <v>998</v>
      </c>
      <c r="O51" s="17">
        <v>998</v>
      </c>
      <c r="P51" s="17">
        <v>998</v>
      </c>
      <c r="Q51" s="17">
        <v>998</v>
      </c>
      <c r="R51" s="17">
        <v>998</v>
      </c>
      <c r="S51" s="17">
        <v>998</v>
      </c>
      <c r="T51" s="17">
        <v>998</v>
      </c>
      <c r="U51" s="17">
        <v>998</v>
      </c>
      <c r="V51" s="17">
        <v>474</v>
      </c>
      <c r="W51" s="18">
        <v>0.62083333333333302</v>
      </c>
      <c r="X51" s="19">
        <v>-1</v>
      </c>
      <c r="Y51" s="19">
        <v>-1</v>
      </c>
      <c r="Z51" s="19">
        <v>-1</v>
      </c>
      <c r="AA51" s="19">
        <v>-1</v>
      </c>
      <c r="AB51" s="19">
        <v>-1</v>
      </c>
      <c r="AC51" s="19">
        <v>-1</v>
      </c>
      <c r="AD51" s="19">
        <v>-1</v>
      </c>
      <c r="AE51" s="19">
        <v>-1</v>
      </c>
      <c r="AF51" s="19">
        <v>-1</v>
      </c>
      <c r="AG51" s="19">
        <v>-1</v>
      </c>
      <c r="AH51" s="19">
        <v>-1</v>
      </c>
      <c r="AI51" s="19">
        <v>-1</v>
      </c>
      <c r="AJ51" s="19">
        <v>-1</v>
      </c>
      <c r="AK51" s="19">
        <v>-1</v>
      </c>
      <c r="AL51" s="19">
        <v>-1</v>
      </c>
      <c r="AM51" s="19">
        <v>165</v>
      </c>
      <c r="AN51" s="19">
        <v>80</v>
      </c>
      <c r="AO51" s="19">
        <v>157</v>
      </c>
      <c r="AP51" s="19">
        <v>164</v>
      </c>
      <c r="AQ51" s="19">
        <v>165</v>
      </c>
      <c r="AR51" s="19">
        <v>-1</v>
      </c>
      <c r="AS51" s="19">
        <v>-1</v>
      </c>
      <c r="AT51" s="19">
        <v>-1</v>
      </c>
      <c r="AU51" s="19">
        <v>-1</v>
      </c>
      <c r="AV51" s="19">
        <v>-1</v>
      </c>
      <c r="AW51" s="19">
        <v>-1</v>
      </c>
      <c r="AX51" s="19">
        <v>-1</v>
      </c>
      <c r="AY51" s="19">
        <v>-1</v>
      </c>
      <c r="AZ51" s="19">
        <v>-1</v>
      </c>
      <c r="BA51" s="19">
        <v>-1</v>
      </c>
      <c r="BB51" s="19">
        <v>269</v>
      </c>
      <c r="BC51" s="19">
        <v>224</v>
      </c>
      <c r="BD51" s="15">
        <v>263</v>
      </c>
      <c r="BE51" s="19">
        <v>265</v>
      </c>
      <c r="BF51" s="19">
        <v>172</v>
      </c>
      <c r="BG51" s="19">
        <v>312</v>
      </c>
      <c r="BH51" s="19">
        <v>249</v>
      </c>
      <c r="BI51" s="19">
        <v>303</v>
      </c>
      <c r="BJ51" s="19">
        <v>305</v>
      </c>
      <c r="BK51" s="19">
        <v>165</v>
      </c>
      <c r="BL51" s="19">
        <v>1.15985130111524</v>
      </c>
      <c r="BM51" s="19">
        <v>1.1116071428571399</v>
      </c>
      <c r="BN51" s="19">
        <v>1.1520912547528499</v>
      </c>
      <c r="BO51" s="19">
        <v>1.1509433962264199</v>
      </c>
      <c r="BP51" s="19">
        <v>0.95930232558139505</v>
      </c>
      <c r="BQ51" s="19">
        <v>575</v>
      </c>
      <c r="BR51" s="19">
        <v>391</v>
      </c>
      <c r="BS51" s="19">
        <v>494</v>
      </c>
      <c r="BT51" s="19">
        <v>601</v>
      </c>
      <c r="BU51" s="19">
        <v>503</v>
      </c>
      <c r="BV51" s="19">
        <v>179</v>
      </c>
      <c r="BW51" s="19">
        <v>154</v>
      </c>
      <c r="BX51" s="19">
        <v>175</v>
      </c>
      <c r="BY51" s="19">
        <v>180</v>
      </c>
      <c r="BZ51" s="19">
        <v>168</v>
      </c>
      <c r="CA51" s="19">
        <v>82.156133828996303</v>
      </c>
      <c r="CB51" s="19">
        <v>60.714285714285701</v>
      </c>
      <c r="CC51" s="19">
        <v>86.3</v>
      </c>
      <c r="CD51" s="19">
        <v>82.641509433962298</v>
      </c>
      <c r="CE51" s="19">
        <v>65.116279069767401</v>
      </c>
      <c r="CF51" s="21">
        <v>967</v>
      </c>
      <c r="CG51" s="21">
        <v>94.6</v>
      </c>
      <c r="CH51" s="21">
        <v>62.63</v>
      </c>
      <c r="CI51" s="21">
        <v>93.8</v>
      </c>
      <c r="CJ51" s="21">
        <v>58.3</v>
      </c>
      <c r="CK51" s="21">
        <v>39.5</v>
      </c>
      <c r="CL51" s="21">
        <v>60.5</v>
      </c>
      <c r="CM51" s="21">
        <v>0.65300000000000002</v>
      </c>
      <c r="CN51" s="21">
        <v>300</v>
      </c>
      <c r="CO51" s="21">
        <v>765.2</v>
      </c>
      <c r="CP51" s="21">
        <v>123.2</v>
      </c>
      <c r="CQ51" s="21">
        <v>80.150000000000006</v>
      </c>
      <c r="CR51" s="21">
        <v>65.099999999999994</v>
      </c>
      <c r="CS51" s="21">
        <v>23.9</v>
      </c>
      <c r="CT51" s="21">
        <v>89.9</v>
      </c>
      <c r="CU51" s="21">
        <v>10.1</v>
      </c>
      <c r="CV51" s="21">
        <v>8.9280000000000008</v>
      </c>
      <c r="CW51" s="21">
        <v>300</v>
      </c>
      <c r="CX51" s="21">
        <v>-1</v>
      </c>
      <c r="CY51" s="21">
        <v>-1</v>
      </c>
      <c r="CZ51" s="21">
        <v>94</v>
      </c>
      <c r="DA51" s="21">
        <v>-1</v>
      </c>
      <c r="DB51" s="21">
        <v>-1</v>
      </c>
      <c r="DC51" s="21">
        <v>-1</v>
      </c>
      <c r="DD51" s="21">
        <v>-1</v>
      </c>
      <c r="DE51" s="21">
        <v>-1</v>
      </c>
      <c r="DF51" s="21">
        <v>300</v>
      </c>
      <c r="DG51" s="21">
        <v>-1</v>
      </c>
      <c r="DH51" s="21">
        <v>-1</v>
      </c>
      <c r="DI51" s="21">
        <v>114</v>
      </c>
      <c r="DJ51" s="21">
        <v>-1</v>
      </c>
      <c r="DK51" s="21">
        <v>-1</v>
      </c>
      <c r="DL51" s="21">
        <v>-1</v>
      </c>
      <c r="DM51" s="21">
        <v>-1</v>
      </c>
      <c r="DN51" s="21">
        <v>-1</v>
      </c>
      <c r="DO51" s="21">
        <v>300</v>
      </c>
      <c r="DP51" s="21">
        <v>-1</v>
      </c>
      <c r="DQ51" s="21">
        <v>-1</v>
      </c>
      <c r="DR51" s="21">
        <v>-1</v>
      </c>
      <c r="DS51" s="21">
        <v>-1</v>
      </c>
      <c r="DT51" s="21">
        <v>-1</v>
      </c>
      <c r="DU51" s="21">
        <v>-1</v>
      </c>
      <c r="DV51" s="21">
        <v>-1</v>
      </c>
      <c r="DW51" s="21">
        <v>-1</v>
      </c>
      <c r="DX51" s="21">
        <v>300</v>
      </c>
      <c r="DY51" s="21">
        <v>-1</v>
      </c>
      <c r="DZ51" s="21">
        <v>-1</v>
      </c>
      <c r="EA51" s="21">
        <v>-1</v>
      </c>
      <c r="EB51" s="21">
        <v>-1</v>
      </c>
      <c r="EC51" s="21">
        <v>-1</v>
      </c>
      <c r="ED51" s="21">
        <v>-1</v>
      </c>
      <c r="EE51" s="21">
        <v>-1</v>
      </c>
      <c r="EF51" s="21">
        <v>-1</v>
      </c>
      <c r="EG51" s="21">
        <v>300</v>
      </c>
      <c r="EH51" s="21">
        <v>877.7</v>
      </c>
      <c r="EI51" s="21">
        <v>70.2</v>
      </c>
      <c r="EJ51" s="21">
        <v>68.790000000000006</v>
      </c>
      <c r="EK51" s="21">
        <v>77.599999999999994</v>
      </c>
      <c r="EL51" s="21">
        <v>57</v>
      </c>
      <c r="EM51" s="21">
        <v>19.8</v>
      </c>
      <c r="EN51" s="21">
        <v>80.2</v>
      </c>
      <c r="EO51" s="21">
        <v>0.247</v>
      </c>
      <c r="EP51" s="21">
        <v>300</v>
      </c>
      <c r="EQ51" s="21">
        <v>674.5</v>
      </c>
      <c r="ER51" s="21">
        <v>65.8</v>
      </c>
      <c r="ES51" s="21">
        <v>89.7</v>
      </c>
      <c r="ET51" s="21">
        <v>28.8</v>
      </c>
      <c r="EU51" s="21">
        <v>6.3</v>
      </c>
      <c r="EV51" s="21">
        <v>66</v>
      </c>
      <c r="EW51" s="21">
        <v>34</v>
      </c>
      <c r="EX51" s="21">
        <v>1.9379999999999999</v>
      </c>
      <c r="EY51" s="21">
        <v>300</v>
      </c>
      <c r="EZ51" s="21">
        <v>909.1</v>
      </c>
      <c r="FA51" s="21">
        <v>104.4</v>
      </c>
      <c r="FB51" s="21">
        <v>67.14</v>
      </c>
      <c r="FC51" s="21">
        <v>99.9</v>
      </c>
      <c r="FD51" s="21">
        <v>56.4</v>
      </c>
      <c r="FE51" s="21">
        <v>23.2</v>
      </c>
      <c r="FF51" s="21">
        <v>76.7</v>
      </c>
      <c r="FG51" s="21">
        <v>0.30199999999999999</v>
      </c>
      <c r="FH51" s="21">
        <v>300</v>
      </c>
      <c r="FI51" s="21">
        <v>785.7</v>
      </c>
      <c r="FJ51" s="21">
        <v>82.5</v>
      </c>
      <c r="FK51" s="21">
        <v>77.16</v>
      </c>
      <c r="FL51" s="21">
        <v>49.4</v>
      </c>
      <c r="FM51" s="21">
        <v>24.4</v>
      </c>
      <c r="FN51" s="21">
        <v>60.9</v>
      </c>
      <c r="FO51" s="21">
        <v>39.1</v>
      </c>
      <c r="FP51" s="21">
        <v>1.5580000000000001</v>
      </c>
      <c r="FQ51" s="21">
        <v>300</v>
      </c>
      <c r="FR51" s="15">
        <v>2.5</v>
      </c>
      <c r="FS51" s="15">
        <v>-1</v>
      </c>
      <c r="FT51" s="15">
        <v>-1</v>
      </c>
      <c r="FU51" s="15">
        <v>1.2</v>
      </c>
      <c r="FV51" s="15">
        <v>1.1000000000000001</v>
      </c>
      <c r="FW51" s="15">
        <v>83</v>
      </c>
      <c r="FX51" s="15">
        <v>-1</v>
      </c>
      <c r="FY51" s="15">
        <v>-1</v>
      </c>
      <c r="FZ51" s="15">
        <v>96</v>
      </c>
      <c r="GA51" s="15">
        <v>85</v>
      </c>
      <c r="GB51" s="15">
        <v>63.2</v>
      </c>
      <c r="GC51" s="15">
        <v>-1</v>
      </c>
      <c r="GD51" s="15">
        <v>-1</v>
      </c>
      <c r="GE51" s="15">
        <v>64.599999999999994</v>
      </c>
      <c r="GF51" s="15">
        <v>65.099999999999994</v>
      </c>
      <c r="GG51" s="15">
        <v>21.2</v>
      </c>
      <c r="GH51" s="15">
        <v>-1</v>
      </c>
      <c r="GI51" s="15">
        <v>-1</v>
      </c>
      <c r="GJ51" s="15">
        <v>22.6</v>
      </c>
      <c r="GK51" s="15">
        <v>16.399999999999999</v>
      </c>
      <c r="GL51" s="15">
        <v>0</v>
      </c>
      <c r="GM51" s="15">
        <v>-1</v>
      </c>
      <c r="GN51" s="15">
        <v>-1</v>
      </c>
      <c r="GO51" s="15">
        <v>0</v>
      </c>
      <c r="GP51" s="15">
        <v>0</v>
      </c>
      <c r="GQ51" s="15">
        <v>0</v>
      </c>
      <c r="GR51" s="15">
        <v>-1</v>
      </c>
      <c r="GS51" s="15">
        <v>-1</v>
      </c>
      <c r="GT51" s="15">
        <v>0</v>
      </c>
      <c r="GU51" s="15">
        <v>0</v>
      </c>
      <c r="GV51" s="15">
        <v>2.7</v>
      </c>
      <c r="GW51" s="15">
        <v>-1</v>
      </c>
      <c r="GX51" s="15">
        <v>-1</v>
      </c>
      <c r="GY51" s="15">
        <v>7.8</v>
      </c>
      <c r="GZ51" s="15">
        <v>1.8</v>
      </c>
      <c r="HA51" s="15">
        <v>2.7</v>
      </c>
      <c r="HB51" s="15">
        <v>-1</v>
      </c>
      <c r="HC51" s="15">
        <v>-1</v>
      </c>
      <c r="HD51" s="15">
        <v>0</v>
      </c>
      <c r="HE51" s="22">
        <v>0</v>
      </c>
      <c r="HF51" s="1">
        <v>-1</v>
      </c>
      <c r="HG51" s="1">
        <v>-1</v>
      </c>
      <c r="HH51" s="1">
        <v>-1</v>
      </c>
      <c r="HI51" s="1">
        <v>-1</v>
      </c>
      <c r="HJ51" s="1">
        <v>-1</v>
      </c>
      <c r="HK51" s="1">
        <v>-1</v>
      </c>
      <c r="HL51" s="1">
        <v>-1</v>
      </c>
      <c r="HM51" s="1">
        <v>-1</v>
      </c>
      <c r="HN51" s="1">
        <v>-1</v>
      </c>
      <c r="HO51" s="1">
        <v>-1</v>
      </c>
      <c r="HP51" s="1">
        <v>-1</v>
      </c>
      <c r="HQ51" s="1">
        <v>-1</v>
      </c>
      <c r="HR51" s="1">
        <v>-1</v>
      </c>
      <c r="HS51" s="1">
        <v>-1</v>
      </c>
      <c r="HT51" s="1">
        <v>-1</v>
      </c>
      <c r="HU51" s="1">
        <v>-1</v>
      </c>
      <c r="HV51" s="1">
        <v>-1</v>
      </c>
      <c r="HW51" s="1">
        <v>-1</v>
      </c>
      <c r="HX51" s="1">
        <v>-1</v>
      </c>
      <c r="HY51" s="1">
        <v>-1</v>
      </c>
      <c r="HZ51" s="1">
        <v>-1</v>
      </c>
      <c r="IA51" s="1">
        <v>-1</v>
      </c>
      <c r="IB51" s="1">
        <v>-1</v>
      </c>
      <c r="IC51" s="1">
        <v>-1</v>
      </c>
      <c r="ID51" s="1">
        <v>-1</v>
      </c>
      <c r="IE51" s="1">
        <v>-1</v>
      </c>
      <c r="IF51" s="1">
        <v>-1</v>
      </c>
      <c r="IG51" s="1">
        <v>-1</v>
      </c>
      <c r="IH51" s="1">
        <v>-1</v>
      </c>
      <c r="II51" s="1">
        <v>-1</v>
      </c>
      <c r="IJ51" s="1">
        <v>-1</v>
      </c>
      <c r="IK51" s="1">
        <v>-1</v>
      </c>
      <c r="IL51" s="1">
        <v>-1</v>
      </c>
      <c r="IM51" s="1">
        <v>-1</v>
      </c>
      <c r="IN51" s="1">
        <v>-1</v>
      </c>
      <c r="IO51" s="1">
        <v>-1</v>
      </c>
      <c r="IP51" s="1">
        <v>-1</v>
      </c>
      <c r="IQ51" s="1">
        <v>-1</v>
      </c>
      <c r="IR51" s="1">
        <v>-1</v>
      </c>
      <c r="IS51" s="1">
        <v>-1</v>
      </c>
      <c r="IT51" s="1">
        <v>-1</v>
      </c>
      <c r="IU51" s="1">
        <v>-1</v>
      </c>
      <c r="IV51" s="1">
        <v>-1</v>
      </c>
      <c r="IW51" s="1">
        <v>-1</v>
      </c>
      <c r="IX51" s="1">
        <v>-1</v>
      </c>
      <c r="IY51" s="1">
        <v>-1</v>
      </c>
      <c r="IZ51" s="1">
        <v>-1</v>
      </c>
      <c r="JA51" s="1">
        <v>-1</v>
      </c>
      <c r="JB51" s="1">
        <v>-1</v>
      </c>
      <c r="JC51" s="1">
        <v>-1</v>
      </c>
      <c r="JD51" s="1">
        <v>-1</v>
      </c>
      <c r="JE51" s="1">
        <v>-1</v>
      </c>
      <c r="JG51" s="1">
        <v>102</v>
      </c>
      <c r="JH51" s="1">
        <v>72</v>
      </c>
      <c r="JI51" s="1">
        <f t="shared" si="201"/>
        <v>82</v>
      </c>
      <c r="JJ51" s="1">
        <v>1.64</v>
      </c>
      <c r="JK51" s="1">
        <v>61</v>
      </c>
      <c r="JL51" s="1">
        <v>6</v>
      </c>
      <c r="JM51" s="1">
        <v>42</v>
      </c>
      <c r="JN51" s="1">
        <f t="shared" si="202"/>
        <v>25.609756097560979</v>
      </c>
      <c r="JO51" s="1">
        <v>7</v>
      </c>
      <c r="JP51" s="1">
        <f t="shared" si="203"/>
        <v>55</v>
      </c>
      <c r="JQ51" s="1">
        <v>26</v>
      </c>
      <c r="JR51" s="1">
        <f t="shared" si="204"/>
        <v>0.38095238095238093</v>
      </c>
      <c r="JS51" s="1">
        <v>69</v>
      </c>
      <c r="JT51" s="1">
        <f t="shared" si="205"/>
        <v>0.30952380952380953</v>
      </c>
      <c r="JU51" s="23">
        <f t="shared" si="206"/>
        <v>76.783384000000027</v>
      </c>
      <c r="JV51" s="1">
        <f t="shared" si="207"/>
        <v>46.819136585365875</v>
      </c>
      <c r="JW51" s="1">
        <v>77</v>
      </c>
      <c r="JX51" s="1">
        <v>37</v>
      </c>
      <c r="JY51" s="1">
        <f t="shared" si="208"/>
        <v>2.0810810810810811</v>
      </c>
      <c r="JZ51" s="1">
        <v>211</v>
      </c>
      <c r="KA51" s="1">
        <v>18</v>
      </c>
      <c r="KB51" s="1">
        <f t="shared" si="209"/>
        <v>4.2777777777777777</v>
      </c>
      <c r="KC51" s="1">
        <v>24.1</v>
      </c>
      <c r="KD51" s="1">
        <v>1.9</v>
      </c>
      <c r="KE51" s="1">
        <f t="shared" si="296"/>
        <v>4.1660428850000004</v>
      </c>
      <c r="KF51" s="1">
        <f t="shared" si="297"/>
        <v>2.5402700518292689</v>
      </c>
      <c r="KG51" s="1">
        <v>23</v>
      </c>
      <c r="KH51" s="1">
        <v>25</v>
      </c>
      <c r="KI51" s="1">
        <v>58</v>
      </c>
      <c r="KJ51" s="1">
        <v>21</v>
      </c>
      <c r="KK51" s="1">
        <f t="shared" si="210"/>
        <v>2.7619047619047619</v>
      </c>
      <c r="KL51" s="1">
        <v>181</v>
      </c>
      <c r="KM51" s="1">
        <v>12</v>
      </c>
      <c r="KN51" s="1">
        <v>49</v>
      </c>
      <c r="KO51" s="1">
        <f t="shared" si="211"/>
        <v>29.878048780487806</v>
      </c>
      <c r="KP51" s="1">
        <v>47</v>
      </c>
      <c r="KQ51" s="1">
        <f t="shared" si="212"/>
        <v>28.658536585365855</v>
      </c>
      <c r="KR51" s="1">
        <v>79</v>
      </c>
      <c r="KS51" s="1">
        <f t="shared" si="213"/>
        <v>48.170731707317074</v>
      </c>
      <c r="KT51" s="1">
        <v>33</v>
      </c>
      <c r="KU51" s="1">
        <f t="shared" si="214"/>
        <v>20.121951219512198</v>
      </c>
      <c r="KV51" s="1">
        <f t="shared" si="298"/>
        <v>46</v>
      </c>
      <c r="KW51" s="1">
        <v>59</v>
      </c>
      <c r="KX51" s="1">
        <v>16.100000000000001</v>
      </c>
      <c r="KY51" s="1">
        <v>8.6</v>
      </c>
      <c r="KZ51" s="1">
        <f t="shared" si="215"/>
        <v>9.8170731707317085</v>
      </c>
      <c r="LA51" s="1">
        <f t="shared" si="216"/>
        <v>5.2439024390243905</v>
      </c>
      <c r="LB51" s="23">
        <f t="shared" si="217"/>
        <v>0.46583850931677023</v>
      </c>
      <c r="LC51" s="1">
        <v>94</v>
      </c>
      <c r="LD51" s="1">
        <v>70</v>
      </c>
      <c r="LE51" s="1">
        <f t="shared" si="218"/>
        <v>78</v>
      </c>
      <c r="LF51" s="1">
        <v>92</v>
      </c>
      <c r="LG51" s="1">
        <v>8</v>
      </c>
      <c r="LH51" s="1">
        <v>41</v>
      </c>
      <c r="LI51" s="1">
        <f t="shared" si="219"/>
        <v>25</v>
      </c>
      <c r="LJ51" s="1">
        <v>8</v>
      </c>
      <c r="LK51" s="1">
        <f t="shared" si="220"/>
        <v>57</v>
      </c>
      <c r="LL51" s="1">
        <v>26</v>
      </c>
      <c r="LM51" s="23">
        <f t="shared" si="221"/>
        <v>0.36585365853658536</v>
      </c>
      <c r="LN51" s="1">
        <v>69</v>
      </c>
      <c r="LO51" s="1">
        <f t="shared" si="222"/>
        <v>0.3902439024390244</v>
      </c>
      <c r="LP51" s="1">
        <f t="shared" si="223"/>
        <v>96.738904000000005</v>
      </c>
      <c r="LQ51" s="1">
        <f t="shared" si="224"/>
        <v>58.98713658536586</v>
      </c>
      <c r="LR51" s="1">
        <v>58</v>
      </c>
      <c r="LS51" s="1">
        <v>76</v>
      </c>
      <c r="LT51" s="23">
        <f t="shared" si="225"/>
        <v>0.76315789473684215</v>
      </c>
      <c r="LU51" s="1">
        <v>194</v>
      </c>
      <c r="LV51" s="1">
        <v>14</v>
      </c>
      <c r="LW51" s="23">
        <f t="shared" si="226"/>
        <v>4.1428571428571432</v>
      </c>
      <c r="LX51" s="1">
        <v>18.899999999999999</v>
      </c>
      <c r="LY51" s="1">
        <f t="shared" si="227"/>
        <v>4.9274983800000003</v>
      </c>
      <c r="LZ51" s="1">
        <f t="shared" si="228"/>
        <v>3.0045721829268297</v>
      </c>
      <c r="MA51" s="1">
        <v>18.2</v>
      </c>
      <c r="MB51" s="1">
        <v>25</v>
      </c>
      <c r="MC51" s="1">
        <v>64</v>
      </c>
      <c r="MD51" s="1">
        <v>76</v>
      </c>
      <c r="ME51" s="23">
        <f t="shared" si="229"/>
        <v>0.84210526315789469</v>
      </c>
      <c r="MF51" s="1">
        <v>195</v>
      </c>
      <c r="MG51" s="1">
        <v>13</v>
      </c>
      <c r="MH51" s="1">
        <v>56</v>
      </c>
      <c r="MI51" s="1">
        <f t="shared" si="230"/>
        <v>34.146341463414636</v>
      </c>
      <c r="MJ51" s="1">
        <v>48</v>
      </c>
      <c r="MK51" s="1">
        <f t="shared" si="231"/>
        <v>29.26829268292683</v>
      </c>
      <c r="ML51" s="1">
        <v>79</v>
      </c>
      <c r="MM51" s="1">
        <f t="shared" si="232"/>
        <v>48.170731707317074</v>
      </c>
      <c r="MN51" s="1">
        <v>40</v>
      </c>
      <c r="MO51" s="1">
        <f t="shared" si="233"/>
        <v>24.390243902439025</v>
      </c>
      <c r="MP51" s="1">
        <f t="shared" si="234"/>
        <v>39</v>
      </c>
      <c r="MQ51" s="1">
        <v>49</v>
      </c>
      <c r="MR51" s="1">
        <v>22.5</v>
      </c>
      <c r="MS51" s="1">
        <v>11.8</v>
      </c>
      <c r="MT51" s="1">
        <f t="shared" si="235"/>
        <v>13.719512195121952</v>
      </c>
      <c r="MU51" s="1">
        <f t="shared" si="236"/>
        <v>7.1951219512195133</v>
      </c>
      <c r="MV51" s="23">
        <f t="shared" si="237"/>
        <v>0.47555555555555551</v>
      </c>
      <c r="MW51" s="1">
        <v>-1</v>
      </c>
      <c r="MX51" s="1">
        <v>-1</v>
      </c>
      <c r="MY51" s="1">
        <v>-1</v>
      </c>
      <c r="MZ51" s="1">
        <v>-1</v>
      </c>
      <c r="NA51" s="1">
        <v>-1</v>
      </c>
      <c r="NB51" s="1">
        <v>-1</v>
      </c>
      <c r="NC51" s="1">
        <v>-1</v>
      </c>
      <c r="ND51" s="1">
        <v>-1</v>
      </c>
      <c r="NE51" s="1">
        <v>-1</v>
      </c>
      <c r="NF51" s="1">
        <v>-1</v>
      </c>
      <c r="NG51" s="1">
        <v>-1</v>
      </c>
      <c r="NH51" s="1">
        <v>-1</v>
      </c>
      <c r="NI51" s="1">
        <v>-1</v>
      </c>
      <c r="NJ51" s="1">
        <v>-1</v>
      </c>
      <c r="NK51" s="1">
        <v>-1</v>
      </c>
      <c r="NL51" s="1">
        <v>-1</v>
      </c>
      <c r="NM51" s="1">
        <v>-1</v>
      </c>
      <c r="NN51" s="1">
        <v>-1</v>
      </c>
      <c r="NO51" s="1">
        <v>-1</v>
      </c>
      <c r="NP51" s="1">
        <v>-1</v>
      </c>
      <c r="NQ51" s="1">
        <v>-1</v>
      </c>
      <c r="NR51" s="1">
        <v>-1</v>
      </c>
      <c r="NS51" s="1">
        <v>-1</v>
      </c>
      <c r="NT51" s="1">
        <v>-1</v>
      </c>
      <c r="NU51" s="1">
        <v>-1</v>
      </c>
      <c r="NV51" s="1">
        <v>-1</v>
      </c>
      <c r="NW51" s="1">
        <v>-1</v>
      </c>
      <c r="NX51" s="1">
        <v>-1</v>
      </c>
      <c r="NY51" s="1">
        <v>-1</v>
      </c>
      <c r="NZ51" s="1">
        <v>-1</v>
      </c>
      <c r="OA51" s="1">
        <v>-1</v>
      </c>
      <c r="OB51" s="1">
        <v>-1</v>
      </c>
      <c r="OC51" s="1">
        <v>-1</v>
      </c>
      <c r="OD51" s="1">
        <v>-1</v>
      </c>
      <c r="OE51" s="1">
        <v>-1</v>
      </c>
      <c r="OF51" s="1">
        <v>-1</v>
      </c>
      <c r="OG51" s="1">
        <v>-1</v>
      </c>
      <c r="OH51" s="1">
        <v>-1</v>
      </c>
      <c r="OI51" s="1">
        <v>-1</v>
      </c>
      <c r="OJ51" s="1">
        <v>-1</v>
      </c>
      <c r="OK51" s="1">
        <v>-1</v>
      </c>
      <c r="OL51" s="1">
        <v>-1</v>
      </c>
      <c r="OM51" s="1">
        <v>-1</v>
      </c>
      <c r="ON51" s="1">
        <v>-1</v>
      </c>
      <c r="OO51" s="1">
        <v>-1</v>
      </c>
      <c r="OP51" s="1">
        <v>-1</v>
      </c>
      <c r="OQ51" s="1">
        <v>97</v>
      </c>
      <c r="OR51" s="1">
        <v>72</v>
      </c>
      <c r="OS51" s="1">
        <f t="shared" si="258"/>
        <v>80.333333333333329</v>
      </c>
      <c r="OT51" s="1">
        <v>71</v>
      </c>
      <c r="OU51" s="1">
        <v>7</v>
      </c>
      <c r="OV51" s="1">
        <v>40</v>
      </c>
      <c r="OW51" s="1">
        <f t="shared" si="259"/>
        <v>24.390243902439025</v>
      </c>
      <c r="OX51" s="1">
        <v>8</v>
      </c>
      <c r="OY51" s="1">
        <f t="shared" si="260"/>
        <v>55</v>
      </c>
      <c r="OZ51" s="1">
        <v>26</v>
      </c>
      <c r="PA51" s="23">
        <f t="shared" si="261"/>
        <v>0.35</v>
      </c>
      <c r="PB51" s="1">
        <v>64</v>
      </c>
      <c r="PC51" s="1">
        <f t="shared" si="262"/>
        <v>0.375</v>
      </c>
      <c r="PD51" s="1">
        <f t="shared" si="263"/>
        <v>85.176600000000008</v>
      </c>
      <c r="PE51" s="1">
        <f t="shared" si="264"/>
        <v>51.936951219512203</v>
      </c>
      <c r="PF51" s="1">
        <v>68</v>
      </c>
      <c r="PG51" s="1">
        <v>37</v>
      </c>
      <c r="PH51" s="23">
        <f t="shared" si="265"/>
        <v>1.8378378378378379</v>
      </c>
      <c r="PI51" s="1">
        <v>226</v>
      </c>
      <c r="PJ51" s="1">
        <v>19</v>
      </c>
      <c r="PK51" s="23">
        <f t="shared" si="266"/>
        <v>3.5789473684210527</v>
      </c>
      <c r="PL51" s="1">
        <v>22.1</v>
      </c>
      <c r="PM51" s="1">
        <f t="shared" si="267"/>
        <v>4.4465940350000004</v>
      </c>
      <c r="PN51" s="1">
        <f t="shared" si="268"/>
        <v>2.7113378262195127</v>
      </c>
      <c r="PO51" s="1">
        <v>24.4</v>
      </c>
      <c r="PP51" s="1">
        <v>25</v>
      </c>
      <c r="PQ51" s="1">
        <v>47</v>
      </c>
      <c r="PR51" s="1">
        <v>26</v>
      </c>
      <c r="PS51" s="23">
        <f t="shared" si="269"/>
        <v>1.8076923076923077</v>
      </c>
      <c r="PT51" s="1">
        <v>235</v>
      </c>
      <c r="PU51" s="1">
        <v>14</v>
      </c>
      <c r="PV51" s="1">
        <v>44</v>
      </c>
      <c r="PW51" s="1">
        <f t="shared" si="270"/>
        <v>26.829268292682929</v>
      </c>
      <c r="PX51" s="1">
        <v>51</v>
      </c>
      <c r="PY51" s="1">
        <f t="shared" si="271"/>
        <v>31.097560975609756</v>
      </c>
      <c r="PZ51" s="1">
        <v>83</v>
      </c>
      <c r="QA51" s="1">
        <f t="shared" si="175"/>
        <v>50.609756097560975</v>
      </c>
      <c r="QB51" s="1">
        <v>37</v>
      </c>
      <c r="QC51" s="1">
        <f t="shared" si="176"/>
        <v>22.560975609756099</v>
      </c>
      <c r="QD51" s="1">
        <f t="shared" si="272"/>
        <v>46</v>
      </c>
      <c r="QE51" s="1">
        <v>55</v>
      </c>
      <c r="QF51" s="1">
        <v>17.100000000000001</v>
      </c>
      <c r="QG51" s="1">
        <v>10.199999999999999</v>
      </c>
      <c r="QH51" s="1">
        <f t="shared" si="273"/>
        <v>10.426829268292684</v>
      </c>
      <c r="QI51" s="1">
        <f t="shared" si="274"/>
        <v>6.2195121951219514</v>
      </c>
      <c r="QJ51" s="23">
        <f t="shared" si="275"/>
        <v>0.40350877192982465</v>
      </c>
      <c r="QK51" s="1">
        <v>103</v>
      </c>
      <c r="QL51" s="1">
        <v>65</v>
      </c>
      <c r="QM51" s="1">
        <f t="shared" si="276"/>
        <v>77.666666666666671</v>
      </c>
      <c r="QN51" s="1">
        <v>61</v>
      </c>
      <c r="QO51" s="1">
        <v>8</v>
      </c>
      <c r="QP51" s="1">
        <v>40</v>
      </c>
      <c r="QQ51" s="1">
        <f t="shared" si="277"/>
        <v>24.390243902439025</v>
      </c>
      <c r="QR51" s="1">
        <v>7</v>
      </c>
      <c r="QS51" s="1">
        <f t="shared" si="278"/>
        <v>55</v>
      </c>
      <c r="QT51" s="1">
        <v>27</v>
      </c>
      <c r="QU51" s="23">
        <f t="shared" si="279"/>
        <v>0.32500000000000001</v>
      </c>
      <c r="QV51" s="1">
        <v>61</v>
      </c>
      <c r="QW51" s="1">
        <f t="shared" si="280"/>
        <v>0.375</v>
      </c>
      <c r="QX51" s="1">
        <f t="shared" si="281"/>
        <v>85.176600000000008</v>
      </c>
      <c r="QY51" s="1">
        <f t="shared" si="282"/>
        <v>51.936951219512203</v>
      </c>
      <c r="QZ51" s="1">
        <v>91</v>
      </c>
      <c r="RA51" s="1">
        <v>53</v>
      </c>
      <c r="RB51" s="23">
        <f t="shared" si="283"/>
        <v>1.7169811320754718</v>
      </c>
      <c r="RC51" s="1">
        <v>182</v>
      </c>
      <c r="RD51" s="1">
        <v>19</v>
      </c>
      <c r="RE51" s="23">
        <f t="shared" si="284"/>
        <v>4.7894736842105265</v>
      </c>
      <c r="RF51" s="1">
        <v>23.7</v>
      </c>
      <c r="RG51" s="1">
        <f t="shared" si="285"/>
        <v>4.0968969449999992</v>
      </c>
      <c r="RH51" s="1">
        <f t="shared" si="286"/>
        <v>2.4981078932926826</v>
      </c>
      <c r="RI51" s="1">
        <v>21.5</v>
      </c>
      <c r="RJ51" s="1">
        <v>23</v>
      </c>
      <c r="RK51" s="1">
        <v>67</v>
      </c>
      <c r="RL51" s="1">
        <v>36</v>
      </c>
      <c r="RM51" s="23">
        <f t="shared" si="287"/>
        <v>1.8611111111111112</v>
      </c>
      <c r="RN51" s="1">
        <v>220</v>
      </c>
      <c r="RO51" s="1">
        <v>14</v>
      </c>
      <c r="RP51" s="1">
        <v>49</v>
      </c>
      <c r="RQ51" s="1">
        <f t="shared" si="288"/>
        <v>29.878048780487806</v>
      </c>
      <c r="RR51" s="1">
        <v>49</v>
      </c>
      <c r="RS51" s="1">
        <f t="shared" si="289"/>
        <v>29.878048780487806</v>
      </c>
      <c r="RT51" s="1">
        <v>88</v>
      </c>
      <c r="RU51" s="1">
        <f t="shared" si="290"/>
        <v>53.658536585365859</v>
      </c>
      <c r="RV51" s="1">
        <v>33</v>
      </c>
      <c r="RW51" s="1">
        <f t="shared" si="291"/>
        <v>20.121951219512198</v>
      </c>
      <c r="RX51" s="1">
        <f t="shared" si="292"/>
        <v>55</v>
      </c>
      <c r="RY51" s="1">
        <v>63</v>
      </c>
      <c r="RZ51" s="1">
        <v>18</v>
      </c>
      <c r="SA51" s="1">
        <v>9.5</v>
      </c>
      <c r="SB51" s="1">
        <f t="shared" si="293"/>
        <v>10.975609756097562</v>
      </c>
      <c r="SC51" s="1">
        <f t="shared" si="294"/>
        <v>5.7926829268292686</v>
      </c>
      <c r="SD51" s="23">
        <f t="shared" si="295"/>
        <v>0.47222222222222221</v>
      </c>
      <c r="ALU51" s="3"/>
      <c r="ALV51" s="3"/>
      <c r="ALW51" s="3"/>
      <c r="ALX51" s="3"/>
      <c r="ALY51" s="3"/>
      <c r="ALZ51" s="3"/>
      <c r="AMA51" s="3"/>
      <c r="AMB51" s="3"/>
      <c r="AMC51" s="3"/>
      <c r="AMD51" s="3"/>
    </row>
    <row r="52" spans="1:1018">
      <c r="A52" s="14" t="s">
        <v>668</v>
      </c>
      <c r="B52" s="13">
        <v>160</v>
      </c>
      <c r="C52" s="13">
        <v>51</v>
      </c>
      <c r="D52" s="15">
        <v>73</v>
      </c>
      <c r="E52" s="13">
        <v>177</v>
      </c>
      <c r="F52" s="16">
        <v>2</v>
      </c>
      <c r="G52" s="16">
        <v>4</v>
      </c>
      <c r="H52" s="17">
        <v>999</v>
      </c>
      <c r="I52" s="17">
        <v>999</v>
      </c>
      <c r="J52" s="17">
        <v>999</v>
      </c>
      <c r="K52" s="20">
        <v>999</v>
      </c>
      <c r="L52" s="20">
        <v>999</v>
      </c>
      <c r="M52" s="20">
        <v>999</v>
      </c>
      <c r="N52" s="20">
        <v>999</v>
      </c>
      <c r="O52" s="20">
        <v>999</v>
      </c>
      <c r="P52" s="20">
        <v>999</v>
      </c>
      <c r="Q52" s="20">
        <v>999</v>
      </c>
      <c r="R52" s="20">
        <v>999</v>
      </c>
      <c r="S52" s="20">
        <v>999</v>
      </c>
      <c r="T52" s="20">
        <v>999</v>
      </c>
      <c r="U52" s="20">
        <v>999</v>
      </c>
      <c r="V52" s="20">
        <v>999</v>
      </c>
      <c r="W52" s="20">
        <v>999</v>
      </c>
      <c r="X52" s="20">
        <v>999</v>
      </c>
      <c r="Y52" s="20">
        <v>999</v>
      </c>
      <c r="Z52" s="20">
        <v>999</v>
      </c>
      <c r="AA52" s="20">
        <v>999</v>
      </c>
      <c r="AB52" s="20">
        <v>999</v>
      </c>
      <c r="AC52" s="20">
        <v>999</v>
      </c>
      <c r="AD52" s="20">
        <v>999</v>
      </c>
      <c r="AE52" s="20">
        <v>999</v>
      </c>
      <c r="AF52" s="20">
        <v>999</v>
      </c>
      <c r="AG52" s="20">
        <v>999</v>
      </c>
      <c r="AH52" s="20">
        <v>999</v>
      </c>
      <c r="AI52" s="20">
        <v>999</v>
      </c>
      <c r="AJ52" s="20">
        <v>999</v>
      </c>
      <c r="AK52" s="20">
        <v>999</v>
      </c>
      <c r="AL52" s="20">
        <v>999</v>
      </c>
      <c r="AM52" s="20">
        <v>999</v>
      </c>
      <c r="AN52" s="20">
        <v>999</v>
      </c>
      <c r="AO52" s="20">
        <v>999</v>
      </c>
      <c r="AP52" s="20">
        <v>999</v>
      </c>
      <c r="AQ52" s="20">
        <v>999</v>
      </c>
      <c r="AR52" s="20">
        <v>999</v>
      </c>
      <c r="AS52" s="20">
        <v>999</v>
      </c>
      <c r="AT52" s="20">
        <v>999</v>
      </c>
      <c r="AU52" s="20">
        <v>999</v>
      </c>
      <c r="AV52" s="20">
        <v>999</v>
      </c>
      <c r="AW52" s="20">
        <v>999</v>
      </c>
      <c r="AX52" s="20">
        <v>999</v>
      </c>
      <c r="AY52" s="20">
        <v>999</v>
      </c>
      <c r="AZ52" s="20">
        <v>999</v>
      </c>
      <c r="BA52" s="20">
        <v>999</v>
      </c>
      <c r="BB52" s="19">
        <v>999</v>
      </c>
      <c r="BC52" s="19">
        <v>999</v>
      </c>
      <c r="BD52" s="19">
        <v>999</v>
      </c>
      <c r="BE52" s="19">
        <v>999</v>
      </c>
      <c r="BF52" s="19">
        <v>999</v>
      </c>
      <c r="BG52" s="19">
        <v>999</v>
      </c>
      <c r="BH52" s="19">
        <v>999</v>
      </c>
      <c r="BI52" s="19">
        <v>999</v>
      </c>
      <c r="BJ52" s="19">
        <v>999</v>
      </c>
      <c r="BK52" s="19">
        <v>999</v>
      </c>
      <c r="BL52" s="19">
        <v>999</v>
      </c>
      <c r="BM52" s="19">
        <v>999</v>
      </c>
      <c r="BN52" s="19">
        <v>999</v>
      </c>
      <c r="BO52" s="19">
        <v>999</v>
      </c>
      <c r="BP52" s="19">
        <v>999</v>
      </c>
      <c r="BQ52" s="19">
        <v>999</v>
      </c>
      <c r="BR52" s="19">
        <v>999</v>
      </c>
      <c r="BS52" s="19">
        <v>999</v>
      </c>
      <c r="BT52" s="19">
        <v>999</v>
      </c>
      <c r="BU52" s="19">
        <v>999</v>
      </c>
      <c r="BV52" s="19">
        <v>999</v>
      </c>
      <c r="BW52" s="19">
        <v>999</v>
      </c>
      <c r="BX52" s="19">
        <v>999</v>
      </c>
      <c r="BY52" s="19">
        <v>999</v>
      </c>
      <c r="BZ52" s="19">
        <v>999</v>
      </c>
      <c r="CA52" s="19">
        <v>999</v>
      </c>
      <c r="CB52" s="19">
        <v>999</v>
      </c>
      <c r="CC52" s="19">
        <v>999</v>
      </c>
      <c r="CD52" s="19">
        <v>999</v>
      </c>
      <c r="CE52" s="19">
        <v>999</v>
      </c>
      <c r="CF52" s="21">
        <v>1059.8</v>
      </c>
      <c r="CG52" s="21">
        <v>77.5</v>
      </c>
      <c r="CH52" s="21">
        <v>56.92</v>
      </c>
      <c r="CI52" s="21">
        <v>49.4</v>
      </c>
      <c r="CJ52" s="21">
        <v>31.4</v>
      </c>
      <c r="CK52" s="21">
        <v>56.1</v>
      </c>
      <c r="CL52" s="21">
        <v>43.9</v>
      </c>
      <c r="CM52" s="21">
        <v>1.28</v>
      </c>
      <c r="CN52" s="21">
        <v>300</v>
      </c>
      <c r="CO52" s="21">
        <v>972.6</v>
      </c>
      <c r="CP52" s="21">
        <v>74.599999999999994</v>
      </c>
      <c r="CQ52" s="21">
        <v>62.09</v>
      </c>
      <c r="CR52" s="21">
        <v>28.8</v>
      </c>
      <c r="CS52" s="21">
        <v>7.8</v>
      </c>
      <c r="CT52" s="21">
        <v>71.7</v>
      </c>
      <c r="CU52" s="21">
        <v>28.3</v>
      </c>
      <c r="CV52" s="21">
        <v>2.5289999999999999</v>
      </c>
      <c r="CW52" s="21">
        <v>300</v>
      </c>
      <c r="CX52" s="21">
        <v>999</v>
      </c>
      <c r="CY52" s="21">
        <v>999</v>
      </c>
      <c r="CZ52" s="21">
        <v>999</v>
      </c>
      <c r="DA52" s="21">
        <v>999</v>
      </c>
      <c r="DB52" s="21">
        <v>999</v>
      </c>
      <c r="DC52" s="21">
        <v>999</v>
      </c>
      <c r="DD52" s="21">
        <v>999</v>
      </c>
      <c r="DE52" s="21">
        <v>999</v>
      </c>
      <c r="DF52" s="21">
        <v>999</v>
      </c>
      <c r="DG52" s="21">
        <v>999</v>
      </c>
      <c r="DH52" s="21">
        <v>999</v>
      </c>
      <c r="DI52" s="21">
        <v>999</v>
      </c>
      <c r="DJ52" s="21">
        <v>999</v>
      </c>
      <c r="DK52" s="21">
        <v>999</v>
      </c>
      <c r="DL52" s="21">
        <v>999</v>
      </c>
      <c r="DM52" s="21">
        <v>999</v>
      </c>
      <c r="DN52" s="21">
        <v>999</v>
      </c>
      <c r="DO52" s="21">
        <v>999</v>
      </c>
      <c r="DP52" s="21">
        <v>999</v>
      </c>
      <c r="DQ52" s="21">
        <v>999</v>
      </c>
      <c r="DR52" s="21">
        <v>999</v>
      </c>
      <c r="DS52" s="21">
        <v>999</v>
      </c>
      <c r="DT52" s="21">
        <v>999</v>
      </c>
      <c r="DU52" s="21">
        <v>999</v>
      </c>
      <c r="DV52" s="21">
        <v>999</v>
      </c>
      <c r="DW52" s="21">
        <v>999</v>
      </c>
      <c r="DX52" s="21">
        <v>999</v>
      </c>
      <c r="DY52" s="21">
        <v>999</v>
      </c>
      <c r="DZ52" s="21">
        <v>999</v>
      </c>
      <c r="EA52" s="21">
        <v>999</v>
      </c>
      <c r="EB52" s="21">
        <v>999</v>
      </c>
      <c r="EC52" s="21">
        <v>999</v>
      </c>
      <c r="ED52" s="21">
        <v>999</v>
      </c>
      <c r="EE52" s="21">
        <v>999</v>
      </c>
      <c r="EF52" s="21">
        <v>999</v>
      </c>
      <c r="EG52" s="21">
        <v>999</v>
      </c>
      <c r="EH52" s="21">
        <v>999</v>
      </c>
      <c r="EI52" s="21">
        <v>999</v>
      </c>
      <c r="EJ52" s="21">
        <v>999</v>
      </c>
      <c r="EK52" s="21">
        <v>999</v>
      </c>
      <c r="EL52" s="21">
        <v>999</v>
      </c>
      <c r="EM52" s="21">
        <v>999</v>
      </c>
      <c r="EN52" s="21">
        <v>999</v>
      </c>
      <c r="EO52" s="21">
        <v>999</v>
      </c>
      <c r="EP52" s="21">
        <v>999</v>
      </c>
      <c r="EQ52" s="21">
        <v>999</v>
      </c>
      <c r="ER52" s="21">
        <v>999</v>
      </c>
      <c r="ES52" s="21">
        <v>999</v>
      </c>
      <c r="ET52" s="21">
        <v>999</v>
      </c>
      <c r="EU52" s="21">
        <v>999</v>
      </c>
      <c r="EV52" s="21">
        <v>999</v>
      </c>
      <c r="EW52" s="21">
        <v>999</v>
      </c>
      <c r="EX52" s="21">
        <v>999</v>
      </c>
      <c r="EY52" s="21">
        <v>999</v>
      </c>
      <c r="EZ52" s="21">
        <v>999</v>
      </c>
      <c r="FA52" s="21">
        <v>999</v>
      </c>
      <c r="FB52" s="21">
        <v>999</v>
      </c>
      <c r="FC52" s="21">
        <v>999</v>
      </c>
      <c r="FD52" s="21">
        <v>999</v>
      </c>
      <c r="FE52" s="21">
        <v>999</v>
      </c>
      <c r="FF52" s="21">
        <v>999</v>
      </c>
      <c r="FG52" s="21">
        <v>999</v>
      </c>
      <c r="FH52" s="21">
        <v>999</v>
      </c>
      <c r="FI52" s="21">
        <v>999</v>
      </c>
      <c r="FJ52" s="21">
        <v>999</v>
      </c>
      <c r="FK52" s="21">
        <v>999</v>
      </c>
      <c r="FL52" s="21">
        <v>999</v>
      </c>
      <c r="FM52" s="21">
        <v>999</v>
      </c>
      <c r="FN52" s="21">
        <v>999</v>
      </c>
      <c r="FO52" s="21">
        <v>999</v>
      </c>
      <c r="FP52" s="21">
        <v>999</v>
      </c>
      <c r="FQ52" s="21">
        <v>999</v>
      </c>
      <c r="FR52" s="15">
        <v>1.5</v>
      </c>
      <c r="FS52" s="15">
        <v>999</v>
      </c>
      <c r="FT52" s="15">
        <v>999</v>
      </c>
      <c r="FU52" s="15">
        <v>999</v>
      </c>
      <c r="FV52" s="15">
        <v>999</v>
      </c>
      <c r="FW52" s="15">
        <v>104</v>
      </c>
      <c r="FX52" s="15">
        <v>999</v>
      </c>
      <c r="FY52" s="15">
        <v>999</v>
      </c>
      <c r="FZ52" s="15">
        <v>999</v>
      </c>
      <c r="GA52" s="15">
        <v>999</v>
      </c>
      <c r="GB52" s="15">
        <v>72.2</v>
      </c>
      <c r="GC52" s="15">
        <v>999</v>
      </c>
      <c r="GD52" s="15">
        <v>999</v>
      </c>
      <c r="GE52" s="15">
        <v>999</v>
      </c>
      <c r="GF52" s="15">
        <v>999</v>
      </c>
      <c r="GG52" s="15">
        <v>17.899999999999999</v>
      </c>
      <c r="GH52" s="15">
        <v>999</v>
      </c>
      <c r="GI52" s="15">
        <v>999</v>
      </c>
      <c r="GJ52" s="15">
        <v>999</v>
      </c>
      <c r="GK52" s="15">
        <v>999</v>
      </c>
      <c r="GL52" s="15">
        <v>1.3</v>
      </c>
      <c r="GM52" s="15">
        <v>999</v>
      </c>
      <c r="GN52" s="15">
        <v>999</v>
      </c>
      <c r="GO52" s="15">
        <v>999</v>
      </c>
      <c r="GP52" s="15">
        <v>999</v>
      </c>
      <c r="GQ52" s="15">
        <v>1</v>
      </c>
      <c r="GR52" s="15">
        <v>999</v>
      </c>
      <c r="GS52" s="15">
        <v>999</v>
      </c>
      <c r="GT52" s="15">
        <v>999</v>
      </c>
      <c r="GU52" s="15">
        <v>999</v>
      </c>
      <c r="GV52" s="15">
        <v>1</v>
      </c>
      <c r="GW52" s="15">
        <v>999</v>
      </c>
      <c r="GX52" s="15">
        <v>999</v>
      </c>
      <c r="GY52" s="15">
        <v>999</v>
      </c>
      <c r="GZ52" s="15">
        <v>999</v>
      </c>
      <c r="HA52" s="15">
        <v>0</v>
      </c>
      <c r="HB52" s="15">
        <v>999</v>
      </c>
      <c r="HC52" s="15">
        <v>999</v>
      </c>
      <c r="HD52" s="15">
        <v>999</v>
      </c>
      <c r="HE52" s="22">
        <v>999</v>
      </c>
      <c r="HF52" s="1">
        <v>-1</v>
      </c>
      <c r="HG52" s="1">
        <v>-1</v>
      </c>
      <c r="HH52" s="1">
        <v>-1</v>
      </c>
      <c r="HI52" s="1">
        <v>-1</v>
      </c>
      <c r="HJ52" s="1">
        <v>-1</v>
      </c>
      <c r="HK52" s="1">
        <v>-1</v>
      </c>
      <c r="HL52" s="1">
        <v>-1</v>
      </c>
      <c r="HM52" s="1">
        <v>-1</v>
      </c>
      <c r="HN52" s="1">
        <v>-1</v>
      </c>
      <c r="HO52" s="1">
        <v>-1</v>
      </c>
      <c r="HP52" s="1">
        <v>-1</v>
      </c>
      <c r="HQ52" s="1">
        <v>-1</v>
      </c>
      <c r="HR52" s="1">
        <v>-1</v>
      </c>
      <c r="HS52" s="1">
        <v>-1</v>
      </c>
      <c r="HT52" s="1">
        <v>-1</v>
      </c>
      <c r="HU52" s="1">
        <v>-1</v>
      </c>
      <c r="HV52" s="1">
        <v>-1</v>
      </c>
      <c r="HW52" s="1">
        <v>-1</v>
      </c>
      <c r="HX52" s="1">
        <v>-1</v>
      </c>
      <c r="HY52" s="1">
        <v>-1</v>
      </c>
      <c r="HZ52" s="1">
        <v>-1</v>
      </c>
      <c r="IA52" s="1">
        <v>-1</v>
      </c>
      <c r="IB52" s="1">
        <v>-1</v>
      </c>
      <c r="IC52" s="1">
        <v>-1</v>
      </c>
      <c r="ID52" s="1">
        <v>-1</v>
      </c>
      <c r="IE52" s="1">
        <v>-1</v>
      </c>
      <c r="IF52" s="1">
        <v>-1</v>
      </c>
      <c r="IG52" s="1">
        <v>-1</v>
      </c>
      <c r="IH52" s="1">
        <v>-1</v>
      </c>
      <c r="II52" s="1">
        <v>-1</v>
      </c>
      <c r="IJ52" s="1">
        <v>-1</v>
      </c>
      <c r="IK52" s="1">
        <v>-1</v>
      </c>
      <c r="IL52" s="1">
        <v>-1</v>
      </c>
      <c r="IM52" s="1">
        <v>-1</v>
      </c>
      <c r="IN52" s="1">
        <v>-1</v>
      </c>
      <c r="IO52" s="1">
        <v>-1</v>
      </c>
      <c r="IP52" s="1">
        <v>-1</v>
      </c>
      <c r="IQ52" s="1">
        <v>-1</v>
      </c>
      <c r="IR52" s="1">
        <v>-1</v>
      </c>
      <c r="IS52" s="1">
        <v>-1</v>
      </c>
      <c r="IT52" s="1">
        <v>-1</v>
      </c>
      <c r="IU52" s="1">
        <v>-1</v>
      </c>
      <c r="IV52" s="1">
        <v>-1</v>
      </c>
      <c r="IW52" s="1">
        <v>-1</v>
      </c>
      <c r="IX52" s="1">
        <v>-1</v>
      </c>
      <c r="IY52" s="1">
        <v>-1</v>
      </c>
      <c r="IZ52" s="1">
        <v>-1</v>
      </c>
      <c r="JA52" s="1">
        <v>-1</v>
      </c>
      <c r="JB52" s="1">
        <v>-1</v>
      </c>
      <c r="JC52" s="1">
        <v>-1</v>
      </c>
      <c r="JD52" s="1">
        <v>-1</v>
      </c>
      <c r="JE52" s="1">
        <v>-1</v>
      </c>
      <c r="JG52" s="1">
        <v>114</v>
      </c>
      <c r="JH52" s="1">
        <v>77</v>
      </c>
      <c r="JI52" s="1">
        <f t="shared" si="201"/>
        <v>89.333333333333329</v>
      </c>
      <c r="JJ52" s="1">
        <v>1.89</v>
      </c>
      <c r="JK52" s="1">
        <v>41</v>
      </c>
      <c r="JL52" s="1">
        <v>10</v>
      </c>
      <c r="JM52" s="1">
        <v>52</v>
      </c>
      <c r="JN52" s="1">
        <f t="shared" si="202"/>
        <v>27.513227513227516</v>
      </c>
      <c r="JO52" s="1">
        <v>9</v>
      </c>
      <c r="JP52" s="1">
        <f t="shared" si="203"/>
        <v>71</v>
      </c>
      <c r="JQ52" s="1">
        <v>29</v>
      </c>
      <c r="JR52" s="1">
        <f t="shared" si="204"/>
        <v>0.44230769230769229</v>
      </c>
      <c r="JS52" s="1">
        <v>75</v>
      </c>
      <c r="JT52" s="1">
        <f t="shared" si="205"/>
        <v>0.36538461538461536</v>
      </c>
      <c r="JU52" s="23">
        <f t="shared" si="206"/>
        <v>180.79669600000003</v>
      </c>
      <c r="JV52" s="1">
        <f t="shared" si="207"/>
        <v>95.659627513227534</v>
      </c>
      <c r="JW52" s="1">
        <v>93</v>
      </c>
      <c r="JX52" s="1">
        <v>43</v>
      </c>
      <c r="JY52" s="1">
        <f t="shared" si="208"/>
        <v>2.1627906976744184</v>
      </c>
      <c r="JZ52" s="1">
        <v>224</v>
      </c>
      <c r="KA52" s="1">
        <v>42</v>
      </c>
      <c r="KB52" s="1">
        <f t="shared" si="209"/>
        <v>2.2142857142857144</v>
      </c>
      <c r="KC52" s="1">
        <v>24.3</v>
      </c>
      <c r="KD52" s="1">
        <v>2.1</v>
      </c>
      <c r="KE52" s="1">
        <f t="shared" si="296"/>
        <v>3.4490411550000002</v>
      </c>
      <c r="KF52" s="1">
        <f t="shared" si="297"/>
        <v>1.8248895000000003</v>
      </c>
      <c r="KG52" s="1">
        <v>-1</v>
      </c>
      <c r="KH52" s="1">
        <v>-1</v>
      </c>
      <c r="KI52" s="1">
        <v>85</v>
      </c>
      <c r="KJ52" s="1">
        <v>37</v>
      </c>
      <c r="KK52" s="1">
        <f t="shared" si="210"/>
        <v>2.2972972972972974</v>
      </c>
      <c r="KL52" s="1">
        <v>210</v>
      </c>
      <c r="KM52" s="1">
        <v>14</v>
      </c>
      <c r="KN52" s="1">
        <v>64</v>
      </c>
      <c r="KO52" s="1">
        <f t="shared" si="211"/>
        <v>33.862433862433868</v>
      </c>
      <c r="KP52" s="1">
        <v>47</v>
      </c>
      <c r="KQ52" s="1">
        <f t="shared" si="212"/>
        <v>24.867724867724871</v>
      </c>
      <c r="KR52" s="1">
        <v>112</v>
      </c>
      <c r="KS52" s="1">
        <f t="shared" si="213"/>
        <v>59.25925925925926</v>
      </c>
      <c r="KT52" s="1">
        <v>49</v>
      </c>
      <c r="KU52" s="1">
        <f t="shared" si="214"/>
        <v>25.925925925925927</v>
      </c>
      <c r="KV52" s="1">
        <f t="shared" si="298"/>
        <v>63</v>
      </c>
      <c r="KW52" s="1">
        <v>56</v>
      </c>
      <c r="KX52" s="1">
        <v>21.3</v>
      </c>
      <c r="KY52" s="1">
        <v>12.9</v>
      </c>
      <c r="KZ52" s="1">
        <f t="shared" si="215"/>
        <v>11.269841269841271</v>
      </c>
      <c r="LA52" s="1">
        <f t="shared" si="216"/>
        <v>6.825396825396826</v>
      </c>
      <c r="LB52" s="23">
        <f t="shared" si="217"/>
        <v>0.39436619718309862</v>
      </c>
      <c r="LC52" s="1">
        <v>-1</v>
      </c>
      <c r="LD52" s="1">
        <v>-1</v>
      </c>
      <c r="LE52" s="1">
        <v>-1</v>
      </c>
      <c r="LF52" s="1">
        <v>-1</v>
      </c>
      <c r="LG52" s="1">
        <v>-1</v>
      </c>
      <c r="LH52" s="1">
        <v>-1</v>
      </c>
      <c r="LI52" s="1">
        <v>-1</v>
      </c>
      <c r="LJ52" s="1">
        <v>-1</v>
      </c>
      <c r="LK52" s="1">
        <v>-1</v>
      </c>
      <c r="LL52" s="1">
        <v>-1</v>
      </c>
      <c r="LM52" s="1">
        <v>-1</v>
      </c>
      <c r="LN52" s="1">
        <v>-1</v>
      </c>
      <c r="LO52" s="1">
        <v>-1</v>
      </c>
      <c r="LP52" s="1">
        <v>-1</v>
      </c>
      <c r="LQ52" s="1">
        <v>-1</v>
      </c>
      <c r="LR52" s="1">
        <v>-1</v>
      </c>
      <c r="LS52" s="1">
        <v>-1</v>
      </c>
      <c r="LT52" s="1">
        <v>-1</v>
      </c>
      <c r="LU52" s="1">
        <v>-1</v>
      </c>
      <c r="LV52" s="1">
        <v>-1</v>
      </c>
      <c r="LW52" s="1">
        <v>-1</v>
      </c>
      <c r="LX52" s="1">
        <v>-1</v>
      </c>
      <c r="LY52" s="1">
        <v>-1</v>
      </c>
      <c r="LZ52" s="1">
        <v>-1</v>
      </c>
      <c r="MA52" s="1">
        <v>-1</v>
      </c>
      <c r="MB52" s="1">
        <v>-1</v>
      </c>
      <c r="MC52" s="1">
        <v>-1</v>
      </c>
      <c r="MD52" s="1">
        <v>-1</v>
      </c>
      <c r="ME52" s="1">
        <v>-1</v>
      </c>
      <c r="MF52" s="1">
        <v>-1</v>
      </c>
      <c r="MG52" s="1">
        <v>-1</v>
      </c>
      <c r="MH52" s="1">
        <v>-1</v>
      </c>
      <c r="MI52" s="1">
        <v>-1</v>
      </c>
      <c r="MJ52" s="1">
        <v>-1</v>
      </c>
      <c r="MK52" s="1">
        <v>-1</v>
      </c>
      <c r="ML52" s="1">
        <v>-1</v>
      </c>
      <c r="MM52" s="1">
        <v>-1</v>
      </c>
      <c r="MN52" s="1">
        <v>-1</v>
      </c>
      <c r="MO52" s="1">
        <v>-1</v>
      </c>
      <c r="MP52" s="1">
        <v>-1</v>
      </c>
      <c r="MQ52" s="1">
        <v>-1</v>
      </c>
      <c r="MR52" s="1">
        <v>-1</v>
      </c>
      <c r="MS52" s="1">
        <v>-1</v>
      </c>
      <c r="MT52" s="1">
        <v>-1</v>
      </c>
      <c r="MU52" s="1">
        <v>-1</v>
      </c>
      <c r="MV52" s="1">
        <v>-1</v>
      </c>
      <c r="MW52" s="1">
        <v>-1</v>
      </c>
      <c r="MX52" s="1">
        <v>-1</v>
      </c>
      <c r="MY52" s="1">
        <v>-1</v>
      </c>
      <c r="MZ52" s="1">
        <v>-1</v>
      </c>
      <c r="NA52" s="1">
        <v>-1</v>
      </c>
      <c r="NB52" s="1">
        <v>-1</v>
      </c>
      <c r="NC52" s="1">
        <v>-1</v>
      </c>
      <c r="ND52" s="1">
        <v>-1</v>
      </c>
      <c r="NE52" s="1">
        <v>-1</v>
      </c>
      <c r="NF52" s="1">
        <v>-1</v>
      </c>
      <c r="NG52" s="1">
        <v>-1</v>
      </c>
      <c r="NH52" s="1">
        <v>-1</v>
      </c>
      <c r="NI52" s="1">
        <v>-1</v>
      </c>
      <c r="NJ52" s="1">
        <v>-1</v>
      </c>
      <c r="NK52" s="1">
        <v>-1</v>
      </c>
      <c r="NL52" s="1">
        <v>-1</v>
      </c>
      <c r="NM52" s="1">
        <v>-1</v>
      </c>
      <c r="NN52" s="1">
        <v>-1</v>
      </c>
      <c r="NO52" s="1">
        <v>-1</v>
      </c>
      <c r="NP52" s="1">
        <v>-1</v>
      </c>
      <c r="NQ52" s="1">
        <v>-1</v>
      </c>
      <c r="NR52" s="1">
        <v>-1</v>
      </c>
      <c r="NS52" s="1">
        <v>-1</v>
      </c>
      <c r="NT52" s="1">
        <v>-1</v>
      </c>
      <c r="NU52" s="1">
        <v>-1</v>
      </c>
      <c r="NV52" s="1">
        <v>-1</v>
      </c>
      <c r="NW52" s="1">
        <v>-1</v>
      </c>
      <c r="NX52" s="1">
        <v>-1</v>
      </c>
      <c r="NY52" s="1">
        <v>-1</v>
      </c>
      <c r="NZ52" s="1">
        <v>-1</v>
      </c>
      <c r="OA52" s="1">
        <v>-1</v>
      </c>
      <c r="OB52" s="1">
        <v>-1</v>
      </c>
      <c r="OC52" s="1">
        <v>-1</v>
      </c>
      <c r="OD52" s="1">
        <v>-1</v>
      </c>
      <c r="OE52" s="1">
        <v>-1</v>
      </c>
      <c r="OF52" s="1">
        <v>-1</v>
      </c>
      <c r="OG52" s="1">
        <v>-1</v>
      </c>
      <c r="OH52" s="1">
        <v>-1</v>
      </c>
      <c r="OI52" s="1">
        <v>-1</v>
      </c>
      <c r="OJ52" s="1">
        <v>-1</v>
      </c>
      <c r="OK52" s="1">
        <v>-1</v>
      </c>
      <c r="OL52" s="1">
        <v>-1</v>
      </c>
      <c r="OM52" s="1">
        <v>-1</v>
      </c>
      <c r="ON52" s="1">
        <v>-1</v>
      </c>
      <c r="OO52" s="1">
        <v>-1</v>
      </c>
      <c r="OP52" s="1">
        <v>-1</v>
      </c>
      <c r="OQ52" s="1">
        <v>-1</v>
      </c>
      <c r="OR52" s="1">
        <v>-1</v>
      </c>
      <c r="OS52" s="1">
        <v>-1</v>
      </c>
      <c r="OT52" s="1">
        <v>-1</v>
      </c>
      <c r="OU52" s="1">
        <v>-1</v>
      </c>
      <c r="OV52" s="1">
        <v>-1</v>
      </c>
      <c r="OW52" s="1">
        <v>-1</v>
      </c>
      <c r="OX52" s="1">
        <v>-1</v>
      </c>
      <c r="OY52" s="1">
        <v>-1</v>
      </c>
      <c r="OZ52" s="1">
        <v>-1</v>
      </c>
      <c r="PA52" s="1">
        <v>-1</v>
      </c>
      <c r="PB52" s="1">
        <v>-1</v>
      </c>
      <c r="PC52" s="1">
        <v>-1</v>
      </c>
      <c r="PD52" s="1">
        <v>-1</v>
      </c>
      <c r="PE52" s="1">
        <v>-1</v>
      </c>
      <c r="PF52" s="1">
        <v>-1</v>
      </c>
      <c r="PG52" s="1">
        <v>-1</v>
      </c>
      <c r="PH52" s="1">
        <v>-1</v>
      </c>
      <c r="PI52" s="1">
        <v>-1</v>
      </c>
      <c r="PJ52" s="1">
        <v>-1</v>
      </c>
      <c r="PK52" s="1">
        <v>-1</v>
      </c>
      <c r="PL52" s="1">
        <v>-1</v>
      </c>
      <c r="PM52" s="1">
        <v>-1</v>
      </c>
      <c r="PN52" s="1">
        <v>-1</v>
      </c>
      <c r="PO52" s="1">
        <v>-1</v>
      </c>
      <c r="PP52" s="1">
        <v>-1</v>
      </c>
      <c r="PQ52" s="1">
        <v>-1</v>
      </c>
      <c r="PR52" s="1">
        <v>-1</v>
      </c>
      <c r="PS52" s="1">
        <v>-1</v>
      </c>
      <c r="PT52" s="1">
        <v>-1</v>
      </c>
      <c r="PU52" s="1">
        <v>-1</v>
      </c>
      <c r="PV52" s="1">
        <v>-1</v>
      </c>
      <c r="PW52" s="1">
        <v>-1</v>
      </c>
      <c r="PX52" s="1">
        <v>-1</v>
      </c>
      <c r="PY52" s="1">
        <v>-1</v>
      </c>
      <c r="PZ52" s="1">
        <v>-1</v>
      </c>
      <c r="QA52" s="1">
        <v>-1</v>
      </c>
      <c r="QB52" s="1">
        <v>-1</v>
      </c>
      <c r="QC52" s="1">
        <v>-1</v>
      </c>
      <c r="QD52" s="1">
        <v>-1</v>
      </c>
      <c r="QE52" s="1">
        <v>-1</v>
      </c>
      <c r="QF52" s="1">
        <v>-1</v>
      </c>
      <c r="QG52" s="1">
        <v>-1</v>
      </c>
      <c r="QH52" s="1">
        <v>-1</v>
      </c>
      <c r="QI52" s="1">
        <v>-1</v>
      </c>
      <c r="QJ52" s="1">
        <v>-1</v>
      </c>
      <c r="QK52" s="1">
        <v>-1</v>
      </c>
      <c r="QL52" s="1">
        <v>-1</v>
      </c>
      <c r="QM52" s="1">
        <v>-1</v>
      </c>
      <c r="QN52" s="1">
        <v>-1</v>
      </c>
      <c r="QO52" s="1">
        <v>-1</v>
      </c>
      <c r="QP52" s="1">
        <v>-1</v>
      </c>
      <c r="QQ52" s="1">
        <v>-1</v>
      </c>
      <c r="QR52" s="1">
        <v>-1</v>
      </c>
      <c r="QS52" s="1">
        <v>-1</v>
      </c>
      <c r="QT52" s="1">
        <v>-1</v>
      </c>
      <c r="QU52" s="1">
        <v>-1</v>
      </c>
      <c r="QV52" s="1">
        <v>-1</v>
      </c>
      <c r="QW52" s="1">
        <v>-1</v>
      </c>
      <c r="QX52" s="1">
        <v>-1</v>
      </c>
      <c r="QY52" s="1">
        <v>-1</v>
      </c>
      <c r="QZ52" s="1">
        <v>-1</v>
      </c>
      <c r="RA52" s="1">
        <v>-1</v>
      </c>
      <c r="RB52" s="1">
        <v>-1</v>
      </c>
      <c r="RC52" s="1">
        <v>-1</v>
      </c>
      <c r="RD52" s="1">
        <v>-1</v>
      </c>
      <c r="RE52" s="1">
        <v>-1</v>
      </c>
      <c r="RF52" s="1">
        <v>-1</v>
      </c>
      <c r="RG52" s="1">
        <v>-1</v>
      </c>
      <c r="RH52" s="1">
        <v>-1</v>
      </c>
      <c r="RI52" s="1">
        <v>-1</v>
      </c>
      <c r="RJ52" s="1">
        <v>-1</v>
      </c>
      <c r="RK52" s="1">
        <v>-1</v>
      </c>
      <c r="RL52" s="1">
        <v>-1</v>
      </c>
      <c r="RM52" s="1">
        <v>-1</v>
      </c>
      <c r="RN52" s="1">
        <v>-1</v>
      </c>
      <c r="RO52" s="1">
        <v>-1</v>
      </c>
      <c r="RP52" s="1">
        <v>-1</v>
      </c>
      <c r="RQ52" s="1">
        <v>-1</v>
      </c>
      <c r="RR52" s="1">
        <v>-1</v>
      </c>
      <c r="RS52" s="1">
        <v>-1</v>
      </c>
      <c r="RT52" s="1">
        <v>-1</v>
      </c>
      <c r="RU52" s="1">
        <v>-1</v>
      </c>
      <c r="RV52" s="1">
        <v>-1</v>
      </c>
      <c r="RW52" s="1">
        <v>-1</v>
      </c>
      <c r="RX52" s="1">
        <v>-1</v>
      </c>
      <c r="RY52" s="1">
        <v>-1</v>
      </c>
      <c r="RZ52" s="1">
        <v>-1</v>
      </c>
      <c r="SA52" s="1">
        <v>-1</v>
      </c>
      <c r="SB52" s="1">
        <v>-1</v>
      </c>
      <c r="SC52" s="1">
        <v>-1</v>
      </c>
      <c r="SD52" s="1">
        <v>-1</v>
      </c>
      <c r="ALU52" s="3"/>
      <c r="ALV52" s="3"/>
      <c r="ALW52" s="3"/>
      <c r="ALX52" s="3"/>
      <c r="ALY52" s="3"/>
      <c r="ALZ52" s="3"/>
      <c r="AMA52" s="3"/>
      <c r="AMB52" s="3"/>
      <c r="AMC52" s="3"/>
      <c r="AMD52" s="3"/>
    </row>
    <row r="53" spans="1:1018">
      <c r="A53" s="14" t="s">
        <v>669</v>
      </c>
      <c r="B53" s="13">
        <v>160</v>
      </c>
      <c r="C53" s="13">
        <v>52</v>
      </c>
      <c r="D53" s="15">
        <v>77</v>
      </c>
      <c r="E53" s="13">
        <v>182</v>
      </c>
      <c r="F53" s="16">
        <v>4</v>
      </c>
      <c r="G53" s="16">
        <v>6</v>
      </c>
      <c r="H53" s="17">
        <v>999</v>
      </c>
      <c r="I53" s="17">
        <v>999</v>
      </c>
      <c r="J53" s="17">
        <v>999</v>
      </c>
      <c r="K53" s="17">
        <v>999</v>
      </c>
      <c r="L53" s="17">
        <v>999</v>
      </c>
      <c r="M53" s="17">
        <v>999</v>
      </c>
      <c r="N53" s="17">
        <v>999</v>
      </c>
      <c r="O53" s="17">
        <v>999</v>
      </c>
      <c r="P53" s="17">
        <v>999</v>
      </c>
      <c r="Q53" s="17">
        <v>999</v>
      </c>
      <c r="R53" s="17">
        <v>999</v>
      </c>
      <c r="S53" s="17">
        <v>999</v>
      </c>
      <c r="T53" s="17">
        <v>999</v>
      </c>
      <c r="U53" s="17">
        <v>999</v>
      </c>
      <c r="V53" s="17">
        <v>999</v>
      </c>
      <c r="W53" s="26">
        <v>999</v>
      </c>
      <c r="X53" s="20">
        <v>999</v>
      </c>
      <c r="Y53" s="20">
        <v>999</v>
      </c>
      <c r="Z53" s="20">
        <v>999</v>
      </c>
      <c r="AA53" s="20">
        <v>999</v>
      </c>
      <c r="AB53" s="20">
        <v>999</v>
      </c>
      <c r="AC53" s="20">
        <v>999</v>
      </c>
      <c r="AD53" s="20">
        <v>999</v>
      </c>
      <c r="AE53" s="20">
        <v>999</v>
      </c>
      <c r="AF53" s="20">
        <v>999</v>
      </c>
      <c r="AG53" s="20">
        <v>999</v>
      </c>
      <c r="AH53" s="20">
        <v>999</v>
      </c>
      <c r="AI53" s="20">
        <v>999</v>
      </c>
      <c r="AJ53" s="20">
        <v>999</v>
      </c>
      <c r="AK53" s="20">
        <v>999</v>
      </c>
      <c r="AL53" s="20">
        <v>999</v>
      </c>
      <c r="AM53" s="20">
        <v>999</v>
      </c>
      <c r="AN53" s="20">
        <v>999</v>
      </c>
      <c r="AO53" s="20">
        <v>999</v>
      </c>
      <c r="AP53" s="20">
        <v>999</v>
      </c>
      <c r="AQ53" s="20">
        <v>999</v>
      </c>
      <c r="AR53" s="20">
        <v>999</v>
      </c>
      <c r="AS53" s="20">
        <v>999</v>
      </c>
      <c r="AT53" s="20">
        <v>999</v>
      </c>
      <c r="AU53" s="20">
        <v>999</v>
      </c>
      <c r="AV53" s="20">
        <v>999</v>
      </c>
      <c r="AW53" s="20">
        <v>999</v>
      </c>
      <c r="AX53" s="20">
        <v>999</v>
      </c>
      <c r="AY53" s="20">
        <v>999</v>
      </c>
      <c r="AZ53" s="20">
        <v>999</v>
      </c>
      <c r="BA53" s="20">
        <v>999</v>
      </c>
      <c r="BB53" s="19">
        <v>999</v>
      </c>
      <c r="BC53" s="19">
        <v>999</v>
      </c>
      <c r="BD53" s="19">
        <v>999</v>
      </c>
      <c r="BE53" s="19">
        <v>999</v>
      </c>
      <c r="BF53" s="19">
        <v>999</v>
      </c>
      <c r="BG53" s="19">
        <v>999</v>
      </c>
      <c r="BH53" s="19">
        <v>999</v>
      </c>
      <c r="BI53" s="19">
        <v>999</v>
      </c>
      <c r="BJ53" s="19">
        <v>999</v>
      </c>
      <c r="BK53" s="19">
        <v>999</v>
      </c>
      <c r="BL53" s="19">
        <v>999</v>
      </c>
      <c r="BM53" s="19">
        <v>999</v>
      </c>
      <c r="BN53" s="19">
        <v>999</v>
      </c>
      <c r="BO53" s="19">
        <v>999</v>
      </c>
      <c r="BP53" s="19">
        <v>999</v>
      </c>
      <c r="BQ53" s="19">
        <v>999</v>
      </c>
      <c r="BR53" s="19">
        <v>999</v>
      </c>
      <c r="BS53" s="19">
        <v>999</v>
      </c>
      <c r="BT53" s="19">
        <v>999</v>
      </c>
      <c r="BU53" s="19">
        <v>999</v>
      </c>
      <c r="BV53" s="19">
        <v>999</v>
      </c>
      <c r="BW53" s="19">
        <v>999</v>
      </c>
      <c r="BX53" s="19">
        <v>999</v>
      </c>
      <c r="BY53" s="19">
        <v>999</v>
      </c>
      <c r="BZ53" s="19">
        <v>999</v>
      </c>
      <c r="CA53" s="19">
        <v>999</v>
      </c>
      <c r="CB53" s="19">
        <v>999</v>
      </c>
      <c r="CC53" s="19">
        <v>999</v>
      </c>
      <c r="CD53" s="19">
        <v>999</v>
      </c>
      <c r="CE53" s="19">
        <v>999</v>
      </c>
      <c r="CF53" s="21">
        <v>958.9</v>
      </c>
      <c r="CG53" s="21">
        <v>40.1</v>
      </c>
      <c r="CH53" s="21">
        <v>62.68</v>
      </c>
      <c r="CI53" s="21">
        <v>20.7</v>
      </c>
      <c r="CJ53" s="21">
        <v>1.9</v>
      </c>
      <c r="CK53" s="21">
        <v>42.2</v>
      </c>
      <c r="CL53" s="21">
        <v>57.7</v>
      </c>
      <c r="CM53" s="21">
        <v>0.73099999999999998</v>
      </c>
      <c r="CN53" s="21">
        <v>300</v>
      </c>
      <c r="CO53" s="21">
        <v>834.2</v>
      </c>
      <c r="CP53" s="21">
        <v>37.799999999999997</v>
      </c>
      <c r="CQ53" s="21">
        <v>72.08</v>
      </c>
      <c r="CR53" s="21">
        <v>10.8</v>
      </c>
      <c r="CS53" s="21">
        <v>0</v>
      </c>
      <c r="CT53" s="21">
        <v>82.5</v>
      </c>
      <c r="CU53" s="21">
        <v>17.399999999999999</v>
      </c>
      <c r="CV53" s="21">
        <v>4.7519999999999998</v>
      </c>
      <c r="CW53" s="21">
        <v>300</v>
      </c>
      <c r="CX53" s="21">
        <v>999</v>
      </c>
      <c r="CY53" s="21">
        <v>999</v>
      </c>
      <c r="CZ53" s="21">
        <v>999</v>
      </c>
      <c r="DA53" s="21">
        <v>999</v>
      </c>
      <c r="DB53" s="21">
        <v>999</v>
      </c>
      <c r="DC53" s="21">
        <v>999</v>
      </c>
      <c r="DD53" s="21">
        <v>999</v>
      </c>
      <c r="DE53" s="21">
        <v>999</v>
      </c>
      <c r="DF53" s="21">
        <v>999</v>
      </c>
      <c r="DG53" s="21">
        <v>999</v>
      </c>
      <c r="DH53" s="21">
        <v>999</v>
      </c>
      <c r="DI53" s="21">
        <v>999</v>
      </c>
      <c r="DJ53" s="21">
        <v>999</v>
      </c>
      <c r="DK53" s="21">
        <v>999</v>
      </c>
      <c r="DL53" s="21">
        <v>999</v>
      </c>
      <c r="DM53" s="21">
        <v>999</v>
      </c>
      <c r="DN53" s="21">
        <v>999</v>
      </c>
      <c r="DO53" s="21">
        <v>999</v>
      </c>
      <c r="DP53" s="21">
        <v>999</v>
      </c>
      <c r="DQ53" s="21">
        <v>999</v>
      </c>
      <c r="DR53" s="21">
        <v>999</v>
      </c>
      <c r="DS53" s="21">
        <v>999</v>
      </c>
      <c r="DT53" s="21">
        <v>999</v>
      </c>
      <c r="DU53" s="21">
        <v>999</v>
      </c>
      <c r="DV53" s="21">
        <v>999</v>
      </c>
      <c r="DW53" s="21">
        <v>999</v>
      </c>
      <c r="DX53" s="21">
        <v>999</v>
      </c>
      <c r="DY53" s="21">
        <v>999</v>
      </c>
      <c r="DZ53" s="21">
        <v>999</v>
      </c>
      <c r="EA53" s="21">
        <v>999</v>
      </c>
      <c r="EB53" s="21">
        <v>999</v>
      </c>
      <c r="EC53" s="21">
        <v>999</v>
      </c>
      <c r="ED53" s="21">
        <v>999</v>
      </c>
      <c r="EE53" s="21">
        <v>999</v>
      </c>
      <c r="EF53" s="21">
        <v>999</v>
      </c>
      <c r="EG53" s="21">
        <v>999</v>
      </c>
      <c r="EH53" s="21">
        <v>999</v>
      </c>
      <c r="EI53" s="21">
        <v>999</v>
      </c>
      <c r="EJ53" s="21">
        <v>999</v>
      </c>
      <c r="EK53" s="21">
        <v>999</v>
      </c>
      <c r="EL53" s="21">
        <v>999</v>
      </c>
      <c r="EM53" s="21">
        <v>999</v>
      </c>
      <c r="EN53" s="21">
        <v>999</v>
      </c>
      <c r="EO53" s="21">
        <v>999</v>
      </c>
      <c r="EP53" s="21">
        <v>999</v>
      </c>
      <c r="EQ53" s="21">
        <v>999</v>
      </c>
      <c r="ER53" s="21">
        <v>999</v>
      </c>
      <c r="ES53" s="21">
        <v>999</v>
      </c>
      <c r="ET53" s="21">
        <v>999</v>
      </c>
      <c r="EU53" s="21">
        <v>999</v>
      </c>
      <c r="EV53" s="21">
        <v>999</v>
      </c>
      <c r="EW53" s="21">
        <v>999</v>
      </c>
      <c r="EX53" s="21">
        <v>999</v>
      </c>
      <c r="EY53" s="21">
        <v>999</v>
      </c>
      <c r="EZ53" s="21">
        <v>999</v>
      </c>
      <c r="FA53" s="21">
        <v>999</v>
      </c>
      <c r="FB53" s="21">
        <v>999</v>
      </c>
      <c r="FC53" s="21">
        <v>999</v>
      </c>
      <c r="FD53" s="21">
        <v>999</v>
      </c>
      <c r="FE53" s="21">
        <v>999</v>
      </c>
      <c r="FF53" s="21">
        <v>999</v>
      </c>
      <c r="FG53" s="21">
        <v>999</v>
      </c>
      <c r="FH53" s="21">
        <v>999</v>
      </c>
      <c r="FI53" s="21">
        <v>999</v>
      </c>
      <c r="FJ53" s="21">
        <v>999</v>
      </c>
      <c r="FK53" s="21">
        <v>999</v>
      </c>
      <c r="FL53" s="21">
        <v>999</v>
      </c>
      <c r="FM53" s="21">
        <v>999</v>
      </c>
      <c r="FN53" s="21">
        <v>999</v>
      </c>
      <c r="FO53" s="21">
        <v>999</v>
      </c>
      <c r="FP53" s="21">
        <v>999</v>
      </c>
      <c r="FQ53" s="21">
        <v>999</v>
      </c>
      <c r="FR53" s="15">
        <v>2.1</v>
      </c>
      <c r="FS53" s="15">
        <v>999</v>
      </c>
      <c r="FT53" s="15">
        <v>999</v>
      </c>
      <c r="FU53" s="15">
        <v>999</v>
      </c>
      <c r="FV53" s="15">
        <v>999</v>
      </c>
      <c r="FW53" s="15">
        <v>100</v>
      </c>
      <c r="FX53" s="15">
        <v>999</v>
      </c>
      <c r="FY53" s="15">
        <v>999</v>
      </c>
      <c r="FZ53" s="15">
        <v>999</v>
      </c>
      <c r="GA53" s="15">
        <v>999</v>
      </c>
      <c r="GB53" s="15">
        <v>76.599999999999994</v>
      </c>
      <c r="GC53" s="15">
        <v>999</v>
      </c>
      <c r="GD53" s="15">
        <v>999</v>
      </c>
      <c r="GE53" s="15">
        <v>999</v>
      </c>
      <c r="GF53" s="15">
        <v>999</v>
      </c>
      <c r="GG53" s="15">
        <v>18.8</v>
      </c>
      <c r="GH53" s="15">
        <v>999</v>
      </c>
      <c r="GI53" s="15">
        <v>999</v>
      </c>
      <c r="GJ53" s="15">
        <v>999</v>
      </c>
      <c r="GK53" s="15">
        <v>999</v>
      </c>
      <c r="GL53" s="15">
        <v>0</v>
      </c>
      <c r="GM53" s="15">
        <v>999</v>
      </c>
      <c r="GN53" s="15">
        <v>999</v>
      </c>
      <c r="GO53" s="15">
        <v>999</v>
      </c>
      <c r="GP53" s="15">
        <v>999</v>
      </c>
      <c r="GQ53" s="15">
        <v>0</v>
      </c>
      <c r="GR53" s="15">
        <v>999</v>
      </c>
      <c r="GS53" s="15">
        <v>999</v>
      </c>
      <c r="GT53" s="15">
        <v>999</v>
      </c>
      <c r="GU53" s="15">
        <v>999</v>
      </c>
      <c r="GV53" s="15">
        <v>0</v>
      </c>
      <c r="GW53" s="15">
        <v>999</v>
      </c>
      <c r="GX53" s="15">
        <v>999</v>
      </c>
      <c r="GY53" s="15">
        <v>999</v>
      </c>
      <c r="GZ53" s="15">
        <v>999</v>
      </c>
      <c r="HA53" s="15">
        <v>0</v>
      </c>
      <c r="HB53" s="15">
        <v>999</v>
      </c>
      <c r="HC53" s="15">
        <v>999</v>
      </c>
      <c r="HD53" s="15">
        <v>999</v>
      </c>
      <c r="HE53" s="22">
        <v>999</v>
      </c>
      <c r="HF53" s="1">
        <v>-1</v>
      </c>
      <c r="HG53" s="1">
        <v>-1</v>
      </c>
      <c r="HH53" s="1">
        <v>-1</v>
      </c>
      <c r="HI53" s="1">
        <v>-1</v>
      </c>
      <c r="HJ53" s="1">
        <v>-1</v>
      </c>
      <c r="HK53" s="1">
        <v>-1</v>
      </c>
      <c r="HL53" s="1">
        <v>-1</v>
      </c>
      <c r="HM53" s="1">
        <v>-1</v>
      </c>
      <c r="HN53" s="1">
        <v>-1</v>
      </c>
      <c r="HO53" s="1">
        <v>-1</v>
      </c>
      <c r="HP53" s="1">
        <v>-1</v>
      </c>
      <c r="HQ53" s="1">
        <v>-1</v>
      </c>
      <c r="HR53" s="1">
        <v>-1</v>
      </c>
      <c r="HS53" s="1">
        <v>-1</v>
      </c>
      <c r="HT53" s="1">
        <v>-1</v>
      </c>
      <c r="HU53" s="1">
        <v>-1</v>
      </c>
      <c r="HV53" s="1">
        <v>-1</v>
      </c>
      <c r="HW53" s="1">
        <v>-1</v>
      </c>
      <c r="HX53" s="1">
        <v>-1</v>
      </c>
      <c r="HY53" s="1">
        <v>-1</v>
      </c>
      <c r="HZ53" s="1">
        <v>-1</v>
      </c>
      <c r="IA53" s="1">
        <v>-1</v>
      </c>
      <c r="IB53" s="1">
        <v>-1</v>
      </c>
      <c r="IC53" s="1">
        <v>-1</v>
      </c>
      <c r="ID53" s="1">
        <v>-1</v>
      </c>
      <c r="IE53" s="1">
        <v>-1</v>
      </c>
      <c r="IF53" s="1">
        <v>-1</v>
      </c>
      <c r="IG53" s="1">
        <v>-1</v>
      </c>
      <c r="IH53" s="1">
        <v>-1</v>
      </c>
      <c r="II53" s="1">
        <v>-1</v>
      </c>
      <c r="IJ53" s="1">
        <v>-1</v>
      </c>
      <c r="IK53" s="1">
        <v>-1</v>
      </c>
      <c r="IL53" s="1">
        <v>-1</v>
      </c>
      <c r="IM53" s="1">
        <v>-1</v>
      </c>
      <c r="IN53" s="1">
        <v>-1</v>
      </c>
      <c r="IO53" s="1">
        <v>-1</v>
      </c>
      <c r="IP53" s="1">
        <v>-1</v>
      </c>
      <c r="IQ53" s="1">
        <v>-1</v>
      </c>
      <c r="IR53" s="1">
        <v>-1</v>
      </c>
      <c r="IS53" s="1">
        <v>-1</v>
      </c>
      <c r="IT53" s="1">
        <v>-1</v>
      </c>
      <c r="IU53" s="1">
        <v>-1</v>
      </c>
      <c r="IV53" s="1">
        <v>-1</v>
      </c>
      <c r="IW53" s="1">
        <v>-1</v>
      </c>
      <c r="IX53" s="1">
        <v>-1</v>
      </c>
      <c r="IY53" s="1">
        <v>-1</v>
      </c>
      <c r="IZ53" s="1">
        <v>-1</v>
      </c>
      <c r="JA53" s="1">
        <v>-1</v>
      </c>
      <c r="JB53" s="1">
        <v>-1</v>
      </c>
      <c r="JC53" s="1">
        <v>-1</v>
      </c>
      <c r="JD53" s="1">
        <v>-1</v>
      </c>
      <c r="JE53" s="1">
        <v>-1</v>
      </c>
      <c r="JG53" s="1">
        <v>110</v>
      </c>
      <c r="JH53" s="1">
        <v>79</v>
      </c>
      <c r="JI53" s="1">
        <f t="shared" si="201"/>
        <v>89.333333333333329</v>
      </c>
      <c r="JJ53" s="1">
        <v>1.98</v>
      </c>
      <c r="JK53" s="1">
        <v>60</v>
      </c>
      <c r="JL53" s="1">
        <v>11</v>
      </c>
      <c r="JM53" s="1">
        <v>59</v>
      </c>
      <c r="JN53" s="1">
        <f t="shared" si="202"/>
        <v>29.797979797979799</v>
      </c>
      <c r="JO53" s="1">
        <v>9</v>
      </c>
      <c r="JP53" s="1">
        <f t="shared" si="203"/>
        <v>79</v>
      </c>
      <c r="JQ53" s="1">
        <v>29</v>
      </c>
      <c r="JR53" s="1">
        <f t="shared" si="204"/>
        <v>0.50847457627118642</v>
      </c>
      <c r="JS53" s="1">
        <v>80</v>
      </c>
      <c r="JT53" s="1">
        <f t="shared" si="205"/>
        <v>0.33898305084745761</v>
      </c>
      <c r="JU53" s="23">
        <f t="shared" si="206"/>
        <v>239.33372000000003</v>
      </c>
      <c r="JV53" s="1">
        <f t="shared" si="207"/>
        <v>120.87561616161618</v>
      </c>
      <c r="JW53" s="1">
        <v>47</v>
      </c>
      <c r="JX53" s="1">
        <v>45</v>
      </c>
      <c r="JY53" s="1">
        <f t="shared" si="208"/>
        <v>1.0444444444444445</v>
      </c>
      <c r="JZ53" s="1">
        <v>231</v>
      </c>
      <c r="KA53" s="1">
        <v>11</v>
      </c>
      <c r="KB53" s="1">
        <f t="shared" si="209"/>
        <v>4.2727272727272725</v>
      </c>
      <c r="KC53" s="1">
        <v>16.399999999999999</v>
      </c>
      <c r="KD53" s="1">
        <v>2.4</v>
      </c>
      <c r="KE53" s="1">
        <f t="shared" si="296"/>
        <v>4.4492544000000001</v>
      </c>
      <c r="KF53" s="1">
        <f t="shared" si="297"/>
        <v>2.2470981818181817</v>
      </c>
      <c r="KG53" s="1">
        <v>-1</v>
      </c>
      <c r="KH53" s="1">
        <v>25</v>
      </c>
      <c r="KI53" s="1">
        <v>49</v>
      </c>
      <c r="KJ53" s="1">
        <v>32</v>
      </c>
      <c r="KK53" s="1">
        <f t="shared" si="210"/>
        <v>1.53125</v>
      </c>
      <c r="KL53" s="1">
        <v>245</v>
      </c>
      <c r="KM53" s="1">
        <v>13</v>
      </c>
      <c r="KN53" s="1">
        <v>80</v>
      </c>
      <c r="KO53" s="1">
        <f t="shared" si="211"/>
        <v>40.404040404040401</v>
      </c>
      <c r="KP53" s="1">
        <v>57</v>
      </c>
      <c r="KQ53" s="1">
        <f t="shared" si="212"/>
        <v>28.787878787878789</v>
      </c>
      <c r="KR53" s="1">
        <v>140</v>
      </c>
      <c r="KS53" s="1">
        <f t="shared" si="213"/>
        <v>70.707070707070713</v>
      </c>
      <c r="KT53" s="1">
        <v>65</v>
      </c>
      <c r="KU53" s="1">
        <f t="shared" si="214"/>
        <v>32.828282828282831</v>
      </c>
      <c r="KV53" s="1">
        <f t="shared" si="298"/>
        <v>75</v>
      </c>
      <c r="KW53" s="1">
        <v>54</v>
      </c>
      <c r="KX53" s="1">
        <v>19.5</v>
      </c>
      <c r="KY53" s="1">
        <v>10.7</v>
      </c>
      <c r="KZ53" s="1">
        <f t="shared" si="215"/>
        <v>9.8484848484848477</v>
      </c>
      <c r="LA53" s="1">
        <f t="shared" si="216"/>
        <v>5.404040404040404</v>
      </c>
      <c r="LB53" s="23">
        <f t="shared" si="217"/>
        <v>0.45128205128205134</v>
      </c>
      <c r="LC53" s="1">
        <v>-1</v>
      </c>
      <c r="LD53" s="1">
        <v>-1</v>
      </c>
      <c r="LE53" s="1">
        <v>-1</v>
      </c>
      <c r="LF53" s="1">
        <v>-1</v>
      </c>
      <c r="LG53" s="1">
        <v>-1</v>
      </c>
      <c r="LH53" s="1">
        <v>-1</v>
      </c>
      <c r="LI53" s="1">
        <v>-1</v>
      </c>
      <c r="LJ53" s="1">
        <v>-1</v>
      </c>
      <c r="LK53" s="1">
        <v>-1</v>
      </c>
      <c r="LL53" s="1">
        <v>-1</v>
      </c>
      <c r="LM53" s="1">
        <v>-1</v>
      </c>
      <c r="LN53" s="1">
        <v>-1</v>
      </c>
      <c r="LO53" s="1">
        <v>-1</v>
      </c>
      <c r="LP53" s="1">
        <v>-1</v>
      </c>
      <c r="LQ53" s="1">
        <v>-1</v>
      </c>
      <c r="LR53" s="1">
        <v>-1</v>
      </c>
      <c r="LS53" s="1">
        <v>-1</v>
      </c>
      <c r="LT53" s="1">
        <v>-1</v>
      </c>
      <c r="LU53" s="1">
        <v>-1</v>
      </c>
      <c r="LV53" s="1">
        <v>-1</v>
      </c>
      <c r="LW53" s="1">
        <v>-1</v>
      </c>
      <c r="LX53" s="1">
        <v>-1</v>
      </c>
      <c r="LY53" s="1">
        <v>-1</v>
      </c>
      <c r="LZ53" s="1">
        <v>-1</v>
      </c>
      <c r="MA53" s="1">
        <v>-1</v>
      </c>
      <c r="MB53" s="1">
        <v>-1</v>
      </c>
      <c r="MC53" s="1">
        <v>-1</v>
      </c>
      <c r="MD53" s="1">
        <v>-1</v>
      </c>
      <c r="ME53" s="1">
        <v>-1</v>
      </c>
      <c r="MF53" s="1">
        <v>-1</v>
      </c>
      <c r="MG53" s="1">
        <v>-1</v>
      </c>
      <c r="MH53" s="1">
        <v>-1</v>
      </c>
      <c r="MI53" s="1">
        <v>-1</v>
      </c>
      <c r="MJ53" s="1">
        <v>-1</v>
      </c>
      <c r="MK53" s="1">
        <v>-1</v>
      </c>
      <c r="ML53" s="1">
        <v>-1</v>
      </c>
      <c r="MM53" s="1">
        <v>-1</v>
      </c>
      <c r="MN53" s="1">
        <v>-1</v>
      </c>
      <c r="MO53" s="1">
        <v>-1</v>
      </c>
      <c r="MP53" s="1">
        <v>-1</v>
      </c>
      <c r="MQ53" s="1">
        <v>-1</v>
      </c>
      <c r="MR53" s="1">
        <v>-1</v>
      </c>
      <c r="MS53" s="1">
        <v>-1</v>
      </c>
      <c r="MT53" s="1">
        <v>-1</v>
      </c>
      <c r="MU53" s="1">
        <v>-1</v>
      </c>
      <c r="MV53" s="1">
        <v>-1</v>
      </c>
      <c r="MW53" s="1">
        <v>-1</v>
      </c>
      <c r="MX53" s="1">
        <v>-1</v>
      </c>
      <c r="MY53" s="1">
        <v>-1</v>
      </c>
      <c r="MZ53" s="1">
        <v>-1</v>
      </c>
      <c r="NA53" s="1">
        <v>-1</v>
      </c>
      <c r="NB53" s="1">
        <v>-1</v>
      </c>
      <c r="NC53" s="1">
        <v>-1</v>
      </c>
      <c r="ND53" s="1">
        <v>-1</v>
      </c>
      <c r="NE53" s="1">
        <v>-1</v>
      </c>
      <c r="NF53" s="1">
        <v>-1</v>
      </c>
      <c r="NG53" s="1">
        <v>-1</v>
      </c>
      <c r="NH53" s="1">
        <v>-1</v>
      </c>
      <c r="NI53" s="1">
        <v>-1</v>
      </c>
      <c r="NJ53" s="1">
        <v>-1</v>
      </c>
      <c r="NK53" s="1">
        <v>-1</v>
      </c>
      <c r="NL53" s="1">
        <v>-1</v>
      </c>
      <c r="NM53" s="1">
        <v>-1</v>
      </c>
      <c r="NN53" s="1">
        <v>-1</v>
      </c>
      <c r="NO53" s="1">
        <v>-1</v>
      </c>
      <c r="NP53" s="1">
        <v>-1</v>
      </c>
      <c r="NQ53" s="1">
        <v>-1</v>
      </c>
      <c r="NR53" s="1">
        <v>-1</v>
      </c>
      <c r="NS53" s="1">
        <v>-1</v>
      </c>
      <c r="NT53" s="1">
        <v>-1</v>
      </c>
      <c r="NU53" s="1">
        <v>-1</v>
      </c>
      <c r="NV53" s="1">
        <v>-1</v>
      </c>
      <c r="NW53" s="1">
        <v>-1</v>
      </c>
      <c r="NX53" s="1">
        <v>-1</v>
      </c>
      <c r="NY53" s="1">
        <v>-1</v>
      </c>
      <c r="NZ53" s="1">
        <v>-1</v>
      </c>
      <c r="OA53" s="1">
        <v>-1</v>
      </c>
      <c r="OB53" s="1">
        <v>-1</v>
      </c>
      <c r="OC53" s="1">
        <v>-1</v>
      </c>
      <c r="OD53" s="1">
        <v>-1</v>
      </c>
      <c r="OE53" s="1">
        <v>-1</v>
      </c>
      <c r="OF53" s="1">
        <v>-1</v>
      </c>
      <c r="OG53" s="1">
        <v>-1</v>
      </c>
      <c r="OH53" s="1">
        <v>-1</v>
      </c>
      <c r="OI53" s="1">
        <v>-1</v>
      </c>
      <c r="OJ53" s="1">
        <v>-1</v>
      </c>
      <c r="OK53" s="1">
        <v>-1</v>
      </c>
      <c r="OL53" s="1">
        <v>-1</v>
      </c>
      <c r="OM53" s="1">
        <v>-1</v>
      </c>
      <c r="ON53" s="1">
        <v>-1</v>
      </c>
      <c r="OO53" s="1">
        <v>-1</v>
      </c>
      <c r="OP53" s="1">
        <v>-1</v>
      </c>
      <c r="OQ53" s="1">
        <v>-1</v>
      </c>
      <c r="OR53" s="1">
        <v>-1</v>
      </c>
      <c r="OS53" s="1">
        <v>-1</v>
      </c>
      <c r="OT53" s="1">
        <v>-1</v>
      </c>
      <c r="OU53" s="1">
        <v>-1</v>
      </c>
      <c r="OV53" s="1">
        <v>-1</v>
      </c>
      <c r="OW53" s="1">
        <v>-1</v>
      </c>
      <c r="OX53" s="1">
        <v>-1</v>
      </c>
      <c r="OY53" s="1">
        <v>-1</v>
      </c>
      <c r="OZ53" s="1">
        <v>-1</v>
      </c>
      <c r="PA53" s="1">
        <v>-1</v>
      </c>
      <c r="PB53" s="1">
        <v>-1</v>
      </c>
      <c r="PC53" s="1">
        <v>-1</v>
      </c>
      <c r="PD53" s="1">
        <v>-1</v>
      </c>
      <c r="PE53" s="1">
        <v>-1</v>
      </c>
      <c r="PF53" s="1">
        <v>-1</v>
      </c>
      <c r="PG53" s="1">
        <v>-1</v>
      </c>
      <c r="PH53" s="1">
        <v>-1</v>
      </c>
      <c r="PI53" s="1">
        <v>-1</v>
      </c>
      <c r="PJ53" s="1">
        <v>-1</v>
      </c>
      <c r="PK53" s="1">
        <v>-1</v>
      </c>
      <c r="PL53" s="1">
        <v>-1</v>
      </c>
      <c r="PM53" s="1">
        <v>-1</v>
      </c>
      <c r="PN53" s="1">
        <v>-1</v>
      </c>
      <c r="PO53" s="1">
        <v>-1</v>
      </c>
      <c r="PP53" s="1">
        <v>-1</v>
      </c>
      <c r="PQ53" s="1">
        <v>-1</v>
      </c>
      <c r="PR53" s="1">
        <v>-1</v>
      </c>
      <c r="PS53" s="1">
        <v>-1</v>
      </c>
      <c r="PT53" s="1">
        <v>-1</v>
      </c>
      <c r="PU53" s="1">
        <v>-1</v>
      </c>
      <c r="PV53" s="1">
        <v>-1</v>
      </c>
      <c r="PW53" s="1">
        <v>-1</v>
      </c>
      <c r="PX53" s="1">
        <v>-1</v>
      </c>
      <c r="PY53" s="1">
        <v>-1</v>
      </c>
      <c r="PZ53" s="1">
        <v>-1</v>
      </c>
      <c r="QA53" s="1">
        <v>-1</v>
      </c>
      <c r="QB53" s="1">
        <v>-1</v>
      </c>
      <c r="QC53" s="1">
        <v>-1</v>
      </c>
      <c r="QD53" s="1">
        <v>-1</v>
      </c>
      <c r="QE53" s="1">
        <v>-1</v>
      </c>
      <c r="QF53" s="1">
        <v>-1</v>
      </c>
      <c r="QG53" s="1">
        <v>-1</v>
      </c>
      <c r="QH53" s="1">
        <v>-1</v>
      </c>
      <c r="QI53" s="1">
        <v>-1</v>
      </c>
      <c r="QJ53" s="1">
        <v>-1</v>
      </c>
      <c r="QK53" s="1">
        <v>-1</v>
      </c>
      <c r="QL53" s="1">
        <v>-1</v>
      </c>
      <c r="QM53" s="1">
        <v>-1</v>
      </c>
      <c r="QN53" s="1">
        <v>-1</v>
      </c>
      <c r="QO53" s="1">
        <v>-1</v>
      </c>
      <c r="QP53" s="1">
        <v>-1</v>
      </c>
      <c r="QQ53" s="1">
        <v>-1</v>
      </c>
      <c r="QR53" s="1">
        <v>-1</v>
      </c>
      <c r="QS53" s="1">
        <v>-1</v>
      </c>
      <c r="QT53" s="1">
        <v>-1</v>
      </c>
      <c r="QU53" s="1">
        <v>-1</v>
      </c>
      <c r="QV53" s="1">
        <v>-1</v>
      </c>
      <c r="QW53" s="1">
        <v>-1</v>
      </c>
      <c r="QX53" s="1">
        <v>-1</v>
      </c>
      <c r="QY53" s="1">
        <v>-1</v>
      </c>
      <c r="QZ53" s="1">
        <v>-1</v>
      </c>
      <c r="RA53" s="1">
        <v>-1</v>
      </c>
      <c r="RB53" s="1">
        <v>-1</v>
      </c>
      <c r="RC53" s="1">
        <v>-1</v>
      </c>
      <c r="RD53" s="1">
        <v>-1</v>
      </c>
      <c r="RE53" s="1">
        <v>-1</v>
      </c>
      <c r="RF53" s="1">
        <v>-1</v>
      </c>
      <c r="RG53" s="1">
        <v>-1</v>
      </c>
      <c r="RH53" s="1">
        <v>-1</v>
      </c>
      <c r="RI53" s="1">
        <v>-1</v>
      </c>
      <c r="RJ53" s="1">
        <v>-1</v>
      </c>
      <c r="RK53" s="1">
        <v>-1</v>
      </c>
      <c r="RL53" s="1">
        <v>-1</v>
      </c>
      <c r="RM53" s="1">
        <v>-1</v>
      </c>
      <c r="RN53" s="1">
        <v>-1</v>
      </c>
      <c r="RO53" s="1">
        <v>-1</v>
      </c>
      <c r="RP53" s="1">
        <v>-1</v>
      </c>
      <c r="RQ53" s="1">
        <v>-1</v>
      </c>
      <c r="RR53" s="1">
        <v>-1</v>
      </c>
      <c r="RS53" s="1">
        <v>-1</v>
      </c>
      <c r="RT53" s="1">
        <v>-1</v>
      </c>
      <c r="RU53" s="1">
        <v>-1</v>
      </c>
      <c r="RV53" s="1">
        <v>-1</v>
      </c>
      <c r="RW53" s="1">
        <v>-1</v>
      </c>
      <c r="RX53" s="1">
        <v>-1</v>
      </c>
      <c r="RY53" s="1">
        <v>-1</v>
      </c>
      <c r="RZ53" s="1">
        <v>-1</v>
      </c>
      <c r="SA53" s="1">
        <v>-1</v>
      </c>
      <c r="SB53" s="1">
        <v>-1</v>
      </c>
      <c r="SC53" s="1">
        <v>-1</v>
      </c>
      <c r="SD53" s="1">
        <v>-1</v>
      </c>
      <c r="ALU53" s="3"/>
      <c r="ALV53" s="3"/>
      <c r="ALW53" s="3"/>
      <c r="ALX53" s="3"/>
      <c r="ALY53" s="3"/>
      <c r="ALZ53" s="3"/>
      <c r="AMA53" s="3"/>
      <c r="AMB53" s="3"/>
      <c r="AMC53" s="3"/>
      <c r="AMD53" s="3"/>
    </row>
    <row r="54" spans="1:1018">
      <c r="A54" s="14" t="s">
        <v>670</v>
      </c>
      <c r="B54" s="13">
        <v>160</v>
      </c>
      <c r="C54" s="13">
        <v>41</v>
      </c>
      <c r="D54" s="15">
        <v>72</v>
      </c>
      <c r="E54" s="13">
        <v>172</v>
      </c>
      <c r="F54" s="16">
        <v>4</v>
      </c>
      <c r="G54" s="16">
        <v>5</v>
      </c>
      <c r="H54" s="17">
        <v>67</v>
      </c>
      <c r="I54" s="17">
        <v>269</v>
      </c>
      <c r="J54" s="17">
        <v>998</v>
      </c>
      <c r="K54" s="17">
        <v>998</v>
      </c>
      <c r="L54" s="17">
        <v>998</v>
      </c>
      <c r="M54" s="17">
        <v>998</v>
      </c>
      <c r="N54" s="17">
        <v>21</v>
      </c>
      <c r="O54" s="17">
        <v>107</v>
      </c>
      <c r="P54" s="17">
        <v>998</v>
      </c>
      <c r="Q54" s="17">
        <v>998</v>
      </c>
      <c r="R54" s="17">
        <v>998</v>
      </c>
      <c r="S54" s="17">
        <v>998</v>
      </c>
      <c r="T54" s="17">
        <v>998</v>
      </c>
      <c r="U54" s="17">
        <v>998</v>
      </c>
      <c r="V54" s="17">
        <v>2431</v>
      </c>
      <c r="W54" s="18">
        <v>0.32083333333333303</v>
      </c>
      <c r="X54" s="19">
        <v>56</v>
      </c>
      <c r="Y54" s="19">
        <v>35</v>
      </c>
      <c r="Z54" s="19">
        <v>44</v>
      </c>
      <c r="AA54" s="19">
        <v>55</v>
      </c>
      <c r="AB54" s="19">
        <v>45</v>
      </c>
      <c r="AC54" s="19">
        <v>58</v>
      </c>
      <c r="AD54" s="19">
        <v>37</v>
      </c>
      <c r="AE54" s="19">
        <v>46</v>
      </c>
      <c r="AF54" s="19">
        <v>57</v>
      </c>
      <c r="AG54" s="19">
        <v>46</v>
      </c>
      <c r="AH54" s="19">
        <v>1.03571428571429</v>
      </c>
      <c r="AI54" s="19">
        <v>1.05714285714286</v>
      </c>
      <c r="AJ54" s="19">
        <v>1.0454545454545501</v>
      </c>
      <c r="AK54" s="19">
        <v>1.0363636363636399</v>
      </c>
      <c r="AL54" s="19">
        <v>1.0222222222222199</v>
      </c>
      <c r="AM54" s="19">
        <v>214</v>
      </c>
      <c r="AN54" s="19">
        <v>173</v>
      </c>
      <c r="AO54" s="19">
        <v>190</v>
      </c>
      <c r="AP54" s="19">
        <v>200</v>
      </c>
      <c r="AQ54" s="19">
        <v>202</v>
      </c>
      <c r="AR54" s="19">
        <v>35</v>
      </c>
      <c r="AS54" s="19">
        <v>26</v>
      </c>
      <c r="AT54" s="19">
        <v>30</v>
      </c>
      <c r="AU54" s="19">
        <v>37</v>
      </c>
      <c r="AV54" s="19">
        <v>31</v>
      </c>
      <c r="AW54" s="19">
        <v>100</v>
      </c>
      <c r="AX54" s="19">
        <v>97.142857142857096</v>
      </c>
      <c r="AY54" s="19">
        <v>97.7</v>
      </c>
      <c r="AZ54" s="19">
        <v>100</v>
      </c>
      <c r="BA54" s="19">
        <v>95.5555555555556</v>
      </c>
      <c r="BB54" s="19">
        <v>358</v>
      </c>
      <c r="BC54" s="19">
        <v>337</v>
      </c>
      <c r="BD54" s="19">
        <v>332</v>
      </c>
      <c r="BE54" s="19">
        <v>311</v>
      </c>
      <c r="BF54" s="19">
        <v>383</v>
      </c>
      <c r="BG54" s="19">
        <v>383</v>
      </c>
      <c r="BH54" s="19">
        <v>364</v>
      </c>
      <c r="BI54" s="19">
        <v>339</v>
      </c>
      <c r="BJ54" s="19">
        <v>327</v>
      </c>
      <c r="BK54" s="19">
        <v>401</v>
      </c>
      <c r="BL54" s="19">
        <v>1.07454545454545</v>
      </c>
      <c r="BM54" s="19">
        <v>1.08011869436202</v>
      </c>
      <c r="BN54" s="19">
        <v>1.0210843373494001</v>
      </c>
      <c r="BO54" s="19">
        <v>1.0514469453376201</v>
      </c>
      <c r="BP54" s="19">
        <v>1.0469973890339399</v>
      </c>
      <c r="BQ54" s="19">
        <v>888</v>
      </c>
      <c r="BR54" s="19">
        <v>697</v>
      </c>
      <c r="BS54" s="19">
        <v>790</v>
      </c>
      <c r="BT54" s="19">
        <v>802</v>
      </c>
      <c r="BU54" s="19">
        <v>829</v>
      </c>
      <c r="BV54" s="19">
        <v>211</v>
      </c>
      <c r="BW54" s="19">
        <v>217</v>
      </c>
      <c r="BX54" s="19">
        <v>215</v>
      </c>
      <c r="BY54" s="19">
        <v>186</v>
      </c>
      <c r="BZ54" s="19">
        <v>230</v>
      </c>
      <c r="CA54" s="19">
        <v>96.9</v>
      </c>
      <c r="CB54" s="19">
        <v>77.151335311572694</v>
      </c>
      <c r="CC54" s="19">
        <v>95.5</v>
      </c>
      <c r="CD54" s="19">
        <v>95.176848874598093</v>
      </c>
      <c r="CE54" s="19">
        <v>92.167101827676206</v>
      </c>
      <c r="CF54" s="21">
        <v>1117.4000000000001</v>
      </c>
      <c r="CG54" s="21">
        <v>64.7</v>
      </c>
      <c r="CH54" s="21">
        <v>53.88</v>
      </c>
      <c r="CI54" s="21">
        <v>49.2</v>
      </c>
      <c r="CJ54" s="21">
        <v>31.9</v>
      </c>
      <c r="CK54" s="21">
        <v>46.9</v>
      </c>
      <c r="CL54" s="21">
        <v>53.1</v>
      </c>
      <c r="CM54" s="21">
        <v>0.88200000000000001</v>
      </c>
      <c r="CN54" s="21">
        <v>300</v>
      </c>
      <c r="CO54" s="21">
        <v>772.6</v>
      </c>
      <c r="CP54" s="21">
        <v>44.6</v>
      </c>
      <c r="CQ54" s="21">
        <v>77.91</v>
      </c>
      <c r="CR54" s="21">
        <v>21.1</v>
      </c>
      <c r="CS54" s="21">
        <v>3</v>
      </c>
      <c r="CT54" s="21">
        <v>84.7</v>
      </c>
      <c r="CU54" s="21">
        <v>15.3</v>
      </c>
      <c r="CV54" s="21">
        <v>5.5410000000000004</v>
      </c>
      <c r="CW54" s="21">
        <v>300</v>
      </c>
      <c r="CX54" s="21">
        <v>927</v>
      </c>
      <c r="CY54" s="21">
        <v>64.2</v>
      </c>
      <c r="CZ54" s="21">
        <v>65.02</v>
      </c>
      <c r="DA54" s="21">
        <v>48.8</v>
      </c>
      <c r="DB54" s="21">
        <v>12.4</v>
      </c>
      <c r="DC54" s="21">
        <v>78.099999999999994</v>
      </c>
      <c r="DD54" s="21">
        <v>21.8</v>
      </c>
      <c r="DE54" s="21">
        <v>3.5760000000000001</v>
      </c>
      <c r="DF54" s="21">
        <v>300</v>
      </c>
      <c r="DG54" s="21">
        <v>853.3</v>
      </c>
      <c r="DH54" s="21">
        <v>88.9</v>
      </c>
      <c r="DI54" s="21">
        <v>70.98</v>
      </c>
      <c r="DJ54" s="21">
        <v>72.099999999999994</v>
      </c>
      <c r="DK54" s="21">
        <v>17.899999999999999</v>
      </c>
      <c r="DL54" s="21">
        <v>78.8</v>
      </c>
      <c r="DM54" s="21">
        <v>21.2</v>
      </c>
      <c r="DN54" s="21">
        <v>3.7170000000000001</v>
      </c>
      <c r="DO54" s="21">
        <v>300</v>
      </c>
      <c r="DP54" s="21">
        <v>-1</v>
      </c>
      <c r="DQ54" s="21">
        <v>-1</v>
      </c>
      <c r="DR54" s="21">
        <v>-1</v>
      </c>
      <c r="DS54" s="21">
        <v>-1</v>
      </c>
      <c r="DT54" s="21">
        <v>-1</v>
      </c>
      <c r="DU54" s="21">
        <v>-1</v>
      </c>
      <c r="DV54" s="21">
        <v>-1</v>
      </c>
      <c r="DW54" s="21">
        <v>-1</v>
      </c>
      <c r="DX54" s="21">
        <v>-1</v>
      </c>
      <c r="DY54" s="21">
        <v>-1</v>
      </c>
      <c r="DZ54" s="21">
        <v>-1</v>
      </c>
      <c r="EA54" s="21">
        <v>-1</v>
      </c>
      <c r="EB54" s="21">
        <v>-1</v>
      </c>
      <c r="EC54" s="21">
        <v>-1</v>
      </c>
      <c r="ED54" s="21">
        <v>-1</v>
      </c>
      <c r="EE54" s="21">
        <v>-1</v>
      </c>
      <c r="EF54" s="21">
        <v>-1</v>
      </c>
      <c r="EG54" s="21">
        <v>-1</v>
      </c>
      <c r="EH54" s="21">
        <v>1139.0999999999999</v>
      </c>
      <c r="EI54" s="21">
        <v>74.900000000000006</v>
      </c>
      <c r="EJ54" s="21">
        <v>52.9</v>
      </c>
      <c r="EK54" s="21">
        <v>79.099999999999994</v>
      </c>
      <c r="EL54" s="21">
        <v>51.9</v>
      </c>
      <c r="EM54" s="21">
        <v>41.8</v>
      </c>
      <c r="EN54" s="21">
        <v>58.2</v>
      </c>
      <c r="EO54" s="21">
        <v>0.71899999999999997</v>
      </c>
      <c r="EP54" s="21">
        <v>300</v>
      </c>
      <c r="EQ54" s="21">
        <v>836.8</v>
      </c>
      <c r="ER54" s="21">
        <v>63.7</v>
      </c>
      <c r="ES54" s="21">
        <v>72.09</v>
      </c>
      <c r="ET54" s="21">
        <v>30.1</v>
      </c>
      <c r="EU54" s="21">
        <v>4.7</v>
      </c>
      <c r="EV54" s="21">
        <v>72.900000000000006</v>
      </c>
      <c r="EW54" s="21">
        <v>27.1</v>
      </c>
      <c r="EX54" s="21">
        <v>2.6890000000000001</v>
      </c>
      <c r="EY54" s="21">
        <v>300</v>
      </c>
      <c r="EZ54" s="21">
        <v>1150.0999999999999</v>
      </c>
      <c r="FA54" s="21">
        <v>49.3</v>
      </c>
      <c r="FB54" s="21">
        <v>52.27</v>
      </c>
      <c r="FC54" s="21">
        <v>51.5</v>
      </c>
      <c r="FD54" s="21">
        <v>31.5</v>
      </c>
      <c r="FE54" s="21">
        <v>37.4</v>
      </c>
      <c r="FF54" s="21">
        <v>60.6</v>
      </c>
      <c r="FG54" s="21">
        <v>0.65</v>
      </c>
      <c r="FH54" s="21">
        <v>300</v>
      </c>
      <c r="FI54" s="21">
        <v>883.1</v>
      </c>
      <c r="FJ54" s="21">
        <v>69.5</v>
      </c>
      <c r="FK54" s="21">
        <v>68.36</v>
      </c>
      <c r="FL54" s="21">
        <v>31.3</v>
      </c>
      <c r="FM54" s="21">
        <v>10</v>
      </c>
      <c r="FN54" s="21">
        <v>87.5</v>
      </c>
      <c r="FO54" s="21">
        <v>12.5</v>
      </c>
      <c r="FP54" s="21">
        <v>6.9989999999999997</v>
      </c>
      <c r="FQ54" s="21">
        <v>300</v>
      </c>
      <c r="FR54" s="15">
        <v>1.7</v>
      </c>
      <c r="FS54" s="15">
        <v>2</v>
      </c>
      <c r="FT54" s="15">
        <v>-1</v>
      </c>
      <c r="FU54" s="15">
        <v>4.5</v>
      </c>
      <c r="FV54" s="15">
        <v>7.7</v>
      </c>
      <c r="FW54" s="15">
        <v>125</v>
      </c>
      <c r="FX54" s="15">
        <v>101</v>
      </c>
      <c r="FY54" s="15">
        <v>-1</v>
      </c>
      <c r="FZ54" s="15">
        <v>101</v>
      </c>
      <c r="GA54" s="15">
        <v>91</v>
      </c>
      <c r="GB54" s="15">
        <v>71.5</v>
      </c>
      <c r="GC54" s="15">
        <v>73.8</v>
      </c>
      <c r="GD54" s="15">
        <v>-1</v>
      </c>
      <c r="GE54" s="15">
        <v>71.3</v>
      </c>
      <c r="GF54" s="15">
        <v>73.099999999999994</v>
      </c>
      <c r="GG54" s="15">
        <v>16</v>
      </c>
      <c r="GH54" s="15">
        <v>14</v>
      </c>
      <c r="GI54" s="15">
        <v>-1</v>
      </c>
      <c r="GJ54" s="15">
        <v>16.3</v>
      </c>
      <c r="GK54" s="15">
        <v>16.399999999999999</v>
      </c>
      <c r="GL54" s="15">
        <v>0.5</v>
      </c>
      <c r="GM54" s="15">
        <v>6.5</v>
      </c>
      <c r="GN54" s="15">
        <v>-1</v>
      </c>
      <c r="GO54" s="15">
        <v>0.7</v>
      </c>
      <c r="GP54" s="15">
        <v>0.3</v>
      </c>
      <c r="GQ54" s="15">
        <v>0.5</v>
      </c>
      <c r="GR54" s="15">
        <v>0.5</v>
      </c>
      <c r="GS54" s="15">
        <v>-1</v>
      </c>
      <c r="GT54" s="15">
        <v>0.7</v>
      </c>
      <c r="GU54" s="15">
        <v>0.2</v>
      </c>
      <c r="GV54" s="15">
        <v>2.4</v>
      </c>
      <c r="GW54" s="15">
        <v>9.3000000000000007</v>
      </c>
      <c r="GX54" s="15">
        <v>-1</v>
      </c>
      <c r="GY54" s="15">
        <v>4.7</v>
      </c>
      <c r="GZ54" s="15">
        <v>3.3</v>
      </c>
      <c r="HA54" s="15">
        <v>0.5</v>
      </c>
      <c r="HB54" s="15">
        <v>0.6</v>
      </c>
      <c r="HC54" s="15">
        <v>-1</v>
      </c>
      <c r="HD54" s="15">
        <v>0.6</v>
      </c>
      <c r="HE54" s="22">
        <v>0</v>
      </c>
      <c r="HF54" s="1">
        <v>-1</v>
      </c>
      <c r="HG54" s="1">
        <v>-1</v>
      </c>
      <c r="HH54" s="1">
        <v>-1</v>
      </c>
      <c r="HI54" s="1">
        <v>-1</v>
      </c>
      <c r="HJ54" s="1">
        <v>-1</v>
      </c>
      <c r="HK54" s="1">
        <v>-1</v>
      </c>
      <c r="HL54" s="1">
        <v>-1</v>
      </c>
      <c r="HM54" s="1">
        <v>-1</v>
      </c>
      <c r="HN54" s="1">
        <v>-1</v>
      </c>
      <c r="HO54" s="1">
        <v>-1</v>
      </c>
      <c r="HP54" s="1">
        <v>-1</v>
      </c>
      <c r="HQ54" s="1">
        <v>-1</v>
      </c>
      <c r="HR54" s="1">
        <v>-1</v>
      </c>
      <c r="HS54" s="1">
        <v>-1</v>
      </c>
      <c r="HT54" s="1">
        <v>-1</v>
      </c>
      <c r="HU54" s="1">
        <v>-1</v>
      </c>
      <c r="HV54" s="1">
        <v>-1</v>
      </c>
      <c r="HW54" s="1">
        <v>-1</v>
      </c>
      <c r="HX54" s="1">
        <v>-1</v>
      </c>
      <c r="HY54" s="1">
        <v>-1</v>
      </c>
      <c r="HZ54" s="1">
        <v>-1</v>
      </c>
      <c r="IA54" s="1">
        <v>-1</v>
      </c>
      <c r="IB54" s="1">
        <v>-1</v>
      </c>
      <c r="IC54" s="1">
        <v>-1</v>
      </c>
      <c r="ID54" s="1">
        <v>-1</v>
      </c>
      <c r="IE54" s="1">
        <v>-1</v>
      </c>
      <c r="IF54" s="1">
        <v>-1</v>
      </c>
      <c r="IG54" s="1">
        <v>-1</v>
      </c>
      <c r="IH54" s="1">
        <v>-1</v>
      </c>
      <c r="II54" s="1">
        <v>-1</v>
      </c>
      <c r="IJ54" s="1">
        <v>-1</v>
      </c>
      <c r="IK54" s="1">
        <v>-1</v>
      </c>
      <c r="IL54" s="1">
        <v>-1</v>
      </c>
      <c r="IM54" s="1">
        <v>-1</v>
      </c>
      <c r="IN54" s="1">
        <v>-1</v>
      </c>
      <c r="IO54" s="1">
        <v>-1</v>
      </c>
      <c r="IP54" s="1">
        <v>-1</v>
      </c>
      <c r="IQ54" s="1">
        <v>-1</v>
      </c>
      <c r="IR54" s="1">
        <v>-1</v>
      </c>
      <c r="IS54" s="1">
        <v>-1</v>
      </c>
      <c r="IT54" s="1">
        <v>-1</v>
      </c>
      <c r="IU54" s="1">
        <v>-1</v>
      </c>
      <c r="IV54" s="1">
        <v>-1</v>
      </c>
      <c r="IW54" s="1">
        <v>-1</v>
      </c>
      <c r="IX54" s="1">
        <v>-1</v>
      </c>
      <c r="IY54" s="1">
        <v>-1</v>
      </c>
      <c r="IZ54" s="1">
        <v>-1</v>
      </c>
      <c r="JA54" s="1">
        <v>-1</v>
      </c>
      <c r="JB54" s="1">
        <v>-1</v>
      </c>
      <c r="JC54" s="1">
        <v>-1</v>
      </c>
      <c r="JD54" s="1">
        <v>-1</v>
      </c>
      <c r="JE54" s="1">
        <v>-1</v>
      </c>
      <c r="JG54" s="1">
        <v>115</v>
      </c>
      <c r="JH54" s="1">
        <v>60</v>
      </c>
      <c r="JI54" s="1">
        <f t="shared" si="201"/>
        <v>78.333333333333329</v>
      </c>
      <c r="JJ54" s="1">
        <v>1.84</v>
      </c>
      <c r="JK54" s="1">
        <v>52</v>
      </c>
      <c r="JL54" s="1">
        <v>11</v>
      </c>
      <c r="JM54" s="1">
        <v>50</v>
      </c>
      <c r="JN54" s="1">
        <f t="shared" si="202"/>
        <v>27.173913043478258</v>
      </c>
      <c r="JO54" s="1">
        <v>10</v>
      </c>
      <c r="JP54" s="1">
        <f t="shared" si="203"/>
        <v>71</v>
      </c>
      <c r="JQ54" s="1">
        <v>32</v>
      </c>
      <c r="JR54" s="1">
        <f t="shared" si="204"/>
        <v>0.36</v>
      </c>
      <c r="JS54" s="1">
        <v>65</v>
      </c>
      <c r="JT54" s="1">
        <f t="shared" si="205"/>
        <v>0.42</v>
      </c>
      <c r="JU54" s="23">
        <f t="shared" si="206"/>
        <v>193.78255200000004</v>
      </c>
      <c r="JV54" s="1">
        <f t="shared" si="207"/>
        <v>105.3166043478261</v>
      </c>
      <c r="JW54" s="1">
        <v>56</v>
      </c>
      <c r="JX54" s="1">
        <v>65</v>
      </c>
      <c r="JY54" s="1">
        <f t="shared" si="208"/>
        <v>0.86153846153846159</v>
      </c>
      <c r="JZ54" s="1">
        <v>198</v>
      </c>
      <c r="KA54" s="1">
        <v>15</v>
      </c>
      <c r="KB54" s="1">
        <f t="shared" si="209"/>
        <v>3.7333333333333334</v>
      </c>
      <c r="KC54" s="1">
        <v>23.4</v>
      </c>
      <c r="KD54" s="1">
        <v>2.6</v>
      </c>
      <c r="KE54" s="1">
        <f t="shared" si="296"/>
        <v>6.4570708799999998</v>
      </c>
      <c r="KF54" s="1">
        <f t="shared" si="297"/>
        <v>3.5092776521739126</v>
      </c>
      <c r="KG54" s="1">
        <v>16.8</v>
      </c>
      <c r="KH54" s="1">
        <v>-1</v>
      </c>
      <c r="KI54" s="1">
        <v>55</v>
      </c>
      <c r="KJ54" s="1">
        <v>23</v>
      </c>
      <c r="KK54" s="1">
        <f t="shared" si="210"/>
        <v>2.3913043478260869</v>
      </c>
      <c r="KL54" s="1">
        <v>228</v>
      </c>
      <c r="KM54" s="1">
        <v>14</v>
      </c>
      <c r="KN54" s="1">
        <v>135</v>
      </c>
      <c r="KO54" s="1">
        <f t="shared" si="211"/>
        <v>73.369565217391298</v>
      </c>
      <c r="KP54" s="1">
        <v>81</v>
      </c>
      <c r="KQ54" s="1">
        <f t="shared" si="212"/>
        <v>44.021739130434781</v>
      </c>
      <c r="KR54" s="1">
        <v>127</v>
      </c>
      <c r="KS54" s="1">
        <f t="shared" si="213"/>
        <v>69.021739130434781</v>
      </c>
      <c r="KT54" s="1">
        <v>55</v>
      </c>
      <c r="KU54" s="1">
        <f t="shared" si="214"/>
        <v>29.891304347826086</v>
      </c>
      <c r="KV54" s="1">
        <f t="shared" si="298"/>
        <v>72</v>
      </c>
      <c r="KW54" s="1">
        <v>57</v>
      </c>
      <c r="KX54" s="1">
        <v>27.6</v>
      </c>
      <c r="KY54" s="1">
        <v>12.6</v>
      </c>
      <c r="KZ54" s="1">
        <f t="shared" si="215"/>
        <v>15</v>
      </c>
      <c r="LA54" s="1">
        <f t="shared" si="216"/>
        <v>6.8478260869565215</v>
      </c>
      <c r="LB54" s="23">
        <f t="shared" si="217"/>
        <v>0.5434782608695653</v>
      </c>
      <c r="LC54" s="1">
        <v>118</v>
      </c>
      <c r="LD54" s="1">
        <v>67</v>
      </c>
      <c r="LE54" s="1">
        <f>LD54+(LC54-LD54)/3</f>
        <v>84</v>
      </c>
      <c r="LF54" s="1">
        <v>66</v>
      </c>
      <c r="LG54" s="1">
        <v>11</v>
      </c>
      <c r="LH54" s="1">
        <v>51</v>
      </c>
      <c r="LI54" s="1">
        <f>LH54/JJ54</f>
        <v>27.717391304347824</v>
      </c>
      <c r="LJ54" s="1">
        <v>10</v>
      </c>
      <c r="LK54" s="1">
        <f>LG54+LH54+LJ54</f>
        <v>72</v>
      </c>
      <c r="LL54" s="1">
        <v>34</v>
      </c>
      <c r="LM54" s="23">
        <f>(LH54-LL54)/LH54</f>
        <v>0.33333333333333331</v>
      </c>
      <c r="LN54" s="1">
        <v>61</v>
      </c>
      <c r="LO54" s="1">
        <f>(LG54+LJ54)/LH54</f>
        <v>0.41176470588235292</v>
      </c>
      <c r="LP54" s="1">
        <f>(0.8*(1.04*(POWER(LK54,3)-POWER(LH54,3)))+0.6)/1000</f>
        <v>200.17730400000002</v>
      </c>
      <c r="LQ54" s="1">
        <f>LP54/JJ54</f>
        <v>108.79201304347826</v>
      </c>
      <c r="LR54" s="1">
        <v>49</v>
      </c>
      <c r="LS54" s="1">
        <v>40</v>
      </c>
      <c r="LT54" s="23">
        <f>LR54/LS54</f>
        <v>1.2250000000000001</v>
      </c>
      <c r="LU54" s="1">
        <v>192</v>
      </c>
      <c r="LV54" s="1">
        <v>13</v>
      </c>
      <c r="LW54" s="23">
        <f>LR54/LV54</f>
        <v>3.7692307692307692</v>
      </c>
      <c r="LX54" s="1">
        <v>22.1</v>
      </c>
      <c r="LY54" s="1">
        <f>((3.14*POWER(KD54,2)/4)*LX54*LF54)/1000</f>
        <v>7.7402067600000022</v>
      </c>
      <c r="LZ54" s="1">
        <f>LY54/JJ54</f>
        <v>4.2066341086956536</v>
      </c>
      <c r="MA54" s="1">
        <v>16.8</v>
      </c>
      <c r="MB54" s="1">
        <v>34</v>
      </c>
      <c r="MC54" s="1">
        <v>45</v>
      </c>
      <c r="MD54" s="1">
        <v>33</v>
      </c>
      <c r="ME54" s="23">
        <f>MC54/MD54</f>
        <v>1.3636363636363635</v>
      </c>
      <c r="MF54" s="1">
        <v>221</v>
      </c>
      <c r="MG54" s="1">
        <v>17</v>
      </c>
      <c r="MH54" s="1">
        <v>121</v>
      </c>
      <c r="MI54" s="1">
        <f>MH54/JJ54</f>
        <v>65.760869565217391</v>
      </c>
      <c r="MJ54" s="1">
        <v>111</v>
      </c>
      <c r="MK54" s="1">
        <f>MJ54/JJ54</f>
        <v>60.326086956521735</v>
      </c>
      <c r="ML54" s="1">
        <v>157</v>
      </c>
      <c r="MM54" s="1">
        <f>ML54/JJ54</f>
        <v>85.326086956521735</v>
      </c>
      <c r="MN54" s="1">
        <v>68</v>
      </c>
      <c r="MO54" s="1">
        <f>MN54/JJ54</f>
        <v>36.95652173913043</v>
      </c>
      <c r="MP54" s="1">
        <f>ML54-MN54</f>
        <v>89</v>
      </c>
      <c r="MQ54" s="1">
        <v>56</v>
      </c>
      <c r="MR54" s="1">
        <v>29.5</v>
      </c>
      <c r="MS54" s="1">
        <v>17.3</v>
      </c>
      <c r="MT54" s="1">
        <f>MR54/JJ54</f>
        <v>16.032608695652172</v>
      </c>
      <c r="MU54" s="1">
        <f>MS54/JJ54</f>
        <v>9.4021739130434785</v>
      </c>
      <c r="MV54" s="23">
        <f>(MR54-MS54)/MR54</f>
        <v>0.41355932203389828</v>
      </c>
      <c r="MW54" s="1">
        <v>-1</v>
      </c>
      <c r="MX54" s="1">
        <v>-1</v>
      </c>
      <c r="MY54" s="1">
        <v>-1</v>
      </c>
      <c r="MZ54" s="1">
        <v>-1</v>
      </c>
      <c r="NA54" s="1">
        <v>-1</v>
      </c>
      <c r="NB54" s="1">
        <v>-1</v>
      </c>
      <c r="NC54" s="1">
        <v>-1</v>
      </c>
      <c r="ND54" s="1">
        <v>-1</v>
      </c>
      <c r="NE54" s="1">
        <v>-1</v>
      </c>
      <c r="NF54" s="1">
        <v>-1</v>
      </c>
      <c r="NG54" s="1">
        <v>-1</v>
      </c>
      <c r="NH54" s="1">
        <v>-1</v>
      </c>
      <c r="NI54" s="1">
        <v>-1</v>
      </c>
      <c r="NJ54" s="1">
        <v>-1</v>
      </c>
      <c r="NK54" s="1">
        <v>-1</v>
      </c>
      <c r="NL54" s="1">
        <v>-1</v>
      </c>
      <c r="NM54" s="1">
        <v>-1</v>
      </c>
      <c r="NN54" s="1">
        <v>-1</v>
      </c>
      <c r="NO54" s="1">
        <v>-1</v>
      </c>
      <c r="NP54" s="1">
        <v>-1</v>
      </c>
      <c r="NQ54" s="1">
        <v>-1</v>
      </c>
      <c r="NR54" s="1">
        <v>-1</v>
      </c>
      <c r="NS54" s="1">
        <v>-1</v>
      </c>
      <c r="NT54" s="1">
        <v>-1</v>
      </c>
      <c r="NU54" s="1">
        <v>-1</v>
      </c>
      <c r="NV54" s="1">
        <v>-1</v>
      </c>
      <c r="NW54" s="1">
        <v>-1</v>
      </c>
      <c r="NX54" s="1">
        <v>-1</v>
      </c>
      <c r="NY54" s="1">
        <v>-1</v>
      </c>
      <c r="NZ54" s="1">
        <v>-1</v>
      </c>
      <c r="OA54" s="1">
        <v>-1</v>
      </c>
      <c r="OB54" s="1">
        <v>-1</v>
      </c>
      <c r="OC54" s="1">
        <v>-1</v>
      </c>
      <c r="OD54" s="1">
        <v>-1</v>
      </c>
      <c r="OE54" s="1">
        <v>-1</v>
      </c>
      <c r="OF54" s="1">
        <v>-1</v>
      </c>
      <c r="OG54" s="1">
        <v>-1</v>
      </c>
      <c r="OH54" s="1">
        <v>-1</v>
      </c>
      <c r="OI54" s="1">
        <v>-1</v>
      </c>
      <c r="OJ54" s="1">
        <v>-1</v>
      </c>
      <c r="OK54" s="1">
        <v>-1</v>
      </c>
      <c r="OL54" s="1">
        <v>-1</v>
      </c>
      <c r="OM54" s="1">
        <v>-1</v>
      </c>
      <c r="ON54" s="1">
        <v>-1</v>
      </c>
      <c r="OO54" s="1">
        <v>-1</v>
      </c>
      <c r="OP54" s="1">
        <v>-1</v>
      </c>
      <c r="OQ54" s="1">
        <v>114</v>
      </c>
      <c r="OR54" s="1">
        <v>65</v>
      </c>
      <c r="OS54" s="1">
        <f>OR54+(OQ54-OR54)/3</f>
        <v>81.333333333333329</v>
      </c>
      <c r="OT54" s="1">
        <v>54</v>
      </c>
      <c r="OU54" s="1">
        <v>10</v>
      </c>
      <c r="OV54" s="1">
        <v>54</v>
      </c>
      <c r="OW54" s="1">
        <f>OV54/JJ54</f>
        <v>29.34782608695652</v>
      </c>
      <c r="OX54" s="1">
        <v>10</v>
      </c>
      <c r="OY54" s="1">
        <f>OU54+OV54+OX54</f>
        <v>74</v>
      </c>
      <c r="OZ54" s="1">
        <v>35</v>
      </c>
      <c r="PA54" s="23">
        <f>(OV54-OZ54)/OV54</f>
        <v>0.35185185185185186</v>
      </c>
      <c r="PB54" s="1">
        <v>64</v>
      </c>
      <c r="PC54" s="1">
        <f>(OU54+OX54)/OV54</f>
        <v>0.37037037037037035</v>
      </c>
      <c r="PD54" s="1">
        <f>(0.8*(1.04*(POWER(OY54,3)-POWER(OV54,3)))+0.6)/1000</f>
        <v>206.13692000000003</v>
      </c>
      <c r="PE54" s="1">
        <f>PD54/JJ54</f>
        <v>112.03093478260871</v>
      </c>
      <c r="PF54" s="1">
        <v>66</v>
      </c>
      <c r="PG54" s="1">
        <v>36</v>
      </c>
      <c r="PH54" s="23">
        <f>PF54/PG54</f>
        <v>1.8333333333333333</v>
      </c>
      <c r="PI54" s="1">
        <v>261</v>
      </c>
      <c r="PJ54" s="1">
        <v>14</v>
      </c>
      <c r="PK54" s="23">
        <f>PF54/PJ54</f>
        <v>4.7142857142857144</v>
      </c>
      <c r="PL54" s="1">
        <v>18.8</v>
      </c>
      <c r="PM54" s="1">
        <f>((3.14*POWER(KD54,2)/4)*PL54*OT54)/1000</f>
        <v>5.3872603200000002</v>
      </c>
      <c r="PN54" s="1">
        <f>PM54/JJ54</f>
        <v>2.9278588695652172</v>
      </c>
      <c r="PO54" s="1">
        <v>-1</v>
      </c>
      <c r="PP54" s="1">
        <v>24</v>
      </c>
      <c r="PQ54" s="1">
        <v>45</v>
      </c>
      <c r="PR54" s="1">
        <v>25</v>
      </c>
      <c r="PS54" s="23">
        <f>PQ54/PR54</f>
        <v>1.8</v>
      </c>
      <c r="PT54" s="1">
        <v>205</v>
      </c>
      <c r="PU54" s="1">
        <v>13</v>
      </c>
      <c r="PV54" s="1">
        <v>121</v>
      </c>
      <c r="PW54" s="1">
        <f>PV54/JJ54</f>
        <v>65.760869565217391</v>
      </c>
      <c r="PX54" s="1">
        <v>88</v>
      </c>
      <c r="PY54" s="1">
        <f>PX54/JJ54</f>
        <v>47.826086956521735</v>
      </c>
      <c r="PZ54" s="1">
        <v>125</v>
      </c>
      <c r="QA54" s="1">
        <f t="shared" ref="QA54:QA78" si="299">PZ54/JJ54</f>
        <v>67.934782608695656</v>
      </c>
      <c r="QB54" s="1">
        <v>48</v>
      </c>
      <c r="QC54" s="1">
        <f t="shared" ref="QC54:QC78" si="300">QB54/JJ54</f>
        <v>26.086956521739129</v>
      </c>
      <c r="QD54" s="1">
        <f>PZ54-QB54</f>
        <v>77</v>
      </c>
      <c r="QE54" s="1">
        <v>62</v>
      </c>
      <c r="QF54" s="1">
        <v>30.6</v>
      </c>
      <c r="QG54" s="1">
        <v>14.1</v>
      </c>
      <c r="QH54" s="1">
        <f>QF54/JJ54</f>
        <v>16.630434782608695</v>
      </c>
      <c r="QI54" s="1">
        <f>QG54/JJ54</f>
        <v>7.6630434782608692</v>
      </c>
      <c r="QJ54" s="23">
        <f>(QF54-QG54)/QF54</f>
        <v>0.53921568627450978</v>
      </c>
      <c r="QK54" s="1">
        <v>117</v>
      </c>
      <c r="QL54" s="1">
        <v>67</v>
      </c>
      <c r="QM54" s="1">
        <f>QL54+(QK54-QL54)/3</f>
        <v>83.666666666666671</v>
      </c>
      <c r="QN54" s="1">
        <v>52</v>
      </c>
      <c r="QO54" s="1">
        <v>11</v>
      </c>
      <c r="QP54" s="1">
        <v>51</v>
      </c>
      <c r="QQ54" s="1">
        <f>QP54/JJ54</f>
        <v>27.717391304347824</v>
      </c>
      <c r="QR54" s="1">
        <v>9</v>
      </c>
      <c r="QS54" s="1">
        <f>QO54+QP54+QR54</f>
        <v>71</v>
      </c>
      <c r="QT54" s="1">
        <v>31</v>
      </c>
      <c r="QU54" s="23">
        <f>(QP54-QT54)/QP54</f>
        <v>0.39215686274509803</v>
      </c>
      <c r="QV54" s="1">
        <v>69</v>
      </c>
      <c r="QW54" s="1">
        <f>(QO54+QR54)/QP54</f>
        <v>0.39215686274509803</v>
      </c>
      <c r="QX54" s="1">
        <f>(0.8*(1.04*(POWER(QS54,3)-POWER(QP54,3)))+0.6)/1000</f>
        <v>187.41692</v>
      </c>
      <c r="QY54" s="1">
        <f>QX54/JJ54</f>
        <v>101.85702173913043</v>
      </c>
      <c r="QZ54" s="1">
        <v>49</v>
      </c>
      <c r="RA54" s="1">
        <v>37</v>
      </c>
      <c r="RB54" s="23">
        <f>QZ54/RA54</f>
        <v>1.3243243243243243</v>
      </c>
      <c r="RC54" s="1">
        <v>245</v>
      </c>
      <c r="RD54" s="1">
        <v>17</v>
      </c>
      <c r="RE54" s="23">
        <f>QZ54/RD54</f>
        <v>2.8823529411764706</v>
      </c>
      <c r="RF54" s="1">
        <v>22.9</v>
      </c>
      <c r="RG54" s="1">
        <f>((3.14*POWER(KD54,2)/4)*RF54*QN54)/1000</f>
        <v>6.3190992800000005</v>
      </c>
      <c r="RH54" s="1">
        <f>RG54/JJ54</f>
        <v>3.4342930869565218</v>
      </c>
      <c r="RI54" s="1">
        <v>15.1</v>
      </c>
      <c r="RJ54" s="1">
        <v>33</v>
      </c>
      <c r="RK54" s="1">
        <v>53</v>
      </c>
      <c r="RL54" s="1">
        <v>22</v>
      </c>
      <c r="RM54" s="23">
        <f>RK54/RL54</f>
        <v>2.4090909090909092</v>
      </c>
      <c r="RN54" s="1">
        <v>252</v>
      </c>
      <c r="RO54" s="1">
        <v>16</v>
      </c>
      <c r="RP54" s="1">
        <v>128</v>
      </c>
      <c r="RQ54" s="1">
        <f>RP54/JJ54</f>
        <v>69.565217391304344</v>
      </c>
      <c r="RR54" s="1">
        <v>88</v>
      </c>
      <c r="RS54" s="1">
        <f>RR54/JJ54</f>
        <v>47.826086956521735</v>
      </c>
      <c r="RT54" s="1">
        <v>110</v>
      </c>
      <c r="RU54" s="1">
        <f>RT54/JJ54</f>
        <v>59.782608695652172</v>
      </c>
      <c r="RV54" s="1">
        <v>49</v>
      </c>
      <c r="RW54" s="1">
        <f>RV54/JJ54</f>
        <v>26.630434782608695</v>
      </c>
      <c r="RX54" s="1">
        <f>RT54-RV54</f>
        <v>61</v>
      </c>
      <c r="RY54" s="1">
        <v>55</v>
      </c>
      <c r="RZ54" s="1">
        <v>28.5</v>
      </c>
      <c r="SA54" s="1">
        <v>15.8</v>
      </c>
      <c r="SB54" s="1">
        <f>RZ54/JJ54</f>
        <v>15.489130434782608</v>
      </c>
      <c r="SC54" s="1">
        <f>SA54/JJ54</f>
        <v>8.5869565217391308</v>
      </c>
      <c r="SD54" s="23">
        <f>(RZ54-SA54)/RZ54</f>
        <v>0.4456140350877193</v>
      </c>
      <c r="ALU54" s="3"/>
      <c r="ALV54" s="3"/>
      <c r="ALW54" s="3"/>
      <c r="ALX54" s="3"/>
      <c r="ALY54" s="3"/>
      <c r="ALZ54" s="3"/>
      <c r="AMA54" s="3"/>
      <c r="AMB54" s="3"/>
      <c r="AMC54" s="3"/>
      <c r="AMD54" s="3"/>
    </row>
    <row r="55" spans="1:1018">
      <c r="A55" s="14" t="s">
        <v>671</v>
      </c>
      <c r="B55" s="13">
        <v>160</v>
      </c>
      <c r="C55" s="13">
        <v>53</v>
      </c>
      <c r="D55" s="15">
        <v>64</v>
      </c>
      <c r="E55" s="13">
        <v>162</v>
      </c>
      <c r="F55" s="47">
        <v>2</v>
      </c>
      <c r="G55" s="16">
        <v>4.5</v>
      </c>
      <c r="H55" s="17">
        <v>136</v>
      </c>
      <c r="I55" s="17">
        <v>269</v>
      </c>
      <c r="J55" s="17">
        <v>998</v>
      </c>
      <c r="K55" s="17">
        <v>998</v>
      </c>
      <c r="L55" s="17">
        <v>998</v>
      </c>
      <c r="M55" s="17">
        <v>998</v>
      </c>
      <c r="N55" s="17">
        <v>998</v>
      </c>
      <c r="O55" s="17">
        <v>998</v>
      </c>
      <c r="P55" s="17">
        <v>998</v>
      </c>
      <c r="Q55" s="17">
        <v>998</v>
      </c>
      <c r="R55" s="17">
        <v>17</v>
      </c>
      <c r="S55" s="17">
        <v>45</v>
      </c>
      <c r="T55" s="17">
        <v>998</v>
      </c>
      <c r="U55" s="17">
        <v>998</v>
      </c>
      <c r="V55" s="17">
        <v>2682</v>
      </c>
      <c r="W55" s="18">
        <v>0.49513888888888902</v>
      </c>
      <c r="X55" s="19">
        <v>-1</v>
      </c>
      <c r="Y55" s="19">
        <v>-1</v>
      </c>
      <c r="Z55" s="19">
        <v>-1</v>
      </c>
      <c r="AA55" s="19">
        <v>-1</v>
      </c>
      <c r="AB55" s="19">
        <v>-1</v>
      </c>
      <c r="AC55" s="19">
        <v>-1</v>
      </c>
      <c r="AD55" s="19">
        <v>-1</v>
      </c>
      <c r="AE55" s="19">
        <v>-1</v>
      </c>
      <c r="AF55" s="19">
        <v>-1</v>
      </c>
      <c r="AG55" s="19">
        <v>-1</v>
      </c>
      <c r="AH55" s="19">
        <v>-1</v>
      </c>
      <c r="AI55" s="19">
        <v>-1</v>
      </c>
      <c r="AJ55" s="19">
        <v>-1</v>
      </c>
      <c r="AK55" s="19">
        <v>-1</v>
      </c>
      <c r="AL55" s="19">
        <v>-1</v>
      </c>
      <c r="AM55" s="19">
        <v>-1</v>
      </c>
      <c r="AN55" s="19">
        <v>-1</v>
      </c>
      <c r="AO55" s="19">
        <v>-1</v>
      </c>
      <c r="AP55" s="19">
        <v>-1</v>
      </c>
      <c r="AQ55" s="19">
        <v>-1</v>
      </c>
      <c r="AR55" s="19">
        <v>-1</v>
      </c>
      <c r="AS55" s="19">
        <v>-1</v>
      </c>
      <c r="AT55" s="19">
        <v>-1</v>
      </c>
      <c r="AU55" s="19">
        <v>-1</v>
      </c>
      <c r="AV55" s="19">
        <v>-1</v>
      </c>
      <c r="AW55" s="19">
        <v>-1</v>
      </c>
      <c r="AX55" s="19">
        <v>-1</v>
      </c>
      <c r="AY55" s="19">
        <v>-1</v>
      </c>
      <c r="AZ55" s="19">
        <v>-1</v>
      </c>
      <c r="BA55" s="19">
        <v>-1</v>
      </c>
      <c r="BB55" s="19">
        <v>204</v>
      </c>
      <c r="BC55" s="19">
        <v>174</v>
      </c>
      <c r="BD55" s="19">
        <v>200</v>
      </c>
      <c r="BE55" s="19">
        <v>203</v>
      </c>
      <c r="BF55" s="19">
        <v>209</v>
      </c>
      <c r="BG55" s="19">
        <v>221</v>
      </c>
      <c r="BH55" s="19">
        <v>152</v>
      </c>
      <c r="BI55" s="19">
        <v>155</v>
      </c>
      <c r="BJ55" s="19">
        <v>211</v>
      </c>
      <c r="BK55" s="19">
        <v>221</v>
      </c>
      <c r="BL55" s="19">
        <v>1.0833333333333299</v>
      </c>
      <c r="BM55" s="19">
        <v>0.87356321839080497</v>
      </c>
      <c r="BN55" s="19">
        <v>0.77500000000000002</v>
      </c>
      <c r="BO55" s="19">
        <v>1.0394088669950701</v>
      </c>
      <c r="BP55" s="19">
        <v>1.05741626794258</v>
      </c>
      <c r="BQ55" s="19">
        <v>405</v>
      </c>
      <c r="BR55" s="19">
        <v>243</v>
      </c>
      <c r="BS55" s="19">
        <v>385</v>
      </c>
      <c r="BT55" s="19">
        <v>349</v>
      </c>
      <c r="BU55" s="19">
        <v>348</v>
      </c>
      <c r="BV55" s="19">
        <v>138</v>
      </c>
      <c r="BW55" s="19">
        <v>91</v>
      </c>
      <c r="BX55" s="19">
        <v>141</v>
      </c>
      <c r="BY55" s="19">
        <v>125</v>
      </c>
      <c r="BZ55" s="19">
        <v>133</v>
      </c>
      <c r="CA55" s="19">
        <v>98.039215686274503</v>
      </c>
      <c r="CB55" s="19">
        <v>66.6666666666667</v>
      </c>
      <c r="CC55" s="19">
        <v>98</v>
      </c>
      <c r="CD55" s="19">
        <v>93.596059113300498</v>
      </c>
      <c r="CE55" s="19">
        <v>92.344497607655498</v>
      </c>
      <c r="CF55" s="21">
        <v>1205.2</v>
      </c>
      <c r="CG55" s="21">
        <v>66.7</v>
      </c>
      <c r="CH55" s="21">
        <v>49.94</v>
      </c>
      <c r="CI55" s="21">
        <v>42.1</v>
      </c>
      <c r="CJ55" s="21">
        <v>19.7</v>
      </c>
      <c r="CK55" s="21">
        <v>64</v>
      </c>
      <c r="CL55" s="21">
        <v>36</v>
      </c>
      <c r="CM55" s="21">
        <v>1.7809999999999999</v>
      </c>
      <c r="CN55" s="21">
        <v>300</v>
      </c>
      <c r="CO55" s="21">
        <v>1153</v>
      </c>
      <c r="CP55" s="21">
        <v>103.2</v>
      </c>
      <c r="CQ55" s="21">
        <v>52.51</v>
      </c>
      <c r="CR55" s="21">
        <v>64.3</v>
      </c>
      <c r="CS55" s="21">
        <v>47.7</v>
      </c>
      <c r="CT55" s="21">
        <v>48.9</v>
      </c>
      <c r="CU55" s="21">
        <v>51.1</v>
      </c>
      <c r="CV55" s="21">
        <v>0.95599999999999996</v>
      </c>
      <c r="CW55" s="21">
        <v>300</v>
      </c>
      <c r="CX55" s="21">
        <v>772.7</v>
      </c>
      <c r="CY55" s="21">
        <v>28.3</v>
      </c>
      <c r="CZ55" s="21">
        <v>77.760000000000005</v>
      </c>
      <c r="DA55" s="21">
        <v>16.7</v>
      </c>
      <c r="DB55" s="21">
        <v>0</v>
      </c>
      <c r="DC55" s="21">
        <v>82.8</v>
      </c>
      <c r="DD55" s="21">
        <v>17.2</v>
      </c>
      <c r="DE55" s="21">
        <v>4.8140000000000001</v>
      </c>
      <c r="DF55" s="21">
        <v>300</v>
      </c>
      <c r="DG55" s="21">
        <v>722.3</v>
      </c>
      <c r="DH55" s="21">
        <v>32.9</v>
      </c>
      <c r="DI55" s="21">
        <v>83.22</v>
      </c>
      <c r="DJ55" s="21">
        <v>6.6</v>
      </c>
      <c r="DK55" s="21">
        <v>0</v>
      </c>
      <c r="DL55" s="21">
        <v>92.6</v>
      </c>
      <c r="DM55" s="21">
        <v>7.3</v>
      </c>
      <c r="DN55" s="21">
        <v>12.708</v>
      </c>
      <c r="DO55" s="21">
        <v>300</v>
      </c>
      <c r="DP55" s="21">
        <v>893.4</v>
      </c>
      <c r="DQ55" s="21">
        <v>59.8</v>
      </c>
      <c r="DR55" s="21">
        <v>67.45</v>
      </c>
      <c r="DS55" s="21">
        <v>38.700000000000003</v>
      </c>
      <c r="DT55" s="21">
        <v>14</v>
      </c>
      <c r="DU55" s="21">
        <v>68.7</v>
      </c>
      <c r="DV55" s="21">
        <v>31.3</v>
      </c>
      <c r="DW55" s="21">
        <v>2.1920000000000002</v>
      </c>
      <c r="DX55" s="21">
        <v>300</v>
      </c>
      <c r="DY55" s="21">
        <v>975.4</v>
      </c>
      <c r="DZ55" s="21">
        <v>78.2</v>
      </c>
      <c r="EA55" s="21">
        <v>61.95</v>
      </c>
      <c r="EB55" s="21">
        <v>55</v>
      </c>
      <c r="EC55" s="21">
        <v>33.4</v>
      </c>
      <c r="ED55" s="21">
        <v>55.2</v>
      </c>
      <c r="EE55" s="21">
        <v>44.8</v>
      </c>
      <c r="EF55" s="21">
        <v>1.2330000000000001</v>
      </c>
      <c r="EG55" s="21">
        <v>300</v>
      </c>
      <c r="EH55" s="21">
        <v>923.5</v>
      </c>
      <c r="EI55" s="21">
        <v>54.1</v>
      </c>
      <c r="EJ55" s="21">
        <v>65.19</v>
      </c>
      <c r="EK55" s="21">
        <v>28.8</v>
      </c>
      <c r="EL55" s="21">
        <v>7.7</v>
      </c>
      <c r="EM55" s="21">
        <v>55.7</v>
      </c>
      <c r="EN55" s="21">
        <v>44.2</v>
      </c>
      <c r="EO55" s="21">
        <v>1.2609999999999999</v>
      </c>
      <c r="EP55" s="21">
        <v>300</v>
      </c>
      <c r="EQ55" s="21">
        <v>695.5</v>
      </c>
      <c r="ER55" s="21">
        <v>28.7</v>
      </c>
      <c r="ES55" s="21">
        <v>86.41</v>
      </c>
      <c r="ET55" s="21">
        <v>8.5</v>
      </c>
      <c r="EU55" s="21">
        <v>0</v>
      </c>
      <c r="EV55" s="21">
        <v>81.7</v>
      </c>
      <c r="EW55" s="21">
        <v>18.3</v>
      </c>
      <c r="EX55" s="21">
        <v>4.4640000000000004</v>
      </c>
      <c r="EY55" s="21">
        <v>300</v>
      </c>
      <c r="EZ55" s="21">
        <v>890.99</v>
      </c>
      <c r="FA55" s="21">
        <v>43.7</v>
      </c>
      <c r="FB55" s="21">
        <v>67.510000000000005</v>
      </c>
      <c r="FC55" s="21">
        <v>24</v>
      </c>
      <c r="FD55" s="21">
        <v>2.1</v>
      </c>
      <c r="FE55" s="21">
        <v>74.8</v>
      </c>
      <c r="FF55" s="21">
        <v>25.2</v>
      </c>
      <c r="FG55" s="21">
        <v>2.9359999999999999</v>
      </c>
      <c r="FH55" s="21">
        <v>300</v>
      </c>
      <c r="FI55" s="21">
        <v>642.4</v>
      </c>
      <c r="FJ55" s="21">
        <v>37.1</v>
      </c>
      <c r="FK55" s="21">
        <v>93.71</v>
      </c>
      <c r="FL55" s="21">
        <v>9.1</v>
      </c>
      <c r="FM55" s="21">
        <v>0.2</v>
      </c>
      <c r="FN55" s="21">
        <v>88.8</v>
      </c>
      <c r="FO55" s="21">
        <v>11.2</v>
      </c>
      <c r="FP55" s="21">
        <v>7.9269999999999996</v>
      </c>
      <c r="FQ55" s="21">
        <v>300</v>
      </c>
      <c r="FR55" s="15">
        <v>1.5</v>
      </c>
      <c r="FS55" s="15">
        <v>1</v>
      </c>
      <c r="FT55" s="15">
        <v>3.2</v>
      </c>
      <c r="FU55" s="15">
        <v>4.4000000000000004</v>
      </c>
      <c r="FV55" s="15">
        <v>4.5</v>
      </c>
      <c r="FW55" s="15">
        <v>96</v>
      </c>
      <c r="FX55" s="15">
        <v>144</v>
      </c>
      <c r="FY55" s="15">
        <v>95</v>
      </c>
      <c r="FZ55" s="15">
        <v>101</v>
      </c>
      <c r="GA55" s="15">
        <v>117</v>
      </c>
      <c r="GB55" s="15">
        <v>63</v>
      </c>
      <c r="GC55" s="15">
        <v>62.7</v>
      </c>
      <c r="GD55" s="15">
        <v>65.2</v>
      </c>
      <c r="GE55" s="15">
        <v>62.1</v>
      </c>
      <c r="GF55" s="15">
        <v>62.7</v>
      </c>
      <c r="GG55" s="15">
        <v>17.600000000000001</v>
      </c>
      <c r="GH55" s="15">
        <v>13.3</v>
      </c>
      <c r="GI55" s="15">
        <v>12.7</v>
      </c>
      <c r="GJ55" s="15">
        <v>16.5</v>
      </c>
      <c r="GK55" s="15">
        <v>17.3</v>
      </c>
      <c r="GL55" s="15">
        <v>1</v>
      </c>
      <c r="GM55" s="15">
        <v>1.7</v>
      </c>
      <c r="GN55" s="15">
        <v>0.6</v>
      </c>
      <c r="GO55" s="15">
        <v>1.4</v>
      </c>
      <c r="GP55" s="15">
        <v>0</v>
      </c>
      <c r="GQ55" s="15">
        <v>1</v>
      </c>
      <c r="GR55" s="15">
        <v>1</v>
      </c>
      <c r="GS55" s="15">
        <v>0.5</v>
      </c>
      <c r="GT55" s="15">
        <v>1.4</v>
      </c>
      <c r="GU55" s="15">
        <v>0.5</v>
      </c>
      <c r="GV55" s="15">
        <v>2.9</v>
      </c>
      <c r="GW55" s="15">
        <v>7</v>
      </c>
      <c r="GX55" s="15">
        <v>2</v>
      </c>
      <c r="GY55" s="15">
        <v>1.6</v>
      </c>
      <c r="GZ55" s="15">
        <v>0.7</v>
      </c>
      <c r="HA55" s="15">
        <v>0.7</v>
      </c>
      <c r="HB55" s="15">
        <v>0.6</v>
      </c>
      <c r="HC55" s="15">
        <v>0</v>
      </c>
      <c r="HD55" s="15">
        <v>0</v>
      </c>
      <c r="HE55" s="22">
        <v>0</v>
      </c>
      <c r="HF55" s="1">
        <v>-1</v>
      </c>
      <c r="HG55" s="1">
        <v>-1</v>
      </c>
      <c r="HH55" s="1">
        <v>-1</v>
      </c>
      <c r="HI55" s="1">
        <v>-1</v>
      </c>
      <c r="HJ55" s="1">
        <v>-1</v>
      </c>
      <c r="HK55" s="1">
        <v>-1</v>
      </c>
      <c r="HL55" s="1">
        <v>-1</v>
      </c>
      <c r="HM55" s="1">
        <v>-1</v>
      </c>
      <c r="HN55" s="1">
        <v>-1</v>
      </c>
      <c r="HO55" s="1">
        <v>-1</v>
      </c>
      <c r="HP55" s="1">
        <v>-1</v>
      </c>
      <c r="HQ55" s="1">
        <v>-1</v>
      </c>
      <c r="HR55" s="1">
        <v>-1</v>
      </c>
      <c r="HS55" s="1">
        <v>-1</v>
      </c>
      <c r="HT55" s="1">
        <v>-1</v>
      </c>
      <c r="HU55" s="1">
        <v>-1</v>
      </c>
      <c r="HV55" s="1">
        <v>-1</v>
      </c>
      <c r="HW55" s="1">
        <v>-1</v>
      </c>
      <c r="HX55" s="1">
        <v>-1</v>
      </c>
      <c r="HY55" s="1">
        <v>-1</v>
      </c>
      <c r="HZ55" s="1">
        <v>-1</v>
      </c>
      <c r="IA55" s="1">
        <v>-1</v>
      </c>
      <c r="IB55" s="1">
        <v>-1</v>
      </c>
      <c r="IC55" s="1">
        <v>-1</v>
      </c>
      <c r="ID55" s="1">
        <v>-1</v>
      </c>
      <c r="IE55" s="1">
        <v>-1</v>
      </c>
      <c r="IF55" s="1">
        <v>-1</v>
      </c>
      <c r="IG55" s="1">
        <v>-1</v>
      </c>
      <c r="IH55" s="1">
        <v>-1</v>
      </c>
      <c r="II55" s="1">
        <v>-1</v>
      </c>
      <c r="IJ55" s="1">
        <v>-1</v>
      </c>
      <c r="IK55" s="1">
        <v>-1</v>
      </c>
      <c r="IL55" s="1">
        <v>-1</v>
      </c>
      <c r="IM55" s="1">
        <v>-1</v>
      </c>
      <c r="IN55" s="1">
        <v>-1</v>
      </c>
      <c r="IO55" s="1">
        <v>-1</v>
      </c>
      <c r="IP55" s="1">
        <v>-1</v>
      </c>
      <c r="IQ55" s="1">
        <v>-1</v>
      </c>
      <c r="IR55" s="1">
        <v>-1</v>
      </c>
      <c r="IS55" s="1">
        <v>-1</v>
      </c>
      <c r="IT55" s="1">
        <v>-1</v>
      </c>
      <c r="IU55" s="1">
        <v>-1</v>
      </c>
      <c r="IV55" s="1">
        <v>-1</v>
      </c>
      <c r="IW55" s="1">
        <v>-1</v>
      </c>
      <c r="IX55" s="1">
        <v>-1</v>
      </c>
      <c r="IY55" s="1">
        <v>-1</v>
      </c>
      <c r="IZ55" s="1">
        <v>-1</v>
      </c>
      <c r="JA55" s="1">
        <v>-1</v>
      </c>
      <c r="JB55" s="1">
        <v>-1</v>
      </c>
      <c r="JC55" s="1">
        <v>-1</v>
      </c>
      <c r="JD55" s="1">
        <v>-1</v>
      </c>
      <c r="JE55" s="1">
        <v>-1</v>
      </c>
      <c r="JG55" s="1">
        <v>134</v>
      </c>
      <c r="JH55" s="1">
        <v>81</v>
      </c>
      <c r="JI55" s="1">
        <f t="shared" si="201"/>
        <v>98.666666666666671</v>
      </c>
      <c r="JJ55" s="1">
        <v>1.67</v>
      </c>
      <c r="JK55" s="1">
        <v>63</v>
      </c>
      <c r="JL55" s="1">
        <v>11</v>
      </c>
      <c r="JM55" s="1">
        <v>44</v>
      </c>
      <c r="JN55" s="1">
        <f t="shared" si="202"/>
        <v>26.347305389221557</v>
      </c>
      <c r="JO55" s="1">
        <v>10</v>
      </c>
      <c r="JP55" s="1">
        <f t="shared" si="203"/>
        <v>65</v>
      </c>
      <c r="JQ55" s="1">
        <v>28</v>
      </c>
      <c r="JR55" s="1">
        <f t="shared" si="204"/>
        <v>0.36363636363636365</v>
      </c>
      <c r="JS55" s="1">
        <v>68</v>
      </c>
      <c r="JT55" s="1">
        <f t="shared" si="205"/>
        <v>0.47727272727272729</v>
      </c>
      <c r="JU55" s="23">
        <f t="shared" si="206"/>
        <v>157.61551200000002</v>
      </c>
      <c r="JV55" s="1">
        <f t="shared" si="207"/>
        <v>94.380546107784454</v>
      </c>
      <c r="JW55" s="1">
        <v>70</v>
      </c>
      <c r="JX55" s="1">
        <v>55</v>
      </c>
      <c r="JY55" s="1">
        <f t="shared" si="208"/>
        <v>1.2727272727272727</v>
      </c>
      <c r="JZ55" s="1">
        <v>186</v>
      </c>
      <c r="KA55" s="1">
        <v>14</v>
      </c>
      <c r="KB55" s="1">
        <f t="shared" si="209"/>
        <v>5</v>
      </c>
      <c r="KC55" s="1">
        <v>19.600000000000001</v>
      </c>
      <c r="KD55" s="1">
        <v>2</v>
      </c>
      <c r="KE55" s="1">
        <f t="shared" si="296"/>
        <v>3.8772720000000005</v>
      </c>
      <c r="KF55" s="1">
        <f t="shared" si="297"/>
        <v>2.3217197604790423</v>
      </c>
      <c r="KG55" s="1">
        <v>16.5</v>
      </c>
      <c r="KH55" s="1">
        <v>23</v>
      </c>
      <c r="KI55" s="1">
        <v>49</v>
      </c>
      <c r="KJ55" s="1">
        <v>26</v>
      </c>
      <c r="KK55" s="1">
        <f t="shared" si="210"/>
        <v>1.8846153846153846</v>
      </c>
      <c r="KL55" s="1">
        <v>294</v>
      </c>
      <c r="KM55" s="1">
        <v>13</v>
      </c>
      <c r="KN55" s="1">
        <v>60</v>
      </c>
      <c r="KO55" s="1">
        <f t="shared" si="211"/>
        <v>35.928143712574851</v>
      </c>
      <c r="KP55" s="1">
        <v>55</v>
      </c>
      <c r="KQ55" s="1">
        <f t="shared" si="212"/>
        <v>32.93413173652695</v>
      </c>
      <c r="KR55" s="1">
        <v>86</v>
      </c>
      <c r="KS55" s="1">
        <f t="shared" si="213"/>
        <v>51.497005988023957</v>
      </c>
      <c r="KT55" s="1">
        <v>36</v>
      </c>
      <c r="KU55" s="1">
        <f t="shared" si="214"/>
        <v>21.556886227544911</v>
      </c>
      <c r="KV55" s="1">
        <f t="shared" si="298"/>
        <v>50</v>
      </c>
      <c r="KW55" s="1">
        <v>59</v>
      </c>
      <c r="KX55" s="1">
        <v>18</v>
      </c>
      <c r="KY55" s="1">
        <v>10.9</v>
      </c>
      <c r="KZ55" s="1">
        <f t="shared" si="215"/>
        <v>10.778443113772456</v>
      </c>
      <c r="LA55" s="1">
        <f t="shared" si="216"/>
        <v>6.5269461077844317</v>
      </c>
      <c r="LB55" s="23">
        <f t="shared" si="217"/>
        <v>0.39444444444444443</v>
      </c>
      <c r="LC55" s="1">
        <v>110</v>
      </c>
      <c r="LD55" s="1">
        <v>73</v>
      </c>
      <c r="LE55" s="1">
        <f>LD55+(LC55-LD55)/3</f>
        <v>85.333333333333329</v>
      </c>
      <c r="LF55" s="1">
        <v>73</v>
      </c>
      <c r="LG55" s="1">
        <v>11</v>
      </c>
      <c r="LH55" s="1">
        <v>47</v>
      </c>
      <c r="LI55" s="1">
        <f>LH55/JJ55</f>
        <v>28.143712574850301</v>
      </c>
      <c r="LJ55" s="1">
        <v>11</v>
      </c>
      <c r="LK55" s="1">
        <f>LG55+LH55+LJ55</f>
        <v>69</v>
      </c>
      <c r="LL55" s="1">
        <v>27</v>
      </c>
      <c r="LM55" s="23">
        <f>(LH55-LL55)/LH55</f>
        <v>0.42553191489361702</v>
      </c>
      <c r="LN55" s="1">
        <v>73</v>
      </c>
      <c r="LO55" s="1">
        <f>(LG55+LJ55)/LH55</f>
        <v>0.46808510638297873</v>
      </c>
      <c r="LP55" s="1">
        <f>(0.8*(1.04*(POWER(LK55,3)-POWER(LH55,3)))+0.6)/1000</f>
        <v>186.93935200000001</v>
      </c>
      <c r="LQ55" s="1">
        <f>LP55/JJ55</f>
        <v>111.93973173652697</v>
      </c>
      <c r="LR55" s="1">
        <v>64</v>
      </c>
      <c r="LS55" s="1">
        <v>52</v>
      </c>
      <c r="LT55" s="23">
        <f>LR55/LS55</f>
        <v>1.2307692307692308</v>
      </c>
      <c r="LU55" s="1">
        <v>198</v>
      </c>
      <c r="LV55" s="1">
        <v>16</v>
      </c>
      <c r="LW55" s="23">
        <f>LR55/LV55</f>
        <v>4</v>
      </c>
      <c r="LX55" s="1">
        <v>18.5</v>
      </c>
      <c r="LY55" s="1">
        <f>((3.14*POWER(KD55,2)/4)*LX55*LF55)/1000</f>
        <v>4.2405700000000008</v>
      </c>
      <c r="LZ55" s="1">
        <f>LY55/JJ55</f>
        <v>2.539263473053893</v>
      </c>
      <c r="MA55" s="1">
        <v>15.8</v>
      </c>
      <c r="MB55" s="1">
        <v>-1</v>
      </c>
      <c r="MC55" s="1">
        <v>51</v>
      </c>
      <c r="MD55" s="1">
        <v>31</v>
      </c>
      <c r="ME55" s="23">
        <f>MC55/MD55</f>
        <v>1.6451612903225807</v>
      </c>
      <c r="MF55" s="1">
        <v>233</v>
      </c>
      <c r="MG55" s="1">
        <v>14</v>
      </c>
      <c r="MH55" s="1">
        <v>65</v>
      </c>
      <c r="MI55" s="1">
        <f>MH55/JJ55</f>
        <v>38.922155688622759</v>
      </c>
      <c r="MJ55" s="1">
        <v>58</v>
      </c>
      <c r="MK55" s="1">
        <f>MJ55/JJ55</f>
        <v>34.730538922155688</v>
      </c>
      <c r="ML55" s="1">
        <v>96</v>
      </c>
      <c r="MM55" s="1">
        <f>ML55/JJ55</f>
        <v>57.485029940119766</v>
      </c>
      <c r="MN55" s="1">
        <v>41</v>
      </c>
      <c r="MO55" s="1">
        <f>MN55/JJ55</f>
        <v>24.550898203592816</v>
      </c>
      <c r="MP55" s="1">
        <f>ML55-MN55</f>
        <v>55</v>
      </c>
      <c r="MQ55" s="1">
        <v>57</v>
      </c>
      <c r="MR55" s="1">
        <v>20.9</v>
      </c>
      <c r="MS55" s="1">
        <v>13.6</v>
      </c>
      <c r="MT55" s="1">
        <f>MR55/JJ55</f>
        <v>12.514970059880239</v>
      </c>
      <c r="MU55" s="1">
        <f>MS55/JJ55</f>
        <v>8.1437125748502996</v>
      </c>
      <c r="MV55" s="23">
        <f>(MR55-MS55)/MR55</f>
        <v>0.34928229665071769</v>
      </c>
      <c r="MW55" s="1">
        <v>-1</v>
      </c>
      <c r="MX55" s="1">
        <v>-1</v>
      </c>
      <c r="MY55" s="1">
        <v>-1</v>
      </c>
      <c r="MZ55" s="1">
        <v>-1</v>
      </c>
      <c r="NA55" s="1">
        <v>-1</v>
      </c>
      <c r="NB55" s="1">
        <v>-1</v>
      </c>
      <c r="NC55" s="1">
        <v>-1</v>
      </c>
      <c r="ND55" s="1">
        <v>-1</v>
      </c>
      <c r="NE55" s="1">
        <v>-1</v>
      </c>
      <c r="NF55" s="1">
        <v>-1</v>
      </c>
      <c r="NG55" s="1">
        <v>-1</v>
      </c>
      <c r="NH55" s="1">
        <v>-1</v>
      </c>
      <c r="NI55" s="1">
        <v>-1</v>
      </c>
      <c r="NJ55" s="1">
        <v>-1</v>
      </c>
      <c r="NK55" s="1">
        <v>-1</v>
      </c>
      <c r="NL55" s="1">
        <v>-1</v>
      </c>
      <c r="NM55" s="1">
        <v>-1</v>
      </c>
      <c r="NN55" s="1">
        <v>-1</v>
      </c>
      <c r="NO55" s="1">
        <v>-1</v>
      </c>
      <c r="NP55" s="1">
        <v>-1</v>
      </c>
      <c r="NQ55" s="1">
        <v>-1</v>
      </c>
      <c r="NR55" s="1">
        <v>-1</v>
      </c>
      <c r="NS55" s="1">
        <v>-1</v>
      </c>
      <c r="NT55" s="1">
        <v>-1</v>
      </c>
      <c r="NU55" s="1">
        <v>-1</v>
      </c>
      <c r="NV55" s="1">
        <v>-1</v>
      </c>
      <c r="NW55" s="1">
        <v>-1</v>
      </c>
      <c r="NX55" s="1">
        <v>-1</v>
      </c>
      <c r="NY55" s="1">
        <v>-1</v>
      </c>
      <c r="NZ55" s="1">
        <v>-1</v>
      </c>
      <c r="OA55" s="1">
        <v>-1</v>
      </c>
      <c r="OB55" s="1">
        <v>-1</v>
      </c>
      <c r="OC55" s="1">
        <v>-1</v>
      </c>
      <c r="OD55" s="1">
        <v>-1</v>
      </c>
      <c r="OE55" s="1">
        <v>-1</v>
      </c>
      <c r="OF55" s="1">
        <v>-1</v>
      </c>
      <c r="OG55" s="1">
        <v>-1</v>
      </c>
      <c r="OH55" s="1">
        <v>-1</v>
      </c>
      <c r="OI55" s="1">
        <v>-1</v>
      </c>
      <c r="OJ55" s="1">
        <v>-1</v>
      </c>
      <c r="OK55" s="1">
        <v>-1</v>
      </c>
      <c r="OL55" s="1">
        <v>-1</v>
      </c>
      <c r="OM55" s="1">
        <v>-1</v>
      </c>
      <c r="ON55" s="1">
        <v>-1</v>
      </c>
      <c r="OO55" s="1">
        <v>-1</v>
      </c>
      <c r="OP55" s="1">
        <v>-1</v>
      </c>
      <c r="OQ55" s="1">
        <v>128</v>
      </c>
      <c r="OR55" s="1">
        <v>76</v>
      </c>
      <c r="OS55" s="1">
        <f>OR55+(OQ55-OR55)/3</f>
        <v>93.333333333333329</v>
      </c>
      <c r="OT55" s="1">
        <v>65</v>
      </c>
      <c r="OU55" s="1">
        <v>10</v>
      </c>
      <c r="OV55" s="1">
        <v>48</v>
      </c>
      <c r="OW55" s="1">
        <f>OV55/JJ55</f>
        <v>28.742514970059883</v>
      </c>
      <c r="OX55" s="1">
        <v>10</v>
      </c>
      <c r="OY55" s="1">
        <f>OU55+OV55+OX55</f>
        <v>68</v>
      </c>
      <c r="OZ55" s="1">
        <v>29</v>
      </c>
      <c r="PA55" s="23">
        <f>(OV55-OZ55)/OV55</f>
        <v>0.39583333333333331</v>
      </c>
      <c r="PB55" s="1">
        <v>69</v>
      </c>
      <c r="PC55" s="1">
        <f>(OU55+OX55)/OV55</f>
        <v>0.41666666666666669</v>
      </c>
      <c r="PD55" s="1">
        <f>(0.8*(1.04*(POWER(OY55,3)-POWER(OV55,3)))+0.6)/1000</f>
        <v>169.59548000000001</v>
      </c>
      <c r="PE55" s="1">
        <f>PD55/JJ55</f>
        <v>101.55417964071857</v>
      </c>
      <c r="PF55" s="1">
        <v>65</v>
      </c>
      <c r="PG55" s="1">
        <v>61</v>
      </c>
      <c r="PH55" s="23">
        <f>PF55/PG55</f>
        <v>1.0655737704918034</v>
      </c>
      <c r="PI55" s="1">
        <v>234</v>
      </c>
      <c r="PJ55" s="1">
        <v>15</v>
      </c>
      <c r="PK55" s="23">
        <f>PF55/PJ55</f>
        <v>4.333333333333333</v>
      </c>
      <c r="PL55" s="1">
        <v>25.3</v>
      </c>
      <c r="PM55" s="1">
        <f>((3.14*POWER(KD55,2)/4)*PL55*OT55)/1000</f>
        <v>5.1637300000000002</v>
      </c>
      <c r="PN55" s="1">
        <f>PM55/JJ55</f>
        <v>3.0920538922155689</v>
      </c>
      <c r="PO55" s="1">
        <v>18.8</v>
      </c>
      <c r="PP55" s="1">
        <v>-1</v>
      </c>
      <c r="PQ55" s="1">
        <v>38</v>
      </c>
      <c r="PR55" s="1">
        <v>39</v>
      </c>
      <c r="PS55" s="23">
        <f>PQ55/PR55</f>
        <v>0.97435897435897434</v>
      </c>
      <c r="PT55" s="1">
        <v>258</v>
      </c>
      <c r="PU55" s="1">
        <v>13</v>
      </c>
      <c r="PV55" s="1">
        <v>64</v>
      </c>
      <c r="PW55" s="1">
        <f>PV55/JJ55</f>
        <v>38.323353293413177</v>
      </c>
      <c r="PX55" s="1">
        <v>56</v>
      </c>
      <c r="PY55" s="1">
        <f>PX55/JJ55</f>
        <v>33.532934131736525</v>
      </c>
      <c r="PZ55" s="1">
        <v>95</v>
      </c>
      <c r="QA55" s="1">
        <f t="shared" si="299"/>
        <v>56.886227544910184</v>
      </c>
      <c r="QB55" s="1">
        <v>48</v>
      </c>
      <c r="QC55" s="1">
        <f t="shared" si="300"/>
        <v>28.742514970059883</v>
      </c>
      <c r="QD55" s="1">
        <f>PZ55-QB55</f>
        <v>47</v>
      </c>
      <c r="QE55" s="1">
        <v>62</v>
      </c>
      <c r="QF55" s="1">
        <v>19.5</v>
      </c>
      <c r="QG55" s="1">
        <v>11</v>
      </c>
      <c r="QH55" s="1">
        <f>QF55/JJ55</f>
        <v>11.676646706586826</v>
      </c>
      <c r="QI55" s="1">
        <f>QG55/JJ55</f>
        <v>6.5868263473053892</v>
      </c>
      <c r="QJ55" s="23">
        <f>(QF55-QG55)/QF55</f>
        <v>0.4358974358974359</v>
      </c>
      <c r="QK55" s="1">
        <v>120</v>
      </c>
      <c r="QL55" s="1">
        <v>80</v>
      </c>
      <c r="QM55" s="1">
        <f>QL55+(QK55-QL55)/3</f>
        <v>93.333333333333329</v>
      </c>
      <c r="QN55" s="1">
        <v>69</v>
      </c>
      <c r="QO55" s="1">
        <v>11</v>
      </c>
      <c r="QP55" s="1">
        <v>46</v>
      </c>
      <c r="QQ55" s="1">
        <f>QP55/JJ55</f>
        <v>27.54491017964072</v>
      </c>
      <c r="QR55" s="1">
        <v>11</v>
      </c>
      <c r="QS55" s="1">
        <f>QO55+QP55+QR55</f>
        <v>68</v>
      </c>
      <c r="QT55" s="1">
        <v>27</v>
      </c>
      <c r="QU55" s="23">
        <f>(QP55-QT55)/QP55</f>
        <v>0.41304347826086957</v>
      </c>
      <c r="QV55" s="1">
        <v>72</v>
      </c>
      <c r="QW55" s="1">
        <f>(QO55+QR55)/QP55</f>
        <v>0.47826086956521741</v>
      </c>
      <c r="QX55" s="1">
        <f>(0.8*(1.04*(POWER(QS55,3)-POWER(QP55,3)))+0.6)/1000</f>
        <v>180.624472</v>
      </c>
      <c r="QY55" s="1">
        <f>QX55/JJ55</f>
        <v>108.15836646706587</v>
      </c>
      <c r="QZ55" s="1">
        <v>67</v>
      </c>
      <c r="RA55" s="1">
        <v>52</v>
      </c>
      <c r="RB55" s="23">
        <f>QZ55/RA55</f>
        <v>1.2884615384615385</v>
      </c>
      <c r="RC55" s="1">
        <v>180</v>
      </c>
      <c r="RD55" s="1">
        <v>15</v>
      </c>
      <c r="RE55" s="23">
        <f>QZ55/RD55</f>
        <v>4.4666666666666668</v>
      </c>
      <c r="RF55" s="1">
        <v>23.5</v>
      </c>
      <c r="RG55" s="1">
        <f>((3.14*POWER(KD55,2)/4)*RF55*QN55)/1000</f>
        <v>5.0915100000000004</v>
      </c>
      <c r="RH55" s="1">
        <f>RG55/JJ55</f>
        <v>3.0488083832335335</v>
      </c>
      <c r="RI55" s="1">
        <v>17.3</v>
      </c>
      <c r="RJ55" s="1">
        <v>-1</v>
      </c>
      <c r="RK55" s="1">
        <v>59</v>
      </c>
      <c r="RL55" s="1">
        <v>41</v>
      </c>
      <c r="RM55" s="23">
        <f>RK55/RL55</f>
        <v>1.4390243902439024</v>
      </c>
      <c r="RN55" s="1">
        <v>232</v>
      </c>
      <c r="RO55" s="1">
        <v>13</v>
      </c>
      <c r="RP55" s="1">
        <v>62</v>
      </c>
      <c r="RQ55" s="1">
        <f>RP55/JJ55</f>
        <v>37.125748502994014</v>
      </c>
      <c r="RR55" s="1">
        <v>52</v>
      </c>
      <c r="RS55" s="1">
        <f>RR55/JJ55</f>
        <v>31.137724550898206</v>
      </c>
      <c r="RT55" s="1">
        <v>91</v>
      </c>
      <c r="RU55" s="1">
        <f>RT55/JJ55</f>
        <v>54.491017964071858</v>
      </c>
      <c r="RV55" s="1">
        <v>43</v>
      </c>
      <c r="RW55" s="1">
        <f>RV55/JJ55</f>
        <v>25.748502994011979</v>
      </c>
      <c r="RX55" s="1">
        <f>RT55-RV55</f>
        <v>48</v>
      </c>
      <c r="RY55" s="1">
        <v>61</v>
      </c>
      <c r="RZ55" s="1">
        <v>17.600000000000001</v>
      </c>
      <c r="SA55" s="1">
        <v>10.9</v>
      </c>
      <c r="SB55" s="1">
        <f>RZ55/JJ55</f>
        <v>10.538922155688624</v>
      </c>
      <c r="SC55" s="1">
        <f>SA55/JJ55</f>
        <v>6.5269461077844317</v>
      </c>
      <c r="SD55" s="23">
        <f>(RZ55-SA55)/RZ55</f>
        <v>0.38068181818181823</v>
      </c>
      <c r="ALU55" s="3"/>
      <c r="ALV55" s="3"/>
      <c r="ALW55" s="3"/>
      <c r="ALX55" s="3"/>
      <c r="ALY55" s="3"/>
      <c r="ALZ55" s="3"/>
      <c r="AMA55" s="3"/>
      <c r="AMB55" s="3"/>
      <c r="AMC55" s="3"/>
      <c r="AMD55" s="3"/>
    </row>
    <row r="56" spans="1:1018">
      <c r="A56" s="14" t="s">
        <v>672</v>
      </c>
      <c r="B56" s="13">
        <v>160</v>
      </c>
      <c r="C56" s="13">
        <v>49</v>
      </c>
      <c r="D56" s="15">
        <v>76</v>
      </c>
      <c r="E56" s="13">
        <v>177</v>
      </c>
      <c r="F56" s="31">
        <v>4</v>
      </c>
      <c r="G56" s="16">
        <v>3</v>
      </c>
      <c r="H56" s="17">
        <v>139</v>
      </c>
      <c r="I56" s="17">
        <v>269</v>
      </c>
      <c r="J56" s="17">
        <v>998</v>
      </c>
      <c r="K56" s="17">
        <v>998</v>
      </c>
      <c r="L56" s="17">
        <v>998</v>
      </c>
      <c r="M56" s="17">
        <v>998</v>
      </c>
      <c r="N56" s="17">
        <v>59</v>
      </c>
      <c r="O56" s="17">
        <v>107</v>
      </c>
      <c r="P56" s="17">
        <v>998</v>
      </c>
      <c r="Q56" s="17">
        <v>998</v>
      </c>
      <c r="R56" s="17">
        <v>998</v>
      </c>
      <c r="S56" s="17">
        <v>998</v>
      </c>
      <c r="T56" s="17">
        <v>998</v>
      </c>
      <c r="U56" s="17">
        <v>998</v>
      </c>
      <c r="V56" s="17">
        <v>2695</v>
      </c>
      <c r="W56" s="18">
        <v>0.50416666666666698</v>
      </c>
      <c r="X56" s="19">
        <v>-1</v>
      </c>
      <c r="Y56" s="19">
        <v>-1</v>
      </c>
      <c r="Z56" s="19">
        <v>-1</v>
      </c>
      <c r="AA56" s="19">
        <v>-1</v>
      </c>
      <c r="AB56" s="19">
        <v>-1</v>
      </c>
      <c r="AC56" s="19">
        <v>-1</v>
      </c>
      <c r="AD56" s="19">
        <v>-1</v>
      </c>
      <c r="AE56" s="19">
        <v>-1</v>
      </c>
      <c r="AF56" s="19">
        <v>-1</v>
      </c>
      <c r="AG56" s="19">
        <v>-1</v>
      </c>
      <c r="AH56" s="19">
        <v>-1</v>
      </c>
      <c r="AI56" s="19">
        <v>-1</v>
      </c>
      <c r="AJ56" s="19">
        <v>-1</v>
      </c>
      <c r="AK56" s="19">
        <v>-1</v>
      </c>
      <c r="AL56" s="19">
        <v>-1</v>
      </c>
      <c r="AM56" s="19">
        <v>-1</v>
      </c>
      <c r="AN56" s="19">
        <v>-1</v>
      </c>
      <c r="AO56" s="19">
        <v>-1</v>
      </c>
      <c r="AP56" s="19">
        <v>-1</v>
      </c>
      <c r="AQ56" s="19">
        <v>-1</v>
      </c>
      <c r="AR56" s="19">
        <v>-1</v>
      </c>
      <c r="AS56" s="19">
        <v>-1</v>
      </c>
      <c r="AT56" s="19">
        <v>-1</v>
      </c>
      <c r="AU56" s="19">
        <v>-1</v>
      </c>
      <c r="AV56" s="19">
        <v>-1</v>
      </c>
      <c r="AW56" s="19">
        <v>-1</v>
      </c>
      <c r="AX56" s="19">
        <v>-1</v>
      </c>
      <c r="AY56" s="19">
        <v>-1</v>
      </c>
      <c r="AZ56" s="19">
        <v>-1</v>
      </c>
      <c r="BA56" s="19">
        <v>-1</v>
      </c>
      <c r="BB56" s="19">
        <v>-1</v>
      </c>
      <c r="BC56" s="19">
        <v>-1</v>
      </c>
      <c r="BD56" s="19">
        <v>-1</v>
      </c>
      <c r="BE56" s="19">
        <v>-1</v>
      </c>
      <c r="BF56" s="19">
        <v>-1</v>
      </c>
      <c r="BG56" s="19">
        <v>-1</v>
      </c>
      <c r="BH56" s="19">
        <v>-1</v>
      </c>
      <c r="BI56" s="19">
        <v>-1</v>
      </c>
      <c r="BJ56" s="19">
        <v>-1</v>
      </c>
      <c r="BK56" s="19">
        <v>-1</v>
      </c>
      <c r="BL56" s="19">
        <v>-1</v>
      </c>
      <c r="BM56" s="19">
        <v>-1</v>
      </c>
      <c r="BN56" s="19">
        <v>-1</v>
      </c>
      <c r="BO56" s="19">
        <v>-1</v>
      </c>
      <c r="BP56" s="19">
        <v>-1</v>
      </c>
      <c r="BQ56" s="19">
        <v>-1</v>
      </c>
      <c r="BR56" s="19">
        <v>-1</v>
      </c>
      <c r="BS56" s="19">
        <v>-1</v>
      </c>
      <c r="BT56" s="19">
        <v>-1</v>
      </c>
      <c r="BU56" s="19">
        <v>-1</v>
      </c>
      <c r="BV56" s="19">
        <v>-1</v>
      </c>
      <c r="BW56" s="19">
        <v>-1</v>
      </c>
      <c r="BX56" s="19">
        <v>-1</v>
      </c>
      <c r="BY56" s="19">
        <v>-1</v>
      </c>
      <c r="BZ56" s="19">
        <v>-1</v>
      </c>
      <c r="CA56" s="19">
        <v>-1</v>
      </c>
      <c r="CB56" s="19">
        <v>-1</v>
      </c>
      <c r="CC56" s="19">
        <v>-1</v>
      </c>
      <c r="CD56" s="19">
        <v>-1</v>
      </c>
      <c r="CE56" s="19">
        <v>-1</v>
      </c>
      <c r="CF56" s="21">
        <v>874.2</v>
      </c>
      <c r="CG56" s="21">
        <v>29.3</v>
      </c>
      <c r="CH56" s="21">
        <v>68.72</v>
      </c>
      <c r="CI56" s="21">
        <v>14.4</v>
      </c>
      <c r="CJ56" s="21">
        <v>0.6</v>
      </c>
      <c r="CK56" s="21">
        <v>91.6</v>
      </c>
      <c r="CL56" s="21">
        <v>8.4</v>
      </c>
      <c r="CM56" s="21">
        <v>10.946999999999999</v>
      </c>
      <c r="CN56" s="21">
        <v>300</v>
      </c>
      <c r="CO56" s="21">
        <v>649.5</v>
      </c>
      <c r="CP56" s="21">
        <v>55.4</v>
      </c>
      <c r="CQ56" s="21">
        <v>93.36</v>
      </c>
      <c r="CR56" s="21">
        <v>59.3</v>
      </c>
      <c r="CS56" s="21">
        <v>4.4000000000000004</v>
      </c>
      <c r="CT56" s="21">
        <v>51.2</v>
      </c>
      <c r="CU56" s="21">
        <v>48.5</v>
      </c>
      <c r="CV56" s="21">
        <v>1.056</v>
      </c>
      <c r="CW56" s="21">
        <v>300</v>
      </c>
      <c r="CX56" s="21">
        <v>-1</v>
      </c>
      <c r="CY56" s="21">
        <v>-1</v>
      </c>
      <c r="CZ56" s="21">
        <v>-1</v>
      </c>
      <c r="DA56" s="21">
        <v>-1</v>
      </c>
      <c r="DB56" s="21">
        <v>-1</v>
      </c>
      <c r="DC56" s="21">
        <v>-1</v>
      </c>
      <c r="DD56" s="21">
        <v>-1</v>
      </c>
      <c r="DE56" s="21">
        <v>-1</v>
      </c>
      <c r="DF56" s="21">
        <v>-1</v>
      </c>
      <c r="DG56" s="21">
        <v>-1</v>
      </c>
      <c r="DH56" s="21">
        <v>-1</v>
      </c>
      <c r="DI56" s="21">
        <v>-1</v>
      </c>
      <c r="DJ56" s="21">
        <v>-1</v>
      </c>
      <c r="DK56" s="21">
        <v>-1</v>
      </c>
      <c r="DL56" s="21">
        <v>-1</v>
      </c>
      <c r="DM56" s="21">
        <v>-1</v>
      </c>
      <c r="DN56" s="21">
        <v>-1</v>
      </c>
      <c r="DO56" s="21">
        <v>-1</v>
      </c>
      <c r="DP56" s="21">
        <v>1135.5</v>
      </c>
      <c r="DQ56" s="21">
        <v>48</v>
      </c>
      <c r="DR56" s="21">
        <v>52.94</v>
      </c>
      <c r="DS56" s="21">
        <v>27.4</v>
      </c>
      <c r="DT56" s="21">
        <v>8</v>
      </c>
      <c r="DU56" s="21">
        <v>79.7</v>
      </c>
      <c r="DV56" s="21">
        <v>20.3</v>
      </c>
      <c r="DW56" s="21">
        <v>3.9350000000000001</v>
      </c>
      <c r="DX56" s="21">
        <v>300</v>
      </c>
      <c r="DY56" s="21">
        <v>910.3</v>
      </c>
      <c r="DZ56" s="21">
        <v>61.1</v>
      </c>
      <c r="EA56" s="21">
        <v>66.2</v>
      </c>
      <c r="EB56" s="21">
        <v>24.3</v>
      </c>
      <c r="EC56" s="21">
        <v>2.1</v>
      </c>
      <c r="ED56" s="21">
        <v>96.7</v>
      </c>
      <c r="EE56" s="21">
        <v>3.3</v>
      </c>
      <c r="EF56" s="21">
        <v>29.748999999999999</v>
      </c>
      <c r="EG56" s="21">
        <v>300</v>
      </c>
      <c r="EH56" s="21">
        <v>953.7</v>
      </c>
      <c r="EI56" s="21">
        <v>31.6</v>
      </c>
      <c r="EJ56" s="21">
        <v>62.98</v>
      </c>
      <c r="EK56" s="21">
        <v>11.9</v>
      </c>
      <c r="EL56" s="21">
        <v>0.3</v>
      </c>
      <c r="EM56" s="21">
        <v>92.8</v>
      </c>
      <c r="EN56" s="21">
        <v>7.2</v>
      </c>
      <c r="EO56" s="21">
        <v>12.898</v>
      </c>
      <c r="EP56" s="21">
        <v>300</v>
      </c>
      <c r="EQ56" s="21">
        <v>721.1</v>
      </c>
      <c r="ER56" s="21">
        <v>24.2</v>
      </c>
      <c r="ES56" s="21">
        <v>83.3</v>
      </c>
      <c r="ET56" s="21">
        <v>7</v>
      </c>
      <c r="EU56" s="21">
        <v>0</v>
      </c>
      <c r="EV56" s="21">
        <v>98.8</v>
      </c>
      <c r="EW56" s="21">
        <v>1.2</v>
      </c>
      <c r="EX56" s="21">
        <v>82.626000000000005</v>
      </c>
      <c r="EY56" s="21">
        <v>300</v>
      </c>
      <c r="EZ56" s="21">
        <v>914.3</v>
      </c>
      <c r="FA56" s="21">
        <v>38</v>
      </c>
      <c r="FB56" s="21">
        <v>65.739999999999995</v>
      </c>
      <c r="FC56" s="21">
        <v>8.9</v>
      </c>
      <c r="FD56" s="21">
        <v>0</v>
      </c>
      <c r="FE56" s="21">
        <v>91.2</v>
      </c>
      <c r="FF56" s="21">
        <v>8.8000000000000007</v>
      </c>
      <c r="FG56" s="21">
        <v>10.398</v>
      </c>
      <c r="FH56" s="21">
        <v>300</v>
      </c>
      <c r="FI56" s="21">
        <v>664.9</v>
      </c>
      <c r="FJ56" s="21">
        <v>25.8</v>
      </c>
      <c r="FK56" s="21">
        <v>90.37</v>
      </c>
      <c r="FL56" s="21">
        <v>6.6</v>
      </c>
      <c r="FM56" s="21">
        <v>0</v>
      </c>
      <c r="FN56" s="21">
        <v>96.2</v>
      </c>
      <c r="FO56" s="21">
        <v>3.8</v>
      </c>
      <c r="FP56" s="21">
        <v>25.449000000000002</v>
      </c>
      <c r="FQ56" s="21">
        <v>300</v>
      </c>
      <c r="FR56" s="15">
        <v>2</v>
      </c>
      <c r="FS56" s="15">
        <v>-1</v>
      </c>
      <c r="FT56" s="15">
        <v>0.5</v>
      </c>
      <c r="FU56" s="15">
        <v>1.7</v>
      </c>
      <c r="FV56" s="15">
        <v>6</v>
      </c>
      <c r="FW56" s="15">
        <v>104</v>
      </c>
      <c r="FX56" s="15">
        <v>-1</v>
      </c>
      <c r="FY56" s="15">
        <v>101</v>
      </c>
      <c r="FZ56" s="15">
        <v>117</v>
      </c>
      <c r="GA56" s="15">
        <v>110</v>
      </c>
      <c r="GB56" s="15">
        <v>75.099999999999994</v>
      </c>
      <c r="GC56" s="15">
        <v>-1</v>
      </c>
      <c r="GD56" s="15">
        <v>75.900000000000006</v>
      </c>
      <c r="GE56" s="15">
        <v>75.400000000000006</v>
      </c>
      <c r="GF56" s="15">
        <v>75.2</v>
      </c>
      <c r="GG56" s="15">
        <v>17.100000000000001</v>
      </c>
      <c r="GH56" s="15">
        <v>-1</v>
      </c>
      <c r="GI56" s="15">
        <v>14.9</v>
      </c>
      <c r="GJ56" s="15">
        <v>16.399999999999999</v>
      </c>
      <c r="GK56" s="15">
        <v>17</v>
      </c>
      <c r="GL56" s="15">
        <v>0</v>
      </c>
      <c r="GM56" s="15">
        <v>-1</v>
      </c>
      <c r="GN56" s="15">
        <v>0.6</v>
      </c>
      <c r="GO56" s="15">
        <v>0.9</v>
      </c>
      <c r="GP56" s="15">
        <v>0.5</v>
      </c>
      <c r="GQ56" s="15">
        <v>0</v>
      </c>
      <c r="GR56" s="15">
        <v>-1</v>
      </c>
      <c r="GS56" s="15">
        <v>1</v>
      </c>
      <c r="GT56" s="15">
        <v>0.7</v>
      </c>
      <c r="GU56" s="15">
        <v>0.3</v>
      </c>
      <c r="GV56" s="15">
        <v>2.8</v>
      </c>
      <c r="GW56" s="15">
        <v>-1</v>
      </c>
      <c r="GX56" s="15">
        <v>3.5</v>
      </c>
      <c r="GY56" s="15">
        <v>2.4</v>
      </c>
      <c r="GZ56" s="15">
        <v>0.8</v>
      </c>
      <c r="HA56" s="15">
        <v>0.4</v>
      </c>
      <c r="HB56" s="15">
        <v>-1</v>
      </c>
      <c r="HC56" s="15">
        <v>0</v>
      </c>
      <c r="HD56" s="15">
        <v>0.2</v>
      </c>
      <c r="HE56" s="22">
        <v>0.4</v>
      </c>
      <c r="HF56" s="1">
        <v>-1</v>
      </c>
      <c r="HG56" s="1">
        <v>-1</v>
      </c>
      <c r="HH56" s="1">
        <v>-1</v>
      </c>
      <c r="HI56" s="1">
        <v>-1</v>
      </c>
      <c r="HJ56" s="1">
        <v>-1</v>
      </c>
      <c r="HK56" s="1">
        <v>-1</v>
      </c>
      <c r="HL56" s="1">
        <v>-1</v>
      </c>
      <c r="HM56" s="1">
        <v>-1</v>
      </c>
      <c r="HN56" s="1">
        <v>-1</v>
      </c>
      <c r="HO56" s="1">
        <v>-1</v>
      </c>
      <c r="HP56" s="1">
        <v>-1</v>
      </c>
      <c r="HQ56" s="1">
        <v>-1</v>
      </c>
      <c r="HR56" s="1">
        <v>-1</v>
      </c>
      <c r="HS56" s="1">
        <v>-1</v>
      </c>
      <c r="HT56" s="1">
        <v>-1</v>
      </c>
      <c r="HU56" s="1">
        <v>-1</v>
      </c>
      <c r="HV56" s="1">
        <v>-1</v>
      </c>
      <c r="HW56" s="1">
        <v>-1</v>
      </c>
      <c r="HX56" s="1">
        <v>-1</v>
      </c>
      <c r="HY56" s="1">
        <v>-1</v>
      </c>
      <c r="HZ56" s="1">
        <v>-1</v>
      </c>
      <c r="IA56" s="1">
        <v>-1</v>
      </c>
      <c r="IB56" s="1">
        <v>-1</v>
      </c>
      <c r="IC56" s="1">
        <v>-1</v>
      </c>
      <c r="ID56" s="1">
        <v>-1</v>
      </c>
      <c r="IE56" s="1">
        <v>-1</v>
      </c>
      <c r="IF56" s="1">
        <v>-1</v>
      </c>
      <c r="IG56" s="1">
        <v>-1</v>
      </c>
      <c r="IH56" s="1">
        <v>-1</v>
      </c>
      <c r="II56" s="1">
        <v>-1</v>
      </c>
      <c r="IJ56" s="1">
        <v>-1</v>
      </c>
      <c r="IK56" s="1">
        <v>-1</v>
      </c>
      <c r="IL56" s="1">
        <v>-1</v>
      </c>
      <c r="IM56" s="1">
        <v>-1</v>
      </c>
      <c r="IN56" s="1">
        <v>-1</v>
      </c>
      <c r="IO56" s="1">
        <v>-1</v>
      </c>
      <c r="IP56" s="1">
        <v>-1</v>
      </c>
      <c r="IQ56" s="1">
        <v>-1</v>
      </c>
      <c r="IR56" s="1">
        <v>-1</v>
      </c>
      <c r="IS56" s="1">
        <v>-1</v>
      </c>
      <c r="IT56" s="1">
        <v>-1</v>
      </c>
      <c r="IU56" s="1">
        <v>-1</v>
      </c>
      <c r="IV56" s="1">
        <v>-1</v>
      </c>
      <c r="IW56" s="1">
        <v>-1</v>
      </c>
      <c r="IX56" s="1">
        <v>-1</v>
      </c>
      <c r="IY56" s="1">
        <v>-1</v>
      </c>
      <c r="IZ56" s="1">
        <v>-1</v>
      </c>
      <c r="JA56" s="1">
        <v>-1</v>
      </c>
      <c r="JB56" s="1">
        <v>-1</v>
      </c>
      <c r="JC56" s="1">
        <v>-1</v>
      </c>
      <c r="JD56" s="1">
        <v>-1</v>
      </c>
      <c r="JE56" s="1">
        <v>-1</v>
      </c>
      <c r="JG56" s="1">
        <v>120</v>
      </c>
      <c r="JH56" s="1">
        <v>77</v>
      </c>
      <c r="JI56" s="1">
        <f t="shared" si="201"/>
        <v>91.333333333333329</v>
      </c>
      <c r="JJ56" s="1">
        <v>1.92</v>
      </c>
      <c r="JK56" s="1">
        <v>66</v>
      </c>
      <c r="JL56" s="1">
        <v>11</v>
      </c>
      <c r="JM56" s="1">
        <v>57</v>
      </c>
      <c r="JN56" s="1">
        <f t="shared" si="202"/>
        <v>29.6875</v>
      </c>
      <c r="JO56" s="1">
        <v>10</v>
      </c>
      <c r="JP56" s="1">
        <f t="shared" si="203"/>
        <v>78</v>
      </c>
      <c r="JQ56" s="1">
        <v>30</v>
      </c>
      <c r="JR56" s="1">
        <f t="shared" si="204"/>
        <v>0.47368421052631576</v>
      </c>
      <c r="JS56" s="1">
        <v>78</v>
      </c>
      <c r="JT56" s="1">
        <f t="shared" si="205"/>
        <v>0.36842105263157893</v>
      </c>
      <c r="JU56" s="23">
        <f t="shared" si="206"/>
        <v>240.747288</v>
      </c>
      <c r="JV56" s="1">
        <f t="shared" si="207"/>
        <v>125.3892125</v>
      </c>
      <c r="JW56" s="1">
        <v>65</v>
      </c>
      <c r="JX56" s="1">
        <v>52</v>
      </c>
      <c r="JY56" s="1">
        <f t="shared" si="208"/>
        <v>1.25</v>
      </c>
      <c r="JZ56" s="1">
        <v>222</v>
      </c>
      <c r="KA56" s="1">
        <v>15</v>
      </c>
      <c r="KB56" s="1">
        <f t="shared" si="209"/>
        <v>4.333333333333333</v>
      </c>
      <c r="KC56" s="1">
        <v>26.6</v>
      </c>
      <c r="KD56" s="1">
        <v>2.2000000000000002</v>
      </c>
      <c r="KE56" s="1">
        <f t="shared" si="296"/>
        <v>6.6702266400000019</v>
      </c>
      <c r="KF56" s="1">
        <f t="shared" si="297"/>
        <v>3.474076375000001</v>
      </c>
      <c r="KG56" s="1">
        <v>18.7</v>
      </c>
      <c r="KH56" s="1">
        <v>-1</v>
      </c>
      <c r="KI56" s="1">
        <v>41</v>
      </c>
      <c r="KJ56" s="1">
        <v>25</v>
      </c>
      <c r="KK56" s="1">
        <f t="shared" si="210"/>
        <v>1.64</v>
      </c>
      <c r="KL56" s="1">
        <v>276</v>
      </c>
      <c r="KM56" s="1">
        <v>10</v>
      </c>
      <c r="KN56" s="1">
        <v>78</v>
      </c>
      <c r="KO56" s="1">
        <f t="shared" si="211"/>
        <v>40.625</v>
      </c>
      <c r="KP56" s="1">
        <v>77</v>
      </c>
      <c r="KQ56" s="1">
        <f t="shared" si="212"/>
        <v>40.104166666666671</v>
      </c>
      <c r="KR56" s="1">
        <v>109</v>
      </c>
      <c r="KS56" s="1">
        <f t="shared" si="213"/>
        <v>56.770833333333336</v>
      </c>
      <c r="KT56" s="1">
        <v>59</v>
      </c>
      <c r="KU56" s="1">
        <f t="shared" si="214"/>
        <v>30.729166666666668</v>
      </c>
      <c r="KV56" s="1">
        <f t="shared" si="298"/>
        <v>50</v>
      </c>
      <c r="KW56" s="1">
        <v>53</v>
      </c>
      <c r="KX56" s="1">
        <v>21.5</v>
      </c>
      <c r="KY56" s="1">
        <v>12.1</v>
      </c>
      <c r="KZ56" s="1">
        <f t="shared" si="215"/>
        <v>11.197916666666668</v>
      </c>
      <c r="LA56" s="1">
        <f t="shared" si="216"/>
        <v>6.302083333333333</v>
      </c>
      <c r="LB56" s="23">
        <f t="shared" si="217"/>
        <v>0.43720930232558142</v>
      </c>
      <c r="LC56" s="1">
        <v>-1</v>
      </c>
      <c r="LD56" s="1">
        <v>-1</v>
      </c>
      <c r="LE56" s="1">
        <v>-1</v>
      </c>
      <c r="LF56" s="1">
        <v>-1</v>
      </c>
      <c r="LG56" s="1">
        <v>-1</v>
      </c>
      <c r="LH56" s="1">
        <v>-1</v>
      </c>
      <c r="LI56" s="1">
        <v>-1</v>
      </c>
      <c r="LJ56" s="1">
        <v>-1</v>
      </c>
      <c r="LK56" s="1">
        <v>-1</v>
      </c>
      <c r="LL56" s="1">
        <v>-1</v>
      </c>
      <c r="LM56" s="1">
        <v>-1</v>
      </c>
      <c r="LN56" s="1">
        <v>-1</v>
      </c>
      <c r="LO56" s="1">
        <v>-1</v>
      </c>
      <c r="LP56" s="1">
        <v>-1</v>
      </c>
      <c r="LQ56" s="1">
        <v>-1</v>
      </c>
      <c r="LR56" s="1">
        <v>-1</v>
      </c>
      <c r="LS56" s="1">
        <v>-1</v>
      </c>
      <c r="LT56" s="1">
        <v>-1</v>
      </c>
      <c r="LU56" s="1">
        <v>-1</v>
      </c>
      <c r="LV56" s="1">
        <v>-1</v>
      </c>
      <c r="LW56" s="1">
        <v>-1</v>
      </c>
      <c r="LX56" s="1">
        <v>-1</v>
      </c>
      <c r="LY56" s="1">
        <v>-1</v>
      </c>
      <c r="LZ56" s="1">
        <v>-1</v>
      </c>
      <c r="MA56" s="1">
        <v>-1</v>
      </c>
      <c r="MB56" s="1">
        <v>-1</v>
      </c>
      <c r="MC56" s="1">
        <v>-1</v>
      </c>
      <c r="MD56" s="1">
        <v>-1</v>
      </c>
      <c r="ME56" s="1">
        <v>-1</v>
      </c>
      <c r="MF56" s="1">
        <v>-1</v>
      </c>
      <c r="MG56" s="1">
        <v>-1</v>
      </c>
      <c r="MH56" s="1">
        <v>-1</v>
      </c>
      <c r="MI56" s="1">
        <v>-1</v>
      </c>
      <c r="MJ56" s="1">
        <v>-1</v>
      </c>
      <c r="MK56" s="1">
        <v>-1</v>
      </c>
      <c r="ML56" s="1">
        <v>-1</v>
      </c>
      <c r="MM56" s="1">
        <v>-1</v>
      </c>
      <c r="MN56" s="1">
        <v>-1</v>
      </c>
      <c r="MO56" s="1">
        <v>-1</v>
      </c>
      <c r="MP56" s="1">
        <v>-1</v>
      </c>
      <c r="MQ56" s="1">
        <v>-1</v>
      </c>
      <c r="MR56" s="1">
        <v>-1</v>
      </c>
      <c r="MS56" s="1">
        <v>-1</v>
      </c>
      <c r="MT56" s="1">
        <v>-1</v>
      </c>
      <c r="MU56" s="1">
        <v>-1</v>
      </c>
      <c r="MV56" s="1">
        <v>-1</v>
      </c>
      <c r="MW56" s="1">
        <v>135</v>
      </c>
      <c r="MX56" s="1">
        <v>84</v>
      </c>
      <c r="MY56" s="1">
        <f>MX56+(MW56-MX56)/3</f>
        <v>101</v>
      </c>
      <c r="MZ56" s="1">
        <v>52</v>
      </c>
      <c r="NA56" s="1">
        <v>10</v>
      </c>
      <c r="NB56" s="1">
        <v>59</v>
      </c>
      <c r="NC56" s="1">
        <f>NB56/JJ56</f>
        <v>30.729166666666668</v>
      </c>
      <c r="ND56" s="1">
        <v>11</v>
      </c>
      <c r="NE56" s="1">
        <f>NA56+NB56+ND56</f>
        <v>80</v>
      </c>
      <c r="NF56" s="1">
        <v>37</v>
      </c>
      <c r="NG56" s="23">
        <f>(NB56-NF56)/NB56</f>
        <v>0.3728813559322034</v>
      </c>
      <c r="NH56" s="1">
        <v>68</v>
      </c>
      <c r="NI56" s="1">
        <f>(NA56+ND56)/NB56</f>
        <v>0.3559322033898305</v>
      </c>
      <c r="NJ56" s="1">
        <f>(0.8*(1.04*(POWER(NE56,3)-POWER(NB56,3)))+0.6)/1000</f>
        <v>255.10927200000003</v>
      </c>
      <c r="NK56" s="1">
        <f>NJ56/JJ56</f>
        <v>132.86941250000001</v>
      </c>
      <c r="NL56" s="1">
        <v>70</v>
      </c>
      <c r="NM56" s="1">
        <v>52</v>
      </c>
      <c r="NN56" s="23">
        <f>NL56/NM56</f>
        <v>1.3461538461538463</v>
      </c>
      <c r="NO56" s="1">
        <v>231</v>
      </c>
      <c r="NP56" s="1">
        <v>13</v>
      </c>
      <c r="NQ56" s="23">
        <f>NL56/NP56</f>
        <v>5.384615384615385</v>
      </c>
      <c r="NR56" s="1">
        <v>26.7</v>
      </c>
      <c r="NS56" s="1">
        <f>((3.14*POWER(KD56,2)/4)*NR56*MZ56)/1000</f>
        <v>5.2750869600000012</v>
      </c>
      <c r="NT56" s="1">
        <f>NS56/JJ56</f>
        <v>2.7474411250000008</v>
      </c>
      <c r="NU56" s="1">
        <v>19.399999999999999</v>
      </c>
      <c r="NV56" s="1">
        <v>-1</v>
      </c>
      <c r="NW56" s="1">
        <v>38</v>
      </c>
      <c r="NX56" s="1">
        <v>26</v>
      </c>
      <c r="NY56" s="23">
        <f>NW56/NX56</f>
        <v>1.4615384615384615</v>
      </c>
      <c r="NZ56" s="1">
        <v>251</v>
      </c>
      <c r="OA56" s="1">
        <v>11</v>
      </c>
      <c r="OB56" s="1">
        <v>79</v>
      </c>
      <c r="OC56" s="1">
        <f>OB56/JJ56</f>
        <v>41.145833333333336</v>
      </c>
      <c r="OD56" s="1">
        <v>93</v>
      </c>
      <c r="OE56" s="1">
        <f>OD56/JJ56</f>
        <v>48.4375</v>
      </c>
      <c r="OF56" s="1">
        <v>129</v>
      </c>
      <c r="OG56" s="1">
        <f>OF56/JJ56</f>
        <v>67.1875</v>
      </c>
      <c r="OH56" s="1">
        <v>65</v>
      </c>
      <c r="OI56" s="1">
        <f>OH56/JJ56</f>
        <v>33.854166666666671</v>
      </c>
      <c r="OJ56" s="1">
        <f>OF56-OH56</f>
        <v>64</v>
      </c>
      <c r="OK56" s="1">
        <v>50</v>
      </c>
      <c r="OL56" s="1">
        <v>24.6</v>
      </c>
      <c r="OM56" s="1">
        <v>14</v>
      </c>
      <c r="ON56" s="1">
        <f>OL56/JJ56</f>
        <v>12.812500000000002</v>
      </c>
      <c r="OO56" s="1">
        <f>OM56/JJ56</f>
        <v>7.291666666666667</v>
      </c>
      <c r="OP56" s="23">
        <f>(OL56-OM56)/OL56</f>
        <v>0.43089430894308944</v>
      </c>
      <c r="OQ56" s="1">
        <v>117</v>
      </c>
      <c r="OR56" s="1">
        <v>76</v>
      </c>
      <c r="OS56" s="1">
        <f>OR56+(OQ56-OR56)/3</f>
        <v>89.666666666666671</v>
      </c>
      <c r="OT56" s="1">
        <v>66</v>
      </c>
      <c r="OU56" s="1">
        <v>9</v>
      </c>
      <c r="OV56" s="1">
        <v>58</v>
      </c>
      <c r="OW56" s="1">
        <f>OV56/JJ56</f>
        <v>30.208333333333336</v>
      </c>
      <c r="OX56" s="1">
        <v>11</v>
      </c>
      <c r="OY56" s="1">
        <f>OU56+OV56+OX56</f>
        <v>78</v>
      </c>
      <c r="OZ56" s="1">
        <v>30</v>
      </c>
      <c r="PA56" s="23">
        <f>(OV56-OZ56)/OV56</f>
        <v>0.48275862068965519</v>
      </c>
      <c r="PB56" s="1">
        <v>80</v>
      </c>
      <c r="PC56" s="1">
        <f>(OU56+OX56)/OV56</f>
        <v>0.34482758620689657</v>
      </c>
      <c r="PD56" s="1">
        <f>(0.8*(1.04*(POWER(OY56,3)-POWER(OV56,3)))+0.6)/1000</f>
        <v>232.49468000000005</v>
      </c>
      <c r="PE56" s="1">
        <f>PD56/JJ56</f>
        <v>121.0909791666667</v>
      </c>
      <c r="PF56" s="1">
        <v>57</v>
      </c>
      <c r="PG56" s="1">
        <v>50</v>
      </c>
      <c r="PH56" s="23">
        <f>PF56/PG56</f>
        <v>1.1399999999999999</v>
      </c>
      <c r="PI56" s="1">
        <v>239</v>
      </c>
      <c r="PJ56" s="1">
        <v>13</v>
      </c>
      <c r="PK56" s="23">
        <f>PF56/PJ56</f>
        <v>4.384615384615385</v>
      </c>
      <c r="PL56" s="1">
        <v>26.2</v>
      </c>
      <c r="PM56" s="1">
        <f>((3.14*POWER(KD56,2)/4)*PL56*OT56)/1000</f>
        <v>6.5699224800000007</v>
      </c>
      <c r="PN56" s="1">
        <f>PM56/JJ56</f>
        <v>3.4218346250000007</v>
      </c>
      <c r="PO56" s="1">
        <v>19.100000000000001</v>
      </c>
      <c r="PP56" s="1">
        <v>-1</v>
      </c>
      <c r="PQ56" s="1">
        <v>41</v>
      </c>
      <c r="PR56" s="1">
        <v>21</v>
      </c>
      <c r="PS56" s="23">
        <f>PQ56/PR56</f>
        <v>1.9523809523809523</v>
      </c>
      <c r="PT56" s="1">
        <v>217</v>
      </c>
      <c r="PU56" s="1">
        <v>11</v>
      </c>
      <c r="PV56" s="1">
        <v>73</v>
      </c>
      <c r="PW56" s="1">
        <f>PV56/JJ56</f>
        <v>38.020833333333336</v>
      </c>
      <c r="PX56" s="1">
        <v>82</v>
      </c>
      <c r="PY56" s="1">
        <f>PX56/JJ56</f>
        <v>42.708333333333336</v>
      </c>
      <c r="PZ56" s="1">
        <v>113</v>
      </c>
      <c r="QA56" s="1">
        <f t="shared" si="299"/>
        <v>58.854166666666671</v>
      </c>
      <c r="QB56" s="1">
        <v>60</v>
      </c>
      <c r="QC56" s="1">
        <f t="shared" si="300"/>
        <v>31.25</v>
      </c>
      <c r="QD56" s="1">
        <f>PZ56-QB56</f>
        <v>53</v>
      </c>
      <c r="QE56" s="1">
        <v>52</v>
      </c>
      <c r="QF56" s="1">
        <v>21.8</v>
      </c>
      <c r="QG56" s="1">
        <v>12.3</v>
      </c>
      <c r="QH56" s="1">
        <f>QF56/JJ56</f>
        <v>11.354166666666668</v>
      </c>
      <c r="QI56" s="1">
        <f>QG56/JJ56</f>
        <v>6.4062500000000009</v>
      </c>
      <c r="QJ56" s="23">
        <f>(QF56-QG56)/QF56</f>
        <v>0.43577981651376146</v>
      </c>
      <c r="QK56" s="1">
        <v>123</v>
      </c>
      <c r="QL56" s="1">
        <v>78</v>
      </c>
      <c r="QM56" s="1">
        <f>QL56+(QK56-QL56)/3</f>
        <v>93</v>
      </c>
      <c r="QN56" s="1">
        <v>68</v>
      </c>
      <c r="QO56" s="1">
        <v>10</v>
      </c>
      <c r="QP56" s="1">
        <v>54</v>
      </c>
      <c r="QQ56" s="1">
        <f>QP56/JJ56</f>
        <v>28.125</v>
      </c>
      <c r="QR56" s="1">
        <v>10</v>
      </c>
      <c r="QS56" s="1">
        <f>QO56+QP56+QR56</f>
        <v>74</v>
      </c>
      <c r="QT56" s="1">
        <v>35</v>
      </c>
      <c r="QU56" s="23">
        <f>(QP56-QT56)/QP56</f>
        <v>0.35185185185185186</v>
      </c>
      <c r="QV56" s="1">
        <v>64</v>
      </c>
      <c r="QW56" s="1">
        <f>(QO56+QR56)/QP56</f>
        <v>0.37037037037037035</v>
      </c>
      <c r="QX56" s="1">
        <f>(0.8*(1.04*(POWER(QS56,3)-POWER(QP56,3)))+0.6)/1000</f>
        <v>206.13692000000003</v>
      </c>
      <c r="QY56" s="1">
        <f>QX56/JJ56</f>
        <v>107.36297916666669</v>
      </c>
      <c r="QZ56" s="1">
        <v>53</v>
      </c>
      <c r="RA56" s="1">
        <v>65</v>
      </c>
      <c r="RB56" s="23">
        <f>QZ56/RA56</f>
        <v>0.81538461538461537</v>
      </c>
      <c r="RC56" s="1">
        <v>205</v>
      </c>
      <c r="RD56" s="1">
        <v>15</v>
      </c>
      <c r="RE56" s="23">
        <f>QZ56/RD56</f>
        <v>3.5333333333333332</v>
      </c>
      <c r="RF56" s="1">
        <v>24</v>
      </c>
      <c r="RG56" s="1">
        <f>((3.14*POWER(KD56,2)/4)*RF56*QN56)/1000</f>
        <v>6.2006208000000012</v>
      </c>
      <c r="RH56" s="1">
        <f>RG56/JJ56</f>
        <v>3.2294900000000006</v>
      </c>
      <c r="RI56" s="1">
        <v>18.899999999999999</v>
      </c>
      <c r="RJ56" s="1">
        <v>-1</v>
      </c>
      <c r="RK56" s="1">
        <v>58</v>
      </c>
      <c r="RL56" s="1">
        <v>30</v>
      </c>
      <c r="RM56" s="23">
        <f>RK56/RL56</f>
        <v>1.9333333333333333</v>
      </c>
      <c r="RN56" s="1">
        <v>208</v>
      </c>
      <c r="RO56" s="1">
        <v>10</v>
      </c>
      <c r="RP56" s="1">
        <v>75</v>
      </c>
      <c r="RQ56" s="1">
        <f>RP56/JJ56</f>
        <v>39.0625</v>
      </c>
      <c r="RR56" s="1">
        <v>85</v>
      </c>
      <c r="RS56" s="1">
        <f>RR56/JJ56</f>
        <v>44.270833333333336</v>
      </c>
      <c r="RT56" s="1">
        <v>111</v>
      </c>
      <c r="RU56" s="1">
        <f>RT56/JJ56</f>
        <v>57.8125</v>
      </c>
      <c r="RV56" s="1">
        <v>53</v>
      </c>
      <c r="RW56" s="1">
        <f>RV56/JJ56</f>
        <v>27.604166666666668</v>
      </c>
      <c r="RX56" s="1">
        <f>RT56-RV56</f>
        <v>58</v>
      </c>
      <c r="RY56" s="1">
        <v>52</v>
      </c>
      <c r="RZ56" s="1">
        <v>21.4</v>
      </c>
      <c r="SA56" s="1">
        <v>11.4</v>
      </c>
      <c r="SB56" s="1">
        <f>RZ56/JJ56</f>
        <v>11.145833333333332</v>
      </c>
      <c r="SC56" s="1">
        <f>SA56/JJ56</f>
        <v>5.9375</v>
      </c>
      <c r="SD56" s="23">
        <f>(RZ56-SA56)/RZ56</f>
        <v>0.46728971962616817</v>
      </c>
      <c r="ALU56" s="3"/>
      <c r="ALV56" s="3"/>
      <c r="ALW56" s="3"/>
      <c r="ALX56" s="3"/>
      <c r="ALY56" s="3"/>
      <c r="ALZ56" s="3"/>
      <c r="AMA56" s="3"/>
      <c r="AMB56" s="3"/>
      <c r="AMC56" s="3"/>
      <c r="AMD56" s="3"/>
    </row>
    <row r="57" spans="1:1018">
      <c r="A57" s="14" t="s">
        <v>673</v>
      </c>
      <c r="B57" s="13">
        <v>160</v>
      </c>
      <c r="C57" s="13">
        <v>47</v>
      </c>
      <c r="D57" s="15">
        <v>65</v>
      </c>
      <c r="E57" s="13">
        <v>165</v>
      </c>
      <c r="F57" s="31">
        <v>4</v>
      </c>
      <c r="G57" s="16">
        <v>4</v>
      </c>
      <c r="H57" s="17">
        <v>999</v>
      </c>
      <c r="I57" s="17">
        <v>999</v>
      </c>
      <c r="J57" s="17">
        <v>999</v>
      </c>
      <c r="K57" s="17">
        <v>999</v>
      </c>
      <c r="L57" s="17">
        <v>999</v>
      </c>
      <c r="M57" s="17">
        <v>999</v>
      </c>
      <c r="N57" s="17">
        <v>999</v>
      </c>
      <c r="O57" s="17">
        <v>999</v>
      </c>
      <c r="P57" s="17">
        <v>999</v>
      </c>
      <c r="Q57" s="17">
        <v>999</v>
      </c>
      <c r="R57" s="17">
        <v>999</v>
      </c>
      <c r="S57" s="17">
        <v>999</v>
      </c>
      <c r="T57" s="17">
        <v>999</v>
      </c>
      <c r="U57" s="17">
        <v>999</v>
      </c>
      <c r="V57" s="17">
        <v>999</v>
      </c>
      <c r="W57" s="26">
        <v>999</v>
      </c>
      <c r="X57" s="17">
        <v>999</v>
      </c>
      <c r="Y57" s="17">
        <v>999</v>
      </c>
      <c r="Z57" s="17">
        <v>999</v>
      </c>
      <c r="AA57" s="17">
        <v>999</v>
      </c>
      <c r="AB57" s="17">
        <v>999</v>
      </c>
      <c r="AC57" s="17">
        <v>999</v>
      </c>
      <c r="AD57" s="17">
        <v>999</v>
      </c>
      <c r="AE57" s="17">
        <v>999</v>
      </c>
      <c r="AF57" s="17">
        <v>999</v>
      </c>
      <c r="AG57" s="17">
        <v>999</v>
      </c>
      <c r="AH57" s="17">
        <v>999</v>
      </c>
      <c r="AI57" s="17">
        <v>999</v>
      </c>
      <c r="AJ57" s="17">
        <v>999</v>
      </c>
      <c r="AK57" s="17">
        <v>999</v>
      </c>
      <c r="AL57" s="17">
        <v>999</v>
      </c>
      <c r="AM57" s="17">
        <v>999</v>
      </c>
      <c r="AN57" s="17">
        <v>999</v>
      </c>
      <c r="AO57" s="17">
        <v>999</v>
      </c>
      <c r="AP57" s="17">
        <v>999</v>
      </c>
      <c r="AQ57" s="17">
        <v>999</v>
      </c>
      <c r="AR57" s="17">
        <v>999</v>
      </c>
      <c r="AS57" s="17">
        <v>999</v>
      </c>
      <c r="AT57" s="17">
        <v>999</v>
      </c>
      <c r="AU57" s="17">
        <v>999</v>
      </c>
      <c r="AV57" s="17">
        <v>999</v>
      </c>
      <c r="AW57" s="17">
        <v>999</v>
      </c>
      <c r="AX57" s="17">
        <v>999</v>
      </c>
      <c r="AY57" s="17">
        <v>999</v>
      </c>
      <c r="AZ57" s="17">
        <v>999</v>
      </c>
      <c r="BA57" s="17">
        <v>999</v>
      </c>
      <c r="BB57" s="19">
        <v>999</v>
      </c>
      <c r="BC57" s="19">
        <v>999</v>
      </c>
      <c r="BD57" s="19">
        <v>999</v>
      </c>
      <c r="BE57" s="19">
        <v>999</v>
      </c>
      <c r="BF57" s="19">
        <v>999</v>
      </c>
      <c r="BG57" s="19">
        <v>999</v>
      </c>
      <c r="BH57" s="19">
        <v>999</v>
      </c>
      <c r="BI57" s="19">
        <v>999</v>
      </c>
      <c r="BJ57" s="19">
        <v>999</v>
      </c>
      <c r="BK57" s="19">
        <v>999</v>
      </c>
      <c r="BL57" s="19">
        <v>999</v>
      </c>
      <c r="BM57" s="19">
        <v>999</v>
      </c>
      <c r="BN57" s="19">
        <v>999</v>
      </c>
      <c r="BO57" s="19">
        <v>999</v>
      </c>
      <c r="BP57" s="19">
        <v>999</v>
      </c>
      <c r="BQ57" s="19">
        <v>999</v>
      </c>
      <c r="BR57" s="19">
        <v>999</v>
      </c>
      <c r="BS57" s="19">
        <v>999</v>
      </c>
      <c r="BT57" s="19">
        <v>999</v>
      </c>
      <c r="BU57" s="19">
        <v>999</v>
      </c>
      <c r="BV57" s="19">
        <v>999</v>
      </c>
      <c r="BW57" s="19">
        <v>999</v>
      </c>
      <c r="BX57" s="19">
        <v>999</v>
      </c>
      <c r="BY57" s="19">
        <v>999</v>
      </c>
      <c r="BZ57" s="19">
        <v>999</v>
      </c>
      <c r="CA57" s="19">
        <v>999</v>
      </c>
      <c r="CB57" s="19">
        <v>999</v>
      </c>
      <c r="CC57" s="19">
        <v>999</v>
      </c>
      <c r="CD57" s="19">
        <v>999</v>
      </c>
      <c r="CE57" s="19">
        <v>999</v>
      </c>
      <c r="CF57" s="21">
        <v>929.6</v>
      </c>
      <c r="CG57" s="21">
        <v>65.599999999999994</v>
      </c>
      <c r="CH57" s="21">
        <v>64.900000000000006</v>
      </c>
      <c r="CI57" s="21">
        <v>24</v>
      </c>
      <c r="CJ57" s="21">
        <v>2.5</v>
      </c>
      <c r="CK57" s="21">
        <v>54.6</v>
      </c>
      <c r="CL57" s="21">
        <v>45.3</v>
      </c>
      <c r="CM57" s="21">
        <v>1.204</v>
      </c>
      <c r="CN57" s="21">
        <v>300</v>
      </c>
      <c r="CO57" s="21">
        <v>886</v>
      </c>
      <c r="CP57" s="21">
        <v>70.2</v>
      </c>
      <c r="CQ57" s="21">
        <v>68.180000000000007</v>
      </c>
      <c r="CR57" s="21">
        <v>18.600000000000001</v>
      </c>
      <c r="CS57" s="21">
        <v>0.6</v>
      </c>
      <c r="CT57" s="21">
        <v>90.4</v>
      </c>
      <c r="CU57" s="21">
        <v>9.5</v>
      </c>
      <c r="CV57" s="21">
        <v>9.4819999999999993</v>
      </c>
      <c r="CW57" s="21">
        <v>300</v>
      </c>
      <c r="CX57" s="21">
        <v>999</v>
      </c>
      <c r="CY57" s="21">
        <v>999</v>
      </c>
      <c r="CZ57" s="21">
        <v>999</v>
      </c>
      <c r="DA57" s="21">
        <v>999</v>
      </c>
      <c r="DB57" s="21">
        <v>999</v>
      </c>
      <c r="DC57" s="21">
        <v>999</v>
      </c>
      <c r="DD57" s="21">
        <v>999</v>
      </c>
      <c r="DE57" s="21">
        <v>999</v>
      </c>
      <c r="DF57" s="21">
        <v>999</v>
      </c>
      <c r="DG57" s="21">
        <v>999</v>
      </c>
      <c r="DH57" s="21">
        <v>999</v>
      </c>
      <c r="DI57" s="21">
        <v>999</v>
      </c>
      <c r="DJ57" s="21">
        <v>999</v>
      </c>
      <c r="DK57" s="21">
        <v>999</v>
      </c>
      <c r="DL57" s="21">
        <v>999</v>
      </c>
      <c r="DM57" s="21">
        <v>999</v>
      </c>
      <c r="DN57" s="21">
        <v>999</v>
      </c>
      <c r="DO57" s="21">
        <v>999</v>
      </c>
      <c r="DP57" s="21">
        <v>999</v>
      </c>
      <c r="DQ57" s="21">
        <v>999</v>
      </c>
      <c r="DR57" s="21">
        <v>999</v>
      </c>
      <c r="DS57" s="21">
        <v>999</v>
      </c>
      <c r="DT57" s="21">
        <v>999</v>
      </c>
      <c r="DU57" s="21">
        <v>999</v>
      </c>
      <c r="DV57" s="21">
        <v>999</v>
      </c>
      <c r="DW57" s="21">
        <v>999</v>
      </c>
      <c r="DX57" s="21">
        <v>999</v>
      </c>
      <c r="DY57" s="21">
        <v>999</v>
      </c>
      <c r="DZ57" s="21">
        <v>999</v>
      </c>
      <c r="EA57" s="21">
        <v>999</v>
      </c>
      <c r="EB57" s="21">
        <v>999</v>
      </c>
      <c r="EC57" s="21">
        <v>999</v>
      </c>
      <c r="ED57" s="21">
        <v>999</v>
      </c>
      <c r="EE57" s="21">
        <v>999</v>
      </c>
      <c r="EF57" s="21">
        <v>999</v>
      </c>
      <c r="EG57" s="21">
        <v>999</v>
      </c>
      <c r="EH57" s="21">
        <v>999</v>
      </c>
      <c r="EI57" s="21">
        <v>999</v>
      </c>
      <c r="EJ57" s="21">
        <v>999</v>
      </c>
      <c r="EK57" s="21">
        <v>999</v>
      </c>
      <c r="EL57" s="21">
        <v>999</v>
      </c>
      <c r="EM57" s="21">
        <v>999</v>
      </c>
      <c r="EN57" s="21">
        <v>999</v>
      </c>
      <c r="EO57" s="21">
        <v>999</v>
      </c>
      <c r="EP57" s="21">
        <v>999</v>
      </c>
      <c r="EQ57" s="21">
        <v>999</v>
      </c>
      <c r="ER57" s="21">
        <v>999</v>
      </c>
      <c r="ES57" s="21">
        <v>999</v>
      </c>
      <c r="ET57" s="21">
        <v>999</v>
      </c>
      <c r="EU57" s="21">
        <v>999</v>
      </c>
      <c r="EV57" s="21">
        <v>999</v>
      </c>
      <c r="EW57" s="21">
        <v>999</v>
      </c>
      <c r="EX57" s="21">
        <v>999</v>
      </c>
      <c r="EY57" s="21">
        <v>999</v>
      </c>
      <c r="EZ57" s="21">
        <v>999</v>
      </c>
      <c r="FA57" s="21">
        <v>999</v>
      </c>
      <c r="FB57" s="21">
        <v>999</v>
      </c>
      <c r="FC57" s="21">
        <v>999</v>
      </c>
      <c r="FD57" s="21">
        <v>999</v>
      </c>
      <c r="FE57" s="21">
        <v>999</v>
      </c>
      <c r="FF57" s="21">
        <v>999</v>
      </c>
      <c r="FG57" s="21">
        <v>999</v>
      </c>
      <c r="FH57" s="21">
        <v>999</v>
      </c>
      <c r="FI57" s="21">
        <v>999</v>
      </c>
      <c r="FJ57" s="21">
        <v>999</v>
      </c>
      <c r="FK57" s="21">
        <v>999</v>
      </c>
      <c r="FL57" s="21">
        <v>999</v>
      </c>
      <c r="FM57" s="21">
        <v>999</v>
      </c>
      <c r="FN57" s="21">
        <v>999</v>
      </c>
      <c r="FO57" s="21">
        <v>999</v>
      </c>
      <c r="FP57" s="21">
        <v>999</v>
      </c>
      <c r="FQ57" s="21">
        <v>999</v>
      </c>
      <c r="FR57" s="15">
        <v>1.3</v>
      </c>
      <c r="FS57" s="15">
        <v>999</v>
      </c>
      <c r="FT57" s="15">
        <v>999</v>
      </c>
      <c r="FU57" s="15">
        <v>999</v>
      </c>
      <c r="FV57" s="15">
        <v>999</v>
      </c>
      <c r="FW57" s="15">
        <v>101</v>
      </c>
      <c r="FX57" s="15">
        <v>999</v>
      </c>
      <c r="FY57" s="15">
        <v>999</v>
      </c>
      <c r="FZ57" s="15">
        <v>999</v>
      </c>
      <c r="GA57" s="15">
        <v>999</v>
      </c>
      <c r="GB57" s="15">
        <v>64.900000000000006</v>
      </c>
      <c r="GC57" s="15">
        <v>999</v>
      </c>
      <c r="GD57" s="15">
        <v>999</v>
      </c>
      <c r="GE57" s="15">
        <v>999</v>
      </c>
      <c r="GF57" s="15">
        <v>999</v>
      </c>
      <c r="GG57" s="15">
        <v>15</v>
      </c>
      <c r="GH57" s="15">
        <v>999</v>
      </c>
      <c r="GI57" s="15">
        <v>999</v>
      </c>
      <c r="GJ57" s="15">
        <v>999</v>
      </c>
      <c r="GK57" s="15">
        <v>999</v>
      </c>
      <c r="GL57" s="15">
        <v>0</v>
      </c>
      <c r="GM57" s="15">
        <v>999</v>
      </c>
      <c r="GN57" s="15">
        <v>999</v>
      </c>
      <c r="GO57" s="15">
        <v>999</v>
      </c>
      <c r="GP57" s="15">
        <v>999</v>
      </c>
      <c r="GQ57" s="15">
        <v>0</v>
      </c>
      <c r="GR57" s="15">
        <v>999</v>
      </c>
      <c r="GS57" s="15">
        <v>999</v>
      </c>
      <c r="GT57" s="15">
        <v>999</v>
      </c>
      <c r="GU57" s="15">
        <v>999</v>
      </c>
      <c r="GV57" s="15">
        <v>0</v>
      </c>
      <c r="GW57" s="15">
        <v>999</v>
      </c>
      <c r="GX57" s="15">
        <v>999</v>
      </c>
      <c r="GY57" s="15">
        <v>999</v>
      </c>
      <c r="GZ57" s="15">
        <v>999</v>
      </c>
      <c r="HA57" s="15">
        <v>0</v>
      </c>
      <c r="HB57" s="15">
        <v>999</v>
      </c>
      <c r="HC57" s="15">
        <v>999</v>
      </c>
      <c r="HD57" s="15">
        <v>999</v>
      </c>
      <c r="HE57" s="22">
        <v>999</v>
      </c>
      <c r="HF57" s="1">
        <v>-1</v>
      </c>
      <c r="HG57" s="1">
        <v>-1</v>
      </c>
      <c r="HH57" s="1">
        <v>-1</v>
      </c>
      <c r="HI57" s="1">
        <v>-1</v>
      </c>
      <c r="HJ57" s="1">
        <v>-1</v>
      </c>
      <c r="HK57" s="1">
        <v>-1</v>
      </c>
      <c r="HL57" s="1">
        <v>-1</v>
      </c>
      <c r="HM57" s="1">
        <v>-1</v>
      </c>
      <c r="HN57" s="1">
        <v>-1</v>
      </c>
      <c r="HO57" s="1">
        <v>-1</v>
      </c>
      <c r="HP57" s="1">
        <v>-1</v>
      </c>
      <c r="HQ57" s="1">
        <v>-1</v>
      </c>
      <c r="HR57" s="1">
        <v>-1</v>
      </c>
      <c r="HS57" s="1">
        <v>-1</v>
      </c>
      <c r="HT57" s="1">
        <v>-1</v>
      </c>
      <c r="HU57" s="1">
        <v>-1</v>
      </c>
      <c r="HV57" s="1">
        <v>-1</v>
      </c>
      <c r="HW57" s="1">
        <v>-1</v>
      </c>
      <c r="HX57" s="1">
        <v>-1</v>
      </c>
      <c r="HY57" s="1">
        <v>-1</v>
      </c>
      <c r="HZ57" s="1">
        <v>-1</v>
      </c>
      <c r="IA57" s="1">
        <v>-1</v>
      </c>
      <c r="IB57" s="1">
        <v>-1</v>
      </c>
      <c r="IC57" s="1">
        <v>-1</v>
      </c>
      <c r="ID57" s="1">
        <v>-1</v>
      </c>
      <c r="IE57" s="1">
        <v>-1</v>
      </c>
      <c r="IF57" s="1">
        <v>-1</v>
      </c>
      <c r="IG57" s="1">
        <v>-1</v>
      </c>
      <c r="IH57" s="1">
        <v>-1</v>
      </c>
      <c r="II57" s="1">
        <v>-1</v>
      </c>
      <c r="IJ57" s="1">
        <v>-1</v>
      </c>
      <c r="IK57" s="1">
        <v>-1</v>
      </c>
      <c r="IL57" s="1">
        <v>-1</v>
      </c>
      <c r="IM57" s="1">
        <v>-1</v>
      </c>
      <c r="IN57" s="1">
        <v>-1</v>
      </c>
      <c r="IO57" s="1">
        <v>-1</v>
      </c>
      <c r="IP57" s="1">
        <v>-1</v>
      </c>
      <c r="IQ57" s="1">
        <v>-1</v>
      </c>
      <c r="IR57" s="1">
        <v>-1</v>
      </c>
      <c r="IS57" s="1">
        <v>-1</v>
      </c>
      <c r="IT57" s="1">
        <v>-1</v>
      </c>
      <c r="IU57" s="1">
        <v>-1</v>
      </c>
      <c r="IV57" s="1">
        <v>-1</v>
      </c>
      <c r="IW57" s="1">
        <v>-1</v>
      </c>
      <c r="IX57" s="1">
        <v>-1</v>
      </c>
      <c r="IY57" s="1">
        <v>-1</v>
      </c>
      <c r="IZ57" s="1">
        <v>-1</v>
      </c>
      <c r="JA57" s="1">
        <v>-1</v>
      </c>
      <c r="JB57" s="1">
        <v>-1</v>
      </c>
      <c r="JC57" s="1">
        <v>-1</v>
      </c>
      <c r="JD57" s="1">
        <v>-1</v>
      </c>
      <c r="JE57" s="1">
        <v>-1</v>
      </c>
      <c r="JG57" s="1">
        <v>120</v>
      </c>
      <c r="JH57" s="1">
        <v>74</v>
      </c>
      <c r="JI57" s="1">
        <f t="shared" si="201"/>
        <v>89.333333333333329</v>
      </c>
      <c r="JJ57" s="1">
        <v>1.71</v>
      </c>
      <c r="JK57" s="1">
        <v>58</v>
      </c>
      <c r="JL57" s="1">
        <v>10</v>
      </c>
      <c r="JM57" s="1">
        <v>52</v>
      </c>
      <c r="JN57" s="1">
        <f t="shared" si="202"/>
        <v>30.4093567251462</v>
      </c>
      <c r="JO57" s="1">
        <v>9</v>
      </c>
      <c r="JP57" s="1">
        <f t="shared" si="203"/>
        <v>71</v>
      </c>
      <c r="JQ57" s="1">
        <v>33</v>
      </c>
      <c r="JR57" s="1">
        <f t="shared" si="204"/>
        <v>0.36538461538461536</v>
      </c>
      <c r="JS57" s="1">
        <v>65</v>
      </c>
      <c r="JT57" s="1">
        <f t="shared" si="205"/>
        <v>0.36538461538461536</v>
      </c>
      <c r="JU57" s="23">
        <f t="shared" si="206"/>
        <v>180.79669600000003</v>
      </c>
      <c r="JV57" s="1">
        <f t="shared" si="207"/>
        <v>105.72906198830411</v>
      </c>
      <c r="JW57" s="1">
        <v>68</v>
      </c>
      <c r="JX57" s="1">
        <v>53</v>
      </c>
      <c r="JY57" s="1">
        <f t="shared" si="208"/>
        <v>1.2830188679245282</v>
      </c>
      <c r="JZ57" s="1">
        <v>201</v>
      </c>
      <c r="KA57" s="1">
        <v>11</v>
      </c>
      <c r="KB57" s="1">
        <f t="shared" si="209"/>
        <v>6.1818181818181817</v>
      </c>
      <c r="KC57" s="1">
        <v>16</v>
      </c>
      <c r="KD57" s="1">
        <v>2.2000000000000002</v>
      </c>
      <c r="KE57" s="1">
        <f t="shared" si="296"/>
        <v>3.5258432000000006</v>
      </c>
      <c r="KF57" s="1">
        <f t="shared" si="297"/>
        <v>2.0618966081871348</v>
      </c>
      <c r="KG57" s="1">
        <v>17.399999999999999</v>
      </c>
      <c r="KH57" s="1">
        <v>-1</v>
      </c>
      <c r="KI57" s="1">
        <v>34</v>
      </c>
      <c r="KJ57" s="1">
        <v>18</v>
      </c>
      <c r="KK57" s="1">
        <f t="shared" si="210"/>
        <v>1.8888888888888888</v>
      </c>
      <c r="KL57" s="1">
        <v>229</v>
      </c>
      <c r="KM57" s="1">
        <v>15</v>
      </c>
      <c r="KN57" s="1">
        <v>49</v>
      </c>
      <c r="KO57" s="1">
        <f t="shared" si="211"/>
        <v>28.654970760233919</v>
      </c>
      <c r="KP57" s="1">
        <v>55</v>
      </c>
      <c r="KQ57" s="1">
        <f t="shared" si="212"/>
        <v>32.163742690058477</v>
      </c>
      <c r="KR57" s="1">
        <v>110</v>
      </c>
      <c r="KS57" s="1">
        <f t="shared" si="213"/>
        <v>64.327485380116954</v>
      </c>
      <c r="KT57" s="1">
        <v>37</v>
      </c>
      <c r="KU57" s="1">
        <f t="shared" si="214"/>
        <v>21.637426900584796</v>
      </c>
      <c r="KV57" s="1">
        <f t="shared" si="298"/>
        <v>73</v>
      </c>
      <c r="KW57" s="1">
        <v>66</v>
      </c>
      <c r="KX57" s="1">
        <v>19.5</v>
      </c>
      <c r="KY57" s="1">
        <v>13.7</v>
      </c>
      <c r="KZ57" s="1">
        <f t="shared" si="215"/>
        <v>11.403508771929825</v>
      </c>
      <c r="LA57" s="1">
        <f t="shared" si="216"/>
        <v>8.0116959064327489</v>
      </c>
      <c r="LB57" s="23">
        <f t="shared" si="217"/>
        <v>0.29743589743589749</v>
      </c>
      <c r="LC57" s="1">
        <v>-1</v>
      </c>
      <c r="LD57" s="1">
        <v>-1</v>
      </c>
      <c r="LE57" s="1">
        <v>-1</v>
      </c>
      <c r="LF57" s="1">
        <v>-1</v>
      </c>
      <c r="LG57" s="1">
        <v>-1</v>
      </c>
      <c r="LH57" s="1">
        <v>-1</v>
      </c>
      <c r="LI57" s="1">
        <v>-1</v>
      </c>
      <c r="LJ57" s="1">
        <v>-1</v>
      </c>
      <c r="LK57" s="1">
        <v>-1</v>
      </c>
      <c r="LL57" s="1">
        <v>-1</v>
      </c>
      <c r="LM57" s="1">
        <v>-1</v>
      </c>
      <c r="LN57" s="1">
        <v>-1</v>
      </c>
      <c r="LO57" s="1">
        <v>-1</v>
      </c>
      <c r="LP57" s="1">
        <v>-1</v>
      </c>
      <c r="LQ57" s="1">
        <v>-1</v>
      </c>
      <c r="LR57" s="1">
        <v>-1</v>
      </c>
      <c r="LS57" s="1">
        <v>-1</v>
      </c>
      <c r="LT57" s="1">
        <v>-1</v>
      </c>
      <c r="LU57" s="1">
        <v>-1</v>
      </c>
      <c r="LV57" s="1">
        <v>-1</v>
      </c>
      <c r="LW57" s="1">
        <v>-1</v>
      </c>
      <c r="LX57" s="1">
        <v>-1</v>
      </c>
      <c r="LY57" s="1">
        <v>-1</v>
      </c>
      <c r="LZ57" s="1">
        <v>-1</v>
      </c>
      <c r="MA57" s="1">
        <v>-1</v>
      </c>
      <c r="MB57" s="1">
        <v>-1</v>
      </c>
      <c r="MC57" s="1">
        <v>-1</v>
      </c>
      <c r="MD57" s="1">
        <v>-1</v>
      </c>
      <c r="ME57" s="1">
        <v>-1</v>
      </c>
      <c r="MF57" s="1">
        <v>-1</v>
      </c>
      <c r="MG57" s="1">
        <v>-1</v>
      </c>
      <c r="MH57" s="1">
        <v>-1</v>
      </c>
      <c r="MI57" s="1">
        <v>-1</v>
      </c>
      <c r="MJ57" s="1">
        <v>-1</v>
      </c>
      <c r="MK57" s="1">
        <v>-1</v>
      </c>
      <c r="ML57" s="1">
        <v>-1</v>
      </c>
      <c r="MM57" s="1">
        <v>-1</v>
      </c>
      <c r="MN57" s="1">
        <v>-1</v>
      </c>
      <c r="MO57" s="1">
        <v>-1</v>
      </c>
      <c r="MP57" s="1">
        <v>-1</v>
      </c>
      <c r="MQ57" s="1">
        <v>-1</v>
      </c>
      <c r="MR57" s="1">
        <v>-1</v>
      </c>
      <c r="MS57" s="1">
        <v>-1</v>
      </c>
      <c r="MT57" s="1">
        <v>-1</v>
      </c>
      <c r="MU57" s="1">
        <v>-1</v>
      </c>
      <c r="MV57" s="1">
        <v>-1</v>
      </c>
      <c r="MW57" s="1">
        <v>-1</v>
      </c>
      <c r="MX57" s="1">
        <v>-1</v>
      </c>
      <c r="MY57" s="1">
        <v>-1</v>
      </c>
      <c r="MZ57" s="1">
        <v>-1</v>
      </c>
      <c r="NA57" s="1">
        <v>-1</v>
      </c>
      <c r="NB57" s="1">
        <v>-1</v>
      </c>
      <c r="NC57" s="1">
        <v>-1</v>
      </c>
      <c r="ND57" s="1">
        <v>-1</v>
      </c>
      <c r="NE57" s="1">
        <v>-1</v>
      </c>
      <c r="NF57" s="1">
        <v>-1</v>
      </c>
      <c r="NG57" s="1">
        <v>-1</v>
      </c>
      <c r="NH57" s="1">
        <v>-1</v>
      </c>
      <c r="NI57" s="1">
        <v>-1</v>
      </c>
      <c r="NJ57" s="1">
        <v>-1</v>
      </c>
      <c r="NK57" s="1">
        <v>-1</v>
      </c>
      <c r="NL57" s="1">
        <v>-1</v>
      </c>
      <c r="NM57" s="1">
        <v>-1</v>
      </c>
      <c r="NN57" s="1">
        <v>-1</v>
      </c>
      <c r="NO57" s="1">
        <v>-1</v>
      </c>
      <c r="NP57" s="1">
        <v>-1</v>
      </c>
      <c r="NQ57" s="1">
        <v>-1</v>
      </c>
      <c r="NR57" s="1">
        <v>-1</v>
      </c>
      <c r="NS57" s="1">
        <v>-1</v>
      </c>
      <c r="NT57" s="1">
        <v>-1</v>
      </c>
      <c r="NU57" s="1">
        <v>-1</v>
      </c>
      <c r="NV57" s="1">
        <v>-1</v>
      </c>
      <c r="NW57" s="1">
        <v>-1</v>
      </c>
      <c r="NX57" s="1">
        <v>-1</v>
      </c>
      <c r="NY57" s="1">
        <v>-1</v>
      </c>
      <c r="NZ57" s="1">
        <v>-1</v>
      </c>
      <c r="OA57" s="1">
        <v>-1</v>
      </c>
      <c r="OB57" s="1">
        <v>-1</v>
      </c>
      <c r="OC57" s="1">
        <v>-1</v>
      </c>
      <c r="OD57" s="1">
        <v>-1</v>
      </c>
      <c r="OE57" s="1">
        <v>-1</v>
      </c>
      <c r="OF57" s="1">
        <v>-1</v>
      </c>
      <c r="OG57" s="1">
        <v>-1</v>
      </c>
      <c r="OH57" s="1">
        <v>-1</v>
      </c>
      <c r="OI57" s="1">
        <v>-1</v>
      </c>
      <c r="OJ57" s="1">
        <v>-1</v>
      </c>
      <c r="OK57" s="1">
        <v>-1</v>
      </c>
      <c r="OL57" s="1">
        <v>-1</v>
      </c>
      <c r="OM57" s="1">
        <v>-1</v>
      </c>
      <c r="ON57" s="1">
        <v>-1</v>
      </c>
      <c r="OO57" s="1">
        <v>-1</v>
      </c>
      <c r="OP57" s="1">
        <v>-1</v>
      </c>
      <c r="OQ57" s="1">
        <v>-1</v>
      </c>
      <c r="OR57" s="1">
        <v>-1</v>
      </c>
      <c r="OS57" s="1">
        <v>-1</v>
      </c>
      <c r="OT57" s="1">
        <v>-1</v>
      </c>
      <c r="OU57" s="1">
        <v>-1</v>
      </c>
      <c r="OV57" s="1">
        <v>-1</v>
      </c>
      <c r="OW57" s="1">
        <v>-1</v>
      </c>
      <c r="OX57" s="1">
        <v>-1</v>
      </c>
      <c r="OY57" s="1">
        <v>-1</v>
      </c>
      <c r="OZ57" s="1">
        <v>-1</v>
      </c>
      <c r="PA57" s="1">
        <v>-1</v>
      </c>
      <c r="PB57" s="1">
        <v>-1</v>
      </c>
      <c r="PC57" s="1">
        <v>-1</v>
      </c>
      <c r="PD57" s="1">
        <v>-1</v>
      </c>
      <c r="PE57" s="1">
        <v>-1</v>
      </c>
      <c r="PF57" s="1">
        <v>-1</v>
      </c>
      <c r="PG57" s="1">
        <v>-1</v>
      </c>
      <c r="PH57" s="1">
        <v>-1</v>
      </c>
      <c r="PI57" s="1">
        <v>-1</v>
      </c>
      <c r="PJ57" s="1">
        <v>-1</v>
      </c>
      <c r="PK57" s="1">
        <v>-1</v>
      </c>
      <c r="PL57" s="1">
        <v>-1</v>
      </c>
      <c r="PM57" s="1">
        <v>-1</v>
      </c>
      <c r="PN57" s="1">
        <v>-1</v>
      </c>
      <c r="PO57" s="1">
        <v>-1</v>
      </c>
      <c r="PP57" s="1">
        <v>-1</v>
      </c>
      <c r="PQ57" s="1">
        <v>-1</v>
      </c>
      <c r="PR57" s="1">
        <v>-1</v>
      </c>
      <c r="PS57" s="1">
        <v>-1</v>
      </c>
      <c r="PT57" s="1">
        <v>-1</v>
      </c>
      <c r="PU57" s="1">
        <v>-1</v>
      </c>
      <c r="PV57" s="1">
        <v>-1</v>
      </c>
      <c r="PW57" s="1">
        <v>-1</v>
      </c>
      <c r="PX57" s="1">
        <v>-1</v>
      </c>
      <c r="PY57" s="1">
        <v>-1</v>
      </c>
      <c r="PZ57" s="1">
        <v>-1</v>
      </c>
      <c r="QA57" s="1">
        <f t="shared" si="299"/>
        <v>-0.58479532163742687</v>
      </c>
      <c r="QB57" s="1">
        <v>-1</v>
      </c>
      <c r="QC57" s="1">
        <f t="shared" si="300"/>
        <v>-0.58479532163742687</v>
      </c>
      <c r="QD57" s="1">
        <v>-1</v>
      </c>
      <c r="QE57" s="1">
        <v>-1</v>
      </c>
      <c r="QF57" s="1">
        <v>-1</v>
      </c>
      <c r="QG57" s="1">
        <v>-1</v>
      </c>
      <c r="QH57" s="1">
        <v>-1</v>
      </c>
      <c r="QI57" s="1">
        <v>-1</v>
      </c>
      <c r="QJ57" s="1">
        <v>-1</v>
      </c>
      <c r="QK57" s="1">
        <v>-1</v>
      </c>
      <c r="QL57" s="1">
        <v>-1</v>
      </c>
      <c r="QM57" s="1">
        <v>-1</v>
      </c>
      <c r="QN57" s="1">
        <v>-1</v>
      </c>
      <c r="QO57" s="1">
        <v>-1</v>
      </c>
      <c r="QP57" s="1">
        <v>-1</v>
      </c>
      <c r="QQ57" s="1">
        <v>-1</v>
      </c>
      <c r="QR57" s="1">
        <v>-1</v>
      </c>
      <c r="QS57" s="1">
        <v>-1</v>
      </c>
      <c r="QT57" s="1">
        <v>-1</v>
      </c>
      <c r="QU57" s="1">
        <v>-1</v>
      </c>
      <c r="QV57" s="1">
        <v>-1</v>
      </c>
      <c r="QW57" s="1">
        <v>-1</v>
      </c>
      <c r="QX57" s="1">
        <v>-1</v>
      </c>
      <c r="QY57" s="1">
        <v>-1</v>
      </c>
      <c r="QZ57" s="1">
        <v>-1</v>
      </c>
      <c r="RA57" s="1">
        <v>-1</v>
      </c>
      <c r="RB57" s="1">
        <v>-1</v>
      </c>
      <c r="RC57" s="1">
        <v>-1</v>
      </c>
      <c r="RD57" s="1">
        <v>-1</v>
      </c>
      <c r="RE57" s="1">
        <v>-1</v>
      </c>
      <c r="RF57" s="1">
        <v>-1</v>
      </c>
      <c r="RG57" s="1">
        <v>-1</v>
      </c>
      <c r="RH57" s="1">
        <v>-1</v>
      </c>
      <c r="RI57" s="1">
        <v>-1</v>
      </c>
      <c r="RJ57" s="1">
        <v>-1</v>
      </c>
      <c r="RK57" s="1">
        <v>-1</v>
      </c>
      <c r="RL57" s="1">
        <v>-1</v>
      </c>
      <c r="RM57" s="1">
        <v>-1</v>
      </c>
      <c r="RN57" s="1">
        <v>-1</v>
      </c>
      <c r="RO57" s="1">
        <v>-1</v>
      </c>
      <c r="RP57" s="1">
        <v>-1</v>
      </c>
      <c r="RQ57" s="1">
        <v>-1</v>
      </c>
      <c r="RR57" s="1">
        <v>-1</v>
      </c>
      <c r="RS57" s="1">
        <v>-1</v>
      </c>
      <c r="RT57" s="1">
        <v>-1</v>
      </c>
      <c r="RU57" s="1">
        <v>-1</v>
      </c>
      <c r="RV57" s="1">
        <v>-1</v>
      </c>
      <c r="RW57" s="1">
        <v>-1</v>
      </c>
      <c r="RX57" s="1">
        <v>-1</v>
      </c>
      <c r="RY57" s="1">
        <v>-1</v>
      </c>
      <c r="RZ57" s="1">
        <v>-1</v>
      </c>
      <c r="SA57" s="1">
        <v>-1</v>
      </c>
      <c r="SB57" s="1">
        <v>-1</v>
      </c>
      <c r="SC57" s="1">
        <v>-1</v>
      </c>
      <c r="SD57" s="1">
        <v>-1</v>
      </c>
      <c r="ALU57" s="3"/>
      <c r="ALV57" s="3"/>
      <c r="ALW57" s="3"/>
      <c r="ALX57" s="3"/>
      <c r="ALY57" s="3"/>
      <c r="ALZ57" s="3"/>
      <c r="AMA57" s="3"/>
      <c r="AMB57" s="3"/>
      <c r="AMC57" s="3"/>
      <c r="AMD57" s="3"/>
    </row>
    <row r="58" spans="1:1018">
      <c r="A58" s="14" t="s">
        <v>674</v>
      </c>
      <c r="B58" s="13">
        <v>160</v>
      </c>
      <c r="C58" s="13">
        <v>41</v>
      </c>
      <c r="D58" s="15">
        <v>84</v>
      </c>
      <c r="E58" s="13">
        <v>183</v>
      </c>
      <c r="F58" s="31">
        <v>4</v>
      </c>
      <c r="G58" s="16">
        <v>3</v>
      </c>
      <c r="H58" s="17">
        <v>164</v>
      </c>
      <c r="I58" s="17">
        <v>269</v>
      </c>
      <c r="J58" s="17">
        <v>998</v>
      </c>
      <c r="K58" s="17">
        <v>998</v>
      </c>
      <c r="L58" s="17">
        <v>998</v>
      </c>
      <c r="M58" s="17">
        <v>998</v>
      </c>
      <c r="N58" s="17">
        <v>70</v>
      </c>
      <c r="O58" s="17">
        <v>107</v>
      </c>
      <c r="P58" s="17">
        <v>998</v>
      </c>
      <c r="Q58" s="17">
        <v>998</v>
      </c>
      <c r="R58" s="17">
        <v>998</v>
      </c>
      <c r="S58" s="17">
        <v>998</v>
      </c>
      <c r="T58" s="17">
        <v>998</v>
      </c>
      <c r="U58" s="17">
        <v>998</v>
      </c>
      <c r="V58" s="17">
        <v>2766</v>
      </c>
      <c r="W58" s="18">
        <v>0.55416666666666703</v>
      </c>
      <c r="X58" s="19">
        <v>78</v>
      </c>
      <c r="Y58" s="19">
        <v>55</v>
      </c>
      <c r="Z58" s="19">
        <v>62</v>
      </c>
      <c r="AA58" s="19">
        <v>74</v>
      </c>
      <c r="AB58" s="19">
        <v>62</v>
      </c>
      <c r="AC58" s="19">
        <v>76</v>
      </c>
      <c r="AD58" s="19">
        <v>44</v>
      </c>
      <c r="AE58" s="19">
        <v>61</v>
      </c>
      <c r="AF58" s="19">
        <v>73</v>
      </c>
      <c r="AG58" s="19">
        <v>56</v>
      </c>
      <c r="AH58" s="19">
        <v>0.97435897435897401</v>
      </c>
      <c r="AI58" s="19">
        <v>0.8</v>
      </c>
      <c r="AJ58" s="19">
        <v>0.98387096774193505</v>
      </c>
      <c r="AK58" s="19">
        <v>0.98648648648648696</v>
      </c>
      <c r="AL58" s="19">
        <v>0.90322580645161299</v>
      </c>
      <c r="AM58" s="19">
        <v>234</v>
      </c>
      <c r="AN58" s="19">
        <v>101</v>
      </c>
      <c r="AO58" s="19">
        <v>162</v>
      </c>
      <c r="AP58" s="19">
        <v>203</v>
      </c>
      <c r="AQ58" s="19">
        <v>208</v>
      </c>
      <c r="AR58" s="19">
        <v>48</v>
      </c>
      <c r="AS58" s="19">
        <v>30</v>
      </c>
      <c r="AT58" s="19">
        <v>39</v>
      </c>
      <c r="AU58" s="19">
        <v>50</v>
      </c>
      <c r="AV58" s="19">
        <v>37</v>
      </c>
      <c r="AW58" s="19">
        <v>100</v>
      </c>
      <c r="AX58" s="19">
        <v>70.909090909090907</v>
      </c>
      <c r="AY58" s="19">
        <v>90.322580645161295</v>
      </c>
      <c r="AZ58" s="19">
        <v>98.648648648648702</v>
      </c>
      <c r="BA58" s="19">
        <v>90.322580645161295</v>
      </c>
      <c r="BB58" s="19">
        <v>284</v>
      </c>
      <c r="BC58" s="19">
        <v>236</v>
      </c>
      <c r="BD58" s="19">
        <v>312</v>
      </c>
      <c r="BE58" s="19">
        <v>310</v>
      </c>
      <c r="BF58" s="19">
        <v>303</v>
      </c>
      <c r="BG58" s="19">
        <v>267</v>
      </c>
      <c r="BH58" s="19">
        <v>224</v>
      </c>
      <c r="BI58" s="19">
        <v>312</v>
      </c>
      <c r="BJ58" s="19">
        <v>317</v>
      </c>
      <c r="BK58" s="19">
        <v>280</v>
      </c>
      <c r="BL58" s="19">
        <v>0.94014084507042195</v>
      </c>
      <c r="BM58" s="19">
        <v>0.94915254237288105</v>
      </c>
      <c r="BN58" s="19">
        <v>1</v>
      </c>
      <c r="BO58" s="19">
        <v>1.02258064516129</v>
      </c>
      <c r="BP58" s="19">
        <v>0.92409240924092395</v>
      </c>
      <c r="BQ58" s="19">
        <v>677</v>
      </c>
      <c r="BR58" s="19">
        <v>553</v>
      </c>
      <c r="BS58" s="19">
        <v>672</v>
      </c>
      <c r="BT58" s="19">
        <v>631</v>
      </c>
      <c r="BU58" s="19">
        <v>608</v>
      </c>
      <c r="BV58" s="19">
        <v>172</v>
      </c>
      <c r="BW58" s="19">
        <v>119</v>
      </c>
      <c r="BX58" s="19">
        <v>191</v>
      </c>
      <c r="BY58" s="19">
        <v>194</v>
      </c>
      <c r="BZ58" s="19">
        <v>173</v>
      </c>
      <c r="CA58" s="19">
        <v>99.295774647887299</v>
      </c>
      <c r="CB58" s="19">
        <v>83.0508474576271</v>
      </c>
      <c r="CC58" s="19">
        <v>99.038461538461604</v>
      </c>
      <c r="CD58" s="19">
        <v>98.709677419354804</v>
      </c>
      <c r="CE58" s="19">
        <v>96.699669966996694</v>
      </c>
      <c r="CF58" s="21">
        <v>695.9</v>
      </c>
      <c r="CG58" s="21">
        <v>27.8</v>
      </c>
      <c r="CH58" s="21">
        <v>86.36</v>
      </c>
      <c r="CI58" s="21">
        <v>11.9</v>
      </c>
      <c r="CJ58" s="21">
        <v>0</v>
      </c>
      <c r="CK58" s="21">
        <v>93.3</v>
      </c>
      <c r="CL58" s="21">
        <v>16.7</v>
      </c>
      <c r="CM58" s="21">
        <v>4.992</v>
      </c>
      <c r="CN58" s="21">
        <v>300</v>
      </c>
      <c r="CO58" s="21">
        <v>554.29999999999995</v>
      </c>
      <c r="CP58" s="21">
        <v>31.9</v>
      </c>
      <c r="CQ58" s="21">
        <v>108.6</v>
      </c>
      <c r="CR58" s="21">
        <v>8.9</v>
      </c>
      <c r="CS58" s="21">
        <v>0</v>
      </c>
      <c r="CT58" s="21">
        <v>92.2</v>
      </c>
      <c r="CU58" s="21">
        <v>7.8</v>
      </c>
      <c r="CV58" s="21">
        <v>11.869</v>
      </c>
      <c r="CW58" s="21">
        <v>300</v>
      </c>
      <c r="CX58" s="21">
        <v>696.4</v>
      </c>
      <c r="CY58" s="21">
        <v>21.6</v>
      </c>
      <c r="CZ58" s="21">
        <v>86.24</v>
      </c>
      <c r="DA58" s="21">
        <v>9.1</v>
      </c>
      <c r="DB58" s="21">
        <v>0</v>
      </c>
      <c r="DC58" s="21">
        <v>89.8</v>
      </c>
      <c r="DD58" s="21">
        <v>10.199999999999999</v>
      </c>
      <c r="DE58" s="21">
        <v>8.7720000000000002</v>
      </c>
      <c r="DF58" s="21">
        <v>300</v>
      </c>
      <c r="DG58" s="21">
        <v>574.20000000000005</v>
      </c>
      <c r="DH58" s="21">
        <v>27.3</v>
      </c>
      <c r="DI58" s="21">
        <v>104.72</v>
      </c>
      <c r="DJ58" s="21">
        <v>2.1</v>
      </c>
      <c r="DK58" s="21">
        <v>0</v>
      </c>
      <c r="DL58" s="21">
        <v>90.4</v>
      </c>
      <c r="DM58" s="21">
        <v>9.6</v>
      </c>
      <c r="DN58" s="21">
        <v>9.3989999999999991</v>
      </c>
      <c r="DO58" s="21">
        <v>198</v>
      </c>
      <c r="DP58" s="21">
        <v>843.1</v>
      </c>
      <c r="DQ58" s="21">
        <v>42.8</v>
      </c>
      <c r="DR58" s="21">
        <v>71.349999999999994</v>
      </c>
      <c r="DS58" s="21">
        <v>26.5</v>
      </c>
      <c r="DT58" s="21">
        <v>4.8</v>
      </c>
      <c r="DU58" s="21">
        <v>77.8</v>
      </c>
      <c r="DV58" s="21">
        <v>22.2</v>
      </c>
      <c r="DW58" s="21">
        <v>3.5030000000000001</v>
      </c>
      <c r="DX58" s="21">
        <v>300</v>
      </c>
      <c r="DY58" s="21">
        <v>746</v>
      </c>
      <c r="DZ58" s="21">
        <v>52.4</v>
      </c>
      <c r="EA58" s="21">
        <v>80.81</v>
      </c>
      <c r="EB58" s="21">
        <v>18.600000000000001</v>
      </c>
      <c r="EC58" s="21">
        <v>0.7</v>
      </c>
      <c r="ED58" s="21">
        <v>91.2</v>
      </c>
      <c r="EE58" s="21">
        <v>8.8000000000000007</v>
      </c>
      <c r="EF58" s="21">
        <v>10.32</v>
      </c>
      <c r="EG58" s="21">
        <v>300</v>
      </c>
      <c r="EH58" s="21">
        <v>883.5</v>
      </c>
      <c r="EI58" s="21">
        <v>42.5</v>
      </c>
      <c r="EJ58" s="21">
        <v>68.069999999999993</v>
      </c>
      <c r="EK58" s="21">
        <v>26</v>
      </c>
      <c r="EL58" s="21">
        <v>4.0999999999999996</v>
      </c>
      <c r="EM58" s="21">
        <v>73.5</v>
      </c>
      <c r="EN58" s="21">
        <v>26.5</v>
      </c>
      <c r="EO58" s="21">
        <v>2.7690000000000001</v>
      </c>
      <c r="EP58" s="21">
        <v>300</v>
      </c>
      <c r="EQ58" s="21">
        <v>667.5</v>
      </c>
      <c r="ER58" s="21">
        <v>46.2</v>
      </c>
      <c r="ES58" s="21">
        <v>90.28</v>
      </c>
      <c r="ET58" s="21">
        <v>14.3</v>
      </c>
      <c r="EU58" s="21">
        <v>1.3</v>
      </c>
      <c r="EV58" s="21">
        <v>95</v>
      </c>
      <c r="EW58" s="21">
        <v>4.9000000000000004</v>
      </c>
      <c r="EX58" s="21">
        <v>19.231999999999999</v>
      </c>
      <c r="EY58" s="21">
        <v>300</v>
      </c>
      <c r="EZ58" s="21">
        <v>915.4</v>
      </c>
      <c r="FA58" s="21">
        <v>43.1</v>
      </c>
      <c r="FB58" s="21">
        <v>65.69</v>
      </c>
      <c r="FC58" s="21">
        <v>29.2</v>
      </c>
      <c r="FD58" s="21">
        <v>8</v>
      </c>
      <c r="FE58" s="21">
        <v>79.5</v>
      </c>
      <c r="FF58" s="21">
        <v>20.5</v>
      </c>
      <c r="FG58" s="21">
        <v>3.8860000000000001</v>
      </c>
      <c r="FH58" s="21">
        <v>300</v>
      </c>
      <c r="FI58" s="21">
        <v>661.9</v>
      </c>
      <c r="FJ58" s="21">
        <v>34.700000000000003</v>
      </c>
      <c r="FK58" s="21">
        <v>90.9</v>
      </c>
      <c r="FL58" s="21">
        <v>10.5</v>
      </c>
      <c r="FM58" s="21">
        <v>0</v>
      </c>
      <c r="FN58" s="21">
        <v>92.9</v>
      </c>
      <c r="FO58" s="21">
        <v>7.1</v>
      </c>
      <c r="FP58" s="21">
        <v>13.047000000000001</v>
      </c>
      <c r="FQ58" s="21">
        <v>300</v>
      </c>
      <c r="FR58" s="15">
        <v>2.1</v>
      </c>
      <c r="FS58" s="15">
        <v>0.8</v>
      </c>
      <c r="FT58" s="15">
        <v>1</v>
      </c>
      <c r="FU58" s="15">
        <v>1.1000000000000001</v>
      </c>
      <c r="FV58" s="15">
        <v>1.5</v>
      </c>
      <c r="FW58" s="15">
        <v>143</v>
      </c>
      <c r="FX58" s="15">
        <v>151</v>
      </c>
      <c r="FY58" s="15">
        <v>105</v>
      </c>
      <c r="FZ58" s="15">
        <v>78</v>
      </c>
      <c r="GA58" s="15">
        <v>120</v>
      </c>
      <c r="GB58" s="15">
        <v>83.1</v>
      </c>
      <c r="GC58" s="15">
        <v>82.1</v>
      </c>
      <c r="GD58" s="15">
        <v>82.5</v>
      </c>
      <c r="GE58" s="15">
        <v>81</v>
      </c>
      <c r="GF58" s="15">
        <v>81.900000000000006</v>
      </c>
      <c r="GG58" s="15">
        <v>17.399999999999999</v>
      </c>
      <c r="GH58" s="15">
        <v>14.4</v>
      </c>
      <c r="GI58" s="15">
        <v>14.4</v>
      </c>
      <c r="GJ58" s="15">
        <v>16</v>
      </c>
      <c r="GK58" s="15">
        <v>16</v>
      </c>
      <c r="GL58" s="15">
        <v>0</v>
      </c>
      <c r="GM58" s="15">
        <v>8</v>
      </c>
      <c r="GN58" s="15">
        <v>1.25</v>
      </c>
      <c r="GO58" s="15">
        <v>0</v>
      </c>
      <c r="GP58" s="15">
        <v>0</v>
      </c>
      <c r="GQ58" s="15">
        <v>0</v>
      </c>
      <c r="GR58" s="15">
        <v>8</v>
      </c>
      <c r="GS58" s="15">
        <v>1</v>
      </c>
      <c r="GT58" s="15">
        <v>0</v>
      </c>
      <c r="GU58" s="15">
        <v>0</v>
      </c>
      <c r="GV58" s="15">
        <v>1.5</v>
      </c>
      <c r="GW58" s="15">
        <v>8.5</v>
      </c>
      <c r="GX58" s="15">
        <v>4.25</v>
      </c>
      <c r="GY58" s="15">
        <v>0</v>
      </c>
      <c r="GZ58" s="15">
        <v>0</v>
      </c>
      <c r="HA58" s="15">
        <v>0</v>
      </c>
      <c r="HB58" s="15">
        <v>4.3</v>
      </c>
      <c r="HC58" s="15">
        <v>0</v>
      </c>
      <c r="HD58" s="15">
        <v>0</v>
      </c>
      <c r="HE58" s="22">
        <v>0</v>
      </c>
      <c r="HF58" s="1">
        <v>-1</v>
      </c>
      <c r="HG58" s="1">
        <v>-1</v>
      </c>
      <c r="HH58" s="1">
        <v>-1</v>
      </c>
      <c r="HI58" s="1">
        <v>-1</v>
      </c>
      <c r="HJ58" s="1">
        <v>-1</v>
      </c>
      <c r="HK58" s="1">
        <v>-1</v>
      </c>
      <c r="HL58" s="1">
        <v>-1</v>
      </c>
      <c r="HM58" s="1">
        <v>-1</v>
      </c>
      <c r="HN58" s="1">
        <v>-1</v>
      </c>
      <c r="HO58" s="1">
        <v>-1</v>
      </c>
      <c r="HP58" s="1">
        <v>-1</v>
      </c>
      <c r="HQ58" s="1">
        <v>-1</v>
      </c>
      <c r="HR58" s="1">
        <v>-1</v>
      </c>
      <c r="HS58" s="1">
        <v>-1</v>
      </c>
      <c r="HT58" s="1">
        <v>-1</v>
      </c>
      <c r="HU58" s="1">
        <v>-1</v>
      </c>
      <c r="HV58" s="1">
        <v>-1</v>
      </c>
      <c r="HW58" s="1">
        <v>-1</v>
      </c>
      <c r="HX58" s="1">
        <v>-1</v>
      </c>
      <c r="HY58" s="1">
        <v>-1</v>
      </c>
      <c r="HZ58" s="1">
        <v>-1</v>
      </c>
      <c r="IA58" s="1">
        <v>-1</v>
      </c>
      <c r="IB58" s="1">
        <v>-1</v>
      </c>
      <c r="IC58" s="1">
        <v>-1</v>
      </c>
      <c r="ID58" s="1">
        <v>-1</v>
      </c>
      <c r="IE58" s="1">
        <v>-1</v>
      </c>
      <c r="IF58" s="1">
        <v>-1</v>
      </c>
      <c r="IG58" s="1">
        <v>-1</v>
      </c>
      <c r="IH58" s="1">
        <v>-1</v>
      </c>
      <c r="II58" s="1">
        <v>-1</v>
      </c>
      <c r="IJ58" s="1">
        <v>-1</v>
      </c>
      <c r="IK58" s="1">
        <v>-1</v>
      </c>
      <c r="IL58" s="1">
        <v>-1</v>
      </c>
      <c r="IM58" s="1">
        <v>-1</v>
      </c>
      <c r="IN58" s="1">
        <v>-1</v>
      </c>
      <c r="IO58" s="1">
        <v>-1</v>
      </c>
      <c r="IP58" s="1">
        <v>-1</v>
      </c>
      <c r="IQ58" s="1">
        <v>-1</v>
      </c>
      <c r="IR58" s="1">
        <v>-1</v>
      </c>
      <c r="IS58" s="1">
        <v>-1</v>
      </c>
      <c r="IT58" s="1">
        <v>-1</v>
      </c>
      <c r="IU58" s="1">
        <v>-1</v>
      </c>
      <c r="IV58" s="1">
        <v>-1</v>
      </c>
      <c r="IW58" s="1">
        <v>-1</v>
      </c>
      <c r="IX58" s="1">
        <v>-1</v>
      </c>
      <c r="IY58" s="1">
        <v>-1</v>
      </c>
      <c r="IZ58" s="1">
        <v>-1</v>
      </c>
      <c r="JA58" s="1">
        <v>-1</v>
      </c>
      <c r="JB58" s="1">
        <v>-1</v>
      </c>
      <c r="JC58" s="1">
        <v>-1</v>
      </c>
      <c r="JD58" s="1">
        <v>-1</v>
      </c>
      <c r="JE58" s="1">
        <v>-1</v>
      </c>
      <c r="JG58" s="1">
        <v>133</v>
      </c>
      <c r="JH58" s="1">
        <v>82</v>
      </c>
      <c r="JI58" s="1">
        <f t="shared" si="201"/>
        <v>99</v>
      </c>
      <c r="JJ58" s="1">
        <v>2.0499999999999998</v>
      </c>
      <c r="JK58" s="1">
        <v>74</v>
      </c>
      <c r="JL58" s="1">
        <v>9</v>
      </c>
      <c r="JM58" s="1">
        <v>55</v>
      </c>
      <c r="JN58" s="1">
        <f t="shared" si="202"/>
        <v>26.829268292682929</v>
      </c>
      <c r="JO58" s="1">
        <v>9</v>
      </c>
      <c r="JP58" s="1">
        <f t="shared" si="203"/>
        <v>73</v>
      </c>
      <c r="JQ58" s="1">
        <v>35</v>
      </c>
      <c r="JR58" s="1">
        <f t="shared" si="204"/>
        <v>0.36363636363636365</v>
      </c>
      <c r="JS58" s="1">
        <v>65</v>
      </c>
      <c r="JT58" s="1">
        <f t="shared" si="205"/>
        <v>0.32727272727272727</v>
      </c>
      <c r="JU58" s="23">
        <f t="shared" si="206"/>
        <v>185.23874400000003</v>
      </c>
      <c r="JV58" s="1">
        <f t="shared" si="207"/>
        <v>90.360362926829282</v>
      </c>
      <c r="JW58" s="1">
        <v>56</v>
      </c>
      <c r="JX58" s="1">
        <v>55</v>
      </c>
      <c r="JY58" s="1">
        <f t="shared" si="208"/>
        <v>1.0181818181818181</v>
      </c>
      <c r="JZ58" s="1">
        <v>209</v>
      </c>
      <c r="KA58" s="1">
        <v>14</v>
      </c>
      <c r="KB58" s="1">
        <f t="shared" si="209"/>
        <v>4</v>
      </c>
      <c r="KC58" s="1">
        <v>23.4</v>
      </c>
      <c r="KD58" s="1">
        <v>2.4</v>
      </c>
      <c r="KE58" s="1">
        <f t="shared" si="296"/>
        <v>7.8296025600000005</v>
      </c>
      <c r="KF58" s="1">
        <f t="shared" si="297"/>
        <v>3.8193183219512199</v>
      </c>
      <c r="KG58" s="1">
        <v>16.100000000000001</v>
      </c>
      <c r="KH58" s="1">
        <v>31</v>
      </c>
      <c r="KI58" s="1">
        <v>36</v>
      </c>
      <c r="KJ58" s="1">
        <v>32</v>
      </c>
      <c r="KK58" s="1">
        <f t="shared" si="210"/>
        <v>1.125</v>
      </c>
      <c r="KL58" s="1">
        <v>197</v>
      </c>
      <c r="KM58" s="1">
        <v>12</v>
      </c>
      <c r="KN58" s="1">
        <v>100</v>
      </c>
      <c r="KO58" s="1">
        <f t="shared" si="211"/>
        <v>48.780487804878049</v>
      </c>
      <c r="KP58" s="1">
        <v>85</v>
      </c>
      <c r="KQ58" s="1">
        <f t="shared" si="212"/>
        <v>41.463414634146346</v>
      </c>
      <c r="KR58" s="1">
        <v>143</v>
      </c>
      <c r="KS58" s="1">
        <f t="shared" si="213"/>
        <v>69.756097560975618</v>
      </c>
      <c r="KT58" s="1">
        <v>56</v>
      </c>
      <c r="KU58" s="1">
        <f t="shared" si="214"/>
        <v>27.31707317073171</v>
      </c>
      <c r="KV58" s="1">
        <f t="shared" si="298"/>
        <v>87</v>
      </c>
      <c r="KW58" s="1">
        <v>61</v>
      </c>
      <c r="KX58" s="1">
        <v>25.4</v>
      </c>
      <c r="KY58" s="1">
        <v>11.3</v>
      </c>
      <c r="KZ58" s="1">
        <f t="shared" si="215"/>
        <v>12.390243902439025</v>
      </c>
      <c r="LA58" s="1">
        <f t="shared" si="216"/>
        <v>5.51219512195122</v>
      </c>
      <c r="LB58" s="23">
        <f t="shared" si="217"/>
        <v>0.55511811023622037</v>
      </c>
      <c r="LC58" s="1">
        <v>112</v>
      </c>
      <c r="LD58" s="1">
        <v>67</v>
      </c>
      <c r="LE58" s="1">
        <f>LD58+(LC58-LD58)/3</f>
        <v>82</v>
      </c>
      <c r="LF58" s="1">
        <v>84</v>
      </c>
      <c r="LG58" s="1">
        <v>9</v>
      </c>
      <c r="LH58" s="1">
        <v>57</v>
      </c>
      <c r="LI58" s="1">
        <f>LH58/JJ58</f>
        <v>27.804878048780491</v>
      </c>
      <c r="LJ58" s="1">
        <v>10</v>
      </c>
      <c r="LK58" s="1">
        <f>LG58+LH58+LJ58</f>
        <v>76</v>
      </c>
      <c r="LL58" s="1">
        <v>34</v>
      </c>
      <c r="LM58" s="23">
        <f>(LH58-LL58)/LH58</f>
        <v>0.40350877192982454</v>
      </c>
      <c r="LN58" s="1">
        <v>70</v>
      </c>
      <c r="LO58" s="1">
        <f>(LG58+LJ58)/LH58</f>
        <v>0.33333333333333331</v>
      </c>
      <c r="LP58" s="1">
        <f>(0.8*(1.04*(POWER(LK58,3)-POWER(LH58,3)))+0.6)/1000</f>
        <v>211.14805600000003</v>
      </c>
      <c r="LQ58" s="1">
        <f>LP58/JJ58</f>
        <v>102.99905170731709</v>
      </c>
      <c r="LR58" s="1">
        <v>56</v>
      </c>
      <c r="LS58" s="1">
        <v>48</v>
      </c>
      <c r="LT58" s="23">
        <f>LR58/LS58</f>
        <v>1.1666666666666667</v>
      </c>
      <c r="LU58" s="1">
        <v>191</v>
      </c>
      <c r="LV58" s="1">
        <v>12</v>
      </c>
      <c r="LW58" s="23">
        <f>LR58/LV58</f>
        <v>4.666666666666667</v>
      </c>
      <c r="LX58" s="1">
        <v>21.6</v>
      </c>
      <c r="LY58" s="1">
        <f>((3.14*POWER(KD58,2)/4)*LX58*LF58)/1000</f>
        <v>8.20399104</v>
      </c>
      <c r="LZ58" s="1">
        <f>LY58/JJ58</f>
        <v>4.0019468487804879</v>
      </c>
      <c r="MA58" s="1">
        <v>20.100000000000001</v>
      </c>
      <c r="MB58" s="1">
        <v>27</v>
      </c>
      <c r="MC58" s="1">
        <v>49</v>
      </c>
      <c r="MD58" s="1">
        <v>23</v>
      </c>
      <c r="ME58" s="23">
        <f>MC58/MD58</f>
        <v>2.1304347826086958</v>
      </c>
      <c r="MF58" s="1">
        <v>178</v>
      </c>
      <c r="MG58" s="1">
        <v>14</v>
      </c>
      <c r="MH58" s="1">
        <v>88</v>
      </c>
      <c r="MI58" s="1">
        <f>MH58/JJ58</f>
        <v>42.926829268292686</v>
      </c>
      <c r="MJ58" s="1">
        <v>79</v>
      </c>
      <c r="MK58" s="1">
        <f>MJ58/JJ58</f>
        <v>38.536585365853661</v>
      </c>
      <c r="ML58" s="1">
        <v>114</v>
      </c>
      <c r="MM58" s="1">
        <f>ML58/JJ58</f>
        <v>55.609756097560982</v>
      </c>
      <c r="MN58" s="1">
        <v>61</v>
      </c>
      <c r="MO58" s="1">
        <f>MN58/JJ58</f>
        <v>29.756097560975611</v>
      </c>
      <c r="MP58" s="1">
        <f>ML58-MN58</f>
        <v>53</v>
      </c>
      <c r="MQ58" s="1">
        <v>46</v>
      </c>
      <c r="MR58" s="1">
        <v>20.9</v>
      </c>
      <c r="MS58" s="1">
        <v>10.3</v>
      </c>
      <c r="MT58" s="1">
        <f>MR58/JJ58</f>
        <v>10.195121951219512</v>
      </c>
      <c r="MU58" s="1">
        <f>MS58/JJ58</f>
        <v>5.0243902439024399</v>
      </c>
      <c r="MV58" s="23">
        <f>(MR58-MS58)/MR58</f>
        <v>0.50717703349282295</v>
      </c>
      <c r="MW58" s="1">
        <v>134</v>
      </c>
      <c r="MX58" s="1">
        <v>88</v>
      </c>
      <c r="MY58" s="1">
        <f>MX58+(MW58-MX58)/3</f>
        <v>103.33333333333333</v>
      </c>
      <c r="MZ58" s="1">
        <v>72</v>
      </c>
      <c r="NA58" s="1">
        <v>9</v>
      </c>
      <c r="NB58" s="1">
        <v>59</v>
      </c>
      <c r="NC58" s="1">
        <f>NB58/JJ58</f>
        <v>28.780487804878053</v>
      </c>
      <c r="ND58" s="1">
        <v>8</v>
      </c>
      <c r="NE58" s="1">
        <f>NA58+NB58+ND58</f>
        <v>76</v>
      </c>
      <c r="NF58" s="1">
        <v>39</v>
      </c>
      <c r="NG58" s="23">
        <f>(NB58-NF58)/NB58</f>
        <v>0.33898305084745761</v>
      </c>
      <c r="NH58" s="1">
        <v>61</v>
      </c>
      <c r="NI58" s="1">
        <f>(NA58+ND58)/NB58</f>
        <v>0.28813559322033899</v>
      </c>
      <c r="NJ58" s="1">
        <f>(0.8*(1.04*(POWER(NE58,3)-POWER(NB58,3)))+0.6)/1000</f>
        <v>194.35330400000004</v>
      </c>
      <c r="NK58" s="1">
        <f>NJ58/JJ58</f>
        <v>94.806489756097591</v>
      </c>
      <c r="NL58" s="1">
        <v>66</v>
      </c>
      <c r="NM58" s="1">
        <v>55</v>
      </c>
      <c r="NN58" s="23">
        <f>NL58/NM58</f>
        <v>1.2</v>
      </c>
      <c r="NO58" s="1">
        <v>183</v>
      </c>
      <c r="NP58" s="1">
        <v>13</v>
      </c>
      <c r="NQ58" s="23">
        <f>NL58/NP58</f>
        <v>5.0769230769230766</v>
      </c>
      <c r="NR58" s="1">
        <v>21.9</v>
      </c>
      <c r="NS58" s="1">
        <f>((3.14*POWER(KD58,2)/4)*NR58*MZ58)/1000</f>
        <v>7.12965888</v>
      </c>
      <c r="NT58" s="1">
        <f>NS58/JJ58</f>
        <v>3.4778823804878054</v>
      </c>
      <c r="NU58" s="1">
        <v>16.8</v>
      </c>
      <c r="NV58" s="1">
        <v>-1</v>
      </c>
      <c r="NW58" s="1">
        <v>48</v>
      </c>
      <c r="NX58" s="1">
        <v>28</v>
      </c>
      <c r="NY58" s="23">
        <f>NW58/NX58</f>
        <v>1.7142857142857142</v>
      </c>
      <c r="NZ58" s="1">
        <v>166</v>
      </c>
      <c r="OA58" s="1">
        <v>12</v>
      </c>
      <c r="OB58" s="1">
        <v>103</v>
      </c>
      <c r="OC58" s="1">
        <f>OB58/JJ58</f>
        <v>50.243902439024396</v>
      </c>
      <c r="OD58" s="1">
        <v>96</v>
      </c>
      <c r="OE58" s="1">
        <f>OD58/JJ58</f>
        <v>46.829268292682933</v>
      </c>
      <c r="OF58" s="1">
        <v>150</v>
      </c>
      <c r="OG58" s="1">
        <f>OF58/JJ58</f>
        <v>73.170731707317074</v>
      </c>
      <c r="OH58" s="1">
        <v>72</v>
      </c>
      <c r="OI58" s="1">
        <f>OH58/JJ58</f>
        <v>35.121951219512198</v>
      </c>
      <c r="OJ58" s="1">
        <f>OF58-OH58</f>
        <v>78</v>
      </c>
      <c r="OK58" s="1">
        <v>52</v>
      </c>
      <c r="OL58" s="1">
        <v>32.700000000000003</v>
      </c>
      <c r="OM58" s="1">
        <v>18.5</v>
      </c>
      <c r="ON58" s="1">
        <f>OL58/JJ58</f>
        <v>15.951219512195125</v>
      </c>
      <c r="OO58" s="1">
        <f>OM58/JJ58</f>
        <v>9.0243902439024399</v>
      </c>
      <c r="OP58" s="23">
        <f>(OL58-OM58)/OL58</f>
        <v>0.43425076452599393</v>
      </c>
      <c r="OQ58" s="1">
        <v>135</v>
      </c>
      <c r="OR58" s="1">
        <v>81</v>
      </c>
      <c r="OS58" s="1">
        <f>OR58+(OQ58-OR58)/3</f>
        <v>99</v>
      </c>
      <c r="OT58" s="1">
        <v>63</v>
      </c>
      <c r="OU58" s="1">
        <v>9</v>
      </c>
      <c r="OV58" s="1">
        <v>57</v>
      </c>
      <c r="OW58" s="1">
        <f>OV58/JJ58</f>
        <v>27.804878048780491</v>
      </c>
      <c r="OX58" s="1">
        <v>9</v>
      </c>
      <c r="OY58" s="1">
        <f>OU58+OV58+OX58</f>
        <v>75</v>
      </c>
      <c r="OZ58" s="1">
        <v>38</v>
      </c>
      <c r="PA58" s="23">
        <f>(OV58-OZ58)/OV58</f>
        <v>0.33333333333333331</v>
      </c>
      <c r="PB58" s="1">
        <v>61</v>
      </c>
      <c r="PC58" s="1">
        <f>(OU58+OX58)/OV58</f>
        <v>0.31578947368421051</v>
      </c>
      <c r="PD58" s="1">
        <f>(0.8*(1.04*(POWER(OY58,3)-POWER(OV58,3)))+0.6)/1000</f>
        <v>196.92002400000001</v>
      </c>
      <c r="PE58" s="1">
        <f>PD58/JJ58</f>
        <v>96.058548292682943</v>
      </c>
      <c r="PF58" s="1">
        <v>50</v>
      </c>
      <c r="PG58" s="1">
        <v>35</v>
      </c>
      <c r="PH58" s="23">
        <f>PF58/PG58</f>
        <v>1.4285714285714286</v>
      </c>
      <c r="PI58" s="1">
        <v>212</v>
      </c>
      <c r="PJ58" s="1">
        <v>10</v>
      </c>
      <c r="PK58" s="23">
        <f>PF58/PJ58</f>
        <v>5</v>
      </c>
      <c r="PL58" s="1">
        <v>18.7</v>
      </c>
      <c r="PM58" s="1">
        <f>((3.14*POWER(KD58,2)/4)*PL58*OT58)/1000</f>
        <v>5.32689696</v>
      </c>
      <c r="PN58" s="1">
        <f>PM58/JJ58</f>
        <v>2.5984863219512198</v>
      </c>
      <c r="PO58" s="1">
        <v>12.6</v>
      </c>
      <c r="PP58" s="1">
        <v>25</v>
      </c>
      <c r="PQ58" s="1">
        <v>27</v>
      </c>
      <c r="PR58" s="1">
        <v>22</v>
      </c>
      <c r="PS58" s="23">
        <f>PQ58/PR58</f>
        <v>1.2272727272727273</v>
      </c>
      <c r="PT58" s="1">
        <v>145</v>
      </c>
      <c r="PU58" s="1">
        <v>9</v>
      </c>
      <c r="PV58" s="1">
        <v>92</v>
      </c>
      <c r="PW58" s="1">
        <f>PV58/JJ58</f>
        <v>44.878048780487809</v>
      </c>
      <c r="PX58" s="1">
        <v>81</v>
      </c>
      <c r="PY58" s="1">
        <f>PX58/JJ58</f>
        <v>39.512195121951223</v>
      </c>
      <c r="PZ58" s="1">
        <v>149</v>
      </c>
      <c r="QA58" s="1">
        <f t="shared" si="299"/>
        <v>72.682926829268297</v>
      </c>
      <c r="QB58" s="1">
        <v>73</v>
      </c>
      <c r="QC58" s="1">
        <f t="shared" si="300"/>
        <v>35.609756097560975</v>
      </c>
      <c r="QD58" s="1">
        <f>PZ58-QB58</f>
        <v>76</v>
      </c>
      <c r="QE58" s="1">
        <v>51</v>
      </c>
      <c r="QF58" s="1">
        <v>28.1</v>
      </c>
      <c r="QG58" s="1">
        <v>18.2</v>
      </c>
      <c r="QH58" s="1">
        <f>QF58/JJ58</f>
        <v>13.707317073170733</v>
      </c>
      <c r="QI58" s="1">
        <f>QG58/JJ58</f>
        <v>8.8780487804878057</v>
      </c>
      <c r="QJ58" s="23">
        <f>(QF58-QG58)/QF58</f>
        <v>0.35231316725978651</v>
      </c>
      <c r="QK58" s="1">
        <v>128</v>
      </c>
      <c r="QL58" s="1">
        <v>77</v>
      </c>
      <c r="QM58" s="1">
        <f>QL58+(QK58-QL58)/3</f>
        <v>94</v>
      </c>
      <c r="QN58" s="1">
        <v>71</v>
      </c>
      <c r="QO58" s="1">
        <v>9</v>
      </c>
      <c r="QP58" s="1">
        <v>56</v>
      </c>
      <c r="QQ58" s="1">
        <f>QP58/JJ58</f>
        <v>27.31707317073171</v>
      </c>
      <c r="QR58" s="1">
        <v>9</v>
      </c>
      <c r="QS58" s="1">
        <f>QO58+QP58+QR58</f>
        <v>74</v>
      </c>
      <c r="QT58" s="1">
        <v>35</v>
      </c>
      <c r="QU58" s="23">
        <f>(QP58-QT58)/QP58</f>
        <v>0.375</v>
      </c>
      <c r="QV58" s="1">
        <v>68</v>
      </c>
      <c r="QW58" s="1">
        <f>(QO58+QR58)/QP58</f>
        <v>0.32142857142857145</v>
      </c>
      <c r="QX58" s="1">
        <f>(0.8*(1.04*(POWER(QS58,3)-POWER(QP58,3)))+0.6)/1000</f>
        <v>191.03445600000003</v>
      </c>
      <c r="QY58" s="1">
        <f>QX58/JJ58</f>
        <v>93.187539512195144</v>
      </c>
      <c r="QZ58" s="1">
        <v>46</v>
      </c>
      <c r="RA58" s="1">
        <v>53</v>
      </c>
      <c r="RB58" s="23">
        <f>QZ58/RA58</f>
        <v>0.86792452830188682</v>
      </c>
      <c r="RC58" s="1">
        <v>209</v>
      </c>
      <c r="RD58" s="1">
        <v>11</v>
      </c>
      <c r="RE58" s="23">
        <f>QZ58/RD58</f>
        <v>4.1818181818181817</v>
      </c>
      <c r="RF58" s="1">
        <v>16.600000000000001</v>
      </c>
      <c r="RG58" s="1">
        <f>((3.14*POWER(KD58,2)/4)*RF58*QN58)/1000</f>
        <v>5.3291577600000011</v>
      </c>
      <c r="RH58" s="1">
        <f>RG58/JJ58</f>
        <v>2.5995891512195128</v>
      </c>
      <c r="RI58" s="1">
        <v>16.100000000000001</v>
      </c>
      <c r="RJ58" s="1">
        <v>27</v>
      </c>
      <c r="RK58" s="1">
        <v>45</v>
      </c>
      <c r="RL58" s="1">
        <v>33</v>
      </c>
      <c r="RM58" s="23">
        <f>RK58/RL58</f>
        <v>1.3636363636363635</v>
      </c>
      <c r="RN58" s="1">
        <v>200</v>
      </c>
      <c r="RO58" s="1">
        <v>12</v>
      </c>
      <c r="RP58" s="1">
        <v>87</v>
      </c>
      <c r="RQ58" s="1">
        <f>RP58/JJ58</f>
        <v>42.439024390243908</v>
      </c>
      <c r="RR58" s="1">
        <v>84</v>
      </c>
      <c r="RS58" s="1">
        <f>RR58/JJ58</f>
        <v>40.975609756097562</v>
      </c>
      <c r="RT58" s="1">
        <v>152</v>
      </c>
      <c r="RU58" s="1">
        <f>RT58/JJ58</f>
        <v>74.146341463414643</v>
      </c>
      <c r="RV58" s="1">
        <v>72</v>
      </c>
      <c r="RW58" s="1">
        <f>RV58/JJ58</f>
        <v>35.121951219512198</v>
      </c>
      <c r="RX58" s="1">
        <f>RT58-RV58</f>
        <v>80</v>
      </c>
      <c r="RY58" s="1">
        <v>54</v>
      </c>
      <c r="RZ58" s="1">
        <v>28.6</v>
      </c>
      <c r="SA58" s="1">
        <v>18.3</v>
      </c>
      <c r="SB58" s="1">
        <f>RZ58/JJ58</f>
        <v>13.951219512195124</v>
      </c>
      <c r="SC58" s="1">
        <f>SA58/JJ58</f>
        <v>8.9268292682926838</v>
      </c>
      <c r="SD58" s="23">
        <f>(RZ58-SA58)/RZ58</f>
        <v>0.36013986013986016</v>
      </c>
      <c r="ALU58" s="3"/>
      <c r="ALV58" s="3"/>
      <c r="ALW58" s="3"/>
      <c r="ALX58" s="3"/>
      <c r="ALY58" s="3"/>
      <c r="ALZ58" s="3"/>
      <c r="AMA58" s="3"/>
      <c r="AMB58" s="3"/>
      <c r="AMC58" s="3"/>
      <c r="AMD58" s="3"/>
    </row>
    <row r="59" spans="1:1018">
      <c r="A59" s="14" t="s">
        <v>675</v>
      </c>
      <c r="B59" s="13">
        <v>160</v>
      </c>
      <c r="C59" s="13">
        <v>26</v>
      </c>
      <c r="D59" s="15">
        <v>71</v>
      </c>
      <c r="E59" s="13">
        <v>174</v>
      </c>
      <c r="F59" s="31">
        <v>2</v>
      </c>
      <c r="G59" s="16">
        <v>5.5</v>
      </c>
      <c r="H59" s="17">
        <v>72</v>
      </c>
      <c r="I59" s="17">
        <v>269</v>
      </c>
      <c r="J59" s="17">
        <v>41</v>
      </c>
      <c r="K59" s="17">
        <v>97</v>
      </c>
      <c r="L59" s="17">
        <v>998</v>
      </c>
      <c r="M59" s="17">
        <v>998</v>
      </c>
      <c r="N59" s="17">
        <v>998</v>
      </c>
      <c r="O59" s="17">
        <v>998</v>
      </c>
      <c r="P59" s="17">
        <v>998</v>
      </c>
      <c r="Q59" s="17">
        <v>998</v>
      </c>
      <c r="R59" s="17">
        <v>998</v>
      </c>
      <c r="S59" s="17">
        <v>998</v>
      </c>
      <c r="T59" s="17">
        <v>998</v>
      </c>
      <c r="U59" s="17">
        <v>998</v>
      </c>
      <c r="V59" s="17">
        <v>2472</v>
      </c>
      <c r="W59" s="18">
        <v>0.35</v>
      </c>
      <c r="X59" s="19">
        <v>47</v>
      </c>
      <c r="Y59" s="19">
        <v>37</v>
      </c>
      <c r="Z59" s="19">
        <v>47</v>
      </c>
      <c r="AA59" s="19">
        <v>42</v>
      </c>
      <c r="AB59" s="19">
        <v>47</v>
      </c>
      <c r="AC59" s="19">
        <v>44</v>
      </c>
      <c r="AD59" s="19">
        <v>31</v>
      </c>
      <c r="AE59" s="19">
        <v>44</v>
      </c>
      <c r="AF59" s="19">
        <v>35</v>
      </c>
      <c r="AG59" s="19">
        <v>44</v>
      </c>
      <c r="AH59" s="19">
        <v>0.93617021276595702</v>
      </c>
      <c r="AI59" s="19">
        <v>0.83783783783783805</v>
      </c>
      <c r="AJ59" s="19">
        <v>0.93617021276595702</v>
      </c>
      <c r="AK59" s="19">
        <v>0.83333333333333304</v>
      </c>
      <c r="AL59" s="19">
        <v>0.93617021276595702</v>
      </c>
      <c r="AM59" s="19">
        <v>155</v>
      </c>
      <c r="AN59" s="19">
        <v>133</v>
      </c>
      <c r="AO59" s="19">
        <v>158</v>
      </c>
      <c r="AP59" s="19">
        <v>153</v>
      </c>
      <c r="AQ59" s="19">
        <v>156</v>
      </c>
      <c r="AR59" s="19">
        <v>31</v>
      </c>
      <c r="AS59" s="19">
        <v>20</v>
      </c>
      <c r="AT59" s="19">
        <v>31</v>
      </c>
      <c r="AU59" s="19">
        <v>27</v>
      </c>
      <c r="AV59" s="19">
        <v>30</v>
      </c>
      <c r="AW59" s="19">
        <v>100</v>
      </c>
      <c r="AX59" s="19">
        <v>100</v>
      </c>
      <c r="AY59" s="19">
        <v>100</v>
      </c>
      <c r="AZ59" s="19">
        <v>100</v>
      </c>
      <c r="BA59" s="19">
        <v>97.9</v>
      </c>
      <c r="BB59" s="19">
        <v>281</v>
      </c>
      <c r="BC59" s="19">
        <v>319</v>
      </c>
      <c r="BD59" s="19">
        <v>294</v>
      </c>
      <c r="BE59" s="19">
        <v>303</v>
      </c>
      <c r="BF59" s="19">
        <v>300</v>
      </c>
      <c r="BG59" s="19">
        <v>289</v>
      </c>
      <c r="BH59" s="19">
        <v>316</v>
      </c>
      <c r="BI59" s="19">
        <v>332</v>
      </c>
      <c r="BJ59" s="19">
        <v>328</v>
      </c>
      <c r="BK59" s="19">
        <v>330</v>
      </c>
      <c r="BL59" s="19">
        <v>1.0284697508896801</v>
      </c>
      <c r="BM59" s="19">
        <v>0.99059561128526596</v>
      </c>
      <c r="BN59" s="19">
        <v>1.12925170068027</v>
      </c>
      <c r="BO59" s="19">
        <v>1.0825082508250801</v>
      </c>
      <c r="BP59" s="19">
        <v>1.1000000000000001</v>
      </c>
      <c r="BQ59" s="19">
        <v>724</v>
      </c>
      <c r="BR59" s="19">
        <v>554</v>
      </c>
      <c r="BS59" s="19">
        <v>591</v>
      </c>
      <c r="BT59" s="19">
        <v>595</v>
      </c>
      <c r="BU59" s="19">
        <v>650</v>
      </c>
      <c r="BV59" s="19">
        <v>222</v>
      </c>
      <c r="BW59" s="19">
        <v>200</v>
      </c>
      <c r="BX59" s="19">
        <v>213</v>
      </c>
      <c r="BY59" s="19">
        <v>205</v>
      </c>
      <c r="BZ59" s="19">
        <v>216</v>
      </c>
      <c r="CA59" s="19">
        <v>93.594306049822094</v>
      </c>
      <c r="CB59" s="19">
        <v>77.742946708464004</v>
      </c>
      <c r="CC59" s="19">
        <v>88.435374149659907</v>
      </c>
      <c r="CD59" s="19">
        <v>90.429042904290398</v>
      </c>
      <c r="CE59" s="19">
        <v>97</v>
      </c>
      <c r="CF59" s="21">
        <v>1251.3</v>
      </c>
      <c r="CG59" s="21">
        <v>56.6</v>
      </c>
      <c r="CH59" s="21">
        <v>48.05</v>
      </c>
      <c r="CI59" s="21">
        <v>41.6</v>
      </c>
      <c r="CJ59" s="21">
        <v>18.600000000000001</v>
      </c>
      <c r="CK59" s="21">
        <v>87.9</v>
      </c>
      <c r="CL59" s="21">
        <v>12.1</v>
      </c>
      <c r="CM59" s="21">
        <v>7.2619999999999996</v>
      </c>
      <c r="CN59" s="21">
        <v>300</v>
      </c>
      <c r="CO59" s="21">
        <v>1189</v>
      </c>
      <c r="CP59" s="21">
        <v>89.3</v>
      </c>
      <c r="CQ59" s="21">
        <v>50.79</v>
      </c>
      <c r="CR59" s="21">
        <v>49.3</v>
      </c>
      <c r="CS59" s="21">
        <v>25.3</v>
      </c>
      <c r="CT59" s="21">
        <v>75.599999999999994</v>
      </c>
      <c r="CU59" s="21">
        <v>24.4</v>
      </c>
      <c r="CV59" s="21">
        <v>3.097</v>
      </c>
      <c r="CW59" s="21">
        <v>300</v>
      </c>
      <c r="CX59" s="21">
        <v>801.9</v>
      </c>
      <c r="CY59" s="21">
        <v>30.9</v>
      </c>
      <c r="CZ59" s="21">
        <v>74.930000000000007</v>
      </c>
      <c r="DA59" s="21">
        <v>16.7</v>
      </c>
      <c r="DB59" s="21">
        <v>0.3</v>
      </c>
      <c r="DC59" s="21">
        <v>84.2</v>
      </c>
      <c r="DD59" s="21">
        <v>15.8</v>
      </c>
      <c r="DE59" s="21">
        <v>5.3380000000000001</v>
      </c>
      <c r="DF59" s="21">
        <v>300</v>
      </c>
      <c r="DG59" s="21">
        <v>753.8</v>
      </c>
      <c r="DH59" s="21">
        <v>50.8</v>
      </c>
      <c r="DI59" s="21">
        <v>79.959999999999994</v>
      </c>
      <c r="DJ59" s="21">
        <v>11</v>
      </c>
      <c r="DK59" s="21">
        <v>0.3</v>
      </c>
      <c r="DL59" s="21">
        <v>94.4</v>
      </c>
      <c r="DM59" s="21">
        <v>5.6</v>
      </c>
      <c r="DN59" s="21">
        <v>16.913</v>
      </c>
      <c r="DO59" s="21">
        <v>300</v>
      </c>
      <c r="DP59" s="21">
        <v>1175.3</v>
      </c>
      <c r="DQ59" s="21">
        <v>63.5</v>
      </c>
      <c r="DR59" s="21">
        <v>51.21</v>
      </c>
      <c r="DS59" s="21">
        <v>50</v>
      </c>
      <c r="DT59" s="21">
        <v>19.2</v>
      </c>
      <c r="DU59" s="21">
        <v>73.2</v>
      </c>
      <c r="DV59" s="21">
        <v>26.6</v>
      </c>
      <c r="DW59" s="21">
        <v>2.7519999999999998</v>
      </c>
      <c r="DX59" s="21">
        <v>300</v>
      </c>
      <c r="DY59" s="21">
        <v>1044.5999999999999</v>
      </c>
      <c r="DZ59" s="21">
        <v>103</v>
      </c>
      <c r="EA59" s="21">
        <v>58.08</v>
      </c>
      <c r="EB59" s="21">
        <v>59</v>
      </c>
      <c r="EC59" s="21">
        <v>33.4</v>
      </c>
      <c r="ED59" s="21">
        <v>85.7</v>
      </c>
      <c r="EE59" s="21">
        <v>14.3</v>
      </c>
      <c r="EF59" s="21">
        <v>5.9859999999999998</v>
      </c>
      <c r="EG59" s="21">
        <v>300</v>
      </c>
      <c r="EH59" s="21">
        <v>1244.8</v>
      </c>
      <c r="EI59" s="21">
        <v>46.2</v>
      </c>
      <c r="EJ59" s="21">
        <v>48.26</v>
      </c>
      <c r="EK59" s="21">
        <v>40.1</v>
      </c>
      <c r="EL59" s="21">
        <v>20.2</v>
      </c>
      <c r="EM59" s="21">
        <v>67.599999999999994</v>
      </c>
      <c r="EN59" s="21">
        <v>32.4</v>
      </c>
      <c r="EO59" s="21">
        <v>2.0830000000000002</v>
      </c>
      <c r="EP59" s="21">
        <v>300</v>
      </c>
      <c r="EQ59" s="21">
        <v>1182.7</v>
      </c>
      <c r="ER59" s="21">
        <v>89.5</v>
      </c>
      <c r="ES59" s="21">
        <v>51.03</v>
      </c>
      <c r="ET59" s="21">
        <v>62.2</v>
      </c>
      <c r="EU59" s="21">
        <v>46.5</v>
      </c>
      <c r="EV59" s="21">
        <v>93.6</v>
      </c>
      <c r="EW59" s="21">
        <v>6.4</v>
      </c>
      <c r="EX59" s="21">
        <v>14.539</v>
      </c>
      <c r="EY59" s="21">
        <v>300</v>
      </c>
      <c r="EZ59" s="21">
        <v>-1</v>
      </c>
      <c r="FA59" s="21">
        <v>-1</v>
      </c>
      <c r="FB59" s="21">
        <v>-1</v>
      </c>
      <c r="FC59" s="21">
        <v>-1</v>
      </c>
      <c r="FD59" s="21">
        <v>-1</v>
      </c>
      <c r="FE59" s="21">
        <v>-1</v>
      </c>
      <c r="FF59" s="21">
        <v>-1</v>
      </c>
      <c r="FG59" s="21">
        <v>-1</v>
      </c>
      <c r="FH59" s="21">
        <v>300</v>
      </c>
      <c r="FI59" s="21">
        <v>-1</v>
      </c>
      <c r="FJ59" s="21">
        <v>-1</v>
      </c>
      <c r="FK59" s="21">
        <v>-1</v>
      </c>
      <c r="FL59" s="21">
        <v>-1</v>
      </c>
      <c r="FM59" s="21">
        <v>-1</v>
      </c>
      <c r="FN59" s="21">
        <v>-1</v>
      </c>
      <c r="FO59" s="21">
        <v>-1</v>
      </c>
      <c r="FP59" s="21">
        <v>-1</v>
      </c>
      <c r="FQ59" s="21">
        <v>300</v>
      </c>
      <c r="FR59" s="15">
        <v>0.7</v>
      </c>
      <c r="FS59" s="15">
        <v>6</v>
      </c>
      <c r="FT59" s="15">
        <v>5.2</v>
      </c>
      <c r="FU59" s="15">
        <v>2.2999999999999998</v>
      </c>
      <c r="FV59" s="15">
        <v>-1</v>
      </c>
      <c r="FW59" s="15">
        <v>94</v>
      </c>
      <c r="FX59" s="15">
        <v>93</v>
      </c>
      <c r="FY59" s="15">
        <v>94</v>
      </c>
      <c r="FZ59" s="15">
        <v>103</v>
      </c>
      <c r="GA59" s="15">
        <v>-1</v>
      </c>
      <c r="GB59" s="15">
        <v>70.5</v>
      </c>
      <c r="GC59" s="15">
        <v>69.5</v>
      </c>
      <c r="GD59" s="15">
        <v>71.3</v>
      </c>
      <c r="GE59" s="15">
        <v>70.8</v>
      </c>
      <c r="GF59" s="15">
        <v>-1</v>
      </c>
      <c r="GG59" s="15">
        <v>13.6</v>
      </c>
      <c r="GH59" s="15">
        <v>10.7</v>
      </c>
      <c r="GI59" s="15">
        <v>10</v>
      </c>
      <c r="GJ59" s="15">
        <v>12.7</v>
      </c>
      <c r="GK59" s="15">
        <v>-1</v>
      </c>
      <c r="GL59" s="15">
        <v>2.2999999999999998</v>
      </c>
      <c r="GM59" s="15">
        <v>3.7</v>
      </c>
      <c r="GN59" s="15">
        <v>3</v>
      </c>
      <c r="GO59" s="15">
        <v>1.4</v>
      </c>
      <c r="GP59" s="15">
        <v>-1</v>
      </c>
      <c r="GQ59" s="15">
        <v>2.2999999999999998</v>
      </c>
      <c r="GR59" s="15">
        <v>3.7</v>
      </c>
      <c r="GS59" s="15">
        <v>2.9</v>
      </c>
      <c r="GT59" s="15">
        <v>1.3</v>
      </c>
      <c r="GU59" s="15">
        <v>-1</v>
      </c>
      <c r="GV59" s="15">
        <v>4.5</v>
      </c>
      <c r="GW59" s="15">
        <v>7.7</v>
      </c>
      <c r="GX59" s="15">
        <v>5.4</v>
      </c>
      <c r="GY59" s="15">
        <v>2</v>
      </c>
      <c r="GZ59" s="15">
        <v>-1</v>
      </c>
      <c r="HA59" s="15">
        <v>0</v>
      </c>
      <c r="HB59" s="15">
        <v>0</v>
      </c>
      <c r="HC59" s="15">
        <v>0</v>
      </c>
      <c r="HD59" s="15">
        <v>0</v>
      </c>
      <c r="HE59" s="22">
        <v>-1</v>
      </c>
      <c r="HF59" s="1">
        <v>-1</v>
      </c>
      <c r="HG59" s="1">
        <v>-1</v>
      </c>
      <c r="HH59" s="1">
        <v>-1</v>
      </c>
      <c r="HI59" s="1">
        <v>-1</v>
      </c>
      <c r="HJ59" s="1">
        <v>-1</v>
      </c>
      <c r="HK59" s="1">
        <v>-1</v>
      </c>
      <c r="HL59" s="1">
        <v>-1</v>
      </c>
      <c r="HM59" s="1">
        <v>-1</v>
      </c>
      <c r="HN59" s="1">
        <v>-1</v>
      </c>
      <c r="HO59" s="1">
        <v>-1</v>
      </c>
      <c r="HP59" s="1">
        <v>-1</v>
      </c>
      <c r="HQ59" s="1">
        <v>-1</v>
      </c>
      <c r="HR59" s="1">
        <v>-1</v>
      </c>
      <c r="HS59" s="1">
        <v>-1</v>
      </c>
      <c r="HT59" s="1">
        <v>-1</v>
      </c>
      <c r="HU59" s="1">
        <v>-1</v>
      </c>
      <c r="HV59" s="1">
        <v>-1</v>
      </c>
      <c r="HW59" s="1">
        <v>-1</v>
      </c>
      <c r="HX59" s="1">
        <v>-1</v>
      </c>
      <c r="HY59" s="1">
        <v>-1</v>
      </c>
      <c r="HZ59" s="1">
        <v>-1</v>
      </c>
      <c r="IA59" s="1">
        <v>-1</v>
      </c>
      <c r="IB59" s="1">
        <v>-1</v>
      </c>
      <c r="IC59" s="1">
        <v>-1</v>
      </c>
      <c r="ID59" s="1">
        <v>-1</v>
      </c>
      <c r="IE59" s="1">
        <v>-1</v>
      </c>
      <c r="IF59" s="1">
        <v>-1</v>
      </c>
      <c r="IG59" s="1">
        <v>-1</v>
      </c>
      <c r="IH59" s="1">
        <v>-1</v>
      </c>
      <c r="II59" s="1">
        <v>-1</v>
      </c>
      <c r="IJ59" s="1">
        <v>-1</v>
      </c>
      <c r="IK59" s="1">
        <v>-1</v>
      </c>
      <c r="IL59" s="1">
        <v>-1</v>
      </c>
      <c r="IM59" s="1">
        <v>-1</v>
      </c>
      <c r="IN59" s="1">
        <v>-1</v>
      </c>
      <c r="IO59" s="1">
        <v>-1</v>
      </c>
      <c r="IP59" s="1">
        <v>-1</v>
      </c>
      <c r="IQ59" s="1">
        <v>-1</v>
      </c>
      <c r="IR59" s="1">
        <v>-1</v>
      </c>
      <c r="IS59" s="1">
        <v>-1</v>
      </c>
      <c r="IT59" s="1">
        <v>-1</v>
      </c>
      <c r="IU59" s="1">
        <v>-1</v>
      </c>
      <c r="IV59" s="1">
        <v>-1</v>
      </c>
      <c r="IW59" s="1">
        <v>-1</v>
      </c>
      <c r="IX59" s="1">
        <v>-1</v>
      </c>
      <c r="IY59" s="1">
        <v>-1</v>
      </c>
      <c r="IZ59" s="1">
        <v>-1</v>
      </c>
      <c r="JA59" s="1">
        <v>-1</v>
      </c>
      <c r="JB59" s="1">
        <v>-1</v>
      </c>
      <c r="JC59" s="1">
        <v>-1</v>
      </c>
      <c r="JD59" s="1">
        <v>-1</v>
      </c>
      <c r="JE59" s="1">
        <v>-1</v>
      </c>
      <c r="JG59" s="1">
        <v>137</v>
      </c>
      <c r="JH59" s="1">
        <v>78</v>
      </c>
      <c r="JI59" s="1">
        <f t="shared" si="201"/>
        <v>97.666666666666671</v>
      </c>
      <c r="JJ59" s="1">
        <v>1.85</v>
      </c>
      <c r="JK59" s="1">
        <v>44</v>
      </c>
      <c r="JL59" s="1">
        <v>11</v>
      </c>
      <c r="JM59" s="1">
        <v>54</v>
      </c>
      <c r="JN59" s="1">
        <f t="shared" si="202"/>
        <v>29.189189189189189</v>
      </c>
      <c r="JO59" s="1">
        <v>10</v>
      </c>
      <c r="JP59" s="1">
        <f t="shared" si="203"/>
        <v>75</v>
      </c>
      <c r="JQ59" s="1">
        <v>34</v>
      </c>
      <c r="JR59" s="1">
        <f t="shared" si="204"/>
        <v>0.37037037037037035</v>
      </c>
      <c r="JS59" s="1">
        <v>67</v>
      </c>
      <c r="JT59" s="1">
        <f t="shared" si="205"/>
        <v>0.3888888888888889</v>
      </c>
      <c r="JU59" s="23">
        <f t="shared" si="206"/>
        <v>219.99055200000004</v>
      </c>
      <c r="JV59" s="1">
        <f t="shared" si="207"/>
        <v>118.91381189189191</v>
      </c>
      <c r="JW59" s="1">
        <v>98</v>
      </c>
      <c r="JX59" s="1">
        <v>26</v>
      </c>
      <c r="JY59" s="1">
        <f t="shared" si="208"/>
        <v>3.7692307692307692</v>
      </c>
      <c r="JZ59" s="1">
        <v>228</v>
      </c>
      <c r="KA59" s="1">
        <v>24</v>
      </c>
      <c r="KB59" s="1">
        <f t="shared" si="209"/>
        <v>4.083333333333333</v>
      </c>
      <c r="KC59" s="1">
        <v>27</v>
      </c>
      <c r="KD59" s="1">
        <v>2.2999999999999998</v>
      </c>
      <c r="KE59" s="1">
        <f t="shared" si="296"/>
        <v>4.9333481999999993</v>
      </c>
      <c r="KF59" s="1">
        <f t="shared" si="297"/>
        <v>2.6666747027027022</v>
      </c>
      <c r="KG59" s="1">
        <v>26</v>
      </c>
      <c r="KH59" s="1">
        <v>30</v>
      </c>
      <c r="KI59" s="1">
        <v>76</v>
      </c>
      <c r="KJ59" s="1">
        <v>25</v>
      </c>
      <c r="KK59" s="1">
        <f t="shared" si="210"/>
        <v>3.04</v>
      </c>
      <c r="KL59" s="1">
        <v>251</v>
      </c>
      <c r="KM59" s="1">
        <v>14</v>
      </c>
      <c r="KN59" s="1">
        <v>87</v>
      </c>
      <c r="KO59" s="1">
        <f t="shared" si="211"/>
        <v>47.027027027027025</v>
      </c>
      <c r="KP59" s="1">
        <v>61</v>
      </c>
      <c r="KQ59" s="1">
        <f t="shared" si="212"/>
        <v>32.972972972972968</v>
      </c>
      <c r="KR59" s="1">
        <v>154</v>
      </c>
      <c r="KS59" s="1">
        <f t="shared" si="213"/>
        <v>83.243243243243242</v>
      </c>
      <c r="KT59" s="1">
        <v>61</v>
      </c>
      <c r="KU59" s="1">
        <f t="shared" si="214"/>
        <v>32.972972972972968</v>
      </c>
      <c r="KV59" s="1">
        <f t="shared" si="298"/>
        <v>93</v>
      </c>
      <c r="KW59" s="1">
        <v>60</v>
      </c>
      <c r="KX59" s="1">
        <v>24.2</v>
      </c>
      <c r="KY59" s="1">
        <v>12.7</v>
      </c>
      <c r="KZ59" s="1">
        <f t="shared" si="215"/>
        <v>13.081081081081081</v>
      </c>
      <c r="LA59" s="1">
        <f t="shared" si="216"/>
        <v>6.864864864864864</v>
      </c>
      <c r="LB59" s="23">
        <f t="shared" si="217"/>
        <v>0.47520661157024796</v>
      </c>
      <c r="LC59" s="1">
        <v>132</v>
      </c>
      <c r="LD59" s="1">
        <v>72</v>
      </c>
      <c r="LE59" s="1">
        <f>LD59+(LC59-LD59)/3</f>
        <v>92</v>
      </c>
      <c r="LF59" s="1">
        <v>84</v>
      </c>
      <c r="LG59" s="1">
        <v>12</v>
      </c>
      <c r="LH59" s="1">
        <v>46</v>
      </c>
      <c r="LI59" s="1">
        <f>LH59/JJ59</f>
        <v>24.864864864864863</v>
      </c>
      <c r="LJ59" s="1">
        <v>10</v>
      </c>
      <c r="LK59" s="1">
        <f>LG59+LH59+LJ59</f>
        <v>68</v>
      </c>
      <c r="LL59" s="1">
        <v>29</v>
      </c>
      <c r="LM59" s="23">
        <f>(LH59-LL59)/LH59</f>
        <v>0.36956521739130432</v>
      </c>
      <c r="LN59" s="1">
        <v>69</v>
      </c>
      <c r="LO59" s="1">
        <f>(LG59+LJ59)/LH59</f>
        <v>0.47826086956521741</v>
      </c>
      <c r="LP59" s="1">
        <f>(0.8*(1.04*(POWER(LK59,3)-POWER(LH59,3)))+0.6)/1000</f>
        <v>180.624472</v>
      </c>
      <c r="LQ59" s="1">
        <f>LP59/JJ59</f>
        <v>97.634849729729723</v>
      </c>
      <c r="LR59" s="1">
        <v>87</v>
      </c>
      <c r="LS59" s="1">
        <v>45</v>
      </c>
      <c r="LT59" s="23">
        <f>LR59/LS59</f>
        <v>1.9333333333333333</v>
      </c>
      <c r="LU59" s="1">
        <v>214</v>
      </c>
      <c r="LV59" s="1">
        <v>23</v>
      </c>
      <c r="LW59" s="23">
        <f>LR59/LV59</f>
        <v>3.7826086956521738</v>
      </c>
      <c r="LX59" s="1">
        <v>26.3</v>
      </c>
      <c r="LY59" s="1">
        <f>((3.14*POWER(KD59,2)/4)*LX59*LF59)/1000</f>
        <v>9.1740343799999984</v>
      </c>
      <c r="LZ59" s="1">
        <f>LY59/JJ59</f>
        <v>4.9589375027027014</v>
      </c>
      <c r="MA59" s="1">
        <v>22.5</v>
      </c>
      <c r="MB59" s="1">
        <v>45</v>
      </c>
      <c r="MC59" s="1">
        <v>71</v>
      </c>
      <c r="MD59" s="1">
        <v>35</v>
      </c>
      <c r="ME59" s="23">
        <f>MC59/MD59</f>
        <v>2.0285714285714285</v>
      </c>
      <c r="MF59" s="1">
        <v>187</v>
      </c>
      <c r="MG59" s="1">
        <v>17</v>
      </c>
      <c r="MH59" s="1">
        <v>91</v>
      </c>
      <c r="MI59" s="1">
        <f>MH59/JJ59</f>
        <v>49.189189189189186</v>
      </c>
      <c r="MJ59" s="1">
        <v>63</v>
      </c>
      <c r="MK59" s="1">
        <f>MJ59/JJ59</f>
        <v>34.054054054054049</v>
      </c>
      <c r="ML59" s="1">
        <v>128</v>
      </c>
      <c r="MM59" s="1">
        <f>ML59/JJ59</f>
        <v>69.189189189189179</v>
      </c>
      <c r="MN59" s="1">
        <v>45</v>
      </c>
      <c r="MO59" s="1">
        <f>MN59/JJ59</f>
        <v>24.324324324324323</v>
      </c>
      <c r="MP59" s="1">
        <f>ML59-MN59</f>
        <v>83</v>
      </c>
      <c r="MQ59" s="1">
        <v>65</v>
      </c>
      <c r="MR59" s="1">
        <v>30.7</v>
      </c>
      <c r="MS59" s="1">
        <v>16.2</v>
      </c>
      <c r="MT59" s="1">
        <f>MR59/JJ59</f>
        <v>16.594594594594593</v>
      </c>
      <c r="MU59" s="1">
        <f>MS59/JJ59</f>
        <v>8.7567567567567561</v>
      </c>
      <c r="MV59" s="23">
        <f>(MR59-MS59)/MR59</f>
        <v>0.47231270358306188</v>
      </c>
      <c r="MW59" s="1">
        <v>118</v>
      </c>
      <c r="MX59" s="1">
        <v>70</v>
      </c>
      <c r="MY59" s="1">
        <f>MX59+(MW59-MX59)/3</f>
        <v>86</v>
      </c>
      <c r="MZ59" s="1">
        <v>53</v>
      </c>
      <c r="NA59" s="1">
        <v>10</v>
      </c>
      <c r="NB59" s="1">
        <v>52</v>
      </c>
      <c r="NC59" s="1">
        <f>NB59/JJ59</f>
        <v>28.108108108108105</v>
      </c>
      <c r="ND59" s="1">
        <v>9</v>
      </c>
      <c r="NE59" s="1">
        <f>NA59+NB59+ND59</f>
        <v>71</v>
      </c>
      <c r="NF59" s="1">
        <v>38</v>
      </c>
      <c r="NG59" s="23">
        <f>(NB59-NF59)/NB59</f>
        <v>0.26923076923076922</v>
      </c>
      <c r="NH59" s="1">
        <v>53</v>
      </c>
      <c r="NI59" s="1">
        <f>(NA59+ND59)/NB59</f>
        <v>0.36538461538461536</v>
      </c>
      <c r="NJ59" s="1">
        <f>(0.8*(1.04*(POWER(NE59,3)-POWER(NB59,3)))+0.6)/1000</f>
        <v>180.79669600000003</v>
      </c>
      <c r="NK59" s="1">
        <f>NJ59/JJ59</f>
        <v>97.727943783783786</v>
      </c>
      <c r="NL59" s="1">
        <v>119</v>
      </c>
      <c r="NM59" s="1">
        <v>33</v>
      </c>
      <c r="NN59" s="23">
        <f>NL59/NM59</f>
        <v>3.606060606060606</v>
      </c>
      <c r="NO59" s="1">
        <v>215</v>
      </c>
      <c r="NP59" s="1">
        <v>23</v>
      </c>
      <c r="NQ59" s="23">
        <f>NL59/NP59</f>
        <v>5.1739130434782608</v>
      </c>
      <c r="NR59" s="1">
        <v>22.3</v>
      </c>
      <c r="NS59" s="1">
        <f>((3.14*POWER(KD59,2)/4)*NR59*MZ59)/1000</f>
        <v>4.9080170349999985</v>
      </c>
      <c r="NT59" s="1">
        <f>NS59/JJ59</f>
        <v>2.6529821810810801</v>
      </c>
      <c r="NU59" s="1">
        <v>19.8</v>
      </c>
      <c r="NV59" s="1">
        <v>23</v>
      </c>
      <c r="NW59" s="1">
        <v>65</v>
      </c>
      <c r="NX59" s="1">
        <v>26</v>
      </c>
      <c r="NY59" s="23">
        <f>NW59/NX59</f>
        <v>2.5</v>
      </c>
      <c r="NZ59" s="1">
        <v>271</v>
      </c>
      <c r="OA59" s="1">
        <v>13</v>
      </c>
      <c r="OB59" s="1">
        <v>96</v>
      </c>
      <c r="OC59" s="1">
        <f>OB59/JJ59</f>
        <v>51.891891891891888</v>
      </c>
      <c r="OD59" s="1">
        <v>68</v>
      </c>
      <c r="OE59" s="1">
        <f>OD59/JJ59</f>
        <v>36.756756756756758</v>
      </c>
      <c r="OF59" s="1">
        <v>126</v>
      </c>
      <c r="OG59" s="1">
        <f>OF59/JJ59</f>
        <v>68.108108108108098</v>
      </c>
      <c r="OH59" s="1">
        <v>60</v>
      </c>
      <c r="OI59" s="1">
        <f>OH59/JJ59</f>
        <v>32.432432432432428</v>
      </c>
      <c r="OJ59" s="1">
        <f>OF59-OH59</f>
        <v>66</v>
      </c>
      <c r="OK59" s="1">
        <v>50</v>
      </c>
      <c r="OL59" s="1">
        <v>26.5</v>
      </c>
      <c r="OM59" s="1">
        <v>15.9</v>
      </c>
      <c r="ON59" s="1">
        <f>OL59/JJ59</f>
        <v>14.324324324324323</v>
      </c>
      <c r="OO59" s="1">
        <f>OM59/JJ59</f>
        <v>8.5945945945945947</v>
      </c>
      <c r="OP59" s="23">
        <f>(OL59-OM59)/OL59</f>
        <v>0.39999999999999997</v>
      </c>
      <c r="OQ59" s="1">
        <v>140</v>
      </c>
      <c r="OR59" s="1">
        <v>91</v>
      </c>
      <c r="OS59" s="1">
        <f>OR59+(OQ59-OR59)/3</f>
        <v>107.33333333333333</v>
      </c>
      <c r="OT59" s="1">
        <v>45</v>
      </c>
      <c r="OU59" s="1">
        <v>11</v>
      </c>
      <c r="OV59" s="1">
        <v>52</v>
      </c>
      <c r="OW59" s="1">
        <f>OV59/JJ59</f>
        <v>28.108108108108105</v>
      </c>
      <c r="OX59" s="1">
        <v>10</v>
      </c>
      <c r="OY59" s="1">
        <f>OU59+OV59+OX59</f>
        <v>73</v>
      </c>
      <c r="OZ59" s="1">
        <v>32</v>
      </c>
      <c r="PA59" s="23">
        <f>(OV59-OZ59)/OV59</f>
        <v>0.38461538461538464</v>
      </c>
      <c r="PB59" s="1">
        <v>68</v>
      </c>
      <c r="PC59" s="1">
        <f>(OU59+OX59)/OV59</f>
        <v>0.40384615384615385</v>
      </c>
      <c r="PD59" s="1">
        <f>(0.8*(1.04*(POWER(OY59,3)-POWER(OV59,3)))+0.6)/1000</f>
        <v>206.67688800000005</v>
      </c>
      <c r="PE59" s="1">
        <f>PD59/JJ59</f>
        <v>111.71723675675678</v>
      </c>
      <c r="PF59" s="1">
        <v>88</v>
      </c>
      <c r="PG59" s="1">
        <v>31</v>
      </c>
      <c r="PH59" s="23">
        <f>PF59/PG59</f>
        <v>2.838709677419355</v>
      </c>
      <c r="PI59" s="1">
        <v>198</v>
      </c>
      <c r="PJ59" s="1">
        <v>17</v>
      </c>
      <c r="PK59" s="23">
        <f>PF59/PJ59</f>
        <v>5.1764705882352944</v>
      </c>
      <c r="PL59" s="1">
        <v>23.7</v>
      </c>
      <c r="PM59" s="1">
        <f>((3.14*POWER(KD59,2)/4)*PL59*OT59)/1000</f>
        <v>4.4288012249999991</v>
      </c>
      <c r="PN59" s="1">
        <f>PM59/JJ59</f>
        <v>2.3939466081081076</v>
      </c>
      <c r="PO59" s="1">
        <v>-1</v>
      </c>
      <c r="PP59" s="1">
        <v>31</v>
      </c>
      <c r="PQ59" s="1">
        <v>48</v>
      </c>
      <c r="PR59" s="1">
        <v>21</v>
      </c>
      <c r="PS59" s="23">
        <f>PQ59/PR59</f>
        <v>2.2857142857142856</v>
      </c>
      <c r="PT59" s="1">
        <v>280</v>
      </c>
      <c r="PU59" s="1">
        <v>12</v>
      </c>
      <c r="PV59" s="1">
        <v>81</v>
      </c>
      <c r="PW59" s="1">
        <f>PV59/JJ59</f>
        <v>43.783783783783782</v>
      </c>
      <c r="PX59" s="1">
        <v>60</v>
      </c>
      <c r="PY59" s="1">
        <f>PX59/JJ59</f>
        <v>32.432432432432428</v>
      </c>
      <c r="PZ59" s="1">
        <v>125</v>
      </c>
      <c r="QA59" s="1">
        <f t="shared" si="299"/>
        <v>67.567567567567565</v>
      </c>
      <c r="QB59" s="1">
        <v>55</v>
      </c>
      <c r="QC59" s="1">
        <f t="shared" si="300"/>
        <v>29.72972972972973</v>
      </c>
      <c r="QD59" s="1">
        <f>PZ59-QB59</f>
        <v>70</v>
      </c>
      <c r="QE59" s="1">
        <v>52</v>
      </c>
      <c r="QF59" s="1">
        <v>26.6</v>
      </c>
      <c r="QG59" s="1">
        <v>13.3</v>
      </c>
      <c r="QH59" s="1">
        <f>QF59/JJ59</f>
        <v>14.378378378378379</v>
      </c>
      <c r="QI59" s="1">
        <f>QG59/JJ59</f>
        <v>7.1891891891891895</v>
      </c>
      <c r="QJ59" s="23">
        <f>(QF59-QG59)/QF59</f>
        <v>0.5</v>
      </c>
      <c r="QK59" s="1">
        <v>-1</v>
      </c>
      <c r="QL59" s="1">
        <v>-1</v>
      </c>
      <c r="QM59" s="1">
        <v>-1</v>
      </c>
      <c r="QN59" s="1">
        <v>-1</v>
      </c>
      <c r="QO59" s="1">
        <v>-1</v>
      </c>
      <c r="QP59" s="1">
        <v>-1</v>
      </c>
      <c r="QQ59" s="1">
        <v>-1</v>
      </c>
      <c r="QR59" s="1">
        <v>-1</v>
      </c>
      <c r="QS59" s="1">
        <v>-1</v>
      </c>
      <c r="QT59" s="1">
        <v>-1</v>
      </c>
      <c r="QU59" s="1">
        <v>-1</v>
      </c>
      <c r="QV59" s="1">
        <v>-1</v>
      </c>
      <c r="QW59" s="1">
        <v>-1</v>
      </c>
      <c r="QX59" s="1">
        <v>-1</v>
      </c>
      <c r="QY59" s="1">
        <v>-1</v>
      </c>
      <c r="QZ59" s="1">
        <v>-1</v>
      </c>
      <c r="RA59" s="1">
        <v>-1</v>
      </c>
      <c r="RB59" s="1">
        <v>-1</v>
      </c>
      <c r="RC59" s="1">
        <v>-1</v>
      </c>
      <c r="RD59" s="1">
        <v>-1</v>
      </c>
      <c r="RE59" s="1">
        <v>-1</v>
      </c>
      <c r="RF59" s="1">
        <v>-1</v>
      </c>
      <c r="RG59" s="1">
        <v>-1</v>
      </c>
      <c r="RH59" s="1">
        <v>-1</v>
      </c>
      <c r="RI59" s="1">
        <v>-1</v>
      </c>
      <c r="RJ59" s="1">
        <v>-1</v>
      </c>
      <c r="RK59" s="1">
        <v>-1</v>
      </c>
      <c r="RL59" s="1">
        <v>-1</v>
      </c>
      <c r="RM59" s="1">
        <v>-1</v>
      </c>
      <c r="RN59" s="1">
        <v>-1</v>
      </c>
      <c r="RO59" s="1">
        <v>-1</v>
      </c>
      <c r="RP59" s="1">
        <v>-1</v>
      </c>
      <c r="RQ59" s="1">
        <v>-1</v>
      </c>
      <c r="RR59" s="1">
        <v>-1</v>
      </c>
      <c r="RS59" s="1">
        <v>-1</v>
      </c>
      <c r="RT59" s="1">
        <v>-1</v>
      </c>
      <c r="RU59" s="1">
        <v>-1</v>
      </c>
      <c r="RV59" s="1">
        <v>-1</v>
      </c>
      <c r="RW59" s="1">
        <v>-1</v>
      </c>
      <c r="RX59" s="1">
        <v>-1</v>
      </c>
      <c r="RY59" s="1">
        <v>-1</v>
      </c>
      <c r="RZ59" s="1">
        <v>-1</v>
      </c>
      <c r="SA59" s="1">
        <v>-1</v>
      </c>
      <c r="SB59" s="1">
        <v>-1</v>
      </c>
      <c r="SC59" s="1">
        <v>-1</v>
      </c>
      <c r="SD59" s="1">
        <v>-1</v>
      </c>
      <c r="ALU59" s="3"/>
      <c r="ALV59" s="3"/>
      <c r="ALW59" s="3"/>
      <c r="ALX59" s="3"/>
      <c r="ALY59" s="3"/>
      <c r="ALZ59" s="3"/>
      <c r="AMA59" s="3"/>
      <c r="AMB59" s="3"/>
      <c r="AMC59" s="3"/>
      <c r="AMD59" s="3"/>
    </row>
    <row r="60" spans="1:1018">
      <c r="A60" s="14" t="s">
        <v>676</v>
      </c>
      <c r="B60" s="13">
        <v>160</v>
      </c>
      <c r="C60" s="13">
        <v>49</v>
      </c>
      <c r="D60" s="15">
        <v>69</v>
      </c>
      <c r="E60" s="13">
        <v>174</v>
      </c>
      <c r="F60" s="16">
        <v>4</v>
      </c>
      <c r="G60" s="16">
        <v>3.5</v>
      </c>
      <c r="H60" s="17">
        <v>124</v>
      </c>
      <c r="I60" s="17">
        <v>269</v>
      </c>
      <c r="J60" s="17">
        <v>998</v>
      </c>
      <c r="K60" s="17">
        <v>998</v>
      </c>
      <c r="L60" s="17">
        <v>998</v>
      </c>
      <c r="M60" s="17">
        <v>998</v>
      </c>
      <c r="N60" s="17">
        <v>51</v>
      </c>
      <c r="O60" s="17">
        <v>107</v>
      </c>
      <c r="P60" s="17">
        <v>998</v>
      </c>
      <c r="Q60" s="17">
        <v>998</v>
      </c>
      <c r="R60" s="17">
        <v>998</v>
      </c>
      <c r="S60" s="17">
        <v>998</v>
      </c>
      <c r="T60" s="17">
        <v>998</v>
      </c>
      <c r="U60" s="17">
        <v>998</v>
      </c>
      <c r="V60" s="17">
        <v>2659</v>
      </c>
      <c r="W60" s="18">
        <v>0.47916666666666702</v>
      </c>
      <c r="X60" s="19">
        <v>49</v>
      </c>
      <c r="Y60" s="19">
        <v>40</v>
      </c>
      <c r="Z60" s="19">
        <v>55</v>
      </c>
      <c r="AA60" s="19">
        <v>59</v>
      </c>
      <c r="AB60" s="19">
        <v>63</v>
      </c>
      <c r="AC60" s="19">
        <v>50</v>
      </c>
      <c r="AD60" s="19">
        <v>35</v>
      </c>
      <c r="AE60" s="19">
        <v>55</v>
      </c>
      <c r="AF60" s="19">
        <v>56</v>
      </c>
      <c r="AG60" s="19">
        <v>60</v>
      </c>
      <c r="AH60" s="19">
        <v>1.0204081632653099</v>
      </c>
      <c r="AI60" s="19">
        <v>0.875</v>
      </c>
      <c r="AJ60" s="19">
        <v>1</v>
      </c>
      <c r="AK60" s="19">
        <v>0.94915254237288105</v>
      </c>
      <c r="AL60" s="19">
        <v>0.952380952380952</v>
      </c>
      <c r="AM60" s="19">
        <v>160</v>
      </c>
      <c r="AN60" s="19">
        <v>84</v>
      </c>
      <c r="AO60" s="19">
        <v>157</v>
      </c>
      <c r="AP60" s="19">
        <v>178</v>
      </c>
      <c r="AQ60" s="19">
        <v>178</v>
      </c>
      <c r="AR60" s="19">
        <v>30</v>
      </c>
      <c r="AS60" s="19">
        <v>21</v>
      </c>
      <c r="AT60" s="19">
        <v>34</v>
      </c>
      <c r="AU60" s="19">
        <v>34</v>
      </c>
      <c r="AV60" s="19">
        <v>38</v>
      </c>
      <c r="AW60" s="19">
        <v>97.959183673469397</v>
      </c>
      <c r="AX60" s="19">
        <v>67.5</v>
      </c>
      <c r="AY60" s="19">
        <v>94.545454545454604</v>
      </c>
      <c r="AZ60" s="19">
        <v>98.305084745762699</v>
      </c>
      <c r="BA60" s="19">
        <v>92.063492063492106</v>
      </c>
      <c r="BB60" s="19">
        <v>207</v>
      </c>
      <c r="BC60" s="19">
        <v>231</v>
      </c>
      <c r="BD60" s="19">
        <v>244</v>
      </c>
      <c r="BE60" s="19">
        <v>252</v>
      </c>
      <c r="BF60" s="19">
        <v>234</v>
      </c>
      <c r="BG60" s="19">
        <v>220</v>
      </c>
      <c r="BH60" s="19">
        <v>201</v>
      </c>
      <c r="BI60" s="19">
        <v>247</v>
      </c>
      <c r="BJ60" s="19">
        <v>224</v>
      </c>
      <c r="BK60" s="19">
        <v>191</v>
      </c>
      <c r="BL60" s="19">
        <v>1.06280193236715</v>
      </c>
      <c r="BM60" s="19">
        <v>0.87012987012986998</v>
      </c>
      <c r="BN60" s="19">
        <v>1.0122950819672101</v>
      </c>
      <c r="BO60" s="19">
        <v>0.88888888888888895</v>
      </c>
      <c r="BP60" s="19">
        <v>0.816239316239316</v>
      </c>
      <c r="BQ60" s="19">
        <v>444</v>
      </c>
      <c r="BR60" s="19">
        <v>349</v>
      </c>
      <c r="BS60" s="19">
        <v>467</v>
      </c>
      <c r="BT60" s="19">
        <v>479</v>
      </c>
      <c r="BU60" s="19">
        <v>453</v>
      </c>
      <c r="BV60" s="19">
        <v>144</v>
      </c>
      <c r="BW60" s="19">
        <v>122</v>
      </c>
      <c r="BX60" s="19">
        <v>149</v>
      </c>
      <c r="BY60" s="19">
        <v>142</v>
      </c>
      <c r="BZ60" s="19">
        <v>147</v>
      </c>
      <c r="CA60" s="19">
        <v>92.270531400966206</v>
      </c>
      <c r="CB60" s="19">
        <v>78.3549783549784</v>
      </c>
      <c r="CC60" s="19">
        <v>95.081967213114694</v>
      </c>
      <c r="CD60" s="19">
        <v>95.634920634920604</v>
      </c>
      <c r="CE60" s="19">
        <v>96.153846153846203</v>
      </c>
      <c r="CF60" s="21">
        <v>1303.9000000000001</v>
      </c>
      <c r="CG60" s="21">
        <v>81.599999999999994</v>
      </c>
      <c r="CH60" s="21">
        <v>46.2</v>
      </c>
      <c r="CI60" s="21">
        <v>71.2</v>
      </c>
      <c r="CJ60" s="21">
        <v>41.1</v>
      </c>
      <c r="CK60" s="21">
        <v>54.3</v>
      </c>
      <c r="CL60" s="21">
        <v>45.7</v>
      </c>
      <c r="CM60" s="21">
        <v>1.19</v>
      </c>
      <c r="CN60" s="21">
        <v>300</v>
      </c>
      <c r="CO60" s="21">
        <v>1196.5999999999999</v>
      </c>
      <c r="CP60" s="21">
        <v>84.7</v>
      </c>
      <c r="CQ60" s="21">
        <v>50.41</v>
      </c>
      <c r="CR60" s="21">
        <v>46.3</v>
      </c>
      <c r="CS60" s="21">
        <v>26.2</v>
      </c>
      <c r="CT60" s="21">
        <v>72</v>
      </c>
      <c r="CU60" s="21">
        <v>27.9</v>
      </c>
      <c r="CV60" s="21">
        <v>2.577</v>
      </c>
      <c r="CW60" s="21">
        <v>300</v>
      </c>
      <c r="CX60" s="21">
        <v>1000.7</v>
      </c>
      <c r="CY60" s="21">
        <v>32.4</v>
      </c>
      <c r="CZ60" s="21">
        <v>60.02</v>
      </c>
      <c r="DA60" s="21">
        <v>20</v>
      </c>
      <c r="DB60" s="21">
        <v>1.7</v>
      </c>
      <c r="DC60" s="21">
        <v>71.099999999999994</v>
      </c>
      <c r="DD60" s="21">
        <v>28.8</v>
      </c>
      <c r="DE60" s="21">
        <v>2.468</v>
      </c>
      <c r="DF60" s="21">
        <v>300</v>
      </c>
      <c r="DG60" s="21">
        <v>797.3</v>
      </c>
      <c r="DH60" s="21">
        <v>29.6</v>
      </c>
      <c r="DI60" s="21">
        <v>75.36</v>
      </c>
      <c r="DJ60" s="21">
        <v>7.5</v>
      </c>
      <c r="DK60" s="21">
        <v>0</v>
      </c>
      <c r="DL60" s="21">
        <v>95.3</v>
      </c>
      <c r="DM60" s="21">
        <v>4.7</v>
      </c>
      <c r="DN60" s="21">
        <v>20.285</v>
      </c>
      <c r="DO60" s="21">
        <v>300</v>
      </c>
      <c r="DP60" s="21">
        <v>1165.0999999999999</v>
      </c>
      <c r="DQ60" s="21">
        <v>61.6</v>
      </c>
      <c r="DR60" s="21">
        <v>51.65</v>
      </c>
      <c r="DS60" s="21">
        <v>50.9</v>
      </c>
      <c r="DT60" s="21">
        <v>30.4</v>
      </c>
      <c r="DU60" s="21">
        <v>51.5</v>
      </c>
      <c r="DV60" s="21">
        <v>48.4</v>
      </c>
      <c r="DW60" s="21">
        <v>1.0640000000000001</v>
      </c>
      <c r="DX60" s="21">
        <v>300</v>
      </c>
      <c r="DY60" s="21">
        <v>1169.4000000000001</v>
      </c>
      <c r="DZ60" s="21">
        <v>84.6</v>
      </c>
      <c r="EA60" s="21">
        <v>51.6</v>
      </c>
      <c r="EB60" s="21">
        <v>53.9</v>
      </c>
      <c r="EC60" s="21">
        <v>34.6</v>
      </c>
      <c r="ED60" s="21">
        <v>60.9</v>
      </c>
      <c r="EE60" s="21">
        <v>39</v>
      </c>
      <c r="EF60" s="21">
        <v>1.56</v>
      </c>
      <c r="EG60" s="21">
        <v>300</v>
      </c>
      <c r="EH60" s="21">
        <v>1442.9</v>
      </c>
      <c r="EI60" s="21">
        <v>72.2</v>
      </c>
      <c r="EJ60" s="21">
        <v>41.69</v>
      </c>
      <c r="EK60" s="21">
        <v>74.8</v>
      </c>
      <c r="EL60" s="21">
        <v>58</v>
      </c>
      <c r="EM60" s="21">
        <v>49</v>
      </c>
      <c r="EN60" s="21">
        <v>51</v>
      </c>
      <c r="EO60" s="21">
        <v>0.96199999999999997</v>
      </c>
      <c r="EP60" s="21">
        <v>300</v>
      </c>
      <c r="EQ60" s="21">
        <v>1203</v>
      </c>
      <c r="ER60" s="21">
        <v>73.599999999999994</v>
      </c>
      <c r="ES60" s="21">
        <v>50.07</v>
      </c>
      <c r="ET60" s="21">
        <v>40.6</v>
      </c>
      <c r="EU60" s="21">
        <v>20.9</v>
      </c>
      <c r="EV60" s="21">
        <v>66.900000000000006</v>
      </c>
      <c r="EW60" s="21">
        <v>33.1</v>
      </c>
      <c r="EX60" s="21">
        <v>2.0230000000000001</v>
      </c>
      <c r="EY60" s="21">
        <v>300</v>
      </c>
      <c r="EZ60" s="21">
        <v>1320.1</v>
      </c>
      <c r="FA60" s="21">
        <v>84.9</v>
      </c>
      <c r="FB60" s="21">
        <v>45.65</v>
      </c>
      <c r="FC60" s="21">
        <v>65.599999999999994</v>
      </c>
      <c r="FD60" s="21">
        <v>39.6</v>
      </c>
      <c r="FE60" s="21">
        <v>64.5</v>
      </c>
      <c r="FF60" s="21">
        <v>35.4</v>
      </c>
      <c r="FG60" s="21">
        <v>1.823</v>
      </c>
      <c r="FH60" s="21">
        <v>300</v>
      </c>
      <c r="FI60" s="21">
        <v>1109.0999999999999</v>
      </c>
      <c r="FJ60" s="21">
        <v>74.599999999999994</v>
      </c>
      <c r="FK60" s="21">
        <v>54.35</v>
      </c>
      <c r="FL60" s="21">
        <v>39.1</v>
      </c>
      <c r="FM60" s="21">
        <v>15.1</v>
      </c>
      <c r="FN60" s="21">
        <v>78.599999999999994</v>
      </c>
      <c r="FO60" s="21">
        <v>21.3</v>
      </c>
      <c r="FP60" s="21">
        <v>3.6859999999999999</v>
      </c>
      <c r="FQ60" s="21">
        <v>300</v>
      </c>
      <c r="FR60" s="15">
        <v>0.9</v>
      </c>
      <c r="FS60" s="15">
        <v>3.4</v>
      </c>
      <c r="FT60" s="15">
        <v>1.1000000000000001</v>
      </c>
      <c r="FU60" s="15">
        <v>1.6</v>
      </c>
      <c r="FV60" s="15">
        <v>1.2</v>
      </c>
      <c r="FW60" s="15">
        <v>95</v>
      </c>
      <c r="FX60" s="15">
        <v>90</v>
      </c>
      <c r="FY60" s="15">
        <v>98</v>
      </c>
      <c r="FZ60" s="15">
        <v>101</v>
      </c>
      <c r="GA60" s="15">
        <v>80</v>
      </c>
      <c r="GB60" s="15">
        <v>68.2</v>
      </c>
      <c r="GC60" s="15">
        <v>68.900000000000006</v>
      </c>
      <c r="GD60" s="15">
        <v>70.599999999999994</v>
      </c>
      <c r="GE60" s="15">
        <v>68.3</v>
      </c>
      <c r="GF60" s="15">
        <v>68.400000000000006</v>
      </c>
      <c r="GG60" s="15">
        <v>15.2</v>
      </c>
      <c r="GH60" s="15">
        <v>12.6</v>
      </c>
      <c r="GI60" s="15">
        <v>12.6</v>
      </c>
      <c r="GJ60" s="15">
        <v>15.8</v>
      </c>
      <c r="GK60" s="15">
        <v>13.8</v>
      </c>
      <c r="GL60" s="15">
        <v>2.8</v>
      </c>
      <c r="GM60" s="15">
        <v>7.6</v>
      </c>
      <c r="GN60" s="15">
        <v>0.9</v>
      </c>
      <c r="GO60" s="15">
        <v>0.7</v>
      </c>
      <c r="GP60" s="15">
        <v>0.5</v>
      </c>
      <c r="GQ60" s="15">
        <v>1.5</v>
      </c>
      <c r="GR60" s="15">
        <v>5.6</v>
      </c>
      <c r="GS60" s="15">
        <v>2.4</v>
      </c>
      <c r="GT60" s="15">
        <v>1</v>
      </c>
      <c r="GU60" s="15">
        <v>0.5</v>
      </c>
      <c r="GV60" s="15">
        <v>2.8</v>
      </c>
      <c r="GW60" s="15">
        <v>9</v>
      </c>
      <c r="GX60" s="15">
        <v>7.7</v>
      </c>
      <c r="GY60" s="15">
        <v>4.3</v>
      </c>
      <c r="GZ60" s="15">
        <v>3.8</v>
      </c>
      <c r="HA60" s="15">
        <v>0.3</v>
      </c>
      <c r="HB60" s="15">
        <v>1.5</v>
      </c>
      <c r="HC60" s="15">
        <v>1.2</v>
      </c>
      <c r="HD60" s="15">
        <v>0.6</v>
      </c>
      <c r="HE60" s="22">
        <v>0.4</v>
      </c>
      <c r="HF60" s="1">
        <v>-1</v>
      </c>
      <c r="HG60" s="1">
        <v>-1</v>
      </c>
      <c r="HH60" s="1">
        <v>-1</v>
      </c>
      <c r="HI60" s="1">
        <v>-1</v>
      </c>
      <c r="HJ60" s="1">
        <v>-1</v>
      </c>
      <c r="HK60" s="1">
        <v>-1</v>
      </c>
      <c r="HL60" s="1">
        <v>-1</v>
      </c>
      <c r="HM60" s="1">
        <v>-1</v>
      </c>
      <c r="HN60" s="1">
        <v>-1</v>
      </c>
      <c r="HO60" s="1">
        <v>-1</v>
      </c>
      <c r="HP60" s="1">
        <v>-1</v>
      </c>
      <c r="HQ60" s="1">
        <v>-1</v>
      </c>
      <c r="HR60" s="1">
        <v>-1</v>
      </c>
      <c r="HS60" s="1">
        <v>-1</v>
      </c>
      <c r="HT60" s="1">
        <v>-1</v>
      </c>
      <c r="HU60" s="1">
        <v>-1</v>
      </c>
      <c r="HV60" s="1">
        <v>-1</v>
      </c>
      <c r="HW60" s="1">
        <v>-1</v>
      </c>
      <c r="HX60" s="1">
        <v>-1</v>
      </c>
      <c r="HY60" s="1">
        <v>-1</v>
      </c>
      <c r="HZ60" s="1">
        <v>-1</v>
      </c>
      <c r="IA60" s="1">
        <v>-1</v>
      </c>
      <c r="IB60" s="1">
        <v>-1</v>
      </c>
      <c r="IC60" s="1">
        <v>-1</v>
      </c>
      <c r="ID60" s="1">
        <v>-1</v>
      </c>
      <c r="IE60" s="1">
        <v>-1</v>
      </c>
      <c r="IF60" s="1">
        <v>-1</v>
      </c>
      <c r="IG60" s="1">
        <v>-1</v>
      </c>
      <c r="IH60" s="1">
        <v>-1</v>
      </c>
      <c r="II60" s="1">
        <v>-1</v>
      </c>
      <c r="IJ60" s="1">
        <v>-1</v>
      </c>
      <c r="IK60" s="1">
        <v>-1</v>
      </c>
      <c r="IL60" s="1">
        <v>-1</v>
      </c>
      <c r="IM60" s="1">
        <v>-1</v>
      </c>
      <c r="IN60" s="1">
        <v>-1</v>
      </c>
      <c r="IO60" s="1">
        <v>-1</v>
      </c>
      <c r="IP60" s="1">
        <v>-1</v>
      </c>
      <c r="IQ60" s="1">
        <v>-1</v>
      </c>
      <c r="IR60" s="1">
        <v>-1</v>
      </c>
      <c r="IS60" s="1">
        <v>-1</v>
      </c>
      <c r="IT60" s="1">
        <v>-1</v>
      </c>
      <c r="IU60" s="1">
        <v>-1</v>
      </c>
      <c r="IV60" s="1">
        <v>-1</v>
      </c>
      <c r="IW60" s="1">
        <v>-1</v>
      </c>
      <c r="IX60" s="1">
        <v>-1</v>
      </c>
      <c r="IY60" s="1">
        <v>-1</v>
      </c>
      <c r="IZ60" s="1">
        <v>-1</v>
      </c>
      <c r="JA60" s="1">
        <v>-1</v>
      </c>
      <c r="JB60" s="1">
        <v>-1</v>
      </c>
      <c r="JC60" s="1">
        <v>-1</v>
      </c>
      <c r="JD60" s="1">
        <v>-1</v>
      </c>
      <c r="JE60" s="1">
        <v>-1</v>
      </c>
      <c r="JG60" s="1">
        <v>121</v>
      </c>
      <c r="JH60" s="1">
        <v>83</v>
      </c>
      <c r="JI60" s="1">
        <f t="shared" si="201"/>
        <v>95.666666666666671</v>
      </c>
      <c r="JJ60" s="1">
        <v>1.82</v>
      </c>
      <c r="JK60" s="1">
        <v>49</v>
      </c>
      <c r="JL60" s="1">
        <v>10</v>
      </c>
      <c r="JM60" s="1">
        <v>53</v>
      </c>
      <c r="JN60" s="1">
        <f t="shared" si="202"/>
        <v>29.12087912087912</v>
      </c>
      <c r="JO60" s="1">
        <v>10</v>
      </c>
      <c r="JP60" s="1">
        <f t="shared" si="203"/>
        <v>73</v>
      </c>
      <c r="JQ60" s="1">
        <v>33</v>
      </c>
      <c r="JR60" s="1">
        <f t="shared" si="204"/>
        <v>0.37735849056603776</v>
      </c>
      <c r="JS60" s="1">
        <v>68</v>
      </c>
      <c r="JT60" s="1">
        <f t="shared" si="205"/>
        <v>0.37735849056603776</v>
      </c>
      <c r="JU60" s="23">
        <f t="shared" si="206"/>
        <v>199.79708000000002</v>
      </c>
      <c r="JV60" s="1">
        <f t="shared" si="207"/>
        <v>109.77861538461539</v>
      </c>
      <c r="JW60" s="1">
        <v>54</v>
      </c>
      <c r="JX60" s="1">
        <v>45</v>
      </c>
      <c r="JY60" s="1">
        <f t="shared" si="208"/>
        <v>1.2</v>
      </c>
      <c r="JZ60" s="1">
        <v>269</v>
      </c>
      <c r="KA60" s="1">
        <v>12</v>
      </c>
      <c r="KB60" s="1">
        <f t="shared" si="209"/>
        <v>4.5</v>
      </c>
      <c r="KC60" s="1">
        <v>22</v>
      </c>
      <c r="KD60" s="1">
        <v>2.1</v>
      </c>
      <c r="KE60" s="1">
        <f t="shared" si="296"/>
        <v>3.7318743000000003</v>
      </c>
      <c r="KF60" s="1">
        <f t="shared" si="297"/>
        <v>2.0504803846153847</v>
      </c>
      <c r="KG60" s="1">
        <v>17.5</v>
      </c>
      <c r="KH60" s="1">
        <v>31</v>
      </c>
      <c r="KI60" s="1">
        <v>35</v>
      </c>
      <c r="KJ60" s="1">
        <v>12</v>
      </c>
      <c r="KK60" s="1">
        <f t="shared" si="210"/>
        <v>2.9166666666666665</v>
      </c>
      <c r="KL60" s="1">
        <v>248</v>
      </c>
      <c r="KM60" s="1">
        <v>11</v>
      </c>
      <c r="KN60" s="1">
        <v>85</v>
      </c>
      <c r="KO60" s="1">
        <f t="shared" si="211"/>
        <v>46.703296703296701</v>
      </c>
      <c r="KP60" s="1">
        <v>78</v>
      </c>
      <c r="KQ60" s="1">
        <f t="shared" si="212"/>
        <v>42.857142857142854</v>
      </c>
      <c r="KR60" s="1">
        <v>120</v>
      </c>
      <c r="KS60" s="1">
        <f t="shared" si="213"/>
        <v>65.934065934065927</v>
      </c>
      <c r="KT60" s="1">
        <v>59</v>
      </c>
      <c r="KU60" s="1">
        <f t="shared" si="214"/>
        <v>32.417582417582416</v>
      </c>
      <c r="KV60" s="1">
        <f t="shared" si="298"/>
        <v>61</v>
      </c>
      <c r="KW60" s="1">
        <v>51</v>
      </c>
      <c r="KX60" s="1">
        <v>20</v>
      </c>
      <c r="KY60" s="1">
        <v>12.2</v>
      </c>
      <c r="KZ60" s="1">
        <f t="shared" si="215"/>
        <v>10.989010989010989</v>
      </c>
      <c r="LA60" s="1">
        <f t="shared" si="216"/>
        <v>6.7032967032967026</v>
      </c>
      <c r="LB60" s="23">
        <f t="shared" si="217"/>
        <v>0.39</v>
      </c>
      <c r="LC60" s="1">
        <v>120</v>
      </c>
      <c r="LD60" s="1">
        <v>70</v>
      </c>
      <c r="LE60" s="1">
        <f>LD60+(LC60-LD60)/3</f>
        <v>86.666666666666671</v>
      </c>
      <c r="LF60" s="1">
        <v>64</v>
      </c>
      <c r="LG60" s="1">
        <v>11</v>
      </c>
      <c r="LH60" s="1">
        <v>49</v>
      </c>
      <c r="LI60" s="1">
        <f>LH60/JJ60</f>
        <v>26.923076923076923</v>
      </c>
      <c r="LJ60" s="1">
        <v>12</v>
      </c>
      <c r="LK60" s="1">
        <f>LG60+LH60+LJ60</f>
        <v>72</v>
      </c>
      <c r="LL60" s="1">
        <v>32</v>
      </c>
      <c r="LM60" s="23">
        <f>(LH60-LL60)/LH60</f>
        <v>0.34693877551020408</v>
      </c>
      <c r="LN60" s="1">
        <v>64</v>
      </c>
      <c r="LO60" s="1">
        <f>(LG60+LJ60)/LH60</f>
        <v>0.46938775510204084</v>
      </c>
      <c r="LP60" s="1">
        <f>(0.8*(1.04*(POWER(LK60,3)-POWER(LH60,3)))+0.6)/1000</f>
        <v>212.65896800000002</v>
      </c>
      <c r="LQ60" s="1">
        <f>LP60/JJ60</f>
        <v>116.84558681318681</v>
      </c>
      <c r="LR60" s="1">
        <v>58</v>
      </c>
      <c r="LS60" s="1">
        <v>47</v>
      </c>
      <c r="LT60" s="23">
        <f>LR60/LS60</f>
        <v>1.2340425531914894</v>
      </c>
      <c r="LU60" s="1">
        <v>304</v>
      </c>
      <c r="LV60" s="1">
        <v>12</v>
      </c>
      <c r="LW60" s="23">
        <f>LR60/LV60</f>
        <v>4.833333333333333</v>
      </c>
      <c r="LX60" s="1">
        <v>30.8</v>
      </c>
      <c r="LY60" s="1">
        <f>((3.14*POWER(KD60,2)/4)*LX60*LF60)/1000</f>
        <v>6.8239987200000005</v>
      </c>
      <c r="LZ60" s="1">
        <f>LY60/JJ60</f>
        <v>3.7494498461538464</v>
      </c>
      <c r="MA60" s="1">
        <v>17.5</v>
      </c>
      <c r="MB60" s="1">
        <v>35</v>
      </c>
      <c r="MC60" s="1">
        <v>43</v>
      </c>
      <c r="MD60" s="1">
        <v>23</v>
      </c>
      <c r="ME60" s="23">
        <f>MC60/MD60</f>
        <v>1.8695652173913044</v>
      </c>
      <c r="MF60" s="1">
        <v>171</v>
      </c>
      <c r="MG60" s="1">
        <v>16</v>
      </c>
      <c r="MH60" s="1">
        <v>95</v>
      </c>
      <c r="MI60" s="1">
        <f>MH60/JJ60</f>
        <v>52.197802197802197</v>
      </c>
      <c r="MJ60" s="1">
        <v>92</v>
      </c>
      <c r="MK60" s="1">
        <f>MJ60/JJ60</f>
        <v>50.549450549450547</v>
      </c>
      <c r="ML60" s="1">
        <v>104</v>
      </c>
      <c r="MM60" s="1">
        <f>ML60/JJ60</f>
        <v>57.142857142857139</v>
      </c>
      <c r="MN60" s="1">
        <v>44</v>
      </c>
      <c r="MO60" s="1">
        <f>MN60/JJ60</f>
        <v>24.175824175824175</v>
      </c>
      <c r="MP60" s="1">
        <f>ML60-MN60</f>
        <v>60</v>
      </c>
      <c r="MQ60" s="1">
        <v>58</v>
      </c>
      <c r="MR60" s="1">
        <v>21.7</v>
      </c>
      <c r="MS60" s="1">
        <v>12.8</v>
      </c>
      <c r="MT60" s="1">
        <f>MR60/JJ60</f>
        <v>11.923076923076922</v>
      </c>
      <c r="MU60" s="1">
        <f>MS60/JJ60</f>
        <v>7.0329670329670328</v>
      </c>
      <c r="MV60" s="23">
        <f>(MR60-MS60)/MR60</f>
        <v>0.41013824884792621</v>
      </c>
      <c r="MW60" s="1">
        <v>135</v>
      </c>
      <c r="MX60" s="1">
        <v>81</v>
      </c>
      <c r="MY60" s="1">
        <f>MX60+(MW60-MX60)/3</f>
        <v>99</v>
      </c>
      <c r="MZ60" s="1">
        <v>61</v>
      </c>
      <c r="NA60" s="1">
        <v>10</v>
      </c>
      <c r="NB60" s="1">
        <v>56</v>
      </c>
      <c r="NC60" s="1">
        <f>NB60/JJ60</f>
        <v>30.769230769230766</v>
      </c>
      <c r="ND60" s="1">
        <v>10</v>
      </c>
      <c r="NE60" s="1">
        <f>NA60+NB60+ND60</f>
        <v>76</v>
      </c>
      <c r="NF60" s="1">
        <v>34</v>
      </c>
      <c r="NG60" s="23">
        <f>(NB60-NF60)/NB60</f>
        <v>0.39285714285714285</v>
      </c>
      <c r="NH60" s="1">
        <v>69</v>
      </c>
      <c r="NI60" s="1">
        <f>(NA60+ND60)/NB60</f>
        <v>0.35714285714285715</v>
      </c>
      <c r="NJ60" s="1">
        <f>(0.8*(1.04*(POWER(NE60,3)-POWER(NB60,3)))+0.6)/1000</f>
        <v>219.11612000000002</v>
      </c>
      <c r="NK60" s="1">
        <f>NJ60/JJ60</f>
        <v>120.39347252747254</v>
      </c>
      <c r="NL60" s="1">
        <v>73</v>
      </c>
      <c r="NM60" s="1">
        <v>40</v>
      </c>
      <c r="NN60" s="23">
        <f>NL60/NM60</f>
        <v>1.825</v>
      </c>
      <c r="NO60" s="1">
        <v>175</v>
      </c>
      <c r="NP60" s="1">
        <v>15</v>
      </c>
      <c r="NQ60" s="23">
        <f>NL60/NP60</f>
        <v>4.8666666666666663</v>
      </c>
      <c r="NR60" s="1">
        <v>24</v>
      </c>
      <c r="NS60" s="1">
        <f>((3.14*POWER(KD60,2)/4)*NR60*MZ60)/1000</f>
        <v>5.0681484000000001</v>
      </c>
      <c r="NT60" s="1">
        <f>NS60/JJ60</f>
        <v>2.7846969230769232</v>
      </c>
      <c r="NU60" s="1">
        <v>-1</v>
      </c>
      <c r="NV60" s="1">
        <v>27</v>
      </c>
      <c r="NW60" s="1">
        <v>38</v>
      </c>
      <c r="NX60" s="1">
        <v>22</v>
      </c>
      <c r="NY60" s="23">
        <f>NW60/NX60</f>
        <v>1.7272727272727273</v>
      </c>
      <c r="NZ60" s="1">
        <v>228</v>
      </c>
      <c r="OA60" s="1">
        <v>14</v>
      </c>
      <c r="OB60" s="1">
        <v>95</v>
      </c>
      <c r="OC60" s="1">
        <f>OB60/JJ60</f>
        <v>52.197802197802197</v>
      </c>
      <c r="OD60" s="1">
        <v>97</v>
      </c>
      <c r="OE60" s="1">
        <f>OD60/JJ60</f>
        <v>53.296703296703292</v>
      </c>
      <c r="OF60" s="1">
        <v>133</v>
      </c>
      <c r="OG60" s="1">
        <f>OF60/JJ60</f>
        <v>73.07692307692308</v>
      </c>
      <c r="OH60" s="1">
        <v>63</v>
      </c>
      <c r="OI60" s="1">
        <f>OH60/JJ60</f>
        <v>34.615384615384613</v>
      </c>
      <c r="OJ60" s="1">
        <f>OF60-OH60</f>
        <v>70</v>
      </c>
      <c r="OK60" s="1">
        <v>52</v>
      </c>
      <c r="OL60" s="1">
        <v>24.7</v>
      </c>
      <c r="OM60" s="1">
        <v>13.5</v>
      </c>
      <c r="ON60" s="1">
        <f>OL60/JJ60</f>
        <v>13.571428571428571</v>
      </c>
      <c r="OO60" s="1">
        <f>OM60/JJ60</f>
        <v>7.417582417582417</v>
      </c>
      <c r="OP60" s="23">
        <f>(OL60-OM60)/OL60</f>
        <v>0.45344129554655871</v>
      </c>
      <c r="OQ60" s="1">
        <v>117</v>
      </c>
      <c r="OR60" s="1">
        <v>71</v>
      </c>
      <c r="OS60" s="1">
        <f>OR60+(OQ60-OR60)/3</f>
        <v>86.333333333333329</v>
      </c>
      <c r="OT60" s="1">
        <v>45</v>
      </c>
      <c r="OU60" s="1">
        <v>10</v>
      </c>
      <c r="OV60" s="1">
        <v>55</v>
      </c>
      <c r="OW60" s="1">
        <f>OV60/JJ60</f>
        <v>30.219780219780219</v>
      </c>
      <c r="OX60" s="1">
        <v>8</v>
      </c>
      <c r="OY60" s="1">
        <f>OU60+OV60+OX60</f>
        <v>73</v>
      </c>
      <c r="OZ60" s="1">
        <v>36</v>
      </c>
      <c r="PA60" s="23">
        <f>(OV60-OZ60)/OV60</f>
        <v>0.34545454545454546</v>
      </c>
      <c r="PB60" s="1">
        <v>63</v>
      </c>
      <c r="PC60" s="1">
        <f>(OU60+OX60)/OV60</f>
        <v>0.32727272727272727</v>
      </c>
      <c r="PD60" s="1">
        <f>(0.8*(1.04*(POWER(OY60,3)-POWER(OV60,3)))+0.6)/1000</f>
        <v>185.23874400000003</v>
      </c>
      <c r="PE60" s="1">
        <f>PD60/JJ60</f>
        <v>101.77952967032968</v>
      </c>
      <c r="PF60" s="1">
        <v>56</v>
      </c>
      <c r="PG60" s="1">
        <v>31</v>
      </c>
      <c r="PH60" s="23">
        <f>PF60/PG60</f>
        <v>1.8064516129032258</v>
      </c>
      <c r="PI60" s="1">
        <v>288</v>
      </c>
      <c r="PJ60" s="1">
        <v>11</v>
      </c>
      <c r="PK60" s="23">
        <f>PF60/PJ60</f>
        <v>5.0909090909090908</v>
      </c>
      <c r="PL60" s="1">
        <v>20.100000000000001</v>
      </c>
      <c r="PM60" s="1">
        <f>((3.14*POWER(KD60,2)/4)*PL60*OT60)/1000</f>
        <v>3.1312433249999998</v>
      </c>
      <c r="PN60" s="1">
        <f>PM60/JJ60</f>
        <v>1.7204633653846153</v>
      </c>
      <c r="PO60" s="1">
        <v>19</v>
      </c>
      <c r="PP60" s="1">
        <v>22</v>
      </c>
      <c r="PQ60" s="1">
        <v>54</v>
      </c>
      <c r="PR60" s="1">
        <v>20</v>
      </c>
      <c r="PS60" s="23">
        <f>PQ60/PR60</f>
        <v>2.7</v>
      </c>
      <c r="PT60" s="1">
        <v>290</v>
      </c>
      <c r="PU60" s="1">
        <v>10</v>
      </c>
      <c r="PV60" s="1">
        <v>85</v>
      </c>
      <c r="PW60" s="1">
        <f>PV60/JJ60</f>
        <v>46.703296703296701</v>
      </c>
      <c r="PX60" s="1">
        <v>77</v>
      </c>
      <c r="PY60" s="1">
        <f>PX60/JJ60</f>
        <v>42.307692307692307</v>
      </c>
      <c r="PZ60" s="1">
        <v>115</v>
      </c>
      <c r="QA60" s="1">
        <f t="shared" si="299"/>
        <v>63.186813186813183</v>
      </c>
      <c r="QB60" s="1">
        <v>51</v>
      </c>
      <c r="QC60" s="1">
        <f t="shared" si="300"/>
        <v>28.021978021978022</v>
      </c>
      <c r="QD60" s="1">
        <f>PZ60-QB60</f>
        <v>64</v>
      </c>
      <c r="QE60" s="1">
        <v>56</v>
      </c>
      <c r="QF60" s="1">
        <v>22.5</v>
      </c>
      <c r="QG60" s="1">
        <v>11.6</v>
      </c>
      <c r="QH60" s="1">
        <f>QF60/JJ60</f>
        <v>12.362637362637361</v>
      </c>
      <c r="QI60" s="1">
        <f>QG60/JJ60</f>
        <v>6.3736263736263732</v>
      </c>
      <c r="QJ60" s="23">
        <f>(QF60-QG60)/QF60</f>
        <v>0.48444444444444446</v>
      </c>
      <c r="QK60" s="1">
        <v>134</v>
      </c>
      <c r="QL60" s="1">
        <v>83</v>
      </c>
      <c r="QM60" s="1">
        <f>QL60+(QK60-QL60)/3</f>
        <v>100</v>
      </c>
      <c r="QN60" s="1">
        <v>52</v>
      </c>
      <c r="QO60" s="1">
        <v>12</v>
      </c>
      <c r="QP60" s="1">
        <v>52</v>
      </c>
      <c r="QQ60" s="1">
        <f>QP60/JJ60</f>
        <v>28.571428571428569</v>
      </c>
      <c r="QR60" s="1">
        <v>11</v>
      </c>
      <c r="QS60" s="1">
        <f>QO60+QP60+QR60</f>
        <v>75</v>
      </c>
      <c r="QT60" s="1">
        <v>35</v>
      </c>
      <c r="QU60" s="23">
        <f>(QP60-QT60)/QP60</f>
        <v>0.32692307692307693</v>
      </c>
      <c r="QV60" s="1">
        <v>61</v>
      </c>
      <c r="QW60" s="1">
        <f>(QO60+QR60)/QP60</f>
        <v>0.44230769230769229</v>
      </c>
      <c r="QX60" s="1">
        <f>(0.8*(1.04*(POWER(QS60,3)-POWER(QP60,3)))+0.6)/1000</f>
        <v>234.01474400000001</v>
      </c>
      <c r="QY60" s="1">
        <f>QX60/JJ60</f>
        <v>128.57952967032966</v>
      </c>
      <c r="QZ60" s="1">
        <v>59</v>
      </c>
      <c r="RA60" s="1">
        <v>44</v>
      </c>
      <c r="RB60" s="23">
        <f>QZ60/RA60</f>
        <v>1.3409090909090908</v>
      </c>
      <c r="RC60" s="1">
        <v>222</v>
      </c>
      <c r="RD60" s="1">
        <v>16</v>
      </c>
      <c r="RE60" s="23">
        <f>QZ60/RD60</f>
        <v>3.6875</v>
      </c>
      <c r="RF60" s="1">
        <v>27.6</v>
      </c>
      <c r="RG60" s="1">
        <f>((3.14*POWER(KD60,2)/4)*RF60*QN60)/1000</f>
        <v>4.9684471199999996</v>
      </c>
      <c r="RH60" s="1">
        <f>RG60/JJ60</f>
        <v>2.7299159999999998</v>
      </c>
      <c r="RI60" s="1">
        <v>16.8</v>
      </c>
      <c r="RJ60" s="1">
        <v>26</v>
      </c>
      <c r="RK60" s="1">
        <v>40</v>
      </c>
      <c r="RL60" s="1">
        <v>22</v>
      </c>
      <c r="RM60" s="23">
        <f>RK60/RL60</f>
        <v>1.8181818181818181</v>
      </c>
      <c r="RN60" s="1">
        <v>174</v>
      </c>
      <c r="RO60" s="1">
        <v>13</v>
      </c>
      <c r="RP60" s="1">
        <v>92</v>
      </c>
      <c r="RQ60" s="1">
        <f>RP60/JJ60</f>
        <v>50.549450549450547</v>
      </c>
      <c r="RR60" s="1">
        <v>90</v>
      </c>
      <c r="RS60" s="1">
        <f>RR60/JJ60</f>
        <v>49.450549450549445</v>
      </c>
      <c r="RT60" s="1">
        <v>116</v>
      </c>
      <c r="RU60" s="1">
        <f>RT60/JJ60</f>
        <v>63.736263736263737</v>
      </c>
      <c r="RV60" s="1">
        <v>53</v>
      </c>
      <c r="RW60" s="1">
        <f>RV60/JJ60</f>
        <v>29.12087912087912</v>
      </c>
      <c r="RX60" s="1">
        <f>RT60-RV60</f>
        <v>63</v>
      </c>
      <c r="RY60" s="1">
        <v>54</v>
      </c>
      <c r="RZ60" s="1">
        <v>23.1</v>
      </c>
      <c r="SA60" s="1">
        <v>13.2</v>
      </c>
      <c r="SB60" s="1">
        <f>RZ60/JJ60</f>
        <v>12.692307692307693</v>
      </c>
      <c r="SC60" s="1">
        <f>SA60/JJ60</f>
        <v>7.2527472527472518</v>
      </c>
      <c r="SD60" s="23">
        <f>(RZ60-SA60)/RZ60</f>
        <v>0.42857142857142866</v>
      </c>
      <c r="ALU60" s="3"/>
      <c r="ALV60" s="3"/>
      <c r="ALW60" s="3"/>
      <c r="ALX60" s="3"/>
      <c r="ALY60" s="3"/>
      <c r="ALZ60" s="3"/>
      <c r="AMA60" s="3"/>
      <c r="AMB60" s="3"/>
      <c r="AMC60" s="3"/>
      <c r="AMD60" s="3"/>
    </row>
    <row r="61" spans="1:1018">
      <c r="A61" s="14" t="s">
        <v>677</v>
      </c>
      <c r="B61" s="13">
        <v>160</v>
      </c>
      <c r="C61" s="13">
        <v>33</v>
      </c>
      <c r="D61" s="15">
        <v>66</v>
      </c>
      <c r="E61" s="13">
        <v>183</v>
      </c>
      <c r="F61" s="16">
        <v>4</v>
      </c>
      <c r="G61" s="16">
        <v>6.5</v>
      </c>
      <c r="H61" s="17">
        <v>999</v>
      </c>
      <c r="I61" s="17">
        <v>999</v>
      </c>
      <c r="J61" s="20">
        <v>999</v>
      </c>
      <c r="K61" s="20">
        <v>999</v>
      </c>
      <c r="L61" s="20">
        <v>999</v>
      </c>
      <c r="M61" s="20">
        <v>999</v>
      </c>
      <c r="N61" s="20">
        <v>999</v>
      </c>
      <c r="O61" s="20">
        <v>999</v>
      </c>
      <c r="P61" s="20">
        <v>999</v>
      </c>
      <c r="Q61" s="20">
        <v>999</v>
      </c>
      <c r="R61" s="20">
        <v>999</v>
      </c>
      <c r="S61" s="20">
        <v>999</v>
      </c>
      <c r="T61" s="20">
        <v>999</v>
      </c>
      <c r="U61" s="20">
        <v>999</v>
      </c>
      <c r="V61" s="20">
        <v>999</v>
      </c>
      <c r="W61" s="20">
        <v>999</v>
      </c>
      <c r="X61" s="20">
        <v>999</v>
      </c>
      <c r="Y61" s="20">
        <v>999</v>
      </c>
      <c r="Z61" s="20">
        <v>999</v>
      </c>
      <c r="AA61" s="20">
        <v>999</v>
      </c>
      <c r="AB61" s="20">
        <v>999</v>
      </c>
      <c r="AC61" s="20">
        <v>999</v>
      </c>
      <c r="AD61" s="20">
        <v>999</v>
      </c>
      <c r="AE61" s="20">
        <v>999</v>
      </c>
      <c r="AF61" s="20">
        <v>999</v>
      </c>
      <c r="AG61" s="20">
        <v>999</v>
      </c>
      <c r="AH61" s="20">
        <v>999</v>
      </c>
      <c r="AI61" s="20">
        <v>999</v>
      </c>
      <c r="AJ61" s="20">
        <v>999</v>
      </c>
      <c r="AK61" s="20">
        <v>999</v>
      </c>
      <c r="AL61" s="20">
        <v>999</v>
      </c>
      <c r="AM61" s="20">
        <v>999</v>
      </c>
      <c r="AN61" s="20">
        <v>999</v>
      </c>
      <c r="AO61" s="20">
        <v>999</v>
      </c>
      <c r="AP61" s="20">
        <v>999</v>
      </c>
      <c r="AQ61" s="20">
        <v>999</v>
      </c>
      <c r="AR61" s="20">
        <v>999</v>
      </c>
      <c r="AS61" s="20">
        <v>999</v>
      </c>
      <c r="AT61" s="20">
        <v>999</v>
      </c>
      <c r="AU61" s="20">
        <v>999</v>
      </c>
      <c r="AV61" s="20">
        <v>999</v>
      </c>
      <c r="AW61" s="20">
        <v>999</v>
      </c>
      <c r="AX61" s="20">
        <v>999</v>
      </c>
      <c r="AY61" s="20">
        <v>999</v>
      </c>
      <c r="AZ61" s="20">
        <v>999</v>
      </c>
      <c r="BA61" s="20">
        <v>999</v>
      </c>
      <c r="BB61" s="19">
        <v>999</v>
      </c>
      <c r="BC61" s="19">
        <v>999</v>
      </c>
      <c r="BD61" s="19">
        <v>999</v>
      </c>
      <c r="BE61" s="19">
        <v>999</v>
      </c>
      <c r="BF61" s="19">
        <v>999</v>
      </c>
      <c r="BG61" s="19">
        <v>999</v>
      </c>
      <c r="BH61" s="19">
        <v>999</v>
      </c>
      <c r="BI61" s="19">
        <v>999</v>
      </c>
      <c r="BJ61" s="19">
        <v>999</v>
      </c>
      <c r="BK61" s="19">
        <v>999</v>
      </c>
      <c r="BL61" s="19">
        <v>999</v>
      </c>
      <c r="BM61" s="19">
        <v>999</v>
      </c>
      <c r="BN61" s="19">
        <v>999</v>
      </c>
      <c r="BO61" s="19">
        <v>999</v>
      </c>
      <c r="BP61" s="19">
        <v>999</v>
      </c>
      <c r="BQ61" s="19">
        <v>999</v>
      </c>
      <c r="BR61" s="19">
        <v>999</v>
      </c>
      <c r="BS61" s="19">
        <v>999</v>
      </c>
      <c r="BT61" s="19">
        <v>999</v>
      </c>
      <c r="BU61" s="19">
        <v>999</v>
      </c>
      <c r="BV61" s="19">
        <v>999</v>
      </c>
      <c r="BW61" s="19">
        <v>999</v>
      </c>
      <c r="BX61" s="19">
        <v>999</v>
      </c>
      <c r="BY61" s="19">
        <v>999</v>
      </c>
      <c r="BZ61" s="19">
        <v>999</v>
      </c>
      <c r="CA61" s="19">
        <v>999</v>
      </c>
      <c r="CB61" s="19">
        <v>999</v>
      </c>
      <c r="CC61" s="19">
        <v>999</v>
      </c>
      <c r="CD61" s="19">
        <v>999</v>
      </c>
      <c r="CE61" s="19">
        <v>999</v>
      </c>
      <c r="CF61" s="21">
        <v>1108.3</v>
      </c>
      <c r="CG61" s="21">
        <v>63.3</v>
      </c>
      <c r="CH61" s="21">
        <v>54.33</v>
      </c>
      <c r="CI61" s="21">
        <v>67</v>
      </c>
      <c r="CJ61" s="21">
        <v>43.2</v>
      </c>
      <c r="CK61" s="21">
        <v>52</v>
      </c>
      <c r="CL61" s="21">
        <v>47.9</v>
      </c>
      <c r="CM61" s="21">
        <v>1.0860000000000001</v>
      </c>
      <c r="CN61" s="21">
        <v>300</v>
      </c>
      <c r="CO61" s="21">
        <v>704.3</v>
      </c>
      <c r="CP61" s="21">
        <v>63.3</v>
      </c>
      <c r="CQ61" s="21">
        <v>85.86</v>
      </c>
      <c r="CR61" s="21">
        <v>21.4</v>
      </c>
      <c r="CS61" s="21">
        <v>2.8</v>
      </c>
      <c r="CT61" s="21">
        <v>88.5</v>
      </c>
      <c r="CU61" s="21">
        <v>11.5</v>
      </c>
      <c r="CV61" s="21">
        <v>7.7270000000000003</v>
      </c>
      <c r="CW61" s="21">
        <v>300</v>
      </c>
      <c r="CX61" s="21">
        <v>999</v>
      </c>
      <c r="CY61" s="21">
        <v>999</v>
      </c>
      <c r="CZ61" s="21">
        <v>999</v>
      </c>
      <c r="DA61" s="21">
        <v>999</v>
      </c>
      <c r="DB61" s="21">
        <v>999</v>
      </c>
      <c r="DC61" s="21">
        <v>999</v>
      </c>
      <c r="DD61" s="21">
        <v>999</v>
      </c>
      <c r="DE61" s="21">
        <v>999</v>
      </c>
      <c r="DF61" s="21">
        <v>999</v>
      </c>
      <c r="DG61" s="21">
        <v>999</v>
      </c>
      <c r="DH61" s="21">
        <v>999</v>
      </c>
      <c r="DI61" s="21">
        <v>999</v>
      </c>
      <c r="DJ61" s="21">
        <v>999</v>
      </c>
      <c r="DK61" s="21">
        <v>999</v>
      </c>
      <c r="DL61" s="21">
        <v>999</v>
      </c>
      <c r="DM61" s="21">
        <v>999</v>
      </c>
      <c r="DN61" s="21">
        <v>999</v>
      </c>
      <c r="DO61" s="21">
        <v>999</v>
      </c>
      <c r="DP61" s="21">
        <v>999</v>
      </c>
      <c r="DQ61" s="21">
        <v>999</v>
      </c>
      <c r="DR61" s="21">
        <v>999</v>
      </c>
      <c r="DS61" s="21">
        <v>999</v>
      </c>
      <c r="DT61" s="21">
        <v>999</v>
      </c>
      <c r="DU61" s="21">
        <v>999</v>
      </c>
      <c r="DV61" s="21">
        <v>999</v>
      </c>
      <c r="DW61" s="21">
        <v>999</v>
      </c>
      <c r="DX61" s="21">
        <v>999</v>
      </c>
      <c r="DY61" s="21">
        <v>999</v>
      </c>
      <c r="DZ61" s="21">
        <v>999</v>
      </c>
      <c r="EA61" s="21">
        <v>999</v>
      </c>
      <c r="EB61" s="21">
        <v>999</v>
      </c>
      <c r="EC61" s="21">
        <v>999</v>
      </c>
      <c r="ED61" s="21">
        <v>999</v>
      </c>
      <c r="EE61" s="21">
        <v>999</v>
      </c>
      <c r="EF61" s="21">
        <v>999</v>
      </c>
      <c r="EG61" s="21">
        <v>999</v>
      </c>
      <c r="EH61" s="21">
        <v>999</v>
      </c>
      <c r="EI61" s="21">
        <v>999</v>
      </c>
      <c r="EJ61" s="21">
        <v>999</v>
      </c>
      <c r="EK61" s="21">
        <v>999</v>
      </c>
      <c r="EL61" s="21">
        <v>999</v>
      </c>
      <c r="EM61" s="21">
        <v>999</v>
      </c>
      <c r="EN61" s="21">
        <v>999</v>
      </c>
      <c r="EO61" s="21">
        <v>999</v>
      </c>
      <c r="EP61" s="21">
        <v>999</v>
      </c>
      <c r="EQ61" s="21">
        <v>999</v>
      </c>
      <c r="ER61" s="21">
        <v>999</v>
      </c>
      <c r="ES61" s="21">
        <v>999</v>
      </c>
      <c r="ET61" s="21">
        <v>999</v>
      </c>
      <c r="EU61" s="21">
        <v>999</v>
      </c>
      <c r="EV61" s="21">
        <v>999</v>
      </c>
      <c r="EW61" s="21">
        <v>999</v>
      </c>
      <c r="EX61" s="21">
        <v>999</v>
      </c>
      <c r="EY61" s="21">
        <v>999</v>
      </c>
      <c r="EZ61" s="21">
        <v>999</v>
      </c>
      <c r="FA61" s="21">
        <v>999</v>
      </c>
      <c r="FB61" s="21">
        <v>999</v>
      </c>
      <c r="FC61" s="21">
        <v>999</v>
      </c>
      <c r="FD61" s="21">
        <v>999</v>
      </c>
      <c r="FE61" s="21">
        <v>999</v>
      </c>
      <c r="FF61" s="21">
        <v>999</v>
      </c>
      <c r="FG61" s="21">
        <v>999</v>
      </c>
      <c r="FH61" s="21">
        <v>999</v>
      </c>
      <c r="FI61" s="21">
        <v>999</v>
      </c>
      <c r="FJ61" s="21">
        <v>999</v>
      </c>
      <c r="FK61" s="21">
        <v>999</v>
      </c>
      <c r="FL61" s="21">
        <v>999</v>
      </c>
      <c r="FM61" s="21">
        <v>999</v>
      </c>
      <c r="FN61" s="21">
        <v>999</v>
      </c>
      <c r="FO61" s="21">
        <v>999</v>
      </c>
      <c r="FP61" s="21">
        <v>999</v>
      </c>
      <c r="FQ61" s="21">
        <v>999</v>
      </c>
      <c r="FR61" s="15">
        <v>3</v>
      </c>
      <c r="FS61" s="15">
        <v>999</v>
      </c>
      <c r="FT61" s="15">
        <v>999</v>
      </c>
      <c r="FU61" s="15">
        <v>999</v>
      </c>
      <c r="FV61" s="15">
        <v>999</v>
      </c>
      <c r="FW61" s="15">
        <v>110</v>
      </c>
      <c r="FX61" s="15">
        <v>999</v>
      </c>
      <c r="FY61" s="15">
        <v>999</v>
      </c>
      <c r="FZ61" s="15">
        <v>999</v>
      </c>
      <c r="GA61" s="15">
        <v>999</v>
      </c>
      <c r="GB61" s="15">
        <v>65.599999999999994</v>
      </c>
      <c r="GC61" s="15">
        <v>999</v>
      </c>
      <c r="GD61" s="15">
        <v>999</v>
      </c>
      <c r="GE61" s="15">
        <v>999</v>
      </c>
      <c r="GF61" s="15">
        <v>999</v>
      </c>
      <c r="GG61" s="15">
        <v>9.4</v>
      </c>
      <c r="GH61" s="15">
        <v>999</v>
      </c>
      <c r="GI61" s="15">
        <v>999</v>
      </c>
      <c r="GJ61" s="15">
        <v>999</v>
      </c>
      <c r="GK61" s="15">
        <v>999</v>
      </c>
      <c r="GL61" s="15">
        <v>0.6</v>
      </c>
      <c r="GM61" s="15">
        <v>999</v>
      </c>
      <c r="GN61" s="15">
        <v>999</v>
      </c>
      <c r="GO61" s="15">
        <v>999</v>
      </c>
      <c r="GP61" s="15">
        <v>999</v>
      </c>
      <c r="GQ61" s="15">
        <v>1.2</v>
      </c>
      <c r="GR61" s="15">
        <v>999</v>
      </c>
      <c r="GS61" s="15">
        <v>999</v>
      </c>
      <c r="GT61" s="15">
        <v>999</v>
      </c>
      <c r="GU61" s="15">
        <v>999</v>
      </c>
      <c r="GV61" s="15">
        <v>2.1</v>
      </c>
      <c r="GW61" s="15">
        <v>999</v>
      </c>
      <c r="GX61" s="15">
        <v>999</v>
      </c>
      <c r="GY61" s="15">
        <v>999</v>
      </c>
      <c r="GZ61" s="15">
        <v>999</v>
      </c>
      <c r="HA61" s="15">
        <v>3.2</v>
      </c>
      <c r="HB61" s="15">
        <v>999</v>
      </c>
      <c r="HC61" s="15">
        <v>999</v>
      </c>
      <c r="HD61" s="15">
        <v>999</v>
      </c>
      <c r="HE61" s="22">
        <v>999</v>
      </c>
      <c r="HF61" s="1">
        <v>-1</v>
      </c>
      <c r="HG61" s="1">
        <v>-1</v>
      </c>
      <c r="HH61" s="1">
        <v>-1</v>
      </c>
      <c r="HI61" s="1">
        <v>-1</v>
      </c>
      <c r="HJ61" s="1">
        <v>-1</v>
      </c>
      <c r="HK61" s="1">
        <v>-1</v>
      </c>
      <c r="HL61" s="1">
        <v>-1</v>
      </c>
      <c r="HM61" s="1">
        <v>-1</v>
      </c>
      <c r="HN61" s="1">
        <v>-1</v>
      </c>
      <c r="HO61" s="1">
        <v>-1</v>
      </c>
      <c r="HP61" s="1">
        <v>-1</v>
      </c>
      <c r="HQ61" s="1">
        <v>-1</v>
      </c>
      <c r="HR61" s="1">
        <v>-1</v>
      </c>
      <c r="HS61" s="1">
        <v>-1</v>
      </c>
      <c r="HT61" s="1">
        <v>-1</v>
      </c>
      <c r="HU61" s="1">
        <v>-1</v>
      </c>
      <c r="HV61" s="1">
        <v>-1</v>
      </c>
      <c r="HW61" s="1">
        <v>-1</v>
      </c>
      <c r="HX61" s="1">
        <v>-1</v>
      </c>
      <c r="HY61" s="1">
        <v>-1</v>
      </c>
      <c r="HZ61" s="1">
        <v>-1</v>
      </c>
      <c r="IA61" s="1">
        <v>-1</v>
      </c>
      <c r="IB61" s="1">
        <v>-1</v>
      </c>
      <c r="IC61" s="1">
        <v>-1</v>
      </c>
      <c r="ID61" s="1">
        <v>-1</v>
      </c>
      <c r="IE61" s="1">
        <v>-1</v>
      </c>
      <c r="IF61" s="1">
        <v>-1</v>
      </c>
      <c r="IG61" s="1">
        <v>-1</v>
      </c>
      <c r="IH61" s="1">
        <v>-1</v>
      </c>
      <c r="II61" s="1">
        <v>-1</v>
      </c>
      <c r="IJ61" s="1">
        <v>-1</v>
      </c>
      <c r="IK61" s="1">
        <v>-1</v>
      </c>
      <c r="IL61" s="1">
        <v>-1</v>
      </c>
      <c r="IM61" s="1">
        <v>-1</v>
      </c>
      <c r="IN61" s="1">
        <v>-1</v>
      </c>
      <c r="IO61" s="1">
        <v>-1</v>
      </c>
      <c r="IP61" s="1">
        <v>-1</v>
      </c>
      <c r="IQ61" s="1">
        <v>-1</v>
      </c>
      <c r="IR61" s="1">
        <v>-1</v>
      </c>
      <c r="IS61" s="1">
        <v>-1</v>
      </c>
      <c r="IT61" s="1">
        <v>-1</v>
      </c>
      <c r="IU61" s="1">
        <v>-1</v>
      </c>
      <c r="IV61" s="1">
        <v>-1</v>
      </c>
      <c r="IW61" s="1">
        <v>-1</v>
      </c>
      <c r="IX61" s="1">
        <v>-1</v>
      </c>
      <c r="IY61" s="1">
        <v>-1</v>
      </c>
      <c r="IZ61" s="1">
        <v>-1</v>
      </c>
      <c r="JA61" s="1">
        <v>-1</v>
      </c>
      <c r="JB61" s="1">
        <v>-1</v>
      </c>
      <c r="JC61" s="1">
        <v>-1</v>
      </c>
      <c r="JD61" s="1">
        <v>-1</v>
      </c>
      <c r="JE61" s="1">
        <v>-1</v>
      </c>
      <c r="JG61" s="1">
        <v>124</v>
      </c>
      <c r="JH61" s="1">
        <v>81</v>
      </c>
      <c r="JI61" s="1">
        <f t="shared" si="201"/>
        <v>95.333333333333329</v>
      </c>
      <c r="JJ61" s="1">
        <v>1.86</v>
      </c>
      <c r="JK61" s="1">
        <v>54</v>
      </c>
      <c r="JL61" s="1">
        <v>8</v>
      </c>
      <c r="JM61" s="1">
        <v>52</v>
      </c>
      <c r="JN61" s="1">
        <f t="shared" si="202"/>
        <v>27.956989247311828</v>
      </c>
      <c r="JO61" s="1">
        <v>8</v>
      </c>
      <c r="JP61" s="1">
        <f t="shared" si="203"/>
        <v>68</v>
      </c>
      <c r="JQ61" s="1">
        <v>29</v>
      </c>
      <c r="JR61" s="1">
        <f t="shared" si="204"/>
        <v>0.44230769230769229</v>
      </c>
      <c r="JS61" s="1">
        <v>75</v>
      </c>
      <c r="JT61" s="1">
        <f t="shared" si="205"/>
        <v>0.30769230769230771</v>
      </c>
      <c r="JU61" s="23">
        <f t="shared" si="206"/>
        <v>144.62216800000002</v>
      </c>
      <c r="JV61" s="1">
        <f t="shared" si="207"/>
        <v>77.753853763440858</v>
      </c>
      <c r="JW61" s="1">
        <v>105</v>
      </c>
      <c r="JX61" s="1">
        <v>33</v>
      </c>
      <c r="JY61" s="1">
        <f t="shared" si="208"/>
        <v>3.1818181818181817</v>
      </c>
      <c r="JZ61" s="1">
        <v>263</v>
      </c>
      <c r="KA61" s="1">
        <v>15</v>
      </c>
      <c r="KB61" s="1">
        <f t="shared" si="209"/>
        <v>7</v>
      </c>
      <c r="KC61" s="1">
        <v>20.100000000000001</v>
      </c>
      <c r="KD61" s="1">
        <v>2.4</v>
      </c>
      <c r="KE61" s="1">
        <f t="shared" si="296"/>
        <v>4.9077446400000007</v>
      </c>
      <c r="KF61" s="1">
        <f t="shared" si="297"/>
        <v>2.6385723870967746</v>
      </c>
      <c r="KG61" s="1">
        <v>17.8</v>
      </c>
      <c r="KH61" s="1">
        <v>21</v>
      </c>
      <c r="KI61" s="1">
        <v>44</v>
      </c>
      <c r="KJ61" s="1">
        <v>17</v>
      </c>
      <c r="KK61" s="1">
        <f t="shared" si="210"/>
        <v>2.5882352941176472</v>
      </c>
      <c r="KL61" s="1">
        <v>194</v>
      </c>
      <c r="KM61" s="1">
        <v>14</v>
      </c>
      <c r="KN61" s="1">
        <v>72</v>
      </c>
      <c r="KO61" s="1">
        <f t="shared" si="211"/>
        <v>38.70967741935484</v>
      </c>
      <c r="KP61" s="1">
        <v>61</v>
      </c>
      <c r="KQ61" s="1">
        <f t="shared" si="212"/>
        <v>32.795698924731184</v>
      </c>
      <c r="KR61" s="1">
        <v>105</v>
      </c>
      <c r="KS61" s="1">
        <f t="shared" si="213"/>
        <v>56.451612903225801</v>
      </c>
      <c r="KT61" s="1">
        <v>43</v>
      </c>
      <c r="KU61" s="1">
        <f t="shared" si="214"/>
        <v>23.118279569892472</v>
      </c>
      <c r="KV61" s="1">
        <f t="shared" si="298"/>
        <v>62</v>
      </c>
      <c r="KW61" s="1">
        <v>59</v>
      </c>
      <c r="KX61" s="1">
        <v>20</v>
      </c>
      <c r="KY61" s="1">
        <v>10.199999999999999</v>
      </c>
      <c r="KZ61" s="1">
        <f t="shared" si="215"/>
        <v>10.75268817204301</v>
      </c>
      <c r="LA61" s="1">
        <f t="shared" si="216"/>
        <v>5.4838709677419351</v>
      </c>
      <c r="LB61" s="23">
        <f t="shared" si="217"/>
        <v>0.49000000000000005</v>
      </c>
      <c r="LC61" s="1">
        <v>-1</v>
      </c>
      <c r="LD61" s="1">
        <v>-1</v>
      </c>
      <c r="LE61" s="1">
        <v>-1</v>
      </c>
      <c r="LF61" s="1">
        <v>-1</v>
      </c>
      <c r="LG61" s="1">
        <v>-1</v>
      </c>
      <c r="LH61" s="1">
        <v>-1</v>
      </c>
      <c r="LI61" s="1">
        <v>-1</v>
      </c>
      <c r="LJ61" s="1">
        <v>-1</v>
      </c>
      <c r="LK61" s="1">
        <v>-1</v>
      </c>
      <c r="LL61" s="1">
        <v>-1</v>
      </c>
      <c r="LM61" s="1">
        <v>-1</v>
      </c>
      <c r="LN61" s="1">
        <v>-1</v>
      </c>
      <c r="LO61" s="1">
        <v>-1</v>
      </c>
      <c r="LP61" s="1">
        <v>-1</v>
      </c>
      <c r="LQ61" s="1">
        <v>-1</v>
      </c>
      <c r="LR61" s="1">
        <v>-1</v>
      </c>
      <c r="LS61" s="1">
        <v>-1</v>
      </c>
      <c r="LT61" s="1">
        <v>-1</v>
      </c>
      <c r="LU61" s="1">
        <v>-1</v>
      </c>
      <c r="LV61" s="1">
        <v>-1</v>
      </c>
      <c r="LW61" s="1">
        <v>-1</v>
      </c>
      <c r="LX61" s="1">
        <v>-1</v>
      </c>
      <c r="LY61" s="1">
        <v>-1</v>
      </c>
      <c r="LZ61" s="1">
        <v>-1</v>
      </c>
      <c r="MA61" s="1">
        <v>-1</v>
      </c>
      <c r="MB61" s="1">
        <v>-1</v>
      </c>
      <c r="MC61" s="1">
        <v>-1</v>
      </c>
      <c r="MD61" s="1">
        <v>-1</v>
      </c>
      <c r="ME61" s="1">
        <v>-1</v>
      </c>
      <c r="MF61" s="1">
        <v>-1</v>
      </c>
      <c r="MG61" s="1">
        <v>-1</v>
      </c>
      <c r="MH61" s="1">
        <v>-1</v>
      </c>
      <c r="MI61" s="1">
        <v>-1</v>
      </c>
      <c r="MJ61" s="1">
        <v>-1</v>
      </c>
      <c r="MK61" s="1">
        <v>-1</v>
      </c>
      <c r="ML61" s="1">
        <v>-1</v>
      </c>
      <c r="MM61" s="1">
        <v>-1</v>
      </c>
      <c r="MN61" s="1">
        <v>-1</v>
      </c>
      <c r="MO61" s="1">
        <v>-1</v>
      </c>
      <c r="MP61" s="1">
        <v>-1</v>
      </c>
      <c r="MQ61" s="1">
        <v>-1</v>
      </c>
      <c r="MR61" s="1">
        <v>-1</v>
      </c>
      <c r="MS61" s="1">
        <v>-1</v>
      </c>
      <c r="MT61" s="1">
        <v>-1</v>
      </c>
      <c r="MU61" s="1">
        <v>-1</v>
      </c>
      <c r="MV61" s="1">
        <v>-1</v>
      </c>
      <c r="MW61" s="1">
        <v>-1</v>
      </c>
      <c r="MX61" s="1">
        <v>-1</v>
      </c>
      <c r="MY61" s="1">
        <v>-1</v>
      </c>
      <c r="MZ61" s="1">
        <v>-1</v>
      </c>
      <c r="NA61" s="1">
        <v>-1</v>
      </c>
      <c r="NB61" s="1">
        <v>-1</v>
      </c>
      <c r="NC61" s="1">
        <v>-1</v>
      </c>
      <c r="ND61" s="1">
        <v>-1</v>
      </c>
      <c r="NE61" s="1">
        <v>-1</v>
      </c>
      <c r="NF61" s="1">
        <v>-1</v>
      </c>
      <c r="NG61" s="1">
        <v>-1</v>
      </c>
      <c r="NH61" s="1">
        <v>-1</v>
      </c>
      <c r="NI61" s="1">
        <v>-1</v>
      </c>
      <c r="NJ61" s="1">
        <v>-1</v>
      </c>
      <c r="NK61" s="1">
        <v>-1</v>
      </c>
      <c r="NL61" s="1">
        <v>-1</v>
      </c>
      <c r="NM61" s="1">
        <v>-1</v>
      </c>
      <c r="NN61" s="1">
        <v>-1</v>
      </c>
      <c r="NO61" s="1">
        <v>-1</v>
      </c>
      <c r="NP61" s="1">
        <v>-1</v>
      </c>
      <c r="NQ61" s="1">
        <v>-1</v>
      </c>
      <c r="NR61" s="1">
        <v>-1</v>
      </c>
      <c r="NS61" s="1">
        <v>-1</v>
      </c>
      <c r="NT61" s="1">
        <v>-1</v>
      </c>
      <c r="NU61" s="1">
        <v>-1</v>
      </c>
      <c r="NV61" s="1">
        <v>-1</v>
      </c>
      <c r="NW61" s="1">
        <v>-1</v>
      </c>
      <c r="NX61" s="1">
        <v>-1</v>
      </c>
      <c r="NY61" s="1">
        <v>-1</v>
      </c>
      <c r="NZ61" s="1">
        <v>-1</v>
      </c>
      <c r="OA61" s="1">
        <v>-1</v>
      </c>
      <c r="OB61" s="1">
        <v>-1</v>
      </c>
      <c r="OC61" s="1">
        <v>-1</v>
      </c>
      <c r="OD61" s="1">
        <v>-1</v>
      </c>
      <c r="OE61" s="1">
        <v>-1</v>
      </c>
      <c r="OF61" s="1">
        <v>-1</v>
      </c>
      <c r="OG61" s="1">
        <v>-1</v>
      </c>
      <c r="OH61" s="1">
        <v>-1</v>
      </c>
      <c r="OI61" s="1">
        <v>-1</v>
      </c>
      <c r="OJ61" s="1">
        <v>-1</v>
      </c>
      <c r="OK61" s="1">
        <v>-1</v>
      </c>
      <c r="OL61" s="1">
        <v>-1</v>
      </c>
      <c r="OM61" s="1">
        <v>-1</v>
      </c>
      <c r="ON61" s="1">
        <v>-1</v>
      </c>
      <c r="OO61" s="1">
        <v>-1</v>
      </c>
      <c r="OP61" s="1">
        <v>-1</v>
      </c>
      <c r="OQ61" s="1">
        <v>-1</v>
      </c>
      <c r="OR61" s="1">
        <v>-1</v>
      </c>
      <c r="OS61" s="1">
        <v>-1</v>
      </c>
      <c r="OT61" s="1">
        <v>-1</v>
      </c>
      <c r="OU61" s="1">
        <v>-1</v>
      </c>
      <c r="OV61" s="1">
        <v>-1</v>
      </c>
      <c r="OW61" s="1">
        <v>-1</v>
      </c>
      <c r="OX61" s="1">
        <v>-1</v>
      </c>
      <c r="OY61" s="1">
        <v>-1</v>
      </c>
      <c r="OZ61" s="1">
        <v>-1</v>
      </c>
      <c r="PA61" s="1">
        <v>-1</v>
      </c>
      <c r="PB61" s="1">
        <v>-1</v>
      </c>
      <c r="PC61" s="1">
        <v>-1</v>
      </c>
      <c r="PD61" s="1">
        <v>-1</v>
      </c>
      <c r="PE61" s="1">
        <v>-1</v>
      </c>
      <c r="PF61" s="1">
        <v>-1</v>
      </c>
      <c r="PG61" s="1">
        <v>-1</v>
      </c>
      <c r="PH61" s="1">
        <v>-1</v>
      </c>
      <c r="PI61" s="1">
        <v>-1</v>
      </c>
      <c r="PJ61" s="1">
        <v>-1</v>
      </c>
      <c r="PK61" s="1">
        <v>-1</v>
      </c>
      <c r="PL61" s="1">
        <v>-1</v>
      </c>
      <c r="PM61" s="1">
        <v>-1</v>
      </c>
      <c r="PN61" s="1">
        <v>-1</v>
      </c>
      <c r="PO61" s="1">
        <v>-1</v>
      </c>
      <c r="PP61" s="1">
        <v>-1</v>
      </c>
      <c r="PQ61" s="1">
        <v>-1</v>
      </c>
      <c r="PR61" s="1">
        <v>-1</v>
      </c>
      <c r="PS61" s="1">
        <v>-1</v>
      </c>
      <c r="PT61" s="1">
        <v>-1</v>
      </c>
      <c r="PU61" s="1">
        <v>-1</v>
      </c>
      <c r="PV61" s="1">
        <v>-1</v>
      </c>
      <c r="PW61" s="1">
        <v>-1</v>
      </c>
      <c r="PX61" s="1">
        <v>-1</v>
      </c>
      <c r="PY61" s="1">
        <v>-1</v>
      </c>
      <c r="PZ61" s="1">
        <v>-1</v>
      </c>
      <c r="QA61" s="1">
        <f t="shared" si="299"/>
        <v>-0.5376344086021505</v>
      </c>
      <c r="QB61" s="1">
        <v>-1</v>
      </c>
      <c r="QC61" s="1">
        <f t="shared" si="300"/>
        <v>-0.5376344086021505</v>
      </c>
      <c r="QD61" s="1">
        <v>-1</v>
      </c>
      <c r="QE61" s="1">
        <v>-1</v>
      </c>
      <c r="QF61" s="1">
        <v>-1</v>
      </c>
      <c r="QG61" s="1">
        <v>-1</v>
      </c>
      <c r="QH61" s="1">
        <v>-1</v>
      </c>
      <c r="QI61" s="1">
        <v>-1</v>
      </c>
      <c r="QJ61" s="1">
        <v>-1</v>
      </c>
      <c r="QK61" s="1">
        <v>-1</v>
      </c>
      <c r="QL61" s="1">
        <v>-1</v>
      </c>
      <c r="QM61" s="1">
        <v>-1</v>
      </c>
      <c r="QN61" s="1">
        <v>-1</v>
      </c>
      <c r="QO61" s="1">
        <v>-1</v>
      </c>
      <c r="QP61" s="1">
        <v>-1</v>
      </c>
      <c r="QQ61" s="1">
        <v>-1</v>
      </c>
      <c r="QR61" s="1">
        <v>-1</v>
      </c>
      <c r="QS61" s="1">
        <v>-1</v>
      </c>
      <c r="QT61" s="1">
        <v>-1</v>
      </c>
      <c r="QU61" s="1">
        <v>-1</v>
      </c>
      <c r="QV61" s="1">
        <v>-1</v>
      </c>
      <c r="QW61" s="1">
        <v>-1</v>
      </c>
      <c r="QX61" s="1">
        <v>-1</v>
      </c>
      <c r="QY61" s="1">
        <v>-1</v>
      </c>
      <c r="QZ61" s="1">
        <v>-1</v>
      </c>
      <c r="RA61" s="1">
        <v>-1</v>
      </c>
      <c r="RB61" s="1">
        <v>-1</v>
      </c>
      <c r="RC61" s="1">
        <v>-1</v>
      </c>
      <c r="RD61" s="1">
        <v>-1</v>
      </c>
      <c r="RE61" s="1">
        <v>-1</v>
      </c>
      <c r="RF61" s="1">
        <v>-1</v>
      </c>
      <c r="RG61" s="1">
        <v>-1</v>
      </c>
      <c r="RH61" s="1">
        <v>-1</v>
      </c>
      <c r="RI61" s="1">
        <v>-1</v>
      </c>
      <c r="RJ61" s="1">
        <v>-1</v>
      </c>
      <c r="RK61" s="1">
        <v>-1</v>
      </c>
      <c r="RL61" s="1">
        <v>-1</v>
      </c>
      <c r="RM61" s="1">
        <v>-1</v>
      </c>
      <c r="RN61" s="1">
        <v>-1</v>
      </c>
      <c r="RO61" s="1">
        <v>-1</v>
      </c>
      <c r="RP61" s="1">
        <v>-1</v>
      </c>
      <c r="RQ61" s="1">
        <v>-1</v>
      </c>
      <c r="RR61" s="1">
        <v>-1</v>
      </c>
      <c r="RS61" s="1">
        <v>-1</v>
      </c>
      <c r="RT61" s="1">
        <v>-1</v>
      </c>
      <c r="RU61" s="1">
        <v>-1</v>
      </c>
      <c r="RV61" s="1">
        <v>-1</v>
      </c>
      <c r="RW61" s="1">
        <v>-1</v>
      </c>
      <c r="RX61" s="1">
        <v>-1</v>
      </c>
      <c r="RY61" s="1">
        <v>-1</v>
      </c>
      <c r="RZ61" s="1">
        <v>-1</v>
      </c>
      <c r="SA61" s="1">
        <v>-1</v>
      </c>
      <c r="SB61" s="1">
        <v>-1</v>
      </c>
      <c r="SC61" s="1">
        <v>-1</v>
      </c>
      <c r="SD61" s="1">
        <v>-1</v>
      </c>
      <c r="ALU61" s="3"/>
      <c r="ALV61" s="3"/>
      <c r="ALW61" s="3"/>
      <c r="ALX61" s="3"/>
      <c r="ALY61" s="3"/>
      <c r="ALZ61" s="3"/>
      <c r="AMA61" s="3"/>
      <c r="AMB61" s="3"/>
      <c r="AMC61" s="3"/>
      <c r="AMD61" s="3"/>
    </row>
    <row r="62" spans="1:1018">
      <c r="A62" s="14" t="s">
        <v>678</v>
      </c>
      <c r="B62" s="13">
        <v>160</v>
      </c>
      <c r="C62" s="13">
        <v>42</v>
      </c>
      <c r="D62" s="15">
        <v>71</v>
      </c>
      <c r="E62" s="13">
        <v>172</v>
      </c>
      <c r="F62" s="16">
        <v>4</v>
      </c>
      <c r="G62" s="16">
        <v>5</v>
      </c>
      <c r="H62" s="17">
        <v>999</v>
      </c>
      <c r="I62" s="17">
        <v>999</v>
      </c>
      <c r="J62" s="20">
        <v>999</v>
      </c>
      <c r="K62" s="20">
        <v>999</v>
      </c>
      <c r="L62" s="20">
        <v>999</v>
      </c>
      <c r="M62" s="20">
        <v>999</v>
      </c>
      <c r="N62" s="20">
        <v>999</v>
      </c>
      <c r="O62" s="20">
        <v>999</v>
      </c>
      <c r="P62" s="20">
        <v>999</v>
      </c>
      <c r="Q62" s="20">
        <v>999</v>
      </c>
      <c r="R62" s="20">
        <v>999</v>
      </c>
      <c r="S62" s="20">
        <v>999</v>
      </c>
      <c r="T62" s="20">
        <v>999</v>
      </c>
      <c r="U62" s="20">
        <v>999</v>
      </c>
      <c r="V62" s="20">
        <v>999</v>
      </c>
      <c r="W62" s="20">
        <v>999</v>
      </c>
      <c r="X62" s="20">
        <v>999</v>
      </c>
      <c r="Y62" s="20">
        <v>999</v>
      </c>
      <c r="Z62" s="20">
        <v>999</v>
      </c>
      <c r="AA62" s="20">
        <v>999</v>
      </c>
      <c r="AB62" s="20">
        <v>999</v>
      </c>
      <c r="AC62" s="20">
        <v>999</v>
      </c>
      <c r="AD62" s="20">
        <v>999</v>
      </c>
      <c r="AE62" s="20">
        <v>999</v>
      </c>
      <c r="AF62" s="20">
        <v>999</v>
      </c>
      <c r="AG62" s="20">
        <v>999</v>
      </c>
      <c r="AH62" s="20">
        <v>999</v>
      </c>
      <c r="AI62" s="20">
        <v>999</v>
      </c>
      <c r="AJ62" s="20">
        <v>999</v>
      </c>
      <c r="AK62" s="20">
        <v>999</v>
      </c>
      <c r="AL62" s="20">
        <v>999</v>
      </c>
      <c r="AM62" s="20">
        <v>999</v>
      </c>
      <c r="AN62" s="20">
        <v>999</v>
      </c>
      <c r="AO62" s="20">
        <v>999</v>
      </c>
      <c r="AP62" s="20">
        <v>999</v>
      </c>
      <c r="AQ62" s="20">
        <v>999</v>
      </c>
      <c r="AR62" s="20">
        <v>999</v>
      </c>
      <c r="AS62" s="20">
        <v>999</v>
      </c>
      <c r="AT62" s="20">
        <v>999</v>
      </c>
      <c r="AU62" s="20">
        <v>999</v>
      </c>
      <c r="AV62" s="20">
        <v>999</v>
      </c>
      <c r="AW62" s="20">
        <v>999</v>
      </c>
      <c r="AX62" s="20">
        <v>999</v>
      </c>
      <c r="AY62" s="20">
        <v>999</v>
      </c>
      <c r="AZ62" s="20">
        <v>999</v>
      </c>
      <c r="BA62" s="20">
        <v>999</v>
      </c>
      <c r="BB62" s="19">
        <v>999</v>
      </c>
      <c r="BC62" s="19">
        <v>999</v>
      </c>
      <c r="BD62" s="19">
        <v>999</v>
      </c>
      <c r="BE62" s="19">
        <v>999</v>
      </c>
      <c r="BF62" s="19">
        <v>999</v>
      </c>
      <c r="BG62" s="19">
        <v>999</v>
      </c>
      <c r="BH62" s="19">
        <v>999</v>
      </c>
      <c r="BI62" s="19">
        <v>999</v>
      </c>
      <c r="BJ62" s="19">
        <v>999</v>
      </c>
      <c r="BK62" s="19">
        <v>999</v>
      </c>
      <c r="BL62" s="19">
        <v>999</v>
      </c>
      <c r="BM62" s="19">
        <v>999</v>
      </c>
      <c r="BN62" s="19">
        <v>999</v>
      </c>
      <c r="BO62" s="19">
        <v>999</v>
      </c>
      <c r="BP62" s="19">
        <v>999</v>
      </c>
      <c r="BQ62" s="19">
        <v>999</v>
      </c>
      <c r="BR62" s="19">
        <v>999</v>
      </c>
      <c r="BS62" s="19">
        <v>999</v>
      </c>
      <c r="BT62" s="19">
        <v>999</v>
      </c>
      <c r="BU62" s="19">
        <v>999</v>
      </c>
      <c r="BV62" s="19">
        <v>999</v>
      </c>
      <c r="BW62" s="19">
        <v>999</v>
      </c>
      <c r="BX62" s="19">
        <v>999</v>
      </c>
      <c r="BY62" s="19">
        <v>999</v>
      </c>
      <c r="BZ62" s="19">
        <v>999</v>
      </c>
      <c r="CA62" s="19">
        <v>999</v>
      </c>
      <c r="CB62" s="19">
        <v>999</v>
      </c>
      <c r="CC62" s="19">
        <v>999</v>
      </c>
      <c r="CD62" s="19">
        <v>999</v>
      </c>
      <c r="CE62" s="19">
        <v>999</v>
      </c>
      <c r="CF62" s="21">
        <v>1120.2</v>
      </c>
      <c r="CG62" s="21">
        <v>46</v>
      </c>
      <c r="CH62" s="21">
        <v>53.65</v>
      </c>
      <c r="CI62" s="21">
        <v>30.7</v>
      </c>
      <c r="CJ62" s="21">
        <v>6.4</v>
      </c>
      <c r="CK62" s="21">
        <v>72</v>
      </c>
      <c r="CL62" s="21">
        <v>28</v>
      </c>
      <c r="CM62" s="21">
        <v>2.5750000000000002</v>
      </c>
      <c r="CN62" s="21">
        <v>300</v>
      </c>
      <c r="CO62" s="21">
        <v>978.8</v>
      </c>
      <c r="CP62" s="21">
        <v>67.099999999999994</v>
      </c>
      <c r="CQ62" s="21">
        <v>61.62</v>
      </c>
      <c r="CR62" s="21">
        <v>23.1</v>
      </c>
      <c r="CS62" s="21">
        <v>3</v>
      </c>
      <c r="CT62" s="21">
        <v>96.8</v>
      </c>
      <c r="CU62" s="21">
        <v>3.2</v>
      </c>
      <c r="CV62" s="21">
        <v>29.968</v>
      </c>
      <c r="CW62" s="21">
        <v>300</v>
      </c>
      <c r="CX62" s="21">
        <v>999</v>
      </c>
      <c r="CY62" s="21">
        <v>999</v>
      </c>
      <c r="CZ62" s="21">
        <v>999</v>
      </c>
      <c r="DA62" s="21">
        <v>999</v>
      </c>
      <c r="DB62" s="21">
        <v>999</v>
      </c>
      <c r="DC62" s="21">
        <v>999</v>
      </c>
      <c r="DD62" s="21">
        <v>999</v>
      </c>
      <c r="DE62" s="21">
        <v>999</v>
      </c>
      <c r="DF62" s="21">
        <v>999</v>
      </c>
      <c r="DG62" s="21">
        <v>999</v>
      </c>
      <c r="DH62" s="21">
        <v>999</v>
      </c>
      <c r="DI62" s="21">
        <v>999</v>
      </c>
      <c r="DJ62" s="21">
        <v>999</v>
      </c>
      <c r="DK62" s="21">
        <v>999</v>
      </c>
      <c r="DL62" s="21">
        <v>999</v>
      </c>
      <c r="DM62" s="21">
        <v>999</v>
      </c>
      <c r="DN62" s="21">
        <v>999</v>
      </c>
      <c r="DO62" s="21">
        <v>999</v>
      </c>
      <c r="DP62" s="21">
        <v>999</v>
      </c>
      <c r="DQ62" s="21">
        <v>999</v>
      </c>
      <c r="DR62" s="21">
        <v>999</v>
      </c>
      <c r="DS62" s="21">
        <v>999</v>
      </c>
      <c r="DT62" s="21">
        <v>999</v>
      </c>
      <c r="DU62" s="21">
        <v>999</v>
      </c>
      <c r="DV62" s="21">
        <v>999</v>
      </c>
      <c r="DW62" s="21">
        <v>999</v>
      </c>
      <c r="DX62" s="21">
        <v>999</v>
      </c>
      <c r="DY62" s="21">
        <v>999</v>
      </c>
      <c r="DZ62" s="21">
        <v>999</v>
      </c>
      <c r="EA62" s="21">
        <v>999</v>
      </c>
      <c r="EB62" s="21">
        <v>999</v>
      </c>
      <c r="EC62" s="21">
        <v>999</v>
      </c>
      <c r="ED62" s="21">
        <v>999</v>
      </c>
      <c r="EE62" s="21">
        <v>999</v>
      </c>
      <c r="EF62" s="21">
        <v>999</v>
      </c>
      <c r="EG62" s="21">
        <v>999</v>
      </c>
      <c r="EH62" s="21">
        <v>999</v>
      </c>
      <c r="EI62" s="21">
        <v>999</v>
      </c>
      <c r="EJ62" s="21">
        <v>999</v>
      </c>
      <c r="EK62" s="21">
        <v>999</v>
      </c>
      <c r="EL62" s="21">
        <v>999</v>
      </c>
      <c r="EM62" s="21">
        <v>999</v>
      </c>
      <c r="EN62" s="21">
        <v>999</v>
      </c>
      <c r="EO62" s="21">
        <v>999</v>
      </c>
      <c r="EP62" s="21">
        <v>999</v>
      </c>
      <c r="EQ62" s="21">
        <v>999</v>
      </c>
      <c r="ER62" s="21">
        <v>999</v>
      </c>
      <c r="ES62" s="21">
        <v>999</v>
      </c>
      <c r="ET62" s="21">
        <v>999</v>
      </c>
      <c r="EU62" s="21">
        <v>999</v>
      </c>
      <c r="EV62" s="21">
        <v>999</v>
      </c>
      <c r="EW62" s="21">
        <v>999</v>
      </c>
      <c r="EX62" s="21">
        <v>999</v>
      </c>
      <c r="EY62" s="21">
        <v>999</v>
      </c>
      <c r="EZ62" s="21">
        <v>999</v>
      </c>
      <c r="FA62" s="21">
        <v>999</v>
      </c>
      <c r="FB62" s="21">
        <v>999</v>
      </c>
      <c r="FC62" s="21">
        <v>999</v>
      </c>
      <c r="FD62" s="21">
        <v>999</v>
      </c>
      <c r="FE62" s="21">
        <v>999</v>
      </c>
      <c r="FF62" s="21">
        <v>999</v>
      </c>
      <c r="FG62" s="21">
        <v>999</v>
      </c>
      <c r="FH62" s="21">
        <v>999</v>
      </c>
      <c r="FI62" s="21">
        <v>999</v>
      </c>
      <c r="FJ62" s="21">
        <v>999</v>
      </c>
      <c r="FK62" s="21">
        <v>999</v>
      </c>
      <c r="FL62" s="21">
        <v>999</v>
      </c>
      <c r="FM62" s="21">
        <v>999</v>
      </c>
      <c r="FN62" s="21">
        <v>999</v>
      </c>
      <c r="FO62" s="21">
        <v>999</v>
      </c>
      <c r="FP62" s="21">
        <v>999</v>
      </c>
      <c r="FQ62" s="21">
        <v>999</v>
      </c>
      <c r="FR62" s="15">
        <v>1.4</v>
      </c>
      <c r="FS62" s="15">
        <v>999</v>
      </c>
      <c r="FT62" s="15">
        <v>999</v>
      </c>
      <c r="FU62" s="15">
        <v>999</v>
      </c>
      <c r="FV62" s="15">
        <v>999</v>
      </c>
      <c r="FW62" s="15">
        <v>93</v>
      </c>
      <c r="FX62" s="15">
        <v>999</v>
      </c>
      <c r="FY62" s="15">
        <v>999</v>
      </c>
      <c r="FZ62" s="15">
        <v>999</v>
      </c>
      <c r="GA62" s="15">
        <v>999</v>
      </c>
      <c r="GB62" s="15">
        <v>70.599999999999994</v>
      </c>
      <c r="GC62" s="15">
        <v>999</v>
      </c>
      <c r="GD62" s="15">
        <v>999</v>
      </c>
      <c r="GE62" s="15">
        <v>999</v>
      </c>
      <c r="GF62" s="15">
        <v>999</v>
      </c>
      <c r="GG62" s="15">
        <v>16.100000000000001</v>
      </c>
      <c r="GH62" s="15">
        <v>999</v>
      </c>
      <c r="GI62" s="15">
        <v>999</v>
      </c>
      <c r="GJ62" s="15">
        <v>999</v>
      </c>
      <c r="GK62" s="15">
        <v>999</v>
      </c>
      <c r="GL62" s="15">
        <v>0</v>
      </c>
      <c r="GM62" s="15">
        <v>999</v>
      </c>
      <c r="GN62" s="15">
        <v>999</v>
      </c>
      <c r="GO62" s="15">
        <v>999</v>
      </c>
      <c r="GP62" s="15">
        <v>999</v>
      </c>
      <c r="GQ62" s="15">
        <v>0.5</v>
      </c>
      <c r="GR62" s="15">
        <v>999</v>
      </c>
      <c r="GS62" s="15">
        <v>999</v>
      </c>
      <c r="GT62" s="15">
        <v>999</v>
      </c>
      <c r="GU62" s="15">
        <v>999</v>
      </c>
      <c r="GV62" s="15">
        <v>1.1000000000000001</v>
      </c>
      <c r="GW62" s="15">
        <v>999</v>
      </c>
      <c r="GX62" s="15">
        <v>999</v>
      </c>
      <c r="GY62" s="15">
        <v>999</v>
      </c>
      <c r="GZ62" s="15">
        <v>999</v>
      </c>
      <c r="HA62" s="15">
        <v>0</v>
      </c>
      <c r="HB62" s="15">
        <v>999</v>
      </c>
      <c r="HC62" s="15">
        <v>999</v>
      </c>
      <c r="HD62" s="15">
        <v>999</v>
      </c>
      <c r="HE62" s="22">
        <v>999</v>
      </c>
      <c r="HF62" s="1">
        <v>-1</v>
      </c>
      <c r="HG62" s="1">
        <v>-1</v>
      </c>
      <c r="HH62" s="1">
        <v>-1</v>
      </c>
      <c r="HI62" s="1">
        <v>-1</v>
      </c>
      <c r="HJ62" s="1">
        <v>-1</v>
      </c>
      <c r="HK62" s="1">
        <v>-1</v>
      </c>
      <c r="HL62" s="1">
        <v>-1</v>
      </c>
      <c r="HM62" s="1">
        <v>-1</v>
      </c>
      <c r="HN62" s="1">
        <v>-1</v>
      </c>
      <c r="HO62" s="1">
        <v>-1</v>
      </c>
      <c r="HP62" s="1">
        <v>-1</v>
      </c>
      <c r="HQ62" s="1">
        <v>-1</v>
      </c>
      <c r="HR62" s="1">
        <v>-1</v>
      </c>
      <c r="HS62" s="1">
        <v>-1</v>
      </c>
      <c r="HT62" s="1">
        <v>-1</v>
      </c>
      <c r="HU62" s="1">
        <v>-1</v>
      </c>
      <c r="HV62" s="1">
        <v>-1</v>
      </c>
      <c r="HW62" s="1">
        <v>-1</v>
      </c>
      <c r="HX62" s="1">
        <v>-1</v>
      </c>
      <c r="HY62" s="1">
        <v>-1</v>
      </c>
      <c r="HZ62" s="1">
        <v>-1</v>
      </c>
      <c r="IA62" s="1">
        <v>-1</v>
      </c>
      <c r="IB62" s="1">
        <v>-1</v>
      </c>
      <c r="IC62" s="1">
        <v>-1</v>
      </c>
      <c r="ID62" s="1">
        <v>-1</v>
      </c>
      <c r="IE62" s="1">
        <v>-1</v>
      </c>
      <c r="IF62" s="1">
        <v>-1</v>
      </c>
      <c r="IG62" s="1">
        <v>-1</v>
      </c>
      <c r="IH62" s="1">
        <v>-1</v>
      </c>
      <c r="II62" s="1">
        <v>-1</v>
      </c>
      <c r="IJ62" s="1">
        <v>-1</v>
      </c>
      <c r="IK62" s="1">
        <v>-1</v>
      </c>
      <c r="IL62" s="1">
        <v>-1</v>
      </c>
      <c r="IM62" s="1">
        <v>-1</v>
      </c>
      <c r="IN62" s="1">
        <v>-1</v>
      </c>
      <c r="IO62" s="1">
        <v>-1</v>
      </c>
      <c r="IP62" s="1">
        <v>-1</v>
      </c>
      <c r="IQ62" s="1">
        <v>-1</v>
      </c>
      <c r="IR62" s="1">
        <v>-1</v>
      </c>
      <c r="IS62" s="1">
        <v>-1</v>
      </c>
      <c r="IT62" s="1">
        <v>-1</v>
      </c>
      <c r="IU62" s="1">
        <v>-1</v>
      </c>
      <c r="IV62" s="1">
        <v>-1</v>
      </c>
      <c r="IW62" s="1">
        <v>-1</v>
      </c>
      <c r="IX62" s="1">
        <v>-1</v>
      </c>
      <c r="IY62" s="1">
        <v>-1</v>
      </c>
      <c r="IZ62" s="1">
        <v>-1</v>
      </c>
      <c r="JA62" s="1">
        <v>-1</v>
      </c>
      <c r="JB62" s="1">
        <v>-1</v>
      </c>
      <c r="JC62" s="1">
        <v>-1</v>
      </c>
      <c r="JD62" s="1">
        <v>-1</v>
      </c>
      <c r="JE62" s="1">
        <v>-1</v>
      </c>
      <c r="JG62" s="1">
        <v>123</v>
      </c>
      <c r="JH62" s="1">
        <v>71</v>
      </c>
      <c r="JI62" s="1">
        <f t="shared" si="201"/>
        <v>88.333333333333329</v>
      </c>
      <c r="JJ62" s="1">
        <v>1.83</v>
      </c>
      <c r="JK62" s="1">
        <v>56</v>
      </c>
      <c r="JL62" s="1">
        <v>11</v>
      </c>
      <c r="JM62" s="1">
        <v>51</v>
      </c>
      <c r="JN62" s="1">
        <f t="shared" si="202"/>
        <v>27.868852459016392</v>
      </c>
      <c r="JO62" s="1">
        <v>10</v>
      </c>
      <c r="JP62" s="1">
        <f t="shared" si="203"/>
        <v>72</v>
      </c>
      <c r="JQ62" s="1">
        <v>33</v>
      </c>
      <c r="JR62" s="1">
        <f t="shared" si="204"/>
        <v>0.35294117647058826</v>
      </c>
      <c r="JS62" s="1">
        <v>64</v>
      </c>
      <c r="JT62" s="1">
        <f t="shared" si="205"/>
        <v>0.41176470588235292</v>
      </c>
      <c r="JU62" s="23">
        <f t="shared" si="206"/>
        <v>200.17730400000002</v>
      </c>
      <c r="JV62" s="1">
        <f t="shared" si="207"/>
        <v>109.3865049180328</v>
      </c>
      <c r="JW62" s="1">
        <v>74</v>
      </c>
      <c r="JX62" s="1">
        <v>57</v>
      </c>
      <c r="JY62" s="1">
        <f t="shared" si="208"/>
        <v>1.2982456140350878</v>
      </c>
      <c r="JZ62" s="1">
        <v>156</v>
      </c>
      <c r="KA62" s="1">
        <v>11</v>
      </c>
      <c r="KB62" s="1">
        <f t="shared" si="209"/>
        <v>6.7272727272727275</v>
      </c>
      <c r="KC62" s="1">
        <v>22.1</v>
      </c>
      <c r="KD62" s="1">
        <v>2.2999999999999998</v>
      </c>
      <c r="KE62" s="1">
        <f t="shared" si="296"/>
        <v>5.1393196400000001</v>
      </c>
      <c r="KF62" s="1">
        <f t="shared" si="297"/>
        <v>2.8083713879781422</v>
      </c>
      <c r="KG62" s="1">
        <v>19.3</v>
      </c>
      <c r="KH62" s="1">
        <v>32</v>
      </c>
      <c r="KI62" s="1">
        <v>59</v>
      </c>
      <c r="KJ62" s="1">
        <v>23</v>
      </c>
      <c r="KK62" s="1">
        <f t="shared" si="210"/>
        <v>2.5652173913043477</v>
      </c>
      <c r="KL62" s="1">
        <v>162</v>
      </c>
      <c r="KM62" s="1">
        <v>16</v>
      </c>
      <c r="KN62" s="1">
        <v>87</v>
      </c>
      <c r="KO62" s="1">
        <f t="shared" si="211"/>
        <v>47.540983606557376</v>
      </c>
      <c r="KP62" s="1">
        <v>59</v>
      </c>
      <c r="KQ62" s="1">
        <f t="shared" si="212"/>
        <v>32.240437158469945</v>
      </c>
      <c r="KR62" s="1">
        <v>113</v>
      </c>
      <c r="KS62" s="1">
        <f t="shared" si="213"/>
        <v>61.748633879781416</v>
      </c>
      <c r="KT62" s="1">
        <v>53</v>
      </c>
      <c r="KU62" s="1">
        <f t="shared" si="214"/>
        <v>28.961748633879779</v>
      </c>
      <c r="KV62" s="1">
        <f t="shared" si="298"/>
        <v>60</v>
      </c>
      <c r="KW62" s="1">
        <v>53</v>
      </c>
      <c r="KX62" s="1">
        <v>21</v>
      </c>
      <c r="KY62" s="1">
        <v>11.3</v>
      </c>
      <c r="KZ62" s="1">
        <f t="shared" si="215"/>
        <v>11.475409836065573</v>
      </c>
      <c r="LA62" s="1">
        <f t="shared" si="216"/>
        <v>6.1748633879781423</v>
      </c>
      <c r="LB62" s="23">
        <f t="shared" si="217"/>
        <v>0.46190476190476187</v>
      </c>
      <c r="LC62" s="1">
        <v>-1</v>
      </c>
      <c r="LD62" s="1">
        <v>-1</v>
      </c>
      <c r="LE62" s="1">
        <v>-1</v>
      </c>
      <c r="LF62" s="1">
        <v>-1</v>
      </c>
      <c r="LG62" s="1">
        <v>-1</v>
      </c>
      <c r="LH62" s="1">
        <v>-1</v>
      </c>
      <c r="LI62" s="1">
        <v>-1</v>
      </c>
      <c r="LJ62" s="1">
        <v>-1</v>
      </c>
      <c r="LK62" s="1">
        <v>-1</v>
      </c>
      <c r="LL62" s="1">
        <v>-1</v>
      </c>
      <c r="LM62" s="1">
        <v>-1</v>
      </c>
      <c r="LN62" s="1">
        <v>-1</v>
      </c>
      <c r="LO62" s="1">
        <v>-1</v>
      </c>
      <c r="LP62" s="1">
        <v>-1</v>
      </c>
      <c r="LQ62" s="1">
        <v>-1</v>
      </c>
      <c r="LR62" s="1">
        <v>-1</v>
      </c>
      <c r="LS62" s="1">
        <v>-1</v>
      </c>
      <c r="LT62" s="1">
        <v>-1</v>
      </c>
      <c r="LU62" s="1">
        <v>-1</v>
      </c>
      <c r="LV62" s="1">
        <v>-1</v>
      </c>
      <c r="LW62" s="1">
        <v>-1</v>
      </c>
      <c r="LX62" s="1">
        <v>-1</v>
      </c>
      <c r="LY62" s="1">
        <v>-1</v>
      </c>
      <c r="LZ62" s="1">
        <v>-1</v>
      </c>
      <c r="MA62" s="1">
        <v>-1</v>
      </c>
      <c r="MB62" s="1">
        <v>-1</v>
      </c>
      <c r="MC62" s="1">
        <v>-1</v>
      </c>
      <c r="MD62" s="1">
        <v>-1</v>
      </c>
      <c r="ME62" s="1">
        <v>-1</v>
      </c>
      <c r="MF62" s="1">
        <v>-1</v>
      </c>
      <c r="MG62" s="1">
        <v>-1</v>
      </c>
      <c r="MH62" s="1">
        <v>-1</v>
      </c>
      <c r="MI62" s="1">
        <v>-1</v>
      </c>
      <c r="MJ62" s="1">
        <v>-1</v>
      </c>
      <c r="MK62" s="1">
        <v>-1</v>
      </c>
      <c r="ML62" s="1">
        <v>-1</v>
      </c>
      <c r="MM62" s="1">
        <v>-1</v>
      </c>
      <c r="MN62" s="1">
        <v>-1</v>
      </c>
      <c r="MO62" s="1">
        <v>-1</v>
      </c>
      <c r="MP62" s="1">
        <v>-1</v>
      </c>
      <c r="MQ62" s="1">
        <v>-1</v>
      </c>
      <c r="MR62" s="1">
        <v>-1</v>
      </c>
      <c r="MS62" s="1">
        <v>-1</v>
      </c>
      <c r="MT62" s="1">
        <v>-1</v>
      </c>
      <c r="MU62" s="1">
        <v>-1</v>
      </c>
      <c r="MV62" s="1">
        <v>-1</v>
      </c>
      <c r="MW62" s="1">
        <v>-1</v>
      </c>
      <c r="MX62" s="1">
        <v>-1</v>
      </c>
      <c r="MY62" s="1">
        <v>-1</v>
      </c>
      <c r="MZ62" s="1">
        <v>-1</v>
      </c>
      <c r="NA62" s="1">
        <v>-1</v>
      </c>
      <c r="NB62" s="1">
        <v>-1</v>
      </c>
      <c r="NC62" s="1">
        <v>-1</v>
      </c>
      <c r="ND62" s="1">
        <v>-1</v>
      </c>
      <c r="NE62" s="1">
        <v>-1</v>
      </c>
      <c r="NF62" s="1">
        <v>-1</v>
      </c>
      <c r="NG62" s="1">
        <v>-1</v>
      </c>
      <c r="NH62" s="1">
        <v>-1</v>
      </c>
      <c r="NI62" s="1">
        <v>-1</v>
      </c>
      <c r="NJ62" s="1">
        <v>-1</v>
      </c>
      <c r="NK62" s="1">
        <v>-1</v>
      </c>
      <c r="NL62" s="1">
        <v>-1</v>
      </c>
      <c r="NM62" s="1">
        <v>-1</v>
      </c>
      <c r="NN62" s="1">
        <v>-1</v>
      </c>
      <c r="NO62" s="1">
        <v>-1</v>
      </c>
      <c r="NP62" s="1">
        <v>-1</v>
      </c>
      <c r="NQ62" s="1">
        <v>-1</v>
      </c>
      <c r="NR62" s="1">
        <v>-1</v>
      </c>
      <c r="NS62" s="1">
        <v>-1</v>
      </c>
      <c r="NT62" s="1">
        <v>-1</v>
      </c>
      <c r="NU62" s="1">
        <v>-1</v>
      </c>
      <c r="NV62" s="1">
        <v>-1</v>
      </c>
      <c r="NW62" s="1">
        <v>-1</v>
      </c>
      <c r="NX62" s="1">
        <v>-1</v>
      </c>
      <c r="NY62" s="1">
        <v>-1</v>
      </c>
      <c r="NZ62" s="1">
        <v>-1</v>
      </c>
      <c r="OA62" s="1">
        <v>-1</v>
      </c>
      <c r="OB62" s="1">
        <v>-1</v>
      </c>
      <c r="OC62" s="1">
        <v>-1</v>
      </c>
      <c r="OD62" s="1">
        <v>-1</v>
      </c>
      <c r="OE62" s="1">
        <v>-1</v>
      </c>
      <c r="OF62" s="1">
        <v>-1</v>
      </c>
      <c r="OG62" s="1">
        <v>-1</v>
      </c>
      <c r="OH62" s="1">
        <v>-1</v>
      </c>
      <c r="OI62" s="1">
        <v>-1</v>
      </c>
      <c r="OJ62" s="1">
        <v>-1</v>
      </c>
      <c r="OK62" s="1">
        <v>-1</v>
      </c>
      <c r="OL62" s="1">
        <v>-1</v>
      </c>
      <c r="OM62" s="1">
        <v>-1</v>
      </c>
      <c r="ON62" s="1">
        <v>-1</v>
      </c>
      <c r="OO62" s="1">
        <v>-1</v>
      </c>
      <c r="OP62" s="1">
        <v>-1</v>
      </c>
      <c r="OQ62" s="1">
        <v>-1</v>
      </c>
      <c r="OR62" s="1">
        <v>-1</v>
      </c>
      <c r="OS62" s="1">
        <v>-1</v>
      </c>
      <c r="OT62" s="1">
        <v>-1</v>
      </c>
      <c r="OU62" s="1">
        <v>-1</v>
      </c>
      <c r="OV62" s="1">
        <v>-1</v>
      </c>
      <c r="OW62" s="1">
        <v>-1</v>
      </c>
      <c r="OX62" s="1">
        <v>-1</v>
      </c>
      <c r="OY62" s="1">
        <v>-1</v>
      </c>
      <c r="OZ62" s="1">
        <v>-1</v>
      </c>
      <c r="PA62" s="1">
        <v>-1</v>
      </c>
      <c r="PB62" s="1">
        <v>-1</v>
      </c>
      <c r="PC62" s="1">
        <v>-1</v>
      </c>
      <c r="PD62" s="1">
        <v>-1</v>
      </c>
      <c r="PE62" s="1">
        <v>-1</v>
      </c>
      <c r="PF62" s="1">
        <v>-1</v>
      </c>
      <c r="PG62" s="1">
        <v>-1</v>
      </c>
      <c r="PH62" s="1">
        <v>-1</v>
      </c>
      <c r="PI62" s="1">
        <v>-1</v>
      </c>
      <c r="PJ62" s="1">
        <v>-1</v>
      </c>
      <c r="PK62" s="1">
        <v>-1</v>
      </c>
      <c r="PL62" s="1">
        <v>-1</v>
      </c>
      <c r="PM62" s="1">
        <v>-1</v>
      </c>
      <c r="PN62" s="1">
        <v>-1</v>
      </c>
      <c r="PO62" s="1">
        <v>-1</v>
      </c>
      <c r="PP62" s="1">
        <v>-1</v>
      </c>
      <c r="PQ62" s="1">
        <v>-1</v>
      </c>
      <c r="PR62" s="1">
        <v>-1</v>
      </c>
      <c r="PS62" s="1">
        <v>-1</v>
      </c>
      <c r="PT62" s="1">
        <v>-1</v>
      </c>
      <c r="PU62" s="1">
        <v>-1</v>
      </c>
      <c r="PV62" s="1">
        <v>-1</v>
      </c>
      <c r="PW62" s="1">
        <v>-1</v>
      </c>
      <c r="PX62" s="1">
        <v>-1</v>
      </c>
      <c r="PY62" s="1">
        <v>-1</v>
      </c>
      <c r="PZ62" s="1">
        <v>-1</v>
      </c>
      <c r="QA62" s="1">
        <f t="shared" si="299"/>
        <v>-0.54644808743169393</v>
      </c>
      <c r="QB62" s="1">
        <v>-1</v>
      </c>
      <c r="QC62" s="1">
        <f t="shared" si="300"/>
        <v>-0.54644808743169393</v>
      </c>
      <c r="QD62" s="1">
        <v>-1</v>
      </c>
      <c r="QE62" s="1">
        <v>-1</v>
      </c>
      <c r="QF62" s="1">
        <v>-1</v>
      </c>
      <c r="QG62" s="1">
        <v>-1</v>
      </c>
      <c r="QH62" s="1">
        <v>-1</v>
      </c>
      <c r="QI62" s="1">
        <v>-1</v>
      </c>
      <c r="QJ62" s="1">
        <v>-1</v>
      </c>
      <c r="QK62" s="1">
        <v>-1</v>
      </c>
      <c r="QL62" s="1">
        <v>-1</v>
      </c>
      <c r="QM62" s="1">
        <v>-1</v>
      </c>
      <c r="QN62" s="1">
        <v>-1</v>
      </c>
      <c r="QO62" s="1">
        <v>-1</v>
      </c>
      <c r="QP62" s="1">
        <v>-1</v>
      </c>
      <c r="QQ62" s="1">
        <v>-1</v>
      </c>
      <c r="QR62" s="1">
        <v>-1</v>
      </c>
      <c r="QS62" s="1">
        <v>-1</v>
      </c>
      <c r="QT62" s="1">
        <v>-1</v>
      </c>
      <c r="QU62" s="1">
        <v>-1</v>
      </c>
      <c r="QV62" s="1">
        <v>-1</v>
      </c>
      <c r="QW62" s="1">
        <v>-1</v>
      </c>
      <c r="QX62" s="1">
        <v>-1</v>
      </c>
      <c r="QY62" s="1">
        <v>-1</v>
      </c>
      <c r="QZ62" s="1">
        <v>-1</v>
      </c>
      <c r="RA62" s="1">
        <v>-1</v>
      </c>
      <c r="RB62" s="1">
        <v>-1</v>
      </c>
      <c r="RC62" s="1">
        <v>-1</v>
      </c>
      <c r="RD62" s="1">
        <v>-1</v>
      </c>
      <c r="RE62" s="1">
        <v>-1</v>
      </c>
      <c r="RF62" s="1">
        <v>-1</v>
      </c>
      <c r="RG62" s="1">
        <v>-1</v>
      </c>
      <c r="RH62" s="1">
        <v>-1</v>
      </c>
      <c r="RI62" s="1">
        <v>-1</v>
      </c>
      <c r="RJ62" s="1">
        <v>-1</v>
      </c>
      <c r="RK62" s="1">
        <v>-1</v>
      </c>
      <c r="RL62" s="1">
        <v>-1</v>
      </c>
      <c r="RM62" s="1">
        <v>-1</v>
      </c>
      <c r="RN62" s="1">
        <v>-1</v>
      </c>
      <c r="RO62" s="1">
        <v>-1</v>
      </c>
      <c r="RP62" s="1">
        <v>-1</v>
      </c>
      <c r="RQ62" s="1">
        <v>-1</v>
      </c>
      <c r="RR62" s="1">
        <v>-1</v>
      </c>
      <c r="RS62" s="1">
        <v>-1</v>
      </c>
      <c r="RT62" s="1">
        <v>-1</v>
      </c>
      <c r="RU62" s="1">
        <v>-1</v>
      </c>
      <c r="RV62" s="1">
        <v>-1</v>
      </c>
      <c r="RW62" s="1">
        <v>-1</v>
      </c>
      <c r="RX62" s="1">
        <v>-1</v>
      </c>
      <c r="RY62" s="1">
        <v>-1</v>
      </c>
      <c r="RZ62" s="1">
        <v>-1</v>
      </c>
      <c r="SA62" s="1">
        <v>-1</v>
      </c>
      <c r="SB62" s="1">
        <v>-1</v>
      </c>
      <c r="SC62" s="1">
        <v>-1</v>
      </c>
      <c r="SD62" s="1">
        <v>-1</v>
      </c>
      <c r="ALU62" s="3"/>
      <c r="ALV62" s="3"/>
      <c r="ALW62" s="3"/>
      <c r="ALX62" s="3"/>
      <c r="ALY62" s="3"/>
      <c r="ALZ62" s="3"/>
      <c r="AMA62" s="3"/>
      <c r="AMB62" s="3"/>
      <c r="AMC62" s="3"/>
      <c r="AMD62" s="3"/>
    </row>
    <row r="63" spans="1:1018">
      <c r="A63" s="14" t="s">
        <v>679</v>
      </c>
      <c r="B63" s="13">
        <v>160</v>
      </c>
      <c r="C63" s="13">
        <v>54</v>
      </c>
      <c r="D63" s="15">
        <v>84</v>
      </c>
      <c r="E63" s="13">
        <v>183</v>
      </c>
      <c r="F63" s="16">
        <v>4</v>
      </c>
      <c r="G63" s="16">
        <v>3.5</v>
      </c>
      <c r="H63" s="17">
        <v>196</v>
      </c>
      <c r="I63" s="17">
        <v>269</v>
      </c>
      <c r="J63" s="17">
        <v>998</v>
      </c>
      <c r="K63" s="17">
        <v>998</v>
      </c>
      <c r="L63" s="17">
        <v>998</v>
      </c>
      <c r="M63" s="17">
        <v>998</v>
      </c>
      <c r="N63" s="17">
        <v>998</v>
      </c>
      <c r="O63" s="17">
        <v>998</v>
      </c>
      <c r="P63" s="17">
        <v>998</v>
      </c>
      <c r="Q63" s="17">
        <v>998</v>
      </c>
      <c r="R63" s="17">
        <v>25</v>
      </c>
      <c r="S63" s="17">
        <v>45</v>
      </c>
      <c r="T63" s="17">
        <v>998</v>
      </c>
      <c r="U63" s="17">
        <v>998</v>
      </c>
      <c r="V63" s="17">
        <v>2865</v>
      </c>
      <c r="W63" s="18">
        <v>0.62222222222222201</v>
      </c>
      <c r="X63" s="19">
        <v>54</v>
      </c>
      <c r="Y63" s="19">
        <v>54</v>
      </c>
      <c r="Z63" s="19">
        <v>71</v>
      </c>
      <c r="AA63" s="19">
        <v>70</v>
      </c>
      <c r="AB63" s="19">
        <v>67</v>
      </c>
      <c r="AC63" s="19">
        <v>61</v>
      </c>
      <c r="AD63" s="19">
        <v>50</v>
      </c>
      <c r="AE63" s="19">
        <v>69</v>
      </c>
      <c r="AF63" s="19">
        <v>76</v>
      </c>
      <c r="AG63" s="19">
        <v>71</v>
      </c>
      <c r="AH63" s="19">
        <v>1.12962962962963</v>
      </c>
      <c r="AI63" s="19">
        <v>0.92592592592592604</v>
      </c>
      <c r="AJ63" s="19">
        <v>0.971830985915493</v>
      </c>
      <c r="AK63" s="19">
        <v>1.0857142857142901</v>
      </c>
      <c r="AL63" s="19">
        <v>1.0597014925373101</v>
      </c>
      <c r="AM63" s="19">
        <v>165</v>
      </c>
      <c r="AN63" s="19">
        <v>76</v>
      </c>
      <c r="AO63" s="19">
        <v>173</v>
      </c>
      <c r="AP63" s="19">
        <v>172</v>
      </c>
      <c r="AQ63" s="19">
        <v>155</v>
      </c>
      <c r="AR63" s="19">
        <v>40</v>
      </c>
      <c r="AS63" s="19">
        <v>30</v>
      </c>
      <c r="AT63" s="19">
        <v>46</v>
      </c>
      <c r="AU63" s="19">
        <v>51</v>
      </c>
      <c r="AV63" s="19">
        <v>45</v>
      </c>
      <c r="AW63" s="19">
        <v>100</v>
      </c>
      <c r="AX63" s="19">
        <v>31.481481481481499</v>
      </c>
      <c r="AY63" s="19">
        <v>95.774647887323994</v>
      </c>
      <c r="AZ63" s="19">
        <v>91.428571428571402</v>
      </c>
      <c r="BA63" s="19">
        <v>92.537313432835802</v>
      </c>
      <c r="BB63" s="19">
        <v>361</v>
      </c>
      <c r="BC63" s="19">
        <v>290</v>
      </c>
      <c r="BD63" s="19">
        <v>350</v>
      </c>
      <c r="BE63" s="19">
        <v>336</v>
      </c>
      <c r="BF63" s="19">
        <v>355</v>
      </c>
      <c r="BG63" s="19">
        <v>427</v>
      </c>
      <c r="BH63" s="19">
        <v>325</v>
      </c>
      <c r="BI63" s="19">
        <v>373</v>
      </c>
      <c r="BJ63" s="19">
        <v>393</v>
      </c>
      <c r="BK63" s="19">
        <v>392</v>
      </c>
      <c r="BL63" s="19">
        <v>1.1828254847645401</v>
      </c>
      <c r="BM63" s="19">
        <v>1.1206896551724099</v>
      </c>
      <c r="BN63" s="19">
        <v>1.0657142857142901</v>
      </c>
      <c r="BO63" s="19">
        <v>1.1696428571428601</v>
      </c>
      <c r="BP63" s="19">
        <v>1.1042253521126799</v>
      </c>
      <c r="BQ63" s="19">
        <v>838</v>
      </c>
      <c r="BR63" s="19">
        <v>397</v>
      </c>
      <c r="BS63" s="19">
        <v>647</v>
      </c>
      <c r="BT63" s="19">
        <v>649</v>
      </c>
      <c r="BU63" s="19">
        <v>676</v>
      </c>
      <c r="BV63" s="19">
        <v>314</v>
      </c>
      <c r="BW63" s="19">
        <v>202</v>
      </c>
      <c r="BX63" s="19">
        <v>244</v>
      </c>
      <c r="BY63" s="19">
        <v>353</v>
      </c>
      <c r="BZ63" s="19">
        <v>257</v>
      </c>
      <c r="CA63" s="19">
        <v>91.135734072022203</v>
      </c>
      <c r="CB63" s="19">
        <v>57.931034482758598</v>
      </c>
      <c r="CC63" s="19">
        <v>95.428571428571402</v>
      </c>
      <c r="CD63" s="19">
        <v>90.773809523809504</v>
      </c>
      <c r="CE63" s="19">
        <v>91.830985915493002</v>
      </c>
      <c r="CF63" s="21">
        <v>812.2</v>
      </c>
      <c r="CG63" s="21">
        <v>24.6</v>
      </c>
      <c r="CH63" s="21">
        <v>73.94</v>
      </c>
      <c r="CI63" s="21">
        <v>13.7</v>
      </c>
      <c r="CJ63" s="21">
        <v>0</v>
      </c>
      <c r="CK63" s="21">
        <v>69.5</v>
      </c>
      <c r="CL63" s="21">
        <v>30.4</v>
      </c>
      <c r="CM63" s="21">
        <v>2.2829999999999999</v>
      </c>
      <c r="CN63" s="21">
        <v>300</v>
      </c>
      <c r="CO63" s="21">
        <v>721.9</v>
      </c>
      <c r="CP63" s="21">
        <v>23.9</v>
      </c>
      <c r="CQ63" s="21">
        <v>83.2</v>
      </c>
      <c r="CR63" s="21">
        <v>9.6999999999999993</v>
      </c>
      <c r="CS63" s="21">
        <v>0</v>
      </c>
      <c r="CT63" s="21">
        <v>86.5</v>
      </c>
      <c r="CU63" s="21">
        <v>13.5</v>
      </c>
      <c r="CV63" s="21">
        <v>6.3940000000000001</v>
      </c>
      <c r="CW63" s="21">
        <v>300</v>
      </c>
      <c r="CX63" s="21">
        <v>698.7</v>
      </c>
      <c r="CY63" s="21">
        <v>14.2</v>
      </c>
      <c r="CZ63" s="21">
        <v>85.91</v>
      </c>
      <c r="DA63" s="21">
        <v>4.7</v>
      </c>
      <c r="DB63" s="21">
        <v>0</v>
      </c>
      <c r="DC63" s="21">
        <v>97.6</v>
      </c>
      <c r="DD63" s="21">
        <v>2.4</v>
      </c>
      <c r="DE63" s="21">
        <v>41.37</v>
      </c>
      <c r="DF63" s="21">
        <v>300</v>
      </c>
      <c r="DG63" s="21">
        <v>640.5</v>
      </c>
      <c r="DH63" s="21">
        <v>12.4</v>
      </c>
      <c r="DI63" s="21">
        <v>93.71</v>
      </c>
      <c r="DJ63" s="21">
        <v>2.8</v>
      </c>
      <c r="DK63" s="21">
        <v>0</v>
      </c>
      <c r="DL63" s="21">
        <v>89.9</v>
      </c>
      <c r="DM63" s="21">
        <v>10</v>
      </c>
      <c r="DN63" s="21">
        <v>8.9570000000000007</v>
      </c>
      <c r="DO63" s="21">
        <v>300</v>
      </c>
      <c r="DP63" s="21">
        <v>780.4</v>
      </c>
      <c r="DQ63" s="21">
        <v>48.9</v>
      </c>
      <c r="DR63" s="21">
        <v>77.23</v>
      </c>
      <c r="DS63" s="21">
        <v>74</v>
      </c>
      <c r="DT63" s="21">
        <v>4.5</v>
      </c>
      <c r="DU63" s="21">
        <v>17.399999999999999</v>
      </c>
      <c r="DV63" s="21">
        <v>81.8</v>
      </c>
      <c r="DW63" s="21">
        <v>0.21299999999999999</v>
      </c>
      <c r="DX63" s="21">
        <v>300</v>
      </c>
      <c r="DY63" s="21">
        <v>700.7</v>
      </c>
      <c r="DZ63" s="21">
        <v>39</v>
      </c>
      <c r="EA63" s="21">
        <v>85.89</v>
      </c>
      <c r="EB63" s="21">
        <v>48.6</v>
      </c>
      <c r="EC63" s="21">
        <v>4.4000000000000004</v>
      </c>
      <c r="ED63" s="21">
        <v>59.8</v>
      </c>
      <c r="EE63" s="21">
        <v>39.6</v>
      </c>
      <c r="EF63" s="21">
        <v>1.51</v>
      </c>
      <c r="EG63" s="21">
        <v>300</v>
      </c>
      <c r="EH63" s="21">
        <v>748.7</v>
      </c>
      <c r="EI63" s="21">
        <v>21.6</v>
      </c>
      <c r="EJ63" s="21">
        <v>80.209999999999994</v>
      </c>
      <c r="EK63" s="21">
        <v>8.9</v>
      </c>
      <c r="EL63" s="21">
        <v>0</v>
      </c>
      <c r="EM63" s="21">
        <v>86.4</v>
      </c>
      <c r="EN63" s="21">
        <v>13.6</v>
      </c>
      <c r="EO63" s="21">
        <v>6.3659999999999997</v>
      </c>
      <c r="EP63" s="21">
        <v>300</v>
      </c>
      <c r="EQ63" s="21">
        <v>622.1</v>
      </c>
      <c r="ER63" s="21">
        <v>21.4</v>
      </c>
      <c r="ES63" s="21">
        <v>96.56</v>
      </c>
      <c r="ET63" s="21">
        <v>8.6999999999999993</v>
      </c>
      <c r="EU63" s="21">
        <v>0.2</v>
      </c>
      <c r="EV63" s="21">
        <v>87.2</v>
      </c>
      <c r="EW63" s="21">
        <v>21.8</v>
      </c>
      <c r="EX63" s="21">
        <v>3.5859999999999999</v>
      </c>
      <c r="EY63" s="21">
        <v>300</v>
      </c>
      <c r="EZ63" s="21">
        <v>690.3</v>
      </c>
      <c r="FA63" s="21">
        <v>14.6</v>
      </c>
      <c r="FB63" s="21">
        <v>86.95</v>
      </c>
      <c r="FC63" s="21">
        <v>6.5</v>
      </c>
      <c r="FD63" s="21">
        <v>0</v>
      </c>
      <c r="FE63" s="21">
        <v>82.4</v>
      </c>
      <c r="FF63" s="21">
        <v>17.600000000000001</v>
      </c>
      <c r="FG63" s="21">
        <v>4.6840000000000002</v>
      </c>
      <c r="FH63" s="21">
        <v>300</v>
      </c>
      <c r="FI63" s="21">
        <v>596</v>
      </c>
      <c r="FJ63" s="21">
        <v>22.6</v>
      </c>
      <c r="FK63" s="21">
        <v>100.81</v>
      </c>
      <c r="FL63" s="21">
        <v>6.5</v>
      </c>
      <c r="FM63" s="21">
        <v>0.2</v>
      </c>
      <c r="FN63" s="21">
        <v>94</v>
      </c>
      <c r="FO63" s="21">
        <v>5.9</v>
      </c>
      <c r="FP63" s="21">
        <v>15.896000000000001</v>
      </c>
      <c r="FQ63" s="21">
        <v>300</v>
      </c>
      <c r="FR63" s="15">
        <v>0.4</v>
      </c>
      <c r="FS63" s="15">
        <v>2.2000000000000002</v>
      </c>
      <c r="FT63" s="15">
        <v>1.1000000000000001</v>
      </c>
      <c r="FU63" s="15">
        <v>0.6</v>
      </c>
      <c r="FV63" s="15">
        <v>4.3</v>
      </c>
      <c r="FW63" s="15">
        <v>75</v>
      </c>
      <c r="FX63" s="15">
        <v>185</v>
      </c>
      <c r="FY63" s="15">
        <v>90</v>
      </c>
      <c r="FZ63" s="15">
        <v>89</v>
      </c>
      <c r="GA63" s="15">
        <v>81</v>
      </c>
      <c r="GB63" s="15">
        <v>83.9</v>
      </c>
      <c r="GC63" s="15">
        <v>81.2</v>
      </c>
      <c r="GD63" s="15">
        <v>84.5</v>
      </c>
      <c r="GE63" s="15">
        <v>81.099999999999994</v>
      </c>
      <c r="GF63" s="15">
        <v>82.4</v>
      </c>
      <c r="GG63" s="15">
        <v>19.3</v>
      </c>
      <c r="GH63" s="15">
        <v>16.600000000000001</v>
      </c>
      <c r="GI63" s="15">
        <v>14.4</v>
      </c>
      <c r="GJ63" s="15">
        <v>17.600000000000001</v>
      </c>
      <c r="GK63" s="15">
        <v>17.7</v>
      </c>
      <c r="GL63" s="15">
        <v>0</v>
      </c>
      <c r="GM63" s="15">
        <v>8.5</v>
      </c>
      <c r="GN63" s="15">
        <v>1.2</v>
      </c>
      <c r="GO63" s="15">
        <v>0.3</v>
      </c>
      <c r="GP63" s="15">
        <v>0</v>
      </c>
      <c r="GQ63" s="15">
        <v>0</v>
      </c>
      <c r="GR63" s="15">
        <v>7.2</v>
      </c>
      <c r="GS63" s="15">
        <v>1</v>
      </c>
      <c r="GT63" s="15">
        <v>0.4</v>
      </c>
      <c r="GU63" s="15">
        <v>0</v>
      </c>
      <c r="GV63" s="15">
        <v>0</v>
      </c>
      <c r="GW63" s="15">
        <v>10</v>
      </c>
      <c r="GX63" s="15">
        <v>6.4</v>
      </c>
      <c r="GY63" s="15">
        <v>1.7</v>
      </c>
      <c r="GZ63" s="15">
        <v>0</v>
      </c>
      <c r="HA63" s="15">
        <v>0</v>
      </c>
      <c r="HB63" s="15">
        <v>0.5</v>
      </c>
      <c r="HC63" s="15">
        <v>0.3</v>
      </c>
      <c r="HD63" s="15">
        <v>0</v>
      </c>
      <c r="HE63" s="22">
        <v>0</v>
      </c>
      <c r="HF63" s="1">
        <v>-1</v>
      </c>
      <c r="HG63" s="1">
        <v>-1</v>
      </c>
      <c r="HH63" s="1">
        <v>-1</v>
      </c>
      <c r="HI63" s="1">
        <v>-1</v>
      </c>
      <c r="HJ63" s="1">
        <v>-1</v>
      </c>
      <c r="HK63" s="1">
        <v>-1</v>
      </c>
      <c r="HL63" s="1">
        <v>-1</v>
      </c>
      <c r="HM63" s="1">
        <v>-1</v>
      </c>
      <c r="HN63" s="1">
        <v>-1</v>
      </c>
      <c r="HO63" s="1">
        <v>-1</v>
      </c>
      <c r="HP63" s="1">
        <v>-1</v>
      </c>
      <c r="HQ63" s="1">
        <v>-1</v>
      </c>
      <c r="HR63" s="1">
        <v>-1</v>
      </c>
      <c r="HS63" s="1">
        <v>-1</v>
      </c>
      <c r="HT63" s="1">
        <v>-1</v>
      </c>
      <c r="HU63" s="1">
        <v>-1</v>
      </c>
      <c r="HV63" s="1">
        <v>-1</v>
      </c>
      <c r="HW63" s="1">
        <v>-1</v>
      </c>
      <c r="HX63" s="1">
        <v>-1</v>
      </c>
      <c r="HY63" s="1">
        <v>-1</v>
      </c>
      <c r="HZ63" s="1">
        <v>-1</v>
      </c>
      <c r="IA63" s="1">
        <v>-1</v>
      </c>
      <c r="IB63" s="1">
        <v>-1</v>
      </c>
      <c r="IC63" s="1">
        <v>-1</v>
      </c>
      <c r="ID63" s="1">
        <v>-1</v>
      </c>
      <c r="IE63" s="1">
        <v>-1</v>
      </c>
      <c r="IF63" s="1">
        <v>-1</v>
      </c>
      <c r="IG63" s="1">
        <v>-1</v>
      </c>
      <c r="IH63" s="1">
        <v>-1</v>
      </c>
      <c r="II63" s="1">
        <v>-1</v>
      </c>
      <c r="IJ63" s="1">
        <v>-1</v>
      </c>
      <c r="IK63" s="1">
        <v>-1</v>
      </c>
      <c r="IL63" s="1">
        <v>-1</v>
      </c>
      <c r="IM63" s="1">
        <v>-1</v>
      </c>
      <c r="IN63" s="1">
        <v>-1</v>
      </c>
      <c r="IO63" s="1">
        <v>-1</v>
      </c>
      <c r="IP63" s="1">
        <v>-1</v>
      </c>
      <c r="IQ63" s="1">
        <v>-1</v>
      </c>
      <c r="IR63" s="1">
        <v>-1</v>
      </c>
      <c r="IS63" s="1">
        <v>-1</v>
      </c>
      <c r="IT63" s="1">
        <v>-1</v>
      </c>
      <c r="IU63" s="1">
        <v>-1</v>
      </c>
      <c r="IV63" s="1">
        <v>-1</v>
      </c>
      <c r="IW63" s="1">
        <v>-1</v>
      </c>
      <c r="IX63" s="1">
        <v>-1</v>
      </c>
      <c r="IY63" s="1">
        <v>-1</v>
      </c>
      <c r="IZ63" s="1">
        <v>-1</v>
      </c>
      <c r="JA63" s="1">
        <v>-1</v>
      </c>
      <c r="JB63" s="1">
        <v>-1</v>
      </c>
      <c r="JC63" s="1">
        <v>-1</v>
      </c>
      <c r="JD63" s="1">
        <v>-1</v>
      </c>
      <c r="JE63" s="1">
        <v>-1</v>
      </c>
      <c r="JG63" s="1">
        <v>145</v>
      </c>
      <c r="JH63" s="1">
        <v>97</v>
      </c>
      <c r="JI63" s="1">
        <f t="shared" si="201"/>
        <v>113</v>
      </c>
      <c r="JJ63" s="1">
        <v>2.06</v>
      </c>
      <c r="JK63" s="1">
        <v>79</v>
      </c>
      <c r="JL63" s="1">
        <v>10</v>
      </c>
      <c r="JM63" s="1">
        <v>50</v>
      </c>
      <c r="JN63" s="1">
        <f t="shared" si="202"/>
        <v>24.271844660194173</v>
      </c>
      <c r="JO63" s="1">
        <v>8</v>
      </c>
      <c r="JP63" s="1">
        <f t="shared" si="203"/>
        <v>68</v>
      </c>
      <c r="JQ63" s="1">
        <v>34</v>
      </c>
      <c r="JR63" s="1">
        <f t="shared" si="204"/>
        <v>0.32</v>
      </c>
      <c r="JS63" s="1">
        <v>59</v>
      </c>
      <c r="JT63" s="1">
        <f t="shared" si="205"/>
        <v>0.36</v>
      </c>
      <c r="JU63" s="23">
        <f t="shared" si="206"/>
        <v>157.608024</v>
      </c>
      <c r="JV63" s="1">
        <f t="shared" si="207"/>
        <v>76.508749514563107</v>
      </c>
      <c r="JW63" s="1">
        <v>64</v>
      </c>
      <c r="JX63" s="1">
        <v>55</v>
      </c>
      <c r="JY63" s="1">
        <f t="shared" si="208"/>
        <v>1.1636363636363636</v>
      </c>
      <c r="JZ63" s="1">
        <v>192</v>
      </c>
      <c r="KA63" s="1">
        <v>12</v>
      </c>
      <c r="KB63" s="1">
        <f t="shared" si="209"/>
        <v>5.333333333333333</v>
      </c>
      <c r="KC63" s="1">
        <v>22.4</v>
      </c>
      <c r="KD63" s="1">
        <v>2.2000000000000002</v>
      </c>
      <c r="KE63" s="1">
        <f t="shared" si="296"/>
        <v>6.7234182400000009</v>
      </c>
      <c r="KF63" s="1">
        <f t="shared" si="297"/>
        <v>3.2637952621359227</v>
      </c>
      <c r="KG63" s="1">
        <v>14.9</v>
      </c>
      <c r="KH63" s="1">
        <v>-1</v>
      </c>
      <c r="KI63" s="1">
        <v>50</v>
      </c>
      <c r="KJ63" s="1">
        <v>34</v>
      </c>
      <c r="KK63" s="1">
        <f t="shared" si="210"/>
        <v>1.4705882352941178</v>
      </c>
      <c r="KL63" s="1">
        <v>185</v>
      </c>
      <c r="KM63" s="1">
        <v>13</v>
      </c>
      <c r="KN63" s="1">
        <v>63</v>
      </c>
      <c r="KO63" s="1">
        <f t="shared" si="211"/>
        <v>30.582524271844658</v>
      </c>
      <c r="KP63" s="1">
        <v>65</v>
      </c>
      <c r="KQ63" s="1">
        <f t="shared" si="212"/>
        <v>31.553398058252426</v>
      </c>
      <c r="KR63" s="1">
        <v>104</v>
      </c>
      <c r="KS63" s="1">
        <f t="shared" si="213"/>
        <v>50.485436893203882</v>
      </c>
      <c r="KT63" s="1">
        <v>54</v>
      </c>
      <c r="KU63" s="1">
        <f t="shared" si="214"/>
        <v>26.21359223300971</v>
      </c>
      <c r="KV63" s="1">
        <f t="shared" si="298"/>
        <v>50</v>
      </c>
      <c r="KW63" s="1">
        <v>48</v>
      </c>
      <c r="KX63" s="1">
        <v>20</v>
      </c>
      <c r="KY63" s="1">
        <v>12.3</v>
      </c>
      <c r="KZ63" s="1">
        <f t="shared" si="215"/>
        <v>9.7087378640776691</v>
      </c>
      <c r="LA63" s="1">
        <f t="shared" si="216"/>
        <v>5.9708737864077674</v>
      </c>
      <c r="LB63" s="23">
        <f t="shared" si="217"/>
        <v>0.38499999999999995</v>
      </c>
      <c r="LC63" s="1">
        <v>132</v>
      </c>
      <c r="LD63" s="1">
        <v>79</v>
      </c>
      <c r="LE63" s="1">
        <f>LD63+(LC63-LD63)/3</f>
        <v>96.666666666666671</v>
      </c>
      <c r="LF63" s="1">
        <v>83</v>
      </c>
      <c r="LG63" s="1">
        <v>9</v>
      </c>
      <c r="LH63" s="1">
        <v>45</v>
      </c>
      <c r="LI63" s="1">
        <f>LH63/JJ63</f>
        <v>21.844660194174757</v>
      </c>
      <c r="LJ63" s="1">
        <v>9</v>
      </c>
      <c r="LK63" s="1">
        <f>LG63+LH63+LJ63</f>
        <v>63</v>
      </c>
      <c r="LL63" s="1">
        <v>31</v>
      </c>
      <c r="LM63" s="23">
        <f>(LH63-LL63)/LH63</f>
        <v>0.31111111111111112</v>
      </c>
      <c r="LN63" s="1">
        <v>60</v>
      </c>
      <c r="LO63" s="1">
        <f>(LG63+LJ63)/LH63</f>
        <v>0.4</v>
      </c>
      <c r="LP63" s="1">
        <f>(0.8*(1.04*(POWER(LK63,3)-POWER(LH63,3)))+0.6)/1000</f>
        <v>132.22370400000003</v>
      </c>
      <c r="LQ63" s="1">
        <f>LP63/JJ63</f>
        <v>64.186264077669918</v>
      </c>
      <c r="LR63" s="1">
        <v>67</v>
      </c>
      <c r="LS63" s="1">
        <v>80</v>
      </c>
      <c r="LT63" s="23">
        <f>LR63/LS63</f>
        <v>0.83750000000000002</v>
      </c>
      <c r="LU63" s="1">
        <v>178</v>
      </c>
      <c r="LV63" s="1">
        <v>14</v>
      </c>
      <c r="LW63" s="23">
        <f>LR63/LV63</f>
        <v>4.7857142857142856</v>
      </c>
      <c r="LX63" s="1">
        <v>27.3</v>
      </c>
      <c r="LY63" s="1">
        <f>((3.14*POWER(KD63,2)/4)*LX63*LF63)/1000</f>
        <v>8.609060460000002</v>
      </c>
      <c r="LZ63" s="1">
        <f>LY63/JJ63</f>
        <v>4.1791555631067974</v>
      </c>
      <c r="MA63" s="1">
        <v>17.600000000000001</v>
      </c>
      <c r="MB63" s="1">
        <v>-1</v>
      </c>
      <c r="MC63" s="1">
        <v>47</v>
      </c>
      <c r="MD63" s="1">
        <v>53</v>
      </c>
      <c r="ME63" s="23">
        <f>MC63/MD63</f>
        <v>0.8867924528301887</v>
      </c>
      <c r="MF63" s="1">
        <v>141</v>
      </c>
      <c r="MG63" s="1">
        <v>14</v>
      </c>
      <c r="MH63" s="1">
        <v>68</v>
      </c>
      <c r="MI63" s="1">
        <f>MH63/JJ63</f>
        <v>33.009708737864074</v>
      </c>
      <c r="MJ63" s="1">
        <v>70</v>
      </c>
      <c r="MK63" s="1">
        <f>MJ63/JJ63</f>
        <v>33.980582524271846</v>
      </c>
      <c r="ML63" s="1">
        <v>102</v>
      </c>
      <c r="MM63" s="1">
        <f>ML63/JJ63</f>
        <v>49.514563106796118</v>
      </c>
      <c r="MN63" s="1">
        <v>47</v>
      </c>
      <c r="MO63" s="1">
        <f>MN63/JJ63</f>
        <v>22.815533980582522</v>
      </c>
      <c r="MP63" s="1">
        <f>ML63-MN63</f>
        <v>55</v>
      </c>
      <c r="MQ63" s="1">
        <v>54</v>
      </c>
      <c r="MR63" s="1">
        <v>22.5</v>
      </c>
      <c r="MS63" s="1">
        <v>12.6</v>
      </c>
      <c r="MT63" s="1">
        <f>MR63/JJ63</f>
        <v>10.922330097087379</v>
      </c>
      <c r="MU63" s="1">
        <f>MS63/JJ63</f>
        <v>6.116504854368932</v>
      </c>
      <c r="MV63" s="23">
        <f>(MR63-MS63)/MR63</f>
        <v>0.44</v>
      </c>
      <c r="MW63" s="1">
        <v>150</v>
      </c>
      <c r="MX63" s="1">
        <v>88</v>
      </c>
      <c r="MY63" s="1">
        <f>MX63+(MW63-MX63)/3</f>
        <v>108.66666666666667</v>
      </c>
      <c r="MZ63" s="1">
        <v>84</v>
      </c>
      <c r="NA63" s="1">
        <v>11</v>
      </c>
      <c r="NB63" s="1">
        <v>48</v>
      </c>
      <c r="NC63" s="1">
        <f>NB63/JJ63</f>
        <v>23.300970873786408</v>
      </c>
      <c r="ND63" s="1">
        <v>9</v>
      </c>
      <c r="NE63" s="1">
        <f>NA63+NB63+ND63</f>
        <v>68</v>
      </c>
      <c r="NF63" s="1">
        <v>29</v>
      </c>
      <c r="NG63" s="23">
        <f>(NB63-NF63)/NB63</f>
        <v>0.39583333333333331</v>
      </c>
      <c r="NH63" s="1">
        <v>70</v>
      </c>
      <c r="NI63" s="1">
        <f>(NA63+ND63)/NB63</f>
        <v>0.41666666666666669</v>
      </c>
      <c r="NJ63" s="1">
        <f>(0.8*(1.04*(POWER(NE63,3)-POWER(NB63,3)))+0.6)/1000</f>
        <v>169.59548000000001</v>
      </c>
      <c r="NK63" s="1">
        <f>NJ63/JJ63</f>
        <v>82.327902912621369</v>
      </c>
      <c r="NL63" s="1">
        <v>88</v>
      </c>
      <c r="NM63" s="1">
        <v>72</v>
      </c>
      <c r="NN63" s="23">
        <f>NL63/NM63</f>
        <v>1.2222222222222223</v>
      </c>
      <c r="NO63" s="1">
        <v>152</v>
      </c>
      <c r="NP63" s="1">
        <v>16</v>
      </c>
      <c r="NQ63" s="23">
        <f>NL63/NP63</f>
        <v>5.5</v>
      </c>
      <c r="NR63" s="1">
        <v>27.3</v>
      </c>
      <c r="NS63" s="1">
        <f>((3.14*POWER(KD63,2)/4)*NR63*MZ63)/1000</f>
        <v>8.7127840800000005</v>
      </c>
      <c r="NT63" s="1">
        <f>NS63/JJ63</f>
        <v>4.2295068349514562</v>
      </c>
      <c r="NU63" s="1">
        <v>16.8</v>
      </c>
      <c r="NV63" s="1">
        <v>-1</v>
      </c>
      <c r="NW63" s="1">
        <v>57</v>
      </c>
      <c r="NX63" s="1">
        <v>31</v>
      </c>
      <c r="NY63" s="23">
        <f>NW63/NX63</f>
        <v>1.8387096774193548</v>
      </c>
      <c r="NZ63" s="1">
        <v>181</v>
      </c>
      <c r="OA63" s="1">
        <v>15</v>
      </c>
      <c r="OB63" s="1">
        <v>77</v>
      </c>
      <c r="OC63" s="1">
        <f>OB63/JJ63</f>
        <v>37.378640776699029</v>
      </c>
      <c r="OD63" s="1">
        <v>78</v>
      </c>
      <c r="OE63" s="1">
        <f>OD63/JJ63</f>
        <v>37.864077669902912</v>
      </c>
      <c r="OF63" s="1">
        <v>101</v>
      </c>
      <c r="OG63" s="1">
        <f>OF63/JJ63</f>
        <v>49.029126213592235</v>
      </c>
      <c r="OH63" s="1">
        <v>45</v>
      </c>
      <c r="OI63" s="1">
        <f>OH63/JJ63</f>
        <v>21.844660194174757</v>
      </c>
      <c r="OJ63" s="1">
        <f>OF63-OH63</f>
        <v>56</v>
      </c>
      <c r="OK63" s="1">
        <v>56</v>
      </c>
      <c r="OL63" s="1">
        <v>22.5</v>
      </c>
      <c r="OM63" s="1">
        <v>13.4</v>
      </c>
      <c r="ON63" s="1">
        <f>OL63/JJ63</f>
        <v>10.922330097087379</v>
      </c>
      <c r="OO63" s="1">
        <f>OM63/JJ63</f>
        <v>6.5048543689320386</v>
      </c>
      <c r="OP63" s="23">
        <f>(OL63-OM63)/OL63</f>
        <v>0.40444444444444444</v>
      </c>
      <c r="OQ63" s="1">
        <v>163</v>
      </c>
      <c r="OR63" s="1">
        <v>91</v>
      </c>
      <c r="OS63" s="1">
        <f>OR63+(OQ63-OR63)/3</f>
        <v>115</v>
      </c>
      <c r="OT63" s="1">
        <v>77</v>
      </c>
      <c r="OU63" s="1">
        <v>9</v>
      </c>
      <c r="OV63" s="1">
        <v>47</v>
      </c>
      <c r="OW63" s="1">
        <f>OV63/JJ63</f>
        <v>22.815533980582522</v>
      </c>
      <c r="OX63" s="1">
        <v>8</v>
      </c>
      <c r="OY63" s="1">
        <f>OU63+OV63+OX63</f>
        <v>64</v>
      </c>
      <c r="OZ63" s="1">
        <v>32</v>
      </c>
      <c r="PA63" s="23">
        <f>(OV63-OZ63)/OV63</f>
        <v>0.31914893617021278</v>
      </c>
      <c r="PB63" s="1">
        <v>61</v>
      </c>
      <c r="PC63" s="1">
        <f>(OU63+OX63)/OV63</f>
        <v>0.36170212765957449</v>
      </c>
      <c r="PD63" s="1">
        <f>(0.8*(1.04*(POWER(OY63,3)-POWER(OV63,3)))+0.6)/1000</f>
        <v>131.72367200000002</v>
      </c>
      <c r="PE63" s="1">
        <f>PD63/JJ63</f>
        <v>63.94353009708739</v>
      </c>
      <c r="PF63" s="1">
        <v>53</v>
      </c>
      <c r="PG63" s="1">
        <v>57</v>
      </c>
      <c r="PH63" s="23">
        <f>PF63/PG63</f>
        <v>0.92982456140350878</v>
      </c>
      <c r="PI63" s="1">
        <v>270</v>
      </c>
      <c r="PJ63" s="1">
        <v>13</v>
      </c>
      <c r="PK63" s="23">
        <f>PF63/PJ63</f>
        <v>4.0769230769230766</v>
      </c>
      <c r="PL63" s="1">
        <v>25.5</v>
      </c>
      <c r="PM63" s="1">
        <f>((3.14*POWER(KD63,2)/4)*PL63*OT63)/1000</f>
        <v>7.4601219000000016</v>
      </c>
      <c r="PN63" s="1">
        <f>PM63/JJ63</f>
        <v>3.6214183980582533</v>
      </c>
      <c r="PO63" s="1">
        <v>11.4</v>
      </c>
      <c r="PP63" s="1">
        <v>-1</v>
      </c>
      <c r="PQ63" s="1">
        <v>52</v>
      </c>
      <c r="PR63" s="1">
        <v>30</v>
      </c>
      <c r="PS63" s="23">
        <f>PQ63/PR63</f>
        <v>1.7333333333333334</v>
      </c>
      <c r="PT63" s="1">
        <v>167</v>
      </c>
      <c r="PU63" s="1">
        <v>11</v>
      </c>
      <c r="PV63" s="1">
        <v>64</v>
      </c>
      <c r="PW63" s="1">
        <f>PV63/JJ63</f>
        <v>31.067961165048544</v>
      </c>
      <c r="PX63" s="1">
        <v>69</v>
      </c>
      <c r="PY63" s="1">
        <f>PX63/JJ63</f>
        <v>33.495145631067963</v>
      </c>
      <c r="PZ63" s="1">
        <v>115</v>
      </c>
      <c r="QA63" s="1">
        <f t="shared" si="299"/>
        <v>55.825242718446603</v>
      </c>
      <c r="QB63" s="1">
        <v>52</v>
      </c>
      <c r="QC63" s="1">
        <f t="shared" si="300"/>
        <v>25.242718446601941</v>
      </c>
      <c r="QD63" s="1">
        <f>PZ63-QB63</f>
        <v>63</v>
      </c>
      <c r="QE63" s="1">
        <v>55</v>
      </c>
      <c r="QF63" s="1">
        <v>19.8</v>
      </c>
      <c r="QG63" s="1">
        <v>10.4</v>
      </c>
      <c r="QH63" s="1">
        <f>QF63/JJ63</f>
        <v>9.6116504854368934</v>
      </c>
      <c r="QI63" s="1">
        <f>QG63/JJ63</f>
        <v>5.0485436893203888</v>
      </c>
      <c r="QJ63" s="23">
        <f>(QF63-QG63)/QF63</f>
        <v>0.47474747474747475</v>
      </c>
      <c r="QK63" s="1">
        <v>145</v>
      </c>
      <c r="QL63" s="1">
        <v>95</v>
      </c>
      <c r="QM63" s="1">
        <f>QL63+(QK63-QL63)/3</f>
        <v>111.66666666666667</v>
      </c>
      <c r="QN63" s="1">
        <v>87</v>
      </c>
      <c r="QO63" s="1">
        <v>10</v>
      </c>
      <c r="QP63" s="1">
        <v>45</v>
      </c>
      <c r="QQ63" s="1">
        <f>QP63/JJ63</f>
        <v>21.844660194174757</v>
      </c>
      <c r="QR63" s="1">
        <v>9</v>
      </c>
      <c r="QS63" s="1">
        <f>QO63+QP63+QR63</f>
        <v>64</v>
      </c>
      <c r="QT63" s="1">
        <v>29</v>
      </c>
      <c r="QU63" s="23">
        <f>(QP63-QT63)/QP63</f>
        <v>0.35555555555555557</v>
      </c>
      <c r="QV63" s="1">
        <v>65</v>
      </c>
      <c r="QW63" s="1">
        <f>(QO63+QR63)/QP63</f>
        <v>0.42222222222222222</v>
      </c>
      <c r="QX63" s="1">
        <f>(0.8*(1.04*(POWER(QS63,3)-POWER(QP63,3)))+0.6)/1000</f>
        <v>142.28840800000003</v>
      </c>
      <c r="QY63" s="1">
        <f>QX63/JJ63</f>
        <v>69.07204271844661</v>
      </c>
      <c r="QZ63" s="1">
        <v>56</v>
      </c>
      <c r="RA63" s="1">
        <v>67</v>
      </c>
      <c r="RB63" s="23">
        <f>QZ63/RA63</f>
        <v>0.83582089552238803</v>
      </c>
      <c r="RC63" s="1">
        <v>209</v>
      </c>
      <c r="RD63" s="1">
        <v>16</v>
      </c>
      <c r="RE63" s="23">
        <f>QZ63/RD63</f>
        <v>3.5</v>
      </c>
      <c r="RF63" s="1">
        <v>24.6</v>
      </c>
      <c r="RG63" s="1">
        <f>((3.14*POWER(KD63,2)/4)*RF63*QN63)/1000</f>
        <v>8.1314758800000018</v>
      </c>
      <c r="RH63" s="1">
        <f>RG63/JJ63</f>
        <v>3.9473183883495153</v>
      </c>
      <c r="RI63" s="1">
        <v>-1</v>
      </c>
      <c r="RJ63" s="1">
        <v>-1</v>
      </c>
      <c r="RK63" s="1">
        <v>59</v>
      </c>
      <c r="RL63" s="1">
        <v>52</v>
      </c>
      <c r="RM63" s="23">
        <f>RK63/RL63</f>
        <v>1.1346153846153846</v>
      </c>
      <c r="RN63" s="1">
        <v>199</v>
      </c>
      <c r="RO63" s="1">
        <v>15</v>
      </c>
      <c r="RP63" s="1">
        <v>60</v>
      </c>
      <c r="RQ63" s="1">
        <f>RP63/JJ63</f>
        <v>29.126213592233007</v>
      </c>
      <c r="RR63" s="1">
        <v>65</v>
      </c>
      <c r="RS63" s="1">
        <f>RR63/JJ63</f>
        <v>31.553398058252426</v>
      </c>
      <c r="RT63" s="1">
        <v>104</v>
      </c>
      <c r="RU63" s="1">
        <f>RT63/JJ63</f>
        <v>50.485436893203882</v>
      </c>
      <c r="RV63" s="1">
        <v>42</v>
      </c>
      <c r="RW63" s="1">
        <f>RV63/JJ63</f>
        <v>20.388349514563107</v>
      </c>
      <c r="RX63" s="1">
        <f>RT63-RV63</f>
        <v>62</v>
      </c>
      <c r="RY63" s="1">
        <v>60</v>
      </c>
      <c r="RZ63" s="1">
        <v>16.600000000000001</v>
      </c>
      <c r="SA63" s="1">
        <v>9.4</v>
      </c>
      <c r="SB63" s="1">
        <f>RZ63/JJ63</f>
        <v>8.0582524271844669</v>
      </c>
      <c r="SC63" s="1">
        <f>SA63/JJ63</f>
        <v>4.5631067961165046</v>
      </c>
      <c r="SD63" s="23">
        <f>(RZ63-SA63)/RZ63</f>
        <v>0.43373493975903615</v>
      </c>
      <c r="ALU63" s="3"/>
      <c r="ALV63" s="3"/>
      <c r="ALW63" s="3"/>
      <c r="ALX63" s="3"/>
      <c r="ALY63" s="3"/>
      <c r="ALZ63" s="3"/>
      <c r="AMA63" s="3"/>
      <c r="AMB63" s="3"/>
      <c r="AMC63" s="3"/>
      <c r="AMD63" s="3"/>
    </row>
    <row r="64" spans="1:1018">
      <c r="A64" s="14" t="s">
        <v>680</v>
      </c>
      <c r="B64" s="13">
        <v>160</v>
      </c>
      <c r="C64" s="13">
        <v>34</v>
      </c>
      <c r="D64" s="15">
        <v>63</v>
      </c>
      <c r="E64" s="13">
        <v>168</v>
      </c>
      <c r="F64" s="16">
        <v>4</v>
      </c>
      <c r="G64" s="16">
        <v>5.5</v>
      </c>
      <c r="H64" s="17">
        <v>999</v>
      </c>
      <c r="I64" s="17">
        <v>999</v>
      </c>
      <c r="J64" s="17">
        <v>999</v>
      </c>
      <c r="K64" s="17">
        <v>999</v>
      </c>
      <c r="L64" s="17">
        <v>999</v>
      </c>
      <c r="M64" s="17">
        <v>999</v>
      </c>
      <c r="N64" s="17">
        <v>999</v>
      </c>
      <c r="O64" s="17">
        <v>999</v>
      </c>
      <c r="P64" s="17">
        <v>999</v>
      </c>
      <c r="Q64" s="17">
        <v>999</v>
      </c>
      <c r="R64" s="17">
        <v>999</v>
      </c>
      <c r="S64" s="17">
        <v>999</v>
      </c>
      <c r="T64" s="17">
        <v>999</v>
      </c>
      <c r="U64" s="17">
        <v>999</v>
      </c>
      <c r="V64" s="17">
        <v>999</v>
      </c>
      <c r="W64" s="26">
        <v>999</v>
      </c>
      <c r="X64" s="17">
        <v>999</v>
      </c>
      <c r="Y64" s="17">
        <v>999</v>
      </c>
      <c r="Z64" s="17">
        <v>999</v>
      </c>
      <c r="AA64" s="17">
        <v>999</v>
      </c>
      <c r="AB64" s="17">
        <v>999</v>
      </c>
      <c r="AC64" s="17">
        <v>999</v>
      </c>
      <c r="AD64" s="17">
        <v>999</v>
      </c>
      <c r="AE64" s="17">
        <v>999</v>
      </c>
      <c r="AF64" s="17">
        <v>999</v>
      </c>
      <c r="AG64" s="17">
        <v>999</v>
      </c>
      <c r="AH64" s="17">
        <v>999</v>
      </c>
      <c r="AI64" s="17">
        <v>999</v>
      </c>
      <c r="AJ64" s="17">
        <v>999</v>
      </c>
      <c r="AK64" s="17">
        <v>999</v>
      </c>
      <c r="AL64" s="17">
        <v>999</v>
      </c>
      <c r="AM64" s="17">
        <v>999</v>
      </c>
      <c r="AN64" s="17">
        <v>999</v>
      </c>
      <c r="AO64" s="17">
        <v>999</v>
      </c>
      <c r="AP64" s="17">
        <v>999</v>
      </c>
      <c r="AQ64" s="17">
        <v>999</v>
      </c>
      <c r="AR64" s="17">
        <v>999</v>
      </c>
      <c r="AS64" s="17">
        <v>999</v>
      </c>
      <c r="AT64" s="17">
        <v>999</v>
      </c>
      <c r="AU64" s="17">
        <v>999</v>
      </c>
      <c r="AV64" s="17">
        <v>999</v>
      </c>
      <c r="AW64" s="17">
        <v>999</v>
      </c>
      <c r="AX64" s="17">
        <v>999</v>
      </c>
      <c r="AY64" s="17">
        <v>999</v>
      </c>
      <c r="AZ64" s="17">
        <v>999</v>
      </c>
      <c r="BA64" s="17">
        <v>999</v>
      </c>
      <c r="BB64" s="19">
        <v>999</v>
      </c>
      <c r="BC64" s="19">
        <v>999</v>
      </c>
      <c r="BD64" s="19">
        <v>999</v>
      </c>
      <c r="BE64" s="19">
        <v>999</v>
      </c>
      <c r="BF64" s="19">
        <v>999</v>
      </c>
      <c r="BG64" s="19">
        <v>999</v>
      </c>
      <c r="BH64" s="19">
        <v>999</v>
      </c>
      <c r="BI64" s="19">
        <v>999</v>
      </c>
      <c r="BJ64" s="19">
        <v>999</v>
      </c>
      <c r="BK64" s="19">
        <v>999</v>
      </c>
      <c r="BL64" s="19">
        <v>999</v>
      </c>
      <c r="BM64" s="19">
        <v>999</v>
      </c>
      <c r="BN64" s="19">
        <v>999</v>
      </c>
      <c r="BO64" s="19">
        <v>999</v>
      </c>
      <c r="BP64" s="19">
        <v>999</v>
      </c>
      <c r="BQ64" s="19">
        <v>999</v>
      </c>
      <c r="BR64" s="19">
        <v>999</v>
      </c>
      <c r="BS64" s="19">
        <v>999</v>
      </c>
      <c r="BT64" s="19">
        <v>999</v>
      </c>
      <c r="BU64" s="19">
        <v>999</v>
      </c>
      <c r="BV64" s="19">
        <v>999</v>
      </c>
      <c r="BW64" s="19">
        <v>999</v>
      </c>
      <c r="BX64" s="19">
        <v>999</v>
      </c>
      <c r="BY64" s="19">
        <v>999</v>
      </c>
      <c r="BZ64" s="19">
        <v>999</v>
      </c>
      <c r="CA64" s="19">
        <v>999</v>
      </c>
      <c r="CB64" s="19">
        <v>999</v>
      </c>
      <c r="CC64" s="19">
        <v>999</v>
      </c>
      <c r="CD64" s="19">
        <v>999</v>
      </c>
      <c r="CE64" s="19">
        <v>999</v>
      </c>
      <c r="CF64" s="21">
        <v>1312.7</v>
      </c>
      <c r="CG64" s="21">
        <v>66.099999999999994</v>
      </c>
      <c r="CH64" s="21">
        <v>45.82</v>
      </c>
      <c r="CI64" s="21">
        <v>55.4</v>
      </c>
      <c r="CJ64" s="21">
        <v>44.3</v>
      </c>
      <c r="CK64" s="21">
        <v>19.899999999999999</v>
      </c>
      <c r="CL64" s="21">
        <v>80.099999999999994</v>
      </c>
      <c r="CM64" s="21">
        <v>0.248</v>
      </c>
      <c r="CN64" s="21">
        <v>300</v>
      </c>
      <c r="CO64" s="21">
        <v>1206.0999999999999</v>
      </c>
      <c r="CP64" s="21">
        <v>100.5</v>
      </c>
      <c r="CQ64" s="21">
        <v>50.15</v>
      </c>
      <c r="CR64" s="21">
        <v>43.9</v>
      </c>
      <c r="CS64" s="21">
        <v>24.2</v>
      </c>
      <c r="CT64" s="21">
        <v>43.1</v>
      </c>
      <c r="CU64" s="21">
        <v>56.8</v>
      </c>
      <c r="CV64" s="21">
        <v>0.75900000000000001</v>
      </c>
      <c r="CW64" s="21">
        <v>300</v>
      </c>
      <c r="CX64" s="21">
        <v>999</v>
      </c>
      <c r="CY64" s="21">
        <v>999</v>
      </c>
      <c r="CZ64" s="21">
        <v>999</v>
      </c>
      <c r="DA64" s="21">
        <v>999</v>
      </c>
      <c r="DB64" s="21">
        <v>999</v>
      </c>
      <c r="DC64" s="21">
        <v>999</v>
      </c>
      <c r="DD64" s="21">
        <v>999</v>
      </c>
      <c r="DE64" s="21">
        <v>999</v>
      </c>
      <c r="DF64" s="21">
        <v>999</v>
      </c>
      <c r="DG64" s="21">
        <v>999</v>
      </c>
      <c r="DH64" s="21">
        <v>999</v>
      </c>
      <c r="DI64" s="21">
        <v>999</v>
      </c>
      <c r="DJ64" s="21">
        <v>999</v>
      </c>
      <c r="DK64" s="21">
        <v>999</v>
      </c>
      <c r="DL64" s="21">
        <v>999</v>
      </c>
      <c r="DM64" s="21">
        <v>999</v>
      </c>
      <c r="DN64" s="21">
        <v>999</v>
      </c>
      <c r="DO64" s="21">
        <v>999</v>
      </c>
      <c r="DP64" s="21">
        <v>999</v>
      </c>
      <c r="DQ64" s="21">
        <v>999</v>
      </c>
      <c r="DR64" s="21">
        <v>999</v>
      </c>
      <c r="DS64" s="21">
        <v>999</v>
      </c>
      <c r="DT64" s="21">
        <v>999</v>
      </c>
      <c r="DU64" s="21">
        <v>999</v>
      </c>
      <c r="DV64" s="21">
        <v>999</v>
      </c>
      <c r="DW64" s="21">
        <v>999</v>
      </c>
      <c r="DX64" s="21">
        <v>999</v>
      </c>
      <c r="DY64" s="21">
        <v>999</v>
      </c>
      <c r="DZ64" s="21">
        <v>999</v>
      </c>
      <c r="EA64" s="21">
        <v>999</v>
      </c>
      <c r="EB64" s="21">
        <v>999</v>
      </c>
      <c r="EC64" s="21">
        <v>999</v>
      </c>
      <c r="ED64" s="21">
        <v>999</v>
      </c>
      <c r="EE64" s="21">
        <v>999</v>
      </c>
      <c r="EF64" s="21">
        <v>999</v>
      </c>
      <c r="EG64" s="21">
        <v>999</v>
      </c>
      <c r="EH64" s="21">
        <v>999</v>
      </c>
      <c r="EI64" s="21">
        <v>999</v>
      </c>
      <c r="EJ64" s="21">
        <v>999</v>
      </c>
      <c r="EK64" s="21">
        <v>999</v>
      </c>
      <c r="EL64" s="21">
        <v>999</v>
      </c>
      <c r="EM64" s="21">
        <v>999</v>
      </c>
      <c r="EN64" s="21">
        <v>999</v>
      </c>
      <c r="EO64" s="21">
        <v>999</v>
      </c>
      <c r="EP64" s="21">
        <v>999</v>
      </c>
      <c r="EQ64" s="21">
        <v>999</v>
      </c>
      <c r="ER64" s="21">
        <v>999</v>
      </c>
      <c r="ES64" s="21">
        <v>999</v>
      </c>
      <c r="ET64" s="21">
        <v>999</v>
      </c>
      <c r="EU64" s="21">
        <v>999</v>
      </c>
      <c r="EV64" s="21">
        <v>999</v>
      </c>
      <c r="EW64" s="21">
        <v>999</v>
      </c>
      <c r="EX64" s="21">
        <v>999</v>
      </c>
      <c r="EY64" s="21">
        <v>999</v>
      </c>
      <c r="EZ64" s="21">
        <v>999</v>
      </c>
      <c r="FA64" s="21">
        <v>999</v>
      </c>
      <c r="FB64" s="21">
        <v>999</v>
      </c>
      <c r="FC64" s="21">
        <v>999</v>
      </c>
      <c r="FD64" s="21">
        <v>999</v>
      </c>
      <c r="FE64" s="21">
        <v>999</v>
      </c>
      <c r="FF64" s="21">
        <v>999</v>
      </c>
      <c r="FG64" s="21">
        <v>999</v>
      </c>
      <c r="FH64" s="21">
        <v>999</v>
      </c>
      <c r="FI64" s="21">
        <v>999</v>
      </c>
      <c r="FJ64" s="21">
        <v>999</v>
      </c>
      <c r="FK64" s="21">
        <v>999</v>
      </c>
      <c r="FL64" s="21">
        <v>999</v>
      </c>
      <c r="FM64" s="21">
        <v>999</v>
      </c>
      <c r="FN64" s="21">
        <v>999</v>
      </c>
      <c r="FO64" s="21">
        <v>999</v>
      </c>
      <c r="FP64" s="21">
        <v>999</v>
      </c>
      <c r="FQ64" s="21">
        <v>999</v>
      </c>
      <c r="FR64" s="15">
        <v>2.1</v>
      </c>
      <c r="FS64" s="15">
        <v>999</v>
      </c>
      <c r="FT64" s="15">
        <v>999</v>
      </c>
      <c r="FU64" s="15">
        <v>999</v>
      </c>
      <c r="FV64" s="15">
        <v>999</v>
      </c>
      <c r="FW64" s="15">
        <v>88</v>
      </c>
      <c r="FX64" s="15">
        <v>999</v>
      </c>
      <c r="FY64" s="15">
        <v>999</v>
      </c>
      <c r="FZ64" s="15">
        <v>999</v>
      </c>
      <c r="GA64" s="15">
        <v>999</v>
      </c>
      <c r="GB64" s="15">
        <v>62.2</v>
      </c>
      <c r="GC64" s="15">
        <v>999</v>
      </c>
      <c r="GD64" s="15">
        <v>999</v>
      </c>
      <c r="GE64" s="15">
        <v>999</v>
      </c>
      <c r="GF64" s="15">
        <v>999</v>
      </c>
      <c r="GG64" s="15">
        <v>22.4</v>
      </c>
      <c r="GH64" s="15">
        <v>999</v>
      </c>
      <c r="GI64" s="15">
        <v>999</v>
      </c>
      <c r="GJ64" s="15">
        <v>999</v>
      </c>
      <c r="GK64" s="15">
        <v>999</v>
      </c>
      <c r="GL64" s="15">
        <v>0</v>
      </c>
      <c r="GM64" s="15">
        <v>999</v>
      </c>
      <c r="GN64" s="15">
        <v>999</v>
      </c>
      <c r="GO64" s="15">
        <v>999</v>
      </c>
      <c r="GP64" s="15">
        <v>999</v>
      </c>
      <c r="GQ64" s="15">
        <v>0.3</v>
      </c>
      <c r="GR64" s="15">
        <v>999</v>
      </c>
      <c r="GS64" s="15">
        <v>999</v>
      </c>
      <c r="GT64" s="15">
        <v>999</v>
      </c>
      <c r="GU64" s="15">
        <v>999</v>
      </c>
      <c r="GV64" s="15">
        <v>0</v>
      </c>
      <c r="GW64" s="15">
        <v>999</v>
      </c>
      <c r="GX64" s="15">
        <v>999</v>
      </c>
      <c r="GY64" s="15">
        <v>999</v>
      </c>
      <c r="GZ64" s="15">
        <v>999</v>
      </c>
      <c r="HA64" s="15">
        <v>0</v>
      </c>
      <c r="HB64" s="15">
        <v>999</v>
      </c>
      <c r="HC64" s="15">
        <v>999</v>
      </c>
      <c r="HD64" s="15">
        <v>999</v>
      </c>
      <c r="HE64" s="22">
        <v>999</v>
      </c>
      <c r="HF64" s="1">
        <v>-1</v>
      </c>
      <c r="HG64" s="1">
        <v>-1</v>
      </c>
      <c r="HH64" s="1">
        <v>-1</v>
      </c>
      <c r="HI64" s="1">
        <v>-1</v>
      </c>
      <c r="HJ64" s="1">
        <v>-1</v>
      </c>
      <c r="HK64" s="1">
        <v>-1</v>
      </c>
      <c r="HL64" s="1">
        <v>-1</v>
      </c>
      <c r="HM64" s="1">
        <v>-1</v>
      </c>
      <c r="HN64" s="1">
        <v>-1</v>
      </c>
      <c r="HO64" s="1">
        <v>-1</v>
      </c>
      <c r="HP64" s="1">
        <v>-1</v>
      </c>
      <c r="HQ64" s="1">
        <v>-1</v>
      </c>
      <c r="HR64" s="1">
        <v>-1</v>
      </c>
      <c r="HS64" s="1">
        <v>-1</v>
      </c>
      <c r="HT64" s="1">
        <v>-1</v>
      </c>
      <c r="HU64" s="1">
        <v>-1</v>
      </c>
      <c r="HV64" s="1">
        <v>-1</v>
      </c>
      <c r="HW64" s="1">
        <v>-1</v>
      </c>
      <c r="HX64" s="1">
        <v>-1</v>
      </c>
      <c r="HY64" s="1">
        <v>-1</v>
      </c>
      <c r="HZ64" s="1">
        <v>-1</v>
      </c>
      <c r="IA64" s="1">
        <v>-1</v>
      </c>
      <c r="IB64" s="1">
        <v>-1</v>
      </c>
      <c r="IC64" s="1">
        <v>-1</v>
      </c>
      <c r="ID64" s="1">
        <v>-1</v>
      </c>
      <c r="IE64" s="1">
        <v>-1</v>
      </c>
      <c r="IF64" s="1">
        <v>-1</v>
      </c>
      <c r="IG64" s="1">
        <v>-1</v>
      </c>
      <c r="IH64" s="1">
        <v>-1</v>
      </c>
      <c r="II64" s="1">
        <v>-1</v>
      </c>
      <c r="IJ64" s="1">
        <v>-1</v>
      </c>
      <c r="IK64" s="1">
        <v>-1</v>
      </c>
      <c r="IL64" s="1">
        <v>-1</v>
      </c>
      <c r="IM64" s="1">
        <v>-1</v>
      </c>
      <c r="IN64" s="1">
        <v>-1</v>
      </c>
      <c r="IO64" s="1">
        <v>-1</v>
      </c>
      <c r="IP64" s="1">
        <v>-1</v>
      </c>
      <c r="IQ64" s="1">
        <v>-1</v>
      </c>
      <c r="IR64" s="1">
        <v>-1</v>
      </c>
      <c r="IS64" s="1">
        <v>-1</v>
      </c>
      <c r="IT64" s="1">
        <v>-1</v>
      </c>
      <c r="IU64" s="1">
        <v>-1</v>
      </c>
      <c r="IV64" s="1">
        <v>-1</v>
      </c>
      <c r="IW64" s="1">
        <v>-1</v>
      </c>
      <c r="IX64" s="1">
        <v>-1</v>
      </c>
      <c r="IY64" s="1">
        <v>-1</v>
      </c>
      <c r="IZ64" s="1">
        <v>-1</v>
      </c>
      <c r="JA64" s="1">
        <v>-1</v>
      </c>
      <c r="JB64" s="1">
        <v>-1</v>
      </c>
      <c r="JC64" s="1">
        <v>-1</v>
      </c>
      <c r="JD64" s="1">
        <v>-1</v>
      </c>
      <c r="JE64" s="1">
        <v>-1</v>
      </c>
      <c r="JG64" s="1">
        <v>99</v>
      </c>
      <c r="JH64" s="1">
        <v>68</v>
      </c>
      <c r="JI64" s="1">
        <f t="shared" si="201"/>
        <v>78.333333333333329</v>
      </c>
      <c r="JJ64" s="1">
        <v>1.71</v>
      </c>
      <c r="JK64" s="1">
        <v>44</v>
      </c>
      <c r="JL64" s="1">
        <v>10</v>
      </c>
      <c r="JM64" s="1">
        <v>51</v>
      </c>
      <c r="JN64" s="1">
        <f t="shared" si="202"/>
        <v>29.824561403508774</v>
      </c>
      <c r="JO64" s="1">
        <v>9</v>
      </c>
      <c r="JP64" s="1">
        <f t="shared" si="203"/>
        <v>70</v>
      </c>
      <c r="JQ64" s="1">
        <v>31</v>
      </c>
      <c r="JR64" s="1">
        <f t="shared" si="204"/>
        <v>0.39215686274509803</v>
      </c>
      <c r="JS64" s="1">
        <v>70</v>
      </c>
      <c r="JT64" s="1">
        <f t="shared" si="205"/>
        <v>0.37254901960784315</v>
      </c>
      <c r="JU64" s="23">
        <f t="shared" si="206"/>
        <v>175.01096800000002</v>
      </c>
      <c r="JV64" s="1">
        <f t="shared" si="207"/>
        <v>102.34559532163745</v>
      </c>
      <c r="JW64" s="1">
        <v>93</v>
      </c>
      <c r="JX64" s="1">
        <v>60</v>
      </c>
      <c r="JY64" s="1">
        <f t="shared" si="208"/>
        <v>1.55</v>
      </c>
      <c r="JZ64" s="1">
        <v>195</v>
      </c>
      <c r="KA64" s="1">
        <v>11</v>
      </c>
      <c r="KB64" s="1">
        <f t="shared" si="209"/>
        <v>8.454545454545455</v>
      </c>
      <c r="KC64" s="1">
        <v>-1</v>
      </c>
      <c r="KD64" s="1">
        <v>-1</v>
      </c>
      <c r="KE64" s="1">
        <v>-1</v>
      </c>
      <c r="KF64" s="1">
        <v>-1</v>
      </c>
      <c r="KG64" s="1">
        <v>-1</v>
      </c>
      <c r="KH64" s="1">
        <v>31</v>
      </c>
      <c r="KI64" s="1">
        <v>-1</v>
      </c>
      <c r="KJ64" s="1">
        <v>-1</v>
      </c>
      <c r="KK64" s="1">
        <v>-1</v>
      </c>
      <c r="KL64" s="1">
        <v>-1</v>
      </c>
      <c r="KM64" s="1">
        <v>-1</v>
      </c>
      <c r="KN64" s="1">
        <v>65</v>
      </c>
      <c r="KO64" s="1">
        <f t="shared" si="211"/>
        <v>38.011695906432749</v>
      </c>
      <c r="KP64" s="1">
        <v>64</v>
      </c>
      <c r="KQ64" s="1">
        <f t="shared" si="212"/>
        <v>37.42690058479532</v>
      </c>
      <c r="KR64" s="1">
        <v>-1</v>
      </c>
      <c r="KS64" s="1">
        <v>-1</v>
      </c>
      <c r="KT64" s="1">
        <v>-1</v>
      </c>
      <c r="KU64" s="1">
        <v>-1</v>
      </c>
      <c r="KV64" s="1">
        <v>-1</v>
      </c>
      <c r="KW64" s="1">
        <v>-1</v>
      </c>
      <c r="KX64" s="1">
        <v>20.3</v>
      </c>
      <c r="KY64" s="1">
        <v>10.8</v>
      </c>
      <c r="KZ64" s="1">
        <f t="shared" si="215"/>
        <v>11.871345029239766</v>
      </c>
      <c r="LA64" s="1">
        <f t="shared" si="216"/>
        <v>6.3157894736842115</v>
      </c>
      <c r="LB64" s="23">
        <f t="shared" si="217"/>
        <v>0.46798029556650245</v>
      </c>
      <c r="LC64" s="1">
        <v>-1</v>
      </c>
      <c r="LD64" s="1">
        <v>-1</v>
      </c>
      <c r="LE64" s="1">
        <v>-1</v>
      </c>
      <c r="LF64" s="1">
        <v>-1</v>
      </c>
      <c r="LG64" s="1">
        <v>-1</v>
      </c>
      <c r="LH64" s="1">
        <v>-1</v>
      </c>
      <c r="LI64" s="1">
        <v>-1</v>
      </c>
      <c r="LJ64" s="1">
        <v>-1</v>
      </c>
      <c r="LK64" s="1">
        <v>-1</v>
      </c>
      <c r="LL64" s="1">
        <v>-1</v>
      </c>
      <c r="LM64" s="1">
        <v>-1</v>
      </c>
      <c r="LN64" s="1">
        <v>-1</v>
      </c>
      <c r="LO64" s="1">
        <v>-1</v>
      </c>
      <c r="LP64" s="1">
        <v>-1</v>
      </c>
      <c r="LQ64" s="1">
        <v>-1</v>
      </c>
      <c r="LR64" s="1">
        <v>-1</v>
      </c>
      <c r="LS64" s="1">
        <v>-1</v>
      </c>
      <c r="LT64" s="1">
        <v>-1</v>
      </c>
      <c r="LU64" s="1">
        <v>-1</v>
      </c>
      <c r="LV64" s="1">
        <v>-1</v>
      </c>
      <c r="LW64" s="1">
        <v>-1</v>
      </c>
      <c r="LX64" s="1">
        <v>-1</v>
      </c>
      <c r="LY64" s="1">
        <v>-1</v>
      </c>
      <c r="LZ64" s="1">
        <v>-1</v>
      </c>
      <c r="MA64" s="1">
        <v>-1</v>
      </c>
      <c r="MB64" s="1">
        <v>-1</v>
      </c>
      <c r="MC64" s="1">
        <v>-1</v>
      </c>
      <c r="MD64" s="1">
        <v>-1</v>
      </c>
      <c r="ME64" s="1">
        <v>-1</v>
      </c>
      <c r="MF64" s="1">
        <v>-1</v>
      </c>
      <c r="MG64" s="1">
        <v>-1</v>
      </c>
      <c r="MH64" s="1">
        <v>-1</v>
      </c>
      <c r="MI64" s="1">
        <v>-1</v>
      </c>
      <c r="MJ64" s="1">
        <v>-1</v>
      </c>
      <c r="MK64" s="1">
        <v>-1</v>
      </c>
      <c r="ML64" s="1">
        <v>-1</v>
      </c>
      <c r="MM64" s="1">
        <v>-1</v>
      </c>
      <c r="MN64" s="1">
        <v>-1</v>
      </c>
      <c r="MO64" s="1">
        <v>-1</v>
      </c>
      <c r="MP64" s="1">
        <v>-1</v>
      </c>
      <c r="MQ64" s="1">
        <v>-1</v>
      </c>
      <c r="MR64" s="1">
        <v>-1</v>
      </c>
      <c r="MS64" s="1">
        <v>-1</v>
      </c>
      <c r="MT64" s="1">
        <v>-1</v>
      </c>
      <c r="MU64" s="1">
        <v>-1</v>
      </c>
      <c r="MV64" s="1">
        <v>-1</v>
      </c>
      <c r="MW64" s="1">
        <v>-1</v>
      </c>
      <c r="MX64" s="1">
        <v>-1</v>
      </c>
      <c r="MY64" s="1">
        <v>-1</v>
      </c>
      <c r="MZ64" s="1">
        <v>-1</v>
      </c>
      <c r="NA64" s="1">
        <v>-1</v>
      </c>
      <c r="NB64" s="1">
        <v>-1</v>
      </c>
      <c r="NC64" s="1">
        <v>-1</v>
      </c>
      <c r="ND64" s="1">
        <v>-1</v>
      </c>
      <c r="NE64" s="1">
        <v>-1</v>
      </c>
      <c r="NF64" s="1">
        <v>-1</v>
      </c>
      <c r="NG64" s="1">
        <v>-1</v>
      </c>
      <c r="NH64" s="1">
        <v>-1</v>
      </c>
      <c r="NI64" s="1">
        <v>-1</v>
      </c>
      <c r="NJ64" s="1">
        <v>-1</v>
      </c>
      <c r="NK64" s="1">
        <v>-1</v>
      </c>
      <c r="NL64" s="1">
        <v>-1</v>
      </c>
      <c r="NM64" s="1">
        <v>-1</v>
      </c>
      <c r="NN64" s="1">
        <v>-1</v>
      </c>
      <c r="NO64" s="1">
        <v>-1</v>
      </c>
      <c r="NP64" s="1">
        <v>-1</v>
      </c>
      <c r="NQ64" s="1">
        <v>-1</v>
      </c>
      <c r="NR64" s="1">
        <v>-1</v>
      </c>
      <c r="NS64" s="1">
        <v>-1</v>
      </c>
      <c r="NT64" s="1">
        <v>-1</v>
      </c>
      <c r="NU64" s="1">
        <v>-1</v>
      </c>
      <c r="NV64" s="1">
        <v>-1</v>
      </c>
      <c r="NW64" s="1">
        <v>-1</v>
      </c>
      <c r="NX64" s="1">
        <v>-1</v>
      </c>
      <c r="NY64" s="1">
        <v>-1</v>
      </c>
      <c r="NZ64" s="1">
        <v>-1</v>
      </c>
      <c r="OA64" s="1">
        <v>-1</v>
      </c>
      <c r="OB64" s="1">
        <v>-1</v>
      </c>
      <c r="OC64" s="1">
        <v>-1</v>
      </c>
      <c r="OD64" s="1">
        <v>-1</v>
      </c>
      <c r="OE64" s="1">
        <v>-1</v>
      </c>
      <c r="OF64" s="1">
        <v>-1</v>
      </c>
      <c r="OG64" s="1">
        <v>-1</v>
      </c>
      <c r="OH64" s="1">
        <v>-1</v>
      </c>
      <c r="OI64" s="1">
        <v>-1</v>
      </c>
      <c r="OJ64" s="1">
        <v>-1</v>
      </c>
      <c r="OK64" s="1">
        <v>-1</v>
      </c>
      <c r="OL64" s="1">
        <v>-1</v>
      </c>
      <c r="OM64" s="1">
        <v>-1</v>
      </c>
      <c r="ON64" s="1">
        <v>-1</v>
      </c>
      <c r="OO64" s="1">
        <v>-1</v>
      </c>
      <c r="OP64" s="1">
        <v>-1</v>
      </c>
      <c r="OQ64" s="1">
        <v>-1</v>
      </c>
      <c r="OR64" s="1">
        <v>-1</v>
      </c>
      <c r="OS64" s="1">
        <v>-1</v>
      </c>
      <c r="OT64" s="1">
        <v>-1</v>
      </c>
      <c r="OU64" s="1">
        <v>-1</v>
      </c>
      <c r="OV64" s="1">
        <v>-1</v>
      </c>
      <c r="OW64" s="1">
        <v>-1</v>
      </c>
      <c r="OX64" s="1">
        <v>-1</v>
      </c>
      <c r="OY64" s="1">
        <v>-1</v>
      </c>
      <c r="OZ64" s="1">
        <v>-1</v>
      </c>
      <c r="PA64" s="1">
        <v>-1</v>
      </c>
      <c r="PB64" s="1">
        <v>-1</v>
      </c>
      <c r="PC64" s="1">
        <v>-1</v>
      </c>
      <c r="PD64" s="1">
        <v>-1</v>
      </c>
      <c r="PE64" s="1">
        <v>-1</v>
      </c>
      <c r="PF64" s="1">
        <v>-1</v>
      </c>
      <c r="PG64" s="1">
        <v>-1</v>
      </c>
      <c r="PH64" s="1">
        <v>-1</v>
      </c>
      <c r="PI64" s="1">
        <v>-1</v>
      </c>
      <c r="PJ64" s="1">
        <v>-1</v>
      </c>
      <c r="PK64" s="1">
        <v>-1</v>
      </c>
      <c r="PL64" s="1">
        <v>-1</v>
      </c>
      <c r="PM64" s="1">
        <v>-1</v>
      </c>
      <c r="PN64" s="1">
        <v>-1</v>
      </c>
      <c r="PO64" s="1">
        <v>-1</v>
      </c>
      <c r="PP64" s="1">
        <v>-1</v>
      </c>
      <c r="PQ64" s="1">
        <v>-1</v>
      </c>
      <c r="PR64" s="1">
        <v>-1</v>
      </c>
      <c r="PS64" s="1">
        <v>-1</v>
      </c>
      <c r="PT64" s="1">
        <v>-1</v>
      </c>
      <c r="PU64" s="1">
        <v>-1</v>
      </c>
      <c r="PV64" s="1">
        <v>-1</v>
      </c>
      <c r="PW64" s="1">
        <v>-1</v>
      </c>
      <c r="PX64" s="1">
        <v>-1</v>
      </c>
      <c r="PY64" s="1">
        <v>-1</v>
      </c>
      <c r="PZ64" s="1">
        <v>-1</v>
      </c>
      <c r="QA64" s="1">
        <f t="shared" si="299"/>
        <v>-0.58479532163742687</v>
      </c>
      <c r="QB64" s="1">
        <v>-1</v>
      </c>
      <c r="QC64" s="1">
        <f t="shared" si="300"/>
        <v>-0.58479532163742687</v>
      </c>
      <c r="QD64" s="1">
        <v>-1</v>
      </c>
      <c r="QE64" s="1">
        <v>-1</v>
      </c>
      <c r="QF64" s="1">
        <v>-1</v>
      </c>
      <c r="QG64" s="1">
        <v>-1</v>
      </c>
      <c r="QH64" s="1">
        <v>-1</v>
      </c>
      <c r="QI64" s="1">
        <v>-1</v>
      </c>
      <c r="QJ64" s="1">
        <v>-1</v>
      </c>
      <c r="QK64" s="1">
        <v>-1</v>
      </c>
      <c r="QL64" s="1">
        <v>-1</v>
      </c>
      <c r="QM64" s="1">
        <v>-1</v>
      </c>
      <c r="QN64" s="1">
        <v>-1</v>
      </c>
      <c r="QO64" s="1">
        <v>-1</v>
      </c>
      <c r="QP64" s="1">
        <v>-1</v>
      </c>
      <c r="QQ64" s="1">
        <v>-1</v>
      </c>
      <c r="QR64" s="1">
        <v>-1</v>
      </c>
      <c r="QS64" s="1">
        <v>-1</v>
      </c>
      <c r="QT64" s="1">
        <v>-1</v>
      </c>
      <c r="QU64" s="1">
        <v>-1</v>
      </c>
      <c r="QV64" s="1">
        <v>-1</v>
      </c>
      <c r="QW64" s="1">
        <v>-1</v>
      </c>
      <c r="QX64" s="1">
        <v>-1</v>
      </c>
      <c r="QY64" s="1">
        <v>-1</v>
      </c>
      <c r="QZ64" s="1">
        <v>-1</v>
      </c>
      <c r="RA64" s="1">
        <v>-1</v>
      </c>
      <c r="RB64" s="1">
        <v>-1</v>
      </c>
      <c r="RC64" s="1">
        <v>-1</v>
      </c>
      <c r="RD64" s="1">
        <v>-1</v>
      </c>
      <c r="RE64" s="1">
        <v>-1</v>
      </c>
      <c r="RF64" s="1">
        <v>-1</v>
      </c>
      <c r="RG64" s="1">
        <v>-1</v>
      </c>
      <c r="RH64" s="1">
        <v>-1</v>
      </c>
      <c r="RI64" s="1">
        <v>-1</v>
      </c>
      <c r="RJ64" s="1">
        <v>-1</v>
      </c>
      <c r="RK64" s="1">
        <v>-1</v>
      </c>
      <c r="RL64" s="1">
        <v>-1</v>
      </c>
      <c r="RM64" s="1">
        <v>-1</v>
      </c>
      <c r="RN64" s="1">
        <v>-1</v>
      </c>
      <c r="RO64" s="1">
        <v>-1</v>
      </c>
      <c r="RP64" s="1">
        <v>-1</v>
      </c>
      <c r="RQ64" s="1">
        <v>-1</v>
      </c>
      <c r="RR64" s="1">
        <v>-1</v>
      </c>
      <c r="RS64" s="1">
        <v>-1</v>
      </c>
      <c r="RT64" s="1">
        <v>-1</v>
      </c>
      <c r="RU64" s="1">
        <v>-1</v>
      </c>
      <c r="RV64" s="1">
        <v>-1</v>
      </c>
      <c r="RW64" s="1">
        <v>-1</v>
      </c>
      <c r="RX64" s="1">
        <v>-1</v>
      </c>
      <c r="RY64" s="1">
        <v>-1</v>
      </c>
      <c r="RZ64" s="1">
        <v>-1</v>
      </c>
      <c r="SA64" s="1">
        <v>-1</v>
      </c>
      <c r="SB64" s="1">
        <v>-1</v>
      </c>
      <c r="SC64" s="1">
        <v>-1</v>
      </c>
      <c r="SD64" s="1">
        <v>-1</v>
      </c>
      <c r="ALU64" s="3"/>
      <c r="ALV64" s="3"/>
      <c r="ALW64" s="3"/>
      <c r="ALX64" s="3"/>
      <c r="ALY64" s="3"/>
      <c r="ALZ64" s="3"/>
      <c r="AMA64" s="3"/>
      <c r="AMB64" s="3"/>
      <c r="AMC64" s="3"/>
      <c r="AMD64" s="3"/>
    </row>
    <row r="65" spans="1:1018">
      <c r="A65" s="14" t="s">
        <v>681</v>
      </c>
      <c r="B65" s="13">
        <v>160</v>
      </c>
      <c r="C65" s="13">
        <v>42</v>
      </c>
      <c r="D65" s="15">
        <v>81</v>
      </c>
      <c r="E65" s="13">
        <v>175</v>
      </c>
      <c r="F65" s="16">
        <v>4</v>
      </c>
      <c r="G65" s="16">
        <v>5</v>
      </c>
      <c r="H65" s="17">
        <v>999</v>
      </c>
      <c r="I65" s="17">
        <v>999</v>
      </c>
      <c r="J65" s="17">
        <v>999</v>
      </c>
      <c r="K65" s="17">
        <v>999</v>
      </c>
      <c r="L65" s="17">
        <v>999</v>
      </c>
      <c r="M65" s="17">
        <v>999</v>
      </c>
      <c r="N65" s="17">
        <v>999</v>
      </c>
      <c r="O65" s="17">
        <v>999</v>
      </c>
      <c r="P65" s="17">
        <v>999</v>
      </c>
      <c r="Q65" s="17">
        <v>999</v>
      </c>
      <c r="R65" s="17">
        <v>999</v>
      </c>
      <c r="S65" s="17">
        <v>999</v>
      </c>
      <c r="T65" s="17">
        <v>999</v>
      </c>
      <c r="U65" s="17">
        <v>999</v>
      </c>
      <c r="V65" s="17">
        <v>999</v>
      </c>
      <c r="W65" s="26">
        <v>999</v>
      </c>
      <c r="X65" s="17">
        <v>999</v>
      </c>
      <c r="Y65" s="17">
        <v>999</v>
      </c>
      <c r="Z65" s="17">
        <v>999</v>
      </c>
      <c r="AA65" s="17">
        <v>999</v>
      </c>
      <c r="AB65" s="17">
        <v>999</v>
      </c>
      <c r="AC65" s="17">
        <v>999</v>
      </c>
      <c r="AD65" s="17">
        <v>999</v>
      </c>
      <c r="AE65" s="17">
        <v>999</v>
      </c>
      <c r="AF65" s="17">
        <v>999</v>
      </c>
      <c r="AG65" s="17">
        <v>999</v>
      </c>
      <c r="AH65" s="17">
        <v>999</v>
      </c>
      <c r="AI65" s="17">
        <v>999</v>
      </c>
      <c r="AJ65" s="17">
        <v>999</v>
      </c>
      <c r="AK65" s="17">
        <v>999</v>
      </c>
      <c r="AL65" s="17">
        <v>999</v>
      </c>
      <c r="AM65" s="17">
        <v>999</v>
      </c>
      <c r="AN65" s="17">
        <v>999</v>
      </c>
      <c r="AO65" s="17">
        <v>999</v>
      </c>
      <c r="AP65" s="17">
        <v>999</v>
      </c>
      <c r="AQ65" s="17">
        <v>999</v>
      </c>
      <c r="AR65" s="17">
        <v>999</v>
      </c>
      <c r="AS65" s="17">
        <v>999</v>
      </c>
      <c r="AT65" s="17">
        <v>999</v>
      </c>
      <c r="AU65" s="17">
        <v>999</v>
      </c>
      <c r="AV65" s="17">
        <v>999</v>
      </c>
      <c r="AW65" s="17">
        <v>999</v>
      </c>
      <c r="AX65" s="17">
        <v>999</v>
      </c>
      <c r="AY65" s="17">
        <v>999</v>
      </c>
      <c r="AZ65" s="17">
        <v>999</v>
      </c>
      <c r="BA65" s="17">
        <v>999</v>
      </c>
      <c r="BB65" s="19">
        <v>999</v>
      </c>
      <c r="BC65" s="19">
        <v>999</v>
      </c>
      <c r="BD65" s="19">
        <v>999</v>
      </c>
      <c r="BE65" s="19">
        <v>999</v>
      </c>
      <c r="BF65" s="19">
        <v>999</v>
      </c>
      <c r="BG65" s="19">
        <v>999</v>
      </c>
      <c r="BH65" s="19">
        <v>999</v>
      </c>
      <c r="BI65" s="19">
        <v>999</v>
      </c>
      <c r="BJ65" s="19">
        <v>999</v>
      </c>
      <c r="BK65" s="19">
        <v>999</v>
      </c>
      <c r="BL65" s="19">
        <v>999</v>
      </c>
      <c r="BM65" s="19">
        <v>999</v>
      </c>
      <c r="BN65" s="19">
        <v>999</v>
      </c>
      <c r="BO65" s="19">
        <v>999</v>
      </c>
      <c r="BP65" s="19">
        <v>999</v>
      </c>
      <c r="BQ65" s="19">
        <v>999</v>
      </c>
      <c r="BR65" s="19">
        <v>999</v>
      </c>
      <c r="BS65" s="19">
        <v>999</v>
      </c>
      <c r="BT65" s="19">
        <v>999</v>
      </c>
      <c r="BU65" s="19">
        <v>999</v>
      </c>
      <c r="BV65" s="19">
        <v>999</v>
      </c>
      <c r="BW65" s="19">
        <v>999</v>
      </c>
      <c r="BX65" s="19">
        <v>999</v>
      </c>
      <c r="BY65" s="19">
        <v>999</v>
      </c>
      <c r="BZ65" s="19">
        <v>999</v>
      </c>
      <c r="CA65" s="19">
        <v>999</v>
      </c>
      <c r="CB65" s="19">
        <v>999</v>
      </c>
      <c r="CC65" s="19">
        <v>999</v>
      </c>
      <c r="CD65" s="19">
        <v>999</v>
      </c>
      <c r="CE65" s="19">
        <v>999</v>
      </c>
      <c r="CF65" s="21">
        <v>1068.9000000000001</v>
      </c>
      <c r="CG65" s="21">
        <v>81.599999999999994</v>
      </c>
      <c r="CH65" s="21">
        <v>56.46</v>
      </c>
      <c r="CI65" s="21">
        <v>68.8</v>
      </c>
      <c r="CJ65" s="21">
        <v>38.9</v>
      </c>
      <c r="CK65" s="21">
        <v>81</v>
      </c>
      <c r="CL65" s="21">
        <v>19</v>
      </c>
      <c r="CM65" s="21">
        <v>4.2549999999999999</v>
      </c>
      <c r="CN65" s="21">
        <v>300</v>
      </c>
      <c r="CO65" s="21">
        <v>924.3</v>
      </c>
      <c r="CP65" s="21">
        <v>82.8</v>
      </c>
      <c r="CQ65" s="21">
        <v>65.430000000000007</v>
      </c>
      <c r="CR65" s="21">
        <v>50.9</v>
      </c>
      <c r="CS65" s="21">
        <v>30.7</v>
      </c>
      <c r="CT65" s="21">
        <v>84.2</v>
      </c>
      <c r="CU65" s="21">
        <v>15.7</v>
      </c>
      <c r="CV65" s="21">
        <v>5.35</v>
      </c>
      <c r="CW65" s="21">
        <v>300</v>
      </c>
      <c r="CX65" s="21">
        <v>999</v>
      </c>
      <c r="CY65" s="21">
        <v>999</v>
      </c>
      <c r="CZ65" s="21">
        <v>999</v>
      </c>
      <c r="DA65" s="21">
        <v>999</v>
      </c>
      <c r="DB65" s="21">
        <v>999</v>
      </c>
      <c r="DC65" s="21">
        <v>999</v>
      </c>
      <c r="DD65" s="21">
        <v>999</v>
      </c>
      <c r="DE65" s="21">
        <v>999</v>
      </c>
      <c r="DF65" s="21">
        <v>999</v>
      </c>
      <c r="DG65" s="21">
        <v>999</v>
      </c>
      <c r="DH65" s="21">
        <v>999</v>
      </c>
      <c r="DI65" s="21">
        <v>999</v>
      </c>
      <c r="DJ65" s="21">
        <v>999</v>
      </c>
      <c r="DK65" s="21">
        <v>999</v>
      </c>
      <c r="DL65" s="21">
        <v>999</v>
      </c>
      <c r="DM65" s="21">
        <v>999</v>
      </c>
      <c r="DN65" s="21">
        <v>999</v>
      </c>
      <c r="DO65" s="21">
        <v>999</v>
      </c>
      <c r="DP65" s="21">
        <v>999</v>
      </c>
      <c r="DQ65" s="21">
        <v>999</v>
      </c>
      <c r="DR65" s="21">
        <v>999</v>
      </c>
      <c r="DS65" s="21">
        <v>999</v>
      </c>
      <c r="DT65" s="21">
        <v>999</v>
      </c>
      <c r="DU65" s="21">
        <v>999</v>
      </c>
      <c r="DV65" s="21">
        <v>999</v>
      </c>
      <c r="DW65" s="21">
        <v>999</v>
      </c>
      <c r="DX65" s="21">
        <v>999</v>
      </c>
      <c r="DY65" s="21">
        <v>999</v>
      </c>
      <c r="DZ65" s="21">
        <v>999</v>
      </c>
      <c r="EA65" s="21">
        <v>999</v>
      </c>
      <c r="EB65" s="21">
        <v>999</v>
      </c>
      <c r="EC65" s="21">
        <v>999</v>
      </c>
      <c r="ED65" s="21">
        <v>999</v>
      </c>
      <c r="EE65" s="21">
        <v>999</v>
      </c>
      <c r="EF65" s="21">
        <v>999</v>
      </c>
      <c r="EG65" s="21">
        <v>999</v>
      </c>
      <c r="EH65" s="21">
        <v>999</v>
      </c>
      <c r="EI65" s="21">
        <v>999</v>
      </c>
      <c r="EJ65" s="21">
        <v>999</v>
      </c>
      <c r="EK65" s="21">
        <v>999</v>
      </c>
      <c r="EL65" s="21">
        <v>999</v>
      </c>
      <c r="EM65" s="21">
        <v>999</v>
      </c>
      <c r="EN65" s="21">
        <v>999</v>
      </c>
      <c r="EO65" s="21">
        <v>999</v>
      </c>
      <c r="EP65" s="21">
        <v>999</v>
      </c>
      <c r="EQ65" s="21">
        <v>999</v>
      </c>
      <c r="ER65" s="21">
        <v>999</v>
      </c>
      <c r="ES65" s="21">
        <v>999</v>
      </c>
      <c r="ET65" s="21">
        <v>999</v>
      </c>
      <c r="EU65" s="21">
        <v>999</v>
      </c>
      <c r="EV65" s="21">
        <v>999</v>
      </c>
      <c r="EW65" s="21">
        <v>999</v>
      </c>
      <c r="EX65" s="21">
        <v>999</v>
      </c>
      <c r="EY65" s="21">
        <v>999</v>
      </c>
      <c r="EZ65" s="21">
        <v>999</v>
      </c>
      <c r="FA65" s="21">
        <v>999</v>
      </c>
      <c r="FB65" s="21">
        <v>999</v>
      </c>
      <c r="FC65" s="21">
        <v>999</v>
      </c>
      <c r="FD65" s="21">
        <v>999</v>
      </c>
      <c r="FE65" s="21">
        <v>999</v>
      </c>
      <c r="FF65" s="21">
        <v>999</v>
      </c>
      <c r="FG65" s="21">
        <v>999</v>
      </c>
      <c r="FH65" s="21">
        <v>999</v>
      </c>
      <c r="FI65" s="21">
        <v>999</v>
      </c>
      <c r="FJ65" s="21">
        <v>999</v>
      </c>
      <c r="FK65" s="21">
        <v>999</v>
      </c>
      <c r="FL65" s="21">
        <v>999</v>
      </c>
      <c r="FM65" s="21">
        <v>999</v>
      </c>
      <c r="FN65" s="21">
        <v>999</v>
      </c>
      <c r="FO65" s="21">
        <v>999</v>
      </c>
      <c r="FP65" s="21">
        <v>999</v>
      </c>
      <c r="FQ65" s="21">
        <v>999</v>
      </c>
      <c r="FR65" s="15">
        <v>2.2999999999999998</v>
      </c>
      <c r="FS65" s="15">
        <v>999</v>
      </c>
      <c r="FT65" s="15">
        <v>999</v>
      </c>
      <c r="FU65" s="15">
        <v>999</v>
      </c>
      <c r="FV65" s="15">
        <v>999</v>
      </c>
      <c r="FW65" s="15">
        <v>131</v>
      </c>
      <c r="FX65" s="15">
        <v>999</v>
      </c>
      <c r="FY65" s="15">
        <v>999</v>
      </c>
      <c r="FZ65" s="15">
        <v>999</v>
      </c>
      <c r="GA65" s="15">
        <v>999</v>
      </c>
      <c r="GB65" s="15">
        <v>80.5</v>
      </c>
      <c r="GC65" s="15">
        <v>999</v>
      </c>
      <c r="GD65" s="15">
        <v>999</v>
      </c>
      <c r="GE65" s="15">
        <v>999</v>
      </c>
      <c r="GF65" s="15">
        <v>999</v>
      </c>
      <c r="GG65" s="15">
        <v>21.8</v>
      </c>
      <c r="GH65" s="15">
        <v>999</v>
      </c>
      <c r="GI65" s="15">
        <v>999</v>
      </c>
      <c r="GJ65" s="15">
        <v>999</v>
      </c>
      <c r="GK65" s="15">
        <v>999</v>
      </c>
      <c r="GL65" s="15">
        <v>0</v>
      </c>
      <c r="GM65" s="15">
        <v>999</v>
      </c>
      <c r="GN65" s="15">
        <v>999</v>
      </c>
      <c r="GO65" s="15">
        <v>999</v>
      </c>
      <c r="GP65" s="15">
        <v>999</v>
      </c>
      <c r="GQ65" s="15">
        <v>0</v>
      </c>
      <c r="GR65" s="15">
        <v>999</v>
      </c>
      <c r="GS65" s="15">
        <v>999</v>
      </c>
      <c r="GT65" s="15">
        <v>999</v>
      </c>
      <c r="GU65" s="15">
        <v>999</v>
      </c>
      <c r="GV65" s="15">
        <v>0</v>
      </c>
      <c r="GW65" s="15">
        <v>999</v>
      </c>
      <c r="GX65" s="15">
        <v>999</v>
      </c>
      <c r="GY65" s="15">
        <v>999</v>
      </c>
      <c r="GZ65" s="15">
        <v>999</v>
      </c>
      <c r="HA65" s="15">
        <v>0</v>
      </c>
      <c r="HB65" s="15">
        <v>999</v>
      </c>
      <c r="HC65" s="15">
        <v>999</v>
      </c>
      <c r="HD65" s="15">
        <v>999</v>
      </c>
      <c r="HE65" s="22">
        <v>999</v>
      </c>
      <c r="HF65" s="1">
        <v>-1</v>
      </c>
      <c r="HG65" s="1">
        <v>-1</v>
      </c>
      <c r="HH65" s="1">
        <v>-1</v>
      </c>
      <c r="HI65" s="1">
        <v>-1</v>
      </c>
      <c r="HJ65" s="1">
        <v>-1</v>
      </c>
      <c r="HK65" s="1">
        <v>-1</v>
      </c>
      <c r="HL65" s="1">
        <v>-1</v>
      </c>
      <c r="HM65" s="1">
        <v>-1</v>
      </c>
      <c r="HN65" s="1">
        <v>-1</v>
      </c>
      <c r="HO65" s="1">
        <v>-1</v>
      </c>
      <c r="HP65" s="1">
        <v>-1</v>
      </c>
      <c r="HQ65" s="1">
        <v>-1</v>
      </c>
      <c r="HR65" s="1">
        <v>-1</v>
      </c>
      <c r="HS65" s="1">
        <v>-1</v>
      </c>
      <c r="HT65" s="1">
        <v>-1</v>
      </c>
      <c r="HU65" s="1">
        <v>-1</v>
      </c>
      <c r="HV65" s="1">
        <v>-1</v>
      </c>
      <c r="HW65" s="1">
        <v>-1</v>
      </c>
      <c r="HX65" s="1">
        <v>-1</v>
      </c>
      <c r="HY65" s="1">
        <v>-1</v>
      </c>
      <c r="HZ65" s="1">
        <v>-1</v>
      </c>
      <c r="IA65" s="1">
        <v>-1</v>
      </c>
      <c r="IB65" s="1">
        <v>-1</v>
      </c>
      <c r="IC65" s="1">
        <v>-1</v>
      </c>
      <c r="ID65" s="1">
        <v>-1</v>
      </c>
      <c r="IE65" s="1">
        <v>-1</v>
      </c>
      <c r="IF65" s="1">
        <v>-1</v>
      </c>
      <c r="IG65" s="1">
        <v>-1</v>
      </c>
      <c r="IH65" s="1">
        <v>-1</v>
      </c>
      <c r="II65" s="1">
        <v>-1</v>
      </c>
      <c r="IJ65" s="1">
        <v>-1</v>
      </c>
      <c r="IK65" s="1">
        <v>-1</v>
      </c>
      <c r="IL65" s="1">
        <v>-1</v>
      </c>
      <c r="IM65" s="1">
        <v>-1</v>
      </c>
      <c r="IN65" s="1">
        <v>-1</v>
      </c>
      <c r="IO65" s="1">
        <v>-1</v>
      </c>
      <c r="IP65" s="1">
        <v>-1</v>
      </c>
      <c r="IQ65" s="1">
        <v>-1</v>
      </c>
      <c r="IR65" s="1">
        <v>-1</v>
      </c>
      <c r="IS65" s="1">
        <v>-1</v>
      </c>
      <c r="IT65" s="1">
        <v>-1</v>
      </c>
      <c r="IU65" s="1">
        <v>-1</v>
      </c>
      <c r="IV65" s="1">
        <v>-1</v>
      </c>
      <c r="IW65" s="1">
        <v>-1</v>
      </c>
      <c r="IX65" s="1">
        <v>-1</v>
      </c>
      <c r="IY65" s="1">
        <v>-1</v>
      </c>
      <c r="IZ65" s="1">
        <v>-1</v>
      </c>
      <c r="JA65" s="1">
        <v>-1</v>
      </c>
      <c r="JB65" s="1">
        <v>-1</v>
      </c>
      <c r="JC65" s="1">
        <v>-1</v>
      </c>
      <c r="JD65" s="1">
        <v>-1</v>
      </c>
      <c r="JE65" s="1">
        <v>-1</v>
      </c>
      <c r="JG65" s="1">
        <v>133</v>
      </c>
      <c r="JH65" s="1">
        <v>89</v>
      </c>
      <c r="JI65" s="1">
        <f t="shared" si="201"/>
        <v>103.66666666666667</v>
      </c>
      <c r="JJ65" s="1">
        <v>1.96</v>
      </c>
      <c r="JK65" s="1">
        <v>90</v>
      </c>
      <c r="JL65" s="1">
        <v>11</v>
      </c>
      <c r="JM65" s="1">
        <v>44</v>
      </c>
      <c r="JN65" s="1">
        <f t="shared" si="202"/>
        <v>22.448979591836736</v>
      </c>
      <c r="JO65" s="1">
        <v>10</v>
      </c>
      <c r="JP65" s="1">
        <f t="shared" si="203"/>
        <v>65</v>
      </c>
      <c r="JQ65" s="1">
        <v>28</v>
      </c>
      <c r="JR65" s="1">
        <f t="shared" si="204"/>
        <v>0.36363636363636365</v>
      </c>
      <c r="JS65" s="1">
        <v>66</v>
      </c>
      <c r="JT65" s="1">
        <f t="shared" si="205"/>
        <v>0.47727272727272729</v>
      </c>
      <c r="JU65" s="23">
        <f t="shared" si="206"/>
        <v>157.61551200000002</v>
      </c>
      <c r="JV65" s="1">
        <f t="shared" si="207"/>
        <v>80.416077551020422</v>
      </c>
      <c r="JW65" s="1">
        <v>56</v>
      </c>
      <c r="JX65" s="1">
        <v>59</v>
      </c>
      <c r="JY65" s="1">
        <f t="shared" si="208"/>
        <v>0.94915254237288138</v>
      </c>
      <c r="JZ65" s="1">
        <v>225</v>
      </c>
      <c r="KA65" s="1">
        <v>17</v>
      </c>
      <c r="KB65" s="1">
        <f t="shared" si="209"/>
        <v>3.2941176470588234</v>
      </c>
      <c r="KC65" s="1">
        <v>21.8</v>
      </c>
      <c r="KD65" s="1">
        <v>2.1</v>
      </c>
      <c r="KE65" s="1">
        <f t="shared" ref="KE65:KE80" si="301">((3.14*POWER(KD65,2)/4)*KC65*JK65)/1000</f>
        <v>6.7921497000000013</v>
      </c>
      <c r="KF65" s="1">
        <f t="shared" ref="KF65:KF80" si="302">KE65/JJ65</f>
        <v>3.4653825000000009</v>
      </c>
      <c r="KG65" s="1">
        <v>15.5</v>
      </c>
      <c r="KH65" s="1">
        <v>-1</v>
      </c>
      <c r="KI65" s="1">
        <v>58</v>
      </c>
      <c r="KJ65" s="1">
        <v>41</v>
      </c>
      <c r="KK65" s="1">
        <f t="shared" ref="KK65:KK78" si="303">KI65/KJ65</f>
        <v>1.4146341463414633</v>
      </c>
      <c r="KL65" s="1">
        <v>195</v>
      </c>
      <c r="KM65" s="1">
        <v>12</v>
      </c>
      <c r="KN65" s="1">
        <v>72</v>
      </c>
      <c r="KO65" s="1">
        <f t="shared" si="211"/>
        <v>36.734693877551024</v>
      </c>
      <c r="KP65" s="1">
        <v>46</v>
      </c>
      <c r="KQ65" s="1">
        <f t="shared" si="212"/>
        <v>23.469387755102041</v>
      </c>
      <c r="KR65" s="1">
        <v>125</v>
      </c>
      <c r="KS65" s="1">
        <f t="shared" ref="KS65:KS80" si="304">KR65/JJ65</f>
        <v>63.775510204081634</v>
      </c>
      <c r="KT65" s="1">
        <v>65</v>
      </c>
      <c r="KU65" s="1">
        <f t="shared" ref="KU65:KU80" si="305">KT65/JJ65</f>
        <v>33.163265306122447</v>
      </c>
      <c r="KV65" s="1">
        <f t="shared" ref="KV65:KV80" si="306">KR65-KT65</f>
        <v>60</v>
      </c>
      <c r="KW65" s="1">
        <v>48</v>
      </c>
      <c r="KX65" s="1">
        <v>22.3</v>
      </c>
      <c r="KY65" s="1">
        <v>11.6</v>
      </c>
      <c r="KZ65" s="1">
        <f t="shared" si="215"/>
        <v>11.377551020408164</v>
      </c>
      <c r="LA65" s="1">
        <f t="shared" si="216"/>
        <v>5.9183673469387754</v>
      </c>
      <c r="LB65" s="23">
        <f t="shared" si="217"/>
        <v>0.47982062780269064</v>
      </c>
      <c r="LC65" s="1">
        <v>-1</v>
      </c>
      <c r="LD65" s="1">
        <v>-1</v>
      </c>
      <c r="LE65" s="1">
        <v>-1</v>
      </c>
      <c r="LF65" s="1">
        <v>-1</v>
      </c>
      <c r="LG65" s="1">
        <v>-1</v>
      </c>
      <c r="LH65" s="1">
        <v>-1</v>
      </c>
      <c r="LI65" s="1">
        <v>-1</v>
      </c>
      <c r="LJ65" s="1">
        <v>-1</v>
      </c>
      <c r="LK65" s="1">
        <v>-1</v>
      </c>
      <c r="LL65" s="1">
        <v>-1</v>
      </c>
      <c r="LM65" s="1">
        <v>-1</v>
      </c>
      <c r="LN65" s="1">
        <v>-1</v>
      </c>
      <c r="LO65" s="1">
        <v>-1</v>
      </c>
      <c r="LP65" s="1">
        <v>-1</v>
      </c>
      <c r="LQ65" s="1">
        <v>-1</v>
      </c>
      <c r="LR65" s="1">
        <v>-1</v>
      </c>
      <c r="LS65" s="1">
        <v>-1</v>
      </c>
      <c r="LT65" s="1">
        <v>-1</v>
      </c>
      <c r="LU65" s="1">
        <v>-1</v>
      </c>
      <c r="LV65" s="1">
        <v>-1</v>
      </c>
      <c r="LW65" s="1">
        <v>-1</v>
      </c>
      <c r="LX65" s="1">
        <v>-1</v>
      </c>
      <c r="LY65" s="1">
        <v>-1</v>
      </c>
      <c r="LZ65" s="1">
        <v>-1</v>
      </c>
      <c r="MA65" s="1">
        <v>-1</v>
      </c>
      <c r="MB65" s="1">
        <v>-1</v>
      </c>
      <c r="MC65" s="1">
        <v>-1</v>
      </c>
      <c r="MD65" s="1">
        <v>-1</v>
      </c>
      <c r="ME65" s="1">
        <v>-1</v>
      </c>
      <c r="MF65" s="1">
        <v>-1</v>
      </c>
      <c r="MG65" s="1">
        <v>-1</v>
      </c>
      <c r="MH65" s="1">
        <v>-1</v>
      </c>
      <c r="MI65" s="1">
        <v>-1</v>
      </c>
      <c r="MJ65" s="1">
        <v>-1</v>
      </c>
      <c r="MK65" s="1">
        <v>-1</v>
      </c>
      <c r="ML65" s="1">
        <v>-1</v>
      </c>
      <c r="MM65" s="1">
        <v>-1</v>
      </c>
      <c r="MN65" s="1">
        <v>-1</v>
      </c>
      <c r="MO65" s="1">
        <v>-1</v>
      </c>
      <c r="MP65" s="1">
        <v>-1</v>
      </c>
      <c r="MQ65" s="1">
        <v>-1</v>
      </c>
      <c r="MR65" s="1">
        <v>-1</v>
      </c>
      <c r="MS65" s="1">
        <v>-1</v>
      </c>
      <c r="MT65" s="1">
        <v>-1</v>
      </c>
      <c r="MU65" s="1">
        <v>-1</v>
      </c>
      <c r="MV65" s="1">
        <v>-1</v>
      </c>
      <c r="MW65" s="1">
        <v>-1</v>
      </c>
      <c r="MX65" s="1">
        <v>-1</v>
      </c>
      <c r="MY65" s="1">
        <v>-1</v>
      </c>
      <c r="MZ65" s="1">
        <v>-1</v>
      </c>
      <c r="NA65" s="1">
        <v>-1</v>
      </c>
      <c r="NB65" s="1">
        <v>-1</v>
      </c>
      <c r="NC65" s="1">
        <v>-1</v>
      </c>
      <c r="ND65" s="1">
        <v>-1</v>
      </c>
      <c r="NE65" s="1">
        <v>-1</v>
      </c>
      <c r="NF65" s="1">
        <v>-1</v>
      </c>
      <c r="NG65" s="1">
        <v>-1</v>
      </c>
      <c r="NH65" s="1">
        <v>-1</v>
      </c>
      <c r="NI65" s="1">
        <v>-1</v>
      </c>
      <c r="NJ65" s="1">
        <v>-1</v>
      </c>
      <c r="NK65" s="1">
        <v>-1</v>
      </c>
      <c r="NL65" s="1">
        <v>-1</v>
      </c>
      <c r="NM65" s="1">
        <v>-1</v>
      </c>
      <c r="NN65" s="1">
        <v>-1</v>
      </c>
      <c r="NO65" s="1">
        <v>-1</v>
      </c>
      <c r="NP65" s="1">
        <v>-1</v>
      </c>
      <c r="NQ65" s="1">
        <v>-1</v>
      </c>
      <c r="NR65" s="1">
        <v>-1</v>
      </c>
      <c r="NS65" s="1">
        <v>-1</v>
      </c>
      <c r="NT65" s="1">
        <v>-1</v>
      </c>
      <c r="NU65" s="1">
        <v>-1</v>
      </c>
      <c r="NV65" s="1">
        <v>-1</v>
      </c>
      <c r="NW65" s="1">
        <v>-1</v>
      </c>
      <c r="NX65" s="1">
        <v>-1</v>
      </c>
      <c r="NY65" s="1">
        <v>-1</v>
      </c>
      <c r="NZ65" s="1">
        <v>-1</v>
      </c>
      <c r="OA65" s="1">
        <v>-1</v>
      </c>
      <c r="OB65" s="1">
        <v>-1</v>
      </c>
      <c r="OC65" s="1">
        <v>-1</v>
      </c>
      <c r="OD65" s="1">
        <v>-1</v>
      </c>
      <c r="OE65" s="1">
        <v>-1</v>
      </c>
      <c r="OF65" s="1">
        <v>-1</v>
      </c>
      <c r="OG65" s="1">
        <v>-1</v>
      </c>
      <c r="OH65" s="1">
        <v>-1</v>
      </c>
      <c r="OI65" s="1">
        <v>-1</v>
      </c>
      <c r="OJ65" s="1">
        <v>-1</v>
      </c>
      <c r="OK65" s="1">
        <v>-1</v>
      </c>
      <c r="OL65" s="1">
        <v>-1</v>
      </c>
      <c r="OM65" s="1">
        <v>-1</v>
      </c>
      <c r="ON65" s="1">
        <v>-1</v>
      </c>
      <c r="OO65" s="1">
        <v>-1</v>
      </c>
      <c r="OP65" s="1">
        <v>-1</v>
      </c>
      <c r="OQ65" s="1">
        <v>-1</v>
      </c>
      <c r="OR65" s="1">
        <v>-1</v>
      </c>
      <c r="OS65" s="1">
        <v>-1</v>
      </c>
      <c r="OT65" s="1">
        <v>-1</v>
      </c>
      <c r="OU65" s="1">
        <v>-1</v>
      </c>
      <c r="OV65" s="1">
        <v>-1</v>
      </c>
      <c r="OW65" s="1">
        <v>-1</v>
      </c>
      <c r="OX65" s="1">
        <v>-1</v>
      </c>
      <c r="OY65" s="1">
        <v>-1</v>
      </c>
      <c r="OZ65" s="1">
        <v>-1</v>
      </c>
      <c r="PA65" s="1">
        <v>-1</v>
      </c>
      <c r="PB65" s="1">
        <v>-1</v>
      </c>
      <c r="PC65" s="1">
        <v>-1</v>
      </c>
      <c r="PD65" s="1">
        <v>-1</v>
      </c>
      <c r="PE65" s="1">
        <v>-1</v>
      </c>
      <c r="PF65" s="1">
        <v>-1</v>
      </c>
      <c r="PG65" s="1">
        <v>-1</v>
      </c>
      <c r="PH65" s="1">
        <v>-1</v>
      </c>
      <c r="PI65" s="1">
        <v>-1</v>
      </c>
      <c r="PJ65" s="1">
        <v>-1</v>
      </c>
      <c r="PK65" s="1">
        <v>-1</v>
      </c>
      <c r="PL65" s="1">
        <v>-1</v>
      </c>
      <c r="PM65" s="1">
        <v>-1</v>
      </c>
      <c r="PN65" s="1">
        <v>-1</v>
      </c>
      <c r="PO65" s="1">
        <v>-1</v>
      </c>
      <c r="PP65" s="1">
        <v>-1</v>
      </c>
      <c r="PQ65" s="1">
        <v>-1</v>
      </c>
      <c r="PR65" s="1">
        <v>-1</v>
      </c>
      <c r="PS65" s="1">
        <v>-1</v>
      </c>
      <c r="PT65" s="1">
        <v>-1</v>
      </c>
      <c r="PU65" s="1">
        <v>-1</v>
      </c>
      <c r="PV65" s="1">
        <v>-1</v>
      </c>
      <c r="PW65" s="1">
        <v>-1</v>
      </c>
      <c r="PX65" s="1">
        <v>-1</v>
      </c>
      <c r="PY65" s="1">
        <v>-1</v>
      </c>
      <c r="PZ65" s="1">
        <v>-1</v>
      </c>
      <c r="QA65" s="1">
        <f t="shared" si="299"/>
        <v>-0.51020408163265307</v>
      </c>
      <c r="QB65" s="1">
        <v>-1</v>
      </c>
      <c r="QC65" s="1">
        <f t="shared" si="300"/>
        <v>-0.51020408163265307</v>
      </c>
      <c r="QD65" s="1">
        <v>-1</v>
      </c>
      <c r="QE65" s="1">
        <v>-1</v>
      </c>
      <c r="QF65" s="1">
        <v>-1</v>
      </c>
      <c r="QG65" s="1">
        <v>-1</v>
      </c>
      <c r="QH65" s="1">
        <v>-1</v>
      </c>
      <c r="QI65" s="1">
        <v>-1</v>
      </c>
      <c r="QJ65" s="1">
        <v>-1</v>
      </c>
      <c r="QK65" s="1">
        <v>-1</v>
      </c>
      <c r="QL65" s="1">
        <v>-1</v>
      </c>
      <c r="QM65" s="1">
        <v>-1</v>
      </c>
      <c r="QN65" s="1">
        <v>-1</v>
      </c>
      <c r="QO65" s="1">
        <v>-1</v>
      </c>
      <c r="QP65" s="1">
        <v>-1</v>
      </c>
      <c r="QQ65" s="1">
        <v>-1</v>
      </c>
      <c r="QR65" s="1">
        <v>-1</v>
      </c>
      <c r="QS65" s="1">
        <v>-1</v>
      </c>
      <c r="QT65" s="1">
        <v>-1</v>
      </c>
      <c r="QU65" s="1">
        <v>-1</v>
      </c>
      <c r="QV65" s="1">
        <v>-1</v>
      </c>
      <c r="QW65" s="1">
        <v>-1</v>
      </c>
      <c r="QX65" s="1">
        <v>-1</v>
      </c>
      <c r="QY65" s="1">
        <v>-1</v>
      </c>
      <c r="QZ65" s="1">
        <v>-1</v>
      </c>
      <c r="RA65" s="1">
        <v>-1</v>
      </c>
      <c r="RB65" s="1">
        <v>-1</v>
      </c>
      <c r="RC65" s="1">
        <v>-1</v>
      </c>
      <c r="RD65" s="1">
        <v>-1</v>
      </c>
      <c r="RE65" s="1">
        <v>-1</v>
      </c>
      <c r="RF65" s="1">
        <v>-1</v>
      </c>
      <c r="RG65" s="1">
        <v>-1</v>
      </c>
      <c r="RH65" s="1">
        <v>-1</v>
      </c>
      <c r="RI65" s="1">
        <v>-1</v>
      </c>
      <c r="RJ65" s="1">
        <v>-1</v>
      </c>
      <c r="RK65" s="1">
        <v>-1</v>
      </c>
      <c r="RL65" s="1">
        <v>-1</v>
      </c>
      <c r="RM65" s="1">
        <v>-1</v>
      </c>
      <c r="RN65" s="1">
        <v>-1</v>
      </c>
      <c r="RO65" s="1">
        <v>-1</v>
      </c>
      <c r="RP65" s="1">
        <v>-1</v>
      </c>
      <c r="RQ65" s="1">
        <v>-1</v>
      </c>
      <c r="RR65" s="1">
        <v>-1</v>
      </c>
      <c r="RS65" s="1">
        <v>-1</v>
      </c>
      <c r="RT65" s="1">
        <v>-1</v>
      </c>
      <c r="RU65" s="1">
        <v>-1</v>
      </c>
      <c r="RV65" s="1">
        <v>-1</v>
      </c>
      <c r="RW65" s="1">
        <v>-1</v>
      </c>
      <c r="RX65" s="1">
        <v>-1</v>
      </c>
      <c r="RY65" s="1">
        <v>-1</v>
      </c>
      <c r="RZ65" s="1">
        <v>-1</v>
      </c>
      <c r="SA65" s="1">
        <v>-1</v>
      </c>
      <c r="SB65" s="1">
        <v>-1</v>
      </c>
      <c r="SC65" s="1">
        <v>-1</v>
      </c>
      <c r="SD65" s="1">
        <v>-1</v>
      </c>
      <c r="ALU65" s="3"/>
      <c r="ALV65" s="3"/>
      <c r="ALW65" s="3"/>
      <c r="ALX65" s="3"/>
      <c r="ALY65" s="3"/>
      <c r="ALZ65" s="3"/>
      <c r="AMA65" s="3"/>
      <c r="AMB65" s="3"/>
      <c r="AMC65" s="3"/>
      <c r="AMD65" s="3"/>
    </row>
    <row r="66" spans="1:1018">
      <c r="A66" s="14" t="s">
        <v>682</v>
      </c>
      <c r="B66" s="13">
        <v>160</v>
      </c>
      <c r="C66" s="13">
        <v>39</v>
      </c>
      <c r="D66" s="15">
        <v>83</v>
      </c>
      <c r="E66" s="13">
        <v>186</v>
      </c>
      <c r="F66" s="16">
        <v>4</v>
      </c>
      <c r="G66" s="16">
        <v>5</v>
      </c>
      <c r="H66" s="17">
        <v>999</v>
      </c>
      <c r="I66" s="17">
        <v>999</v>
      </c>
      <c r="J66" s="17">
        <v>999</v>
      </c>
      <c r="K66" s="17">
        <v>999</v>
      </c>
      <c r="L66" s="17">
        <v>999</v>
      </c>
      <c r="M66" s="17">
        <v>999</v>
      </c>
      <c r="N66" s="17">
        <v>999</v>
      </c>
      <c r="O66" s="17">
        <v>999</v>
      </c>
      <c r="P66" s="17">
        <v>999</v>
      </c>
      <c r="Q66" s="17">
        <v>999</v>
      </c>
      <c r="R66" s="17">
        <v>999</v>
      </c>
      <c r="S66" s="17">
        <v>999</v>
      </c>
      <c r="T66" s="17">
        <v>999</v>
      </c>
      <c r="U66" s="17">
        <v>999</v>
      </c>
      <c r="V66" s="17">
        <v>999</v>
      </c>
      <c r="W66" s="26">
        <v>999</v>
      </c>
      <c r="X66" s="17">
        <v>999</v>
      </c>
      <c r="Y66" s="17">
        <v>999</v>
      </c>
      <c r="Z66" s="17">
        <v>999</v>
      </c>
      <c r="AA66" s="17">
        <v>999</v>
      </c>
      <c r="AB66" s="17">
        <v>999</v>
      </c>
      <c r="AC66" s="17">
        <v>999</v>
      </c>
      <c r="AD66" s="17">
        <v>999</v>
      </c>
      <c r="AE66" s="17">
        <v>999</v>
      </c>
      <c r="AF66" s="17">
        <v>999</v>
      </c>
      <c r="AG66" s="17">
        <v>999</v>
      </c>
      <c r="AH66" s="17">
        <v>999</v>
      </c>
      <c r="AI66" s="17">
        <v>999</v>
      </c>
      <c r="AJ66" s="17">
        <v>999</v>
      </c>
      <c r="AK66" s="17">
        <v>999</v>
      </c>
      <c r="AL66" s="17">
        <v>999</v>
      </c>
      <c r="AM66" s="17">
        <v>999</v>
      </c>
      <c r="AN66" s="17">
        <v>999</v>
      </c>
      <c r="AO66" s="17">
        <v>999</v>
      </c>
      <c r="AP66" s="17">
        <v>999</v>
      </c>
      <c r="AQ66" s="17">
        <v>999</v>
      </c>
      <c r="AR66" s="17">
        <v>999</v>
      </c>
      <c r="AS66" s="17">
        <v>999</v>
      </c>
      <c r="AT66" s="17">
        <v>999</v>
      </c>
      <c r="AU66" s="17">
        <v>999</v>
      </c>
      <c r="AV66" s="17">
        <v>999</v>
      </c>
      <c r="AW66" s="17">
        <v>999</v>
      </c>
      <c r="AX66" s="17">
        <v>999</v>
      </c>
      <c r="AY66" s="17">
        <v>999</v>
      </c>
      <c r="AZ66" s="17">
        <v>999</v>
      </c>
      <c r="BA66" s="17">
        <v>999</v>
      </c>
      <c r="BB66" s="19">
        <v>999</v>
      </c>
      <c r="BC66" s="19">
        <v>999</v>
      </c>
      <c r="BD66" s="19">
        <v>999</v>
      </c>
      <c r="BE66" s="19">
        <v>999</v>
      </c>
      <c r="BF66" s="19">
        <v>999</v>
      </c>
      <c r="BG66" s="19">
        <v>999</v>
      </c>
      <c r="BH66" s="19">
        <v>999</v>
      </c>
      <c r="BI66" s="19">
        <v>999</v>
      </c>
      <c r="BJ66" s="19">
        <v>999</v>
      </c>
      <c r="BK66" s="19">
        <v>999</v>
      </c>
      <c r="BL66" s="19">
        <v>999</v>
      </c>
      <c r="BM66" s="19">
        <v>999</v>
      </c>
      <c r="BN66" s="19">
        <v>999</v>
      </c>
      <c r="BO66" s="19">
        <v>999</v>
      </c>
      <c r="BP66" s="19">
        <v>999</v>
      </c>
      <c r="BQ66" s="19">
        <v>999</v>
      </c>
      <c r="BR66" s="19">
        <v>999</v>
      </c>
      <c r="BS66" s="19">
        <v>999</v>
      </c>
      <c r="BT66" s="19">
        <v>999</v>
      </c>
      <c r="BU66" s="19">
        <v>999</v>
      </c>
      <c r="BV66" s="19">
        <v>999</v>
      </c>
      <c r="BW66" s="19">
        <v>999</v>
      </c>
      <c r="BX66" s="19">
        <v>999</v>
      </c>
      <c r="BY66" s="19">
        <v>999</v>
      </c>
      <c r="BZ66" s="19">
        <v>999</v>
      </c>
      <c r="CA66" s="19">
        <v>999</v>
      </c>
      <c r="CB66" s="19">
        <v>999</v>
      </c>
      <c r="CC66" s="19">
        <v>999</v>
      </c>
      <c r="CD66" s="19">
        <v>999</v>
      </c>
      <c r="CE66" s="19">
        <v>999</v>
      </c>
      <c r="CF66" s="21">
        <v>966.3</v>
      </c>
      <c r="CG66" s="21">
        <v>93.5</v>
      </c>
      <c r="CH66" s="21">
        <v>62.47</v>
      </c>
      <c r="CI66" s="21">
        <v>123.9</v>
      </c>
      <c r="CJ66" s="21">
        <v>9.4</v>
      </c>
      <c r="CK66" s="21">
        <v>51.2</v>
      </c>
      <c r="CL66" s="21">
        <v>48.7</v>
      </c>
      <c r="CM66" s="21">
        <v>1.0509999999999999</v>
      </c>
      <c r="CN66" s="21">
        <v>300</v>
      </c>
      <c r="CO66" s="21">
        <v>922.2</v>
      </c>
      <c r="CP66" s="21">
        <v>311.8</v>
      </c>
      <c r="CQ66" s="21">
        <v>69.23</v>
      </c>
      <c r="CR66" s="21">
        <v>465</v>
      </c>
      <c r="CS66" s="21">
        <v>24.7</v>
      </c>
      <c r="CT66" s="21">
        <v>27.3</v>
      </c>
      <c r="CU66" s="21">
        <v>72.599999999999994</v>
      </c>
      <c r="CV66" s="21">
        <v>0.376</v>
      </c>
      <c r="CW66" s="21">
        <v>300</v>
      </c>
      <c r="CX66" s="21">
        <v>999</v>
      </c>
      <c r="CY66" s="21">
        <v>999</v>
      </c>
      <c r="CZ66" s="21">
        <v>999</v>
      </c>
      <c r="DA66" s="21">
        <v>999</v>
      </c>
      <c r="DB66" s="21">
        <v>999</v>
      </c>
      <c r="DC66" s="21">
        <v>999</v>
      </c>
      <c r="DD66" s="21">
        <v>999</v>
      </c>
      <c r="DE66" s="21">
        <v>999</v>
      </c>
      <c r="DF66" s="21">
        <v>999</v>
      </c>
      <c r="DG66" s="21">
        <v>999</v>
      </c>
      <c r="DH66" s="21">
        <v>999</v>
      </c>
      <c r="DI66" s="21">
        <v>999</v>
      </c>
      <c r="DJ66" s="21">
        <v>999</v>
      </c>
      <c r="DK66" s="21">
        <v>999</v>
      </c>
      <c r="DL66" s="21">
        <v>999</v>
      </c>
      <c r="DM66" s="21">
        <v>999</v>
      </c>
      <c r="DN66" s="21">
        <v>999</v>
      </c>
      <c r="DO66" s="21">
        <v>999</v>
      </c>
      <c r="DP66" s="21">
        <v>999</v>
      </c>
      <c r="DQ66" s="21">
        <v>999</v>
      </c>
      <c r="DR66" s="21">
        <v>999</v>
      </c>
      <c r="DS66" s="21">
        <v>999</v>
      </c>
      <c r="DT66" s="21">
        <v>999</v>
      </c>
      <c r="DU66" s="21">
        <v>999</v>
      </c>
      <c r="DV66" s="21">
        <v>999</v>
      </c>
      <c r="DW66" s="21">
        <v>999</v>
      </c>
      <c r="DX66" s="21">
        <v>999</v>
      </c>
      <c r="DY66" s="21">
        <v>999</v>
      </c>
      <c r="DZ66" s="21">
        <v>999</v>
      </c>
      <c r="EA66" s="21">
        <v>999</v>
      </c>
      <c r="EB66" s="21">
        <v>999</v>
      </c>
      <c r="EC66" s="21">
        <v>999</v>
      </c>
      <c r="ED66" s="21">
        <v>999</v>
      </c>
      <c r="EE66" s="21">
        <v>999</v>
      </c>
      <c r="EF66" s="21">
        <v>999</v>
      </c>
      <c r="EG66" s="21">
        <v>999</v>
      </c>
      <c r="EH66" s="21">
        <v>999</v>
      </c>
      <c r="EI66" s="21">
        <v>999</v>
      </c>
      <c r="EJ66" s="21">
        <v>999</v>
      </c>
      <c r="EK66" s="21">
        <v>999</v>
      </c>
      <c r="EL66" s="21">
        <v>999</v>
      </c>
      <c r="EM66" s="21">
        <v>999</v>
      </c>
      <c r="EN66" s="21">
        <v>999</v>
      </c>
      <c r="EO66" s="21">
        <v>999</v>
      </c>
      <c r="EP66" s="21">
        <v>999</v>
      </c>
      <c r="EQ66" s="21">
        <v>999</v>
      </c>
      <c r="ER66" s="21">
        <v>999</v>
      </c>
      <c r="ES66" s="21">
        <v>999</v>
      </c>
      <c r="ET66" s="21">
        <v>999</v>
      </c>
      <c r="EU66" s="21">
        <v>999</v>
      </c>
      <c r="EV66" s="21">
        <v>999</v>
      </c>
      <c r="EW66" s="21">
        <v>999</v>
      </c>
      <c r="EX66" s="21">
        <v>999</v>
      </c>
      <c r="EY66" s="21">
        <v>999</v>
      </c>
      <c r="EZ66" s="21">
        <v>999</v>
      </c>
      <c r="FA66" s="21">
        <v>999</v>
      </c>
      <c r="FB66" s="21">
        <v>999</v>
      </c>
      <c r="FC66" s="21">
        <v>999</v>
      </c>
      <c r="FD66" s="21">
        <v>999</v>
      </c>
      <c r="FE66" s="21">
        <v>999</v>
      </c>
      <c r="FF66" s="21">
        <v>999</v>
      </c>
      <c r="FG66" s="21">
        <v>999</v>
      </c>
      <c r="FH66" s="21">
        <v>999</v>
      </c>
      <c r="FI66" s="21">
        <v>999</v>
      </c>
      <c r="FJ66" s="21">
        <v>999</v>
      </c>
      <c r="FK66" s="21">
        <v>999</v>
      </c>
      <c r="FL66" s="21">
        <v>999</v>
      </c>
      <c r="FM66" s="21">
        <v>999</v>
      </c>
      <c r="FN66" s="21">
        <v>999</v>
      </c>
      <c r="FO66" s="21">
        <v>999</v>
      </c>
      <c r="FP66" s="21">
        <v>999</v>
      </c>
      <c r="FQ66" s="21">
        <v>999</v>
      </c>
      <c r="FR66" s="15">
        <v>1.2</v>
      </c>
      <c r="FS66" s="15">
        <v>999</v>
      </c>
      <c r="FT66" s="15">
        <v>999</v>
      </c>
      <c r="FU66" s="15">
        <v>999</v>
      </c>
      <c r="FV66" s="15">
        <v>999</v>
      </c>
      <c r="FW66" s="15">
        <v>111</v>
      </c>
      <c r="FX66" s="15">
        <v>999</v>
      </c>
      <c r="FY66" s="15">
        <v>999</v>
      </c>
      <c r="FZ66" s="15">
        <v>999</v>
      </c>
      <c r="GA66" s="15">
        <v>999</v>
      </c>
      <c r="GB66" s="15">
        <v>82.6</v>
      </c>
      <c r="GC66" s="15">
        <v>999</v>
      </c>
      <c r="GD66" s="15">
        <v>999</v>
      </c>
      <c r="GE66" s="15">
        <v>999</v>
      </c>
      <c r="GF66" s="15">
        <v>999</v>
      </c>
      <c r="GG66" s="15">
        <v>15.3</v>
      </c>
      <c r="GH66" s="15">
        <v>999</v>
      </c>
      <c r="GI66" s="15">
        <v>999</v>
      </c>
      <c r="GJ66" s="15">
        <v>999</v>
      </c>
      <c r="GK66" s="15">
        <v>999</v>
      </c>
      <c r="GL66" s="15">
        <v>0</v>
      </c>
      <c r="GM66" s="15">
        <v>999</v>
      </c>
      <c r="GN66" s="15">
        <v>999</v>
      </c>
      <c r="GO66" s="15">
        <v>999</v>
      </c>
      <c r="GP66" s="15">
        <v>999</v>
      </c>
      <c r="GQ66" s="15">
        <v>0</v>
      </c>
      <c r="GR66" s="15">
        <v>999</v>
      </c>
      <c r="GS66" s="15">
        <v>999</v>
      </c>
      <c r="GT66" s="15">
        <v>999</v>
      </c>
      <c r="GU66" s="15">
        <v>999</v>
      </c>
      <c r="GV66" s="15">
        <v>1.4</v>
      </c>
      <c r="GW66" s="15">
        <v>999</v>
      </c>
      <c r="GX66" s="15">
        <v>999</v>
      </c>
      <c r="GY66" s="15">
        <v>999</v>
      </c>
      <c r="GZ66" s="15">
        <v>999</v>
      </c>
      <c r="HA66" s="15">
        <v>0</v>
      </c>
      <c r="HB66" s="15">
        <v>999</v>
      </c>
      <c r="HC66" s="15">
        <v>999</v>
      </c>
      <c r="HD66" s="15">
        <v>999</v>
      </c>
      <c r="HE66" s="22">
        <v>999</v>
      </c>
      <c r="HF66" s="1">
        <v>-1</v>
      </c>
      <c r="HG66" s="1">
        <v>-1</v>
      </c>
      <c r="HH66" s="1">
        <v>-1</v>
      </c>
      <c r="HI66" s="1">
        <v>-1</v>
      </c>
      <c r="HJ66" s="1">
        <v>-1</v>
      </c>
      <c r="HK66" s="1">
        <v>-1</v>
      </c>
      <c r="HL66" s="1">
        <v>-1</v>
      </c>
      <c r="HM66" s="1">
        <v>-1</v>
      </c>
      <c r="HN66" s="1">
        <v>-1</v>
      </c>
      <c r="HO66" s="1">
        <v>-1</v>
      </c>
      <c r="HP66" s="1">
        <v>-1</v>
      </c>
      <c r="HQ66" s="1">
        <v>-1</v>
      </c>
      <c r="HR66" s="1">
        <v>-1</v>
      </c>
      <c r="HS66" s="1">
        <v>-1</v>
      </c>
      <c r="HT66" s="1">
        <v>-1</v>
      </c>
      <c r="HU66" s="1">
        <v>-1</v>
      </c>
      <c r="HV66" s="1">
        <v>-1</v>
      </c>
      <c r="HW66" s="1">
        <v>-1</v>
      </c>
      <c r="HX66" s="1">
        <v>-1</v>
      </c>
      <c r="HY66" s="1">
        <v>-1</v>
      </c>
      <c r="HZ66" s="1">
        <v>-1</v>
      </c>
      <c r="IA66" s="1">
        <v>-1</v>
      </c>
      <c r="IB66" s="1">
        <v>-1</v>
      </c>
      <c r="IC66" s="1">
        <v>-1</v>
      </c>
      <c r="ID66" s="1">
        <v>-1</v>
      </c>
      <c r="IE66" s="1">
        <v>-1</v>
      </c>
      <c r="IF66" s="1">
        <v>-1</v>
      </c>
      <c r="IG66" s="1">
        <v>-1</v>
      </c>
      <c r="IH66" s="1">
        <v>-1</v>
      </c>
      <c r="II66" s="1">
        <v>-1</v>
      </c>
      <c r="IJ66" s="1">
        <v>-1</v>
      </c>
      <c r="IK66" s="1">
        <v>-1</v>
      </c>
      <c r="IL66" s="1">
        <v>-1</v>
      </c>
      <c r="IM66" s="1">
        <v>-1</v>
      </c>
      <c r="IN66" s="1">
        <v>-1</v>
      </c>
      <c r="IO66" s="1">
        <v>-1</v>
      </c>
      <c r="IP66" s="1">
        <v>-1</v>
      </c>
      <c r="IQ66" s="1">
        <v>-1</v>
      </c>
      <c r="IR66" s="1">
        <v>-1</v>
      </c>
      <c r="IS66" s="1">
        <v>-1</v>
      </c>
      <c r="IT66" s="1">
        <v>-1</v>
      </c>
      <c r="IU66" s="1">
        <v>-1</v>
      </c>
      <c r="IV66" s="1">
        <v>-1</v>
      </c>
      <c r="IW66" s="1">
        <v>-1</v>
      </c>
      <c r="IX66" s="1">
        <v>-1</v>
      </c>
      <c r="IY66" s="1">
        <v>-1</v>
      </c>
      <c r="IZ66" s="1">
        <v>-1</v>
      </c>
      <c r="JA66" s="1">
        <v>-1</v>
      </c>
      <c r="JB66" s="1">
        <v>-1</v>
      </c>
      <c r="JC66" s="1">
        <v>-1</v>
      </c>
      <c r="JD66" s="1">
        <v>-1</v>
      </c>
      <c r="JE66" s="1">
        <v>-1</v>
      </c>
      <c r="JG66" s="1">
        <v>117</v>
      </c>
      <c r="JH66" s="1">
        <v>78</v>
      </c>
      <c r="JI66" s="1">
        <f t="shared" si="201"/>
        <v>91</v>
      </c>
      <c r="JJ66" s="1">
        <v>2.0699999999999998</v>
      </c>
      <c r="JK66" s="1">
        <v>75</v>
      </c>
      <c r="JL66" s="1">
        <v>10</v>
      </c>
      <c r="JM66" s="1">
        <v>59</v>
      </c>
      <c r="JN66" s="1">
        <f t="shared" si="202"/>
        <v>28.5024154589372</v>
      </c>
      <c r="JO66" s="1">
        <v>11</v>
      </c>
      <c r="JP66" s="1">
        <f t="shared" si="203"/>
        <v>80</v>
      </c>
      <c r="JQ66" s="1">
        <v>39</v>
      </c>
      <c r="JR66" s="1">
        <f t="shared" si="204"/>
        <v>0.33898305084745761</v>
      </c>
      <c r="JS66" s="1">
        <v>63</v>
      </c>
      <c r="JT66" s="1">
        <f t="shared" si="205"/>
        <v>0.3559322033898305</v>
      </c>
      <c r="JU66" s="23">
        <f t="shared" si="206"/>
        <v>255.10927200000003</v>
      </c>
      <c r="JV66" s="1">
        <f t="shared" si="207"/>
        <v>123.24119420289857</v>
      </c>
      <c r="JW66" s="1">
        <v>59</v>
      </c>
      <c r="JX66" s="1">
        <v>71</v>
      </c>
      <c r="JY66" s="1">
        <f t="shared" si="208"/>
        <v>0.83098591549295775</v>
      </c>
      <c r="JZ66" s="1">
        <v>197</v>
      </c>
      <c r="KA66" s="1">
        <v>14</v>
      </c>
      <c r="KB66" s="1">
        <f t="shared" si="209"/>
        <v>4.2142857142857144</v>
      </c>
      <c r="KC66" s="1">
        <v>20.9</v>
      </c>
      <c r="KD66" s="1">
        <v>2.5</v>
      </c>
      <c r="KE66" s="1">
        <f t="shared" si="301"/>
        <v>7.690546874999999</v>
      </c>
      <c r="KF66" s="1">
        <f t="shared" si="302"/>
        <v>3.7152400362318838</v>
      </c>
      <c r="KG66" s="1">
        <v>19.2</v>
      </c>
      <c r="KH66" s="1">
        <v>-1</v>
      </c>
      <c r="KI66" s="1">
        <v>52</v>
      </c>
      <c r="KJ66" s="1">
        <v>36</v>
      </c>
      <c r="KK66" s="1">
        <f t="shared" si="303"/>
        <v>1.4444444444444444</v>
      </c>
      <c r="KL66" s="1">
        <v>268</v>
      </c>
      <c r="KM66" s="1">
        <v>11</v>
      </c>
      <c r="KN66" s="1">
        <v>71</v>
      </c>
      <c r="KO66" s="1">
        <f t="shared" si="211"/>
        <v>34.29951690821256</v>
      </c>
      <c r="KP66" s="1">
        <v>59</v>
      </c>
      <c r="KQ66" s="1">
        <f t="shared" si="212"/>
        <v>28.5024154589372</v>
      </c>
      <c r="KR66" s="1">
        <v>161</v>
      </c>
      <c r="KS66" s="1">
        <f t="shared" si="304"/>
        <v>77.777777777777786</v>
      </c>
      <c r="KT66" s="1">
        <v>73</v>
      </c>
      <c r="KU66" s="1">
        <f t="shared" si="305"/>
        <v>35.265700483091791</v>
      </c>
      <c r="KV66" s="1">
        <f t="shared" si="306"/>
        <v>88</v>
      </c>
      <c r="KW66" s="1">
        <v>55</v>
      </c>
      <c r="KX66" s="1">
        <v>24.2</v>
      </c>
      <c r="KY66" s="1">
        <v>14.7</v>
      </c>
      <c r="KZ66" s="1">
        <f t="shared" si="215"/>
        <v>11.690821256038648</v>
      </c>
      <c r="LA66" s="1">
        <f t="shared" si="216"/>
        <v>7.1014492753623193</v>
      </c>
      <c r="LB66" s="23">
        <f t="shared" si="217"/>
        <v>0.3925619834710744</v>
      </c>
      <c r="LC66" s="1">
        <v>-1</v>
      </c>
      <c r="LD66" s="1">
        <v>-1</v>
      </c>
      <c r="LE66" s="1">
        <v>-1</v>
      </c>
      <c r="LF66" s="1">
        <v>-1</v>
      </c>
      <c r="LG66" s="1">
        <v>-1</v>
      </c>
      <c r="LH66" s="1">
        <v>-1</v>
      </c>
      <c r="LI66" s="1">
        <v>-1</v>
      </c>
      <c r="LJ66" s="1">
        <v>-1</v>
      </c>
      <c r="LK66" s="1">
        <v>-1</v>
      </c>
      <c r="LL66" s="1">
        <v>-1</v>
      </c>
      <c r="LM66" s="1">
        <v>-1</v>
      </c>
      <c r="LN66" s="1">
        <v>-1</v>
      </c>
      <c r="LO66" s="1">
        <v>-1</v>
      </c>
      <c r="LP66" s="1">
        <v>-1</v>
      </c>
      <c r="LQ66" s="1">
        <v>-1</v>
      </c>
      <c r="LR66" s="1">
        <v>-1</v>
      </c>
      <c r="LS66" s="1">
        <v>-1</v>
      </c>
      <c r="LT66" s="1">
        <v>-1</v>
      </c>
      <c r="LU66" s="1">
        <v>-1</v>
      </c>
      <c r="LV66" s="1">
        <v>-1</v>
      </c>
      <c r="LW66" s="1">
        <v>-1</v>
      </c>
      <c r="LX66" s="1">
        <v>-1</v>
      </c>
      <c r="LY66" s="1">
        <v>-1</v>
      </c>
      <c r="LZ66" s="1">
        <v>-1</v>
      </c>
      <c r="MA66" s="1">
        <v>-1</v>
      </c>
      <c r="MB66" s="1">
        <v>-1</v>
      </c>
      <c r="MC66" s="1">
        <v>-1</v>
      </c>
      <c r="MD66" s="1">
        <v>-1</v>
      </c>
      <c r="ME66" s="1">
        <v>-1</v>
      </c>
      <c r="MF66" s="1">
        <v>-1</v>
      </c>
      <c r="MG66" s="1">
        <v>-1</v>
      </c>
      <c r="MH66" s="1">
        <v>-1</v>
      </c>
      <c r="MI66" s="1">
        <v>-1</v>
      </c>
      <c r="MJ66" s="1">
        <v>-1</v>
      </c>
      <c r="MK66" s="1">
        <v>-1</v>
      </c>
      <c r="ML66" s="1">
        <v>-1</v>
      </c>
      <c r="MM66" s="1">
        <v>-1</v>
      </c>
      <c r="MN66" s="1">
        <v>-1</v>
      </c>
      <c r="MO66" s="1">
        <v>-1</v>
      </c>
      <c r="MP66" s="1">
        <v>-1</v>
      </c>
      <c r="MQ66" s="1">
        <v>-1</v>
      </c>
      <c r="MR66" s="1">
        <v>-1</v>
      </c>
      <c r="MS66" s="1">
        <v>-1</v>
      </c>
      <c r="MT66" s="1">
        <v>-1</v>
      </c>
      <c r="MU66" s="1">
        <v>-1</v>
      </c>
      <c r="MV66" s="1">
        <v>-1</v>
      </c>
      <c r="MW66" s="1">
        <v>-1</v>
      </c>
      <c r="MX66" s="1">
        <v>-1</v>
      </c>
      <c r="MY66" s="1">
        <v>-1</v>
      </c>
      <c r="MZ66" s="1">
        <v>-1</v>
      </c>
      <c r="NA66" s="1">
        <v>-1</v>
      </c>
      <c r="NB66" s="1">
        <v>-1</v>
      </c>
      <c r="NC66" s="1">
        <v>-1</v>
      </c>
      <c r="ND66" s="1">
        <v>-1</v>
      </c>
      <c r="NE66" s="1">
        <v>-1</v>
      </c>
      <c r="NF66" s="1">
        <v>-1</v>
      </c>
      <c r="NG66" s="1">
        <v>-1</v>
      </c>
      <c r="NH66" s="1">
        <v>-1</v>
      </c>
      <c r="NI66" s="1">
        <v>-1</v>
      </c>
      <c r="NJ66" s="1">
        <v>-1</v>
      </c>
      <c r="NK66" s="1">
        <v>-1</v>
      </c>
      <c r="NL66" s="1">
        <v>-1</v>
      </c>
      <c r="NM66" s="1">
        <v>-1</v>
      </c>
      <c r="NN66" s="1">
        <v>-1</v>
      </c>
      <c r="NO66" s="1">
        <v>-1</v>
      </c>
      <c r="NP66" s="1">
        <v>-1</v>
      </c>
      <c r="NQ66" s="1">
        <v>-1</v>
      </c>
      <c r="NR66" s="1">
        <v>-1</v>
      </c>
      <c r="NS66" s="1">
        <v>-1</v>
      </c>
      <c r="NT66" s="1">
        <v>-1</v>
      </c>
      <c r="NU66" s="1">
        <v>-1</v>
      </c>
      <c r="NV66" s="1">
        <v>-1</v>
      </c>
      <c r="NW66" s="1">
        <v>-1</v>
      </c>
      <c r="NX66" s="1">
        <v>-1</v>
      </c>
      <c r="NY66" s="1">
        <v>-1</v>
      </c>
      <c r="NZ66" s="1">
        <v>-1</v>
      </c>
      <c r="OA66" s="1">
        <v>-1</v>
      </c>
      <c r="OB66" s="1">
        <v>-1</v>
      </c>
      <c r="OC66" s="1">
        <v>-1</v>
      </c>
      <c r="OD66" s="1">
        <v>-1</v>
      </c>
      <c r="OE66" s="1">
        <v>-1</v>
      </c>
      <c r="OF66" s="1">
        <v>-1</v>
      </c>
      <c r="OG66" s="1">
        <v>-1</v>
      </c>
      <c r="OH66" s="1">
        <v>-1</v>
      </c>
      <c r="OI66" s="1">
        <v>-1</v>
      </c>
      <c r="OJ66" s="1">
        <v>-1</v>
      </c>
      <c r="OK66" s="1">
        <v>-1</v>
      </c>
      <c r="OL66" s="1">
        <v>-1</v>
      </c>
      <c r="OM66" s="1">
        <v>-1</v>
      </c>
      <c r="ON66" s="1">
        <v>-1</v>
      </c>
      <c r="OO66" s="1">
        <v>-1</v>
      </c>
      <c r="OP66" s="1">
        <v>-1</v>
      </c>
      <c r="OQ66" s="1">
        <v>-1</v>
      </c>
      <c r="OR66" s="1">
        <v>-1</v>
      </c>
      <c r="OS66" s="1">
        <v>-1</v>
      </c>
      <c r="OT66" s="1">
        <v>-1</v>
      </c>
      <c r="OU66" s="1">
        <v>-1</v>
      </c>
      <c r="OV66" s="1">
        <v>-1</v>
      </c>
      <c r="OW66" s="1">
        <v>-1</v>
      </c>
      <c r="OX66" s="1">
        <v>-1</v>
      </c>
      <c r="OY66" s="1">
        <v>-1</v>
      </c>
      <c r="OZ66" s="1">
        <v>-1</v>
      </c>
      <c r="PA66" s="1">
        <v>-1</v>
      </c>
      <c r="PB66" s="1">
        <v>-1</v>
      </c>
      <c r="PC66" s="1">
        <v>-1</v>
      </c>
      <c r="PD66" s="1">
        <v>-1</v>
      </c>
      <c r="PE66" s="1">
        <v>-1</v>
      </c>
      <c r="PF66" s="1">
        <v>-1</v>
      </c>
      <c r="PG66" s="1">
        <v>-1</v>
      </c>
      <c r="PH66" s="1">
        <v>-1</v>
      </c>
      <c r="PI66" s="1">
        <v>-1</v>
      </c>
      <c r="PJ66" s="1">
        <v>-1</v>
      </c>
      <c r="PK66" s="1">
        <v>-1</v>
      </c>
      <c r="PL66" s="1">
        <v>-1</v>
      </c>
      <c r="PM66" s="1">
        <v>-1</v>
      </c>
      <c r="PN66" s="1">
        <v>-1</v>
      </c>
      <c r="PO66" s="1">
        <v>-1</v>
      </c>
      <c r="PP66" s="1">
        <v>-1</v>
      </c>
      <c r="PQ66" s="1">
        <v>-1</v>
      </c>
      <c r="PR66" s="1">
        <v>-1</v>
      </c>
      <c r="PS66" s="1">
        <v>-1</v>
      </c>
      <c r="PT66" s="1">
        <v>-1</v>
      </c>
      <c r="PU66" s="1">
        <v>-1</v>
      </c>
      <c r="PV66" s="1">
        <v>-1</v>
      </c>
      <c r="PW66" s="1">
        <v>-1</v>
      </c>
      <c r="PX66" s="1">
        <v>-1</v>
      </c>
      <c r="PY66" s="1">
        <v>-1</v>
      </c>
      <c r="PZ66" s="1">
        <v>-1</v>
      </c>
      <c r="QA66" s="1">
        <f t="shared" si="299"/>
        <v>-0.48309178743961356</v>
      </c>
      <c r="QB66" s="1">
        <v>-1</v>
      </c>
      <c r="QC66" s="1">
        <f t="shared" si="300"/>
        <v>-0.48309178743961356</v>
      </c>
      <c r="QD66" s="1">
        <v>-1</v>
      </c>
      <c r="QE66" s="1">
        <v>-1</v>
      </c>
      <c r="QF66" s="1">
        <v>-1</v>
      </c>
      <c r="QG66" s="1">
        <v>-1</v>
      </c>
      <c r="QH66" s="1">
        <v>-1</v>
      </c>
      <c r="QI66" s="1">
        <v>-1</v>
      </c>
      <c r="QJ66" s="1">
        <v>-1</v>
      </c>
      <c r="QK66" s="1">
        <v>-1</v>
      </c>
      <c r="QL66" s="1">
        <v>-1</v>
      </c>
      <c r="QM66" s="1">
        <v>-1</v>
      </c>
      <c r="QN66" s="1">
        <v>-1</v>
      </c>
      <c r="QO66" s="1">
        <v>-1</v>
      </c>
      <c r="QP66" s="1">
        <v>-1</v>
      </c>
      <c r="QQ66" s="1">
        <v>-1</v>
      </c>
      <c r="QR66" s="1">
        <v>-1</v>
      </c>
      <c r="QS66" s="1">
        <v>-1</v>
      </c>
      <c r="QT66" s="1">
        <v>-1</v>
      </c>
      <c r="QU66" s="1">
        <v>-1</v>
      </c>
      <c r="QV66" s="1">
        <v>-1</v>
      </c>
      <c r="QW66" s="1">
        <v>-1</v>
      </c>
      <c r="QX66" s="1">
        <v>-1</v>
      </c>
      <c r="QY66" s="1">
        <v>-1</v>
      </c>
      <c r="QZ66" s="1">
        <v>-1</v>
      </c>
      <c r="RA66" s="1">
        <v>-1</v>
      </c>
      <c r="RB66" s="1">
        <v>-1</v>
      </c>
      <c r="RC66" s="1">
        <v>-1</v>
      </c>
      <c r="RD66" s="1">
        <v>-1</v>
      </c>
      <c r="RE66" s="1">
        <v>-1</v>
      </c>
      <c r="RF66" s="1">
        <v>-1</v>
      </c>
      <c r="RG66" s="1">
        <v>-1</v>
      </c>
      <c r="RH66" s="1">
        <v>-1</v>
      </c>
      <c r="RI66" s="1">
        <v>-1</v>
      </c>
      <c r="RJ66" s="1">
        <v>-1</v>
      </c>
      <c r="RK66" s="1">
        <v>-1</v>
      </c>
      <c r="RL66" s="1">
        <v>-1</v>
      </c>
      <c r="RM66" s="1">
        <v>-1</v>
      </c>
      <c r="RN66" s="1">
        <v>-1</v>
      </c>
      <c r="RO66" s="1">
        <v>-1</v>
      </c>
      <c r="RP66" s="1">
        <v>-1</v>
      </c>
      <c r="RQ66" s="1">
        <v>-1</v>
      </c>
      <c r="RR66" s="1">
        <v>-1</v>
      </c>
      <c r="RS66" s="1">
        <v>-1</v>
      </c>
      <c r="RT66" s="1">
        <v>-1</v>
      </c>
      <c r="RU66" s="1">
        <v>-1</v>
      </c>
      <c r="RV66" s="1">
        <v>-1</v>
      </c>
      <c r="RW66" s="1">
        <v>-1</v>
      </c>
      <c r="RX66" s="1">
        <v>-1</v>
      </c>
      <c r="RY66" s="1">
        <v>-1</v>
      </c>
      <c r="RZ66" s="1">
        <v>-1</v>
      </c>
      <c r="SA66" s="1">
        <v>-1</v>
      </c>
      <c r="SB66" s="1">
        <v>-1</v>
      </c>
      <c r="SC66" s="1">
        <v>-1</v>
      </c>
      <c r="SD66" s="1">
        <v>-1</v>
      </c>
      <c r="ALU66" s="3"/>
      <c r="ALV66" s="3"/>
      <c r="ALW66" s="3"/>
      <c r="ALX66" s="3"/>
      <c r="ALY66" s="3"/>
      <c r="ALZ66" s="3"/>
      <c r="AMA66" s="3"/>
      <c r="AMB66" s="3"/>
      <c r="AMC66" s="3"/>
      <c r="AMD66" s="3"/>
    </row>
    <row r="67" spans="1:1018">
      <c r="A67" s="14" t="s">
        <v>683</v>
      </c>
      <c r="B67" s="13">
        <v>160</v>
      </c>
      <c r="C67" s="13">
        <v>29</v>
      </c>
      <c r="D67" s="15">
        <v>67</v>
      </c>
      <c r="E67" s="13">
        <v>176</v>
      </c>
      <c r="F67" s="16">
        <v>4</v>
      </c>
      <c r="G67" s="16">
        <v>7</v>
      </c>
      <c r="H67" s="17">
        <v>15</v>
      </c>
      <c r="I67" s="17">
        <v>269</v>
      </c>
      <c r="J67" s="17">
        <v>13</v>
      </c>
      <c r="K67" s="17">
        <v>97</v>
      </c>
      <c r="L67" s="17">
        <v>998</v>
      </c>
      <c r="M67" s="17">
        <v>998</v>
      </c>
      <c r="N67" s="17">
        <v>998</v>
      </c>
      <c r="O67" s="17">
        <v>998</v>
      </c>
      <c r="P67" s="17">
        <v>998</v>
      </c>
      <c r="Q67" s="17">
        <v>998</v>
      </c>
      <c r="R67" s="17">
        <v>998</v>
      </c>
      <c r="S67" s="17">
        <v>998</v>
      </c>
      <c r="T67" s="17">
        <v>998</v>
      </c>
      <c r="U67" s="17">
        <v>998</v>
      </c>
      <c r="V67" s="17">
        <v>1983</v>
      </c>
      <c r="W67" s="18">
        <v>2.2222222222222199E-2</v>
      </c>
      <c r="X67" s="19">
        <v>52</v>
      </c>
      <c r="Y67" s="19">
        <v>43</v>
      </c>
      <c r="Z67" s="19">
        <v>56</v>
      </c>
      <c r="AA67" s="19">
        <v>53</v>
      </c>
      <c r="AB67" s="19">
        <v>57</v>
      </c>
      <c r="AC67" s="19">
        <v>52</v>
      </c>
      <c r="AD67" s="19">
        <v>39</v>
      </c>
      <c r="AE67" s="19">
        <v>51</v>
      </c>
      <c r="AF67" s="19">
        <v>51</v>
      </c>
      <c r="AG67" s="19">
        <v>53</v>
      </c>
      <c r="AH67" s="19">
        <v>1</v>
      </c>
      <c r="AI67" s="19">
        <v>0.90697674418604601</v>
      </c>
      <c r="AJ67" s="19">
        <v>0.91071428571428603</v>
      </c>
      <c r="AK67" s="19">
        <v>0.96226415094339601</v>
      </c>
      <c r="AL67" s="19">
        <v>0.929824561403509</v>
      </c>
      <c r="AM67" s="19">
        <v>190</v>
      </c>
      <c r="AN67" s="19">
        <v>113</v>
      </c>
      <c r="AO67" s="19">
        <v>163</v>
      </c>
      <c r="AP67" s="19">
        <v>180</v>
      </c>
      <c r="AQ67" s="19">
        <v>173</v>
      </c>
      <c r="AR67" s="19">
        <v>32</v>
      </c>
      <c r="AS67" s="19">
        <v>24</v>
      </c>
      <c r="AT67" s="19">
        <v>33</v>
      </c>
      <c r="AU67" s="19">
        <v>32</v>
      </c>
      <c r="AV67" s="19">
        <v>32</v>
      </c>
      <c r="AW67" s="19">
        <v>98.076923076923094</v>
      </c>
      <c r="AX67" s="19">
        <v>88.3720930232558</v>
      </c>
      <c r="AY67" s="19">
        <v>100</v>
      </c>
      <c r="AZ67" s="19">
        <v>94.339622641509393</v>
      </c>
      <c r="BA67" s="19">
        <v>98.245614035087698</v>
      </c>
      <c r="BB67" s="19">
        <v>273</v>
      </c>
      <c r="BC67" s="19">
        <v>244</v>
      </c>
      <c r="BD67" s="19">
        <v>240</v>
      </c>
      <c r="BE67" s="19">
        <v>240</v>
      </c>
      <c r="BF67" s="19">
        <v>235</v>
      </c>
      <c r="BG67" s="19">
        <v>257</v>
      </c>
      <c r="BH67" s="19">
        <v>244</v>
      </c>
      <c r="BI67" s="19">
        <v>243</v>
      </c>
      <c r="BJ67" s="19">
        <v>228</v>
      </c>
      <c r="BK67" s="19">
        <v>206</v>
      </c>
      <c r="BL67" s="19">
        <v>0.94139194139194105</v>
      </c>
      <c r="BM67" s="19">
        <v>1</v>
      </c>
      <c r="BN67" s="19">
        <v>1.0125</v>
      </c>
      <c r="BO67" s="19">
        <v>0.95</v>
      </c>
      <c r="BP67" s="19">
        <v>0.876595744680851</v>
      </c>
      <c r="BQ67" s="19">
        <v>498</v>
      </c>
      <c r="BR67" s="19">
        <v>350</v>
      </c>
      <c r="BS67" s="19">
        <v>527</v>
      </c>
      <c r="BT67" s="19">
        <v>499</v>
      </c>
      <c r="BU67" s="19">
        <v>537</v>
      </c>
      <c r="BV67" s="19">
        <v>139</v>
      </c>
      <c r="BW67" s="19">
        <v>129</v>
      </c>
      <c r="BX67" s="19">
        <v>139</v>
      </c>
      <c r="BY67" s="19">
        <v>130</v>
      </c>
      <c r="BZ67" s="19">
        <v>102</v>
      </c>
      <c r="CA67" s="20">
        <v>88.278388278388306</v>
      </c>
      <c r="CB67" s="20">
        <v>61.065573770491802</v>
      </c>
      <c r="CC67" s="20">
        <v>92.5</v>
      </c>
      <c r="CD67" s="20">
        <v>92.0833333333333</v>
      </c>
      <c r="CE67" s="20">
        <v>89.787234042553195</v>
      </c>
      <c r="CF67" s="21">
        <v>1469.7</v>
      </c>
      <c r="CG67" s="21">
        <v>78.900000000000006</v>
      </c>
      <c r="CH67" s="21">
        <v>40.94</v>
      </c>
      <c r="CI67" s="21">
        <v>92.1</v>
      </c>
      <c r="CJ67" s="21">
        <v>67.3</v>
      </c>
      <c r="CK67" s="21">
        <v>50.5</v>
      </c>
      <c r="CL67" s="21">
        <v>49.5</v>
      </c>
      <c r="CM67" s="21">
        <v>1.022</v>
      </c>
      <c r="CN67" s="21">
        <v>300</v>
      </c>
      <c r="CO67" s="21">
        <v>1248.8</v>
      </c>
      <c r="CP67" s="21">
        <v>105.8</v>
      </c>
      <c r="CQ67" s="21">
        <v>48.46</v>
      </c>
      <c r="CR67" s="21">
        <v>90.7</v>
      </c>
      <c r="CS67" s="21">
        <v>39.700000000000003</v>
      </c>
      <c r="CT67" s="21">
        <v>73.900000000000006</v>
      </c>
      <c r="CU67" s="21">
        <v>26.1</v>
      </c>
      <c r="CV67" s="21">
        <v>2.831</v>
      </c>
      <c r="CW67" s="21">
        <v>300</v>
      </c>
      <c r="CX67" s="21">
        <v>856.6</v>
      </c>
      <c r="CY67" s="21">
        <v>141.80000000000001</v>
      </c>
      <c r="CZ67" s="21">
        <v>71.84</v>
      </c>
      <c r="DA67" s="21">
        <v>197.7</v>
      </c>
      <c r="DB67" s="21">
        <v>43.8</v>
      </c>
      <c r="DC67" s="21">
        <v>40.700000000000003</v>
      </c>
      <c r="DD67" s="21">
        <v>58.8</v>
      </c>
      <c r="DE67" s="21">
        <v>0.69199999999999995</v>
      </c>
      <c r="DF67" s="21">
        <v>300</v>
      </c>
      <c r="DG67" s="21">
        <v>620.20000000000005</v>
      </c>
      <c r="DH67" s="21">
        <v>76</v>
      </c>
      <c r="DI67" s="21">
        <v>97.64</v>
      </c>
      <c r="DJ67" s="21">
        <v>15.1</v>
      </c>
      <c r="DK67" s="21">
        <v>1.5</v>
      </c>
      <c r="DL67" s="21">
        <v>96</v>
      </c>
      <c r="DM67" s="21">
        <v>4</v>
      </c>
      <c r="DN67" s="21">
        <v>23.73</v>
      </c>
      <c r="DO67" s="21">
        <v>300</v>
      </c>
      <c r="DP67" s="21">
        <v>1214.0999999999999</v>
      </c>
      <c r="DQ67" s="21">
        <v>80</v>
      </c>
      <c r="DR67" s="21">
        <v>49.64</v>
      </c>
      <c r="DS67" s="21">
        <v>103</v>
      </c>
      <c r="DT67" s="21">
        <v>43.9</v>
      </c>
      <c r="DU67" s="21">
        <v>36.9</v>
      </c>
      <c r="DV67" s="21">
        <v>62.5</v>
      </c>
      <c r="DW67" s="21">
        <v>0.59099999999999997</v>
      </c>
      <c r="DX67" s="21">
        <v>300</v>
      </c>
      <c r="DY67" s="21">
        <v>1046.5999999999999</v>
      </c>
      <c r="DZ67" s="21">
        <v>144.9</v>
      </c>
      <c r="EA67" s="21">
        <v>58.51</v>
      </c>
      <c r="EB67" s="21">
        <v>98.4</v>
      </c>
      <c r="EC67" s="21">
        <v>48.8</v>
      </c>
      <c r="ED67" s="21">
        <v>66.5</v>
      </c>
      <c r="EE67" s="21">
        <v>33.5</v>
      </c>
      <c r="EF67" s="21">
        <v>1.988</v>
      </c>
      <c r="EG67" s="21">
        <v>300</v>
      </c>
      <c r="EH67" s="21">
        <v>1072.2</v>
      </c>
      <c r="EI67" s="21">
        <v>110.8</v>
      </c>
      <c r="EJ67" s="21">
        <v>56.59</v>
      </c>
      <c r="EK67" s="21">
        <v>119.8</v>
      </c>
      <c r="EL67" s="21">
        <v>59.3</v>
      </c>
      <c r="EM67" s="21">
        <v>69.2</v>
      </c>
      <c r="EN67" s="21">
        <v>30.6</v>
      </c>
      <c r="EO67" s="21">
        <v>2.2629999999999999</v>
      </c>
      <c r="EP67" s="21">
        <v>300</v>
      </c>
      <c r="EQ67" s="21">
        <v>831.3</v>
      </c>
      <c r="ER67" s="21">
        <v>74.7</v>
      </c>
      <c r="ES67" s="21">
        <v>72.73</v>
      </c>
      <c r="ET67" s="21">
        <v>31.8</v>
      </c>
      <c r="EU67" s="21">
        <v>8.9</v>
      </c>
      <c r="EV67" s="21">
        <v>93.4</v>
      </c>
      <c r="EW67" s="21">
        <v>6.5</v>
      </c>
      <c r="EX67" s="21">
        <v>14.276</v>
      </c>
      <c r="EY67" s="21">
        <v>300</v>
      </c>
      <c r="EZ67" s="21">
        <v>972.1</v>
      </c>
      <c r="FA67" s="21">
        <v>85.5</v>
      </c>
      <c r="FB67" s="21">
        <v>62.19</v>
      </c>
      <c r="FC67" s="21">
        <v>73.599999999999994</v>
      </c>
      <c r="FD67" s="21">
        <v>40.700000000000003</v>
      </c>
      <c r="FE67" s="21">
        <v>68.8</v>
      </c>
      <c r="FF67" s="21">
        <v>32.200000000000003</v>
      </c>
      <c r="FG67" s="21">
        <v>2.2050000000000001</v>
      </c>
      <c r="FH67" s="21">
        <v>300</v>
      </c>
      <c r="FI67" s="21">
        <v>748.8</v>
      </c>
      <c r="FJ67" s="21">
        <v>49.4</v>
      </c>
      <c r="FK67" s="21">
        <v>80.459999999999994</v>
      </c>
      <c r="FL67" s="21">
        <v>20.9</v>
      </c>
      <c r="FM67" s="21">
        <v>3.5</v>
      </c>
      <c r="FN67" s="21">
        <v>90</v>
      </c>
      <c r="FO67" s="21">
        <v>10</v>
      </c>
      <c r="FP67" s="21">
        <v>8.9770000000000003</v>
      </c>
      <c r="FQ67" s="21">
        <v>300</v>
      </c>
      <c r="FR67" s="15">
        <v>2.2999999999999998</v>
      </c>
      <c r="FS67" s="15">
        <v>1.8</v>
      </c>
      <c r="FT67" s="15">
        <v>0.6</v>
      </c>
      <c r="FU67" s="15">
        <v>1.4</v>
      </c>
      <c r="FV67" s="15">
        <v>1.7</v>
      </c>
      <c r="FW67" s="15">
        <v>71</v>
      </c>
      <c r="FX67" s="15">
        <v>94</v>
      </c>
      <c r="FY67" s="15">
        <v>88</v>
      </c>
      <c r="FZ67" s="15">
        <v>112</v>
      </c>
      <c r="GA67" s="15">
        <v>105</v>
      </c>
      <c r="GB67" s="15">
        <v>66.2</v>
      </c>
      <c r="GC67" s="15">
        <v>65.5</v>
      </c>
      <c r="GD67" s="15">
        <v>69.5</v>
      </c>
      <c r="GE67" s="15">
        <v>71.2</v>
      </c>
      <c r="GF67" s="15">
        <v>70.5</v>
      </c>
      <c r="GG67" s="15">
        <v>10.199999999999999</v>
      </c>
      <c r="GH67" s="15">
        <v>8.5</v>
      </c>
      <c r="GI67" s="15">
        <v>8.8000000000000007</v>
      </c>
      <c r="GJ67" s="15">
        <v>10.199999999999999</v>
      </c>
      <c r="GK67" s="15">
        <v>11</v>
      </c>
      <c r="GL67" s="15">
        <v>1.9</v>
      </c>
      <c r="GM67" s="15">
        <v>7.6</v>
      </c>
      <c r="GN67" s="15">
        <v>5</v>
      </c>
      <c r="GO67" s="15">
        <v>4</v>
      </c>
      <c r="GP67" s="15">
        <v>1.6</v>
      </c>
      <c r="GQ67" s="15">
        <v>2.8</v>
      </c>
      <c r="GR67" s="15">
        <v>8.4</v>
      </c>
      <c r="GS67" s="15">
        <v>5.9</v>
      </c>
      <c r="GT67" s="15">
        <v>5.3</v>
      </c>
      <c r="GU67" s="15">
        <v>0.7</v>
      </c>
      <c r="GV67" s="15">
        <v>2.2999999999999998</v>
      </c>
      <c r="GW67" s="15">
        <v>9.4</v>
      </c>
      <c r="GX67" s="15">
        <v>7.6</v>
      </c>
      <c r="GY67" s="15">
        <v>5.2</v>
      </c>
      <c r="GZ67" s="15">
        <v>4.9000000000000004</v>
      </c>
      <c r="HA67" s="15">
        <v>0</v>
      </c>
      <c r="HB67" s="15">
        <v>6.4</v>
      </c>
      <c r="HC67" s="15">
        <v>0</v>
      </c>
      <c r="HD67" s="15">
        <v>0</v>
      </c>
      <c r="HE67" s="22">
        <v>0</v>
      </c>
      <c r="HF67" s="1">
        <v>-1</v>
      </c>
      <c r="HG67" s="1">
        <v>-1</v>
      </c>
      <c r="HH67" s="1">
        <v>-1</v>
      </c>
      <c r="HI67" s="1">
        <v>-1</v>
      </c>
      <c r="HJ67" s="1">
        <v>-1</v>
      </c>
      <c r="HK67" s="1">
        <v>-1</v>
      </c>
      <c r="HL67" s="1">
        <v>-1</v>
      </c>
      <c r="HM67" s="1">
        <v>-1</v>
      </c>
      <c r="HN67" s="1">
        <v>-1</v>
      </c>
      <c r="HO67" s="1">
        <v>-1</v>
      </c>
      <c r="HP67" s="1">
        <v>-1</v>
      </c>
      <c r="HQ67" s="1">
        <v>-1</v>
      </c>
      <c r="HR67" s="1">
        <v>-1</v>
      </c>
      <c r="HS67" s="1">
        <v>-1</v>
      </c>
      <c r="HT67" s="1">
        <v>-1</v>
      </c>
      <c r="HU67" s="1">
        <v>-1</v>
      </c>
      <c r="HV67" s="1">
        <v>-1</v>
      </c>
      <c r="HW67" s="1">
        <v>-1</v>
      </c>
      <c r="HX67" s="1">
        <v>-1</v>
      </c>
      <c r="HY67" s="1">
        <v>-1</v>
      </c>
      <c r="HZ67" s="1">
        <v>-1</v>
      </c>
      <c r="IA67" s="1">
        <v>-1</v>
      </c>
      <c r="IB67" s="1">
        <v>-1</v>
      </c>
      <c r="IC67" s="1">
        <v>-1</v>
      </c>
      <c r="ID67" s="1">
        <v>-1</v>
      </c>
      <c r="IE67" s="1">
        <v>-1</v>
      </c>
      <c r="IF67" s="1">
        <v>-1</v>
      </c>
      <c r="IG67" s="1">
        <v>-1</v>
      </c>
      <c r="IH67" s="1">
        <v>-1</v>
      </c>
      <c r="II67" s="1">
        <v>-1</v>
      </c>
      <c r="IJ67" s="1">
        <v>-1</v>
      </c>
      <c r="IK67" s="1">
        <v>-1</v>
      </c>
      <c r="IL67" s="1">
        <v>-1</v>
      </c>
      <c r="IM67" s="1">
        <v>-1</v>
      </c>
      <c r="IN67" s="1">
        <v>-1</v>
      </c>
      <c r="IO67" s="1">
        <v>-1</v>
      </c>
      <c r="IP67" s="1">
        <v>-1</v>
      </c>
      <c r="IQ67" s="1">
        <v>-1</v>
      </c>
      <c r="IR67" s="1">
        <v>-1</v>
      </c>
      <c r="IS67" s="1">
        <v>-1</v>
      </c>
      <c r="IT67" s="1">
        <v>-1</v>
      </c>
      <c r="IU67" s="1">
        <v>-1</v>
      </c>
      <c r="IV67" s="1">
        <v>-1</v>
      </c>
      <c r="IW67" s="1">
        <v>-1</v>
      </c>
      <c r="IX67" s="1">
        <v>-1</v>
      </c>
      <c r="IY67" s="1">
        <v>-1</v>
      </c>
      <c r="IZ67" s="1">
        <v>-1</v>
      </c>
      <c r="JA67" s="1">
        <v>-1</v>
      </c>
      <c r="JB67" s="1">
        <v>-1</v>
      </c>
      <c r="JC67" s="1">
        <v>-1</v>
      </c>
      <c r="JD67" s="1">
        <v>-1</v>
      </c>
      <c r="JE67" s="1">
        <v>-1</v>
      </c>
      <c r="JG67" s="1">
        <v>116</v>
      </c>
      <c r="JH67" s="1">
        <v>67</v>
      </c>
      <c r="JI67" s="1">
        <f t="shared" si="201"/>
        <v>83.333333333333329</v>
      </c>
      <c r="JJ67" s="1">
        <v>1.81</v>
      </c>
      <c r="JK67" s="1">
        <v>38</v>
      </c>
      <c r="JL67" s="1">
        <v>10</v>
      </c>
      <c r="JM67" s="1">
        <v>50</v>
      </c>
      <c r="JN67" s="1">
        <f t="shared" si="202"/>
        <v>27.624309392265193</v>
      </c>
      <c r="JO67" s="1">
        <v>10</v>
      </c>
      <c r="JP67" s="1">
        <f t="shared" si="203"/>
        <v>70</v>
      </c>
      <c r="JQ67" s="1">
        <v>33</v>
      </c>
      <c r="JR67" s="1">
        <f t="shared" si="204"/>
        <v>0.34</v>
      </c>
      <c r="JS67" s="1">
        <v>62</v>
      </c>
      <c r="JT67" s="1">
        <f t="shared" si="205"/>
        <v>0.4</v>
      </c>
      <c r="JU67" s="23">
        <f t="shared" si="206"/>
        <v>181.3766</v>
      </c>
      <c r="JV67" s="1">
        <f t="shared" si="207"/>
        <v>100.20806629834253</v>
      </c>
      <c r="JW67" s="1">
        <v>77</v>
      </c>
      <c r="JX67" s="1">
        <v>33</v>
      </c>
      <c r="JY67" s="1">
        <f t="shared" si="208"/>
        <v>2.3333333333333335</v>
      </c>
      <c r="JZ67" s="1">
        <v>230</v>
      </c>
      <c r="KA67" s="1">
        <v>19</v>
      </c>
      <c r="KB67" s="1">
        <f t="shared" si="209"/>
        <v>4.0526315789473681</v>
      </c>
      <c r="KC67" s="1">
        <v>30.8</v>
      </c>
      <c r="KD67" s="1">
        <v>2</v>
      </c>
      <c r="KE67" s="1">
        <f t="shared" si="301"/>
        <v>3.6750560000000001</v>
      </c>
      <c r="KF67" s="1">
        <f t="shared" si="302"/>
        <v>2.0304176795580111</v>
      </c>
      <c r="KG67" s="1">
        <v>23.2</v>
      </c>
      <c r="KH67" s="1">
        <v>26</v>
      </c>
      <c r="KI67" s="1">
        <v>51</v>
      </c>
      <c r="KJ67" s="1">
        <v>19</v>
      </c>
      <c r="KK67" s="1">
        <f t="shared" si="303"/>
        <v>2.6842105263157894</v>
      </c>
      <c r="KL67" s="1">
        <v>252</v>
      </c>
      <c r="KM67" s="1">
        <v>12</v>
      </c>
      <c r="KN67" s="1">
        <v>89</v>
      </c>
      <c r="KO67" s="1">
        <f t="shared" si="211"/>
        <v>49.171270718232044</v>
      </c>
      <c r="KP67" s="1">
        <v>55</v>
      </c>
      <c r="KQ67" s="1">
        <f t="shared" si="212"/>
        <v>30.386740331491712</v>
      </c>
      <c r="KR67" s="1">
        <v>122</v>
      </c>
      <c r="KS67" s="1">
        <f t="shared" si="304"/>
        <v>67.403314917127076</v>
      </c>
      <c r="KT67" s="1">
        <v>50</v>
      </c>
      <c r="KU67" s="1">
        <f t="shared" si="305"/>
        <v>27.624309392265193</v>
      </c>
      <c r="KV67" s="1">
        <f t="shared" si="306"/>
        <v>72</v>
      </c>
      <c r="KW67" s="1">
        <v>59</v>
      </c>
      <c r="KX67" s="1">
        <v>22</v>
      </c>
      <c r="KY67" s="1">
        <v>11.2</v>
      </c>
      <c r="KZ67" s="1">
        <f t="shared" si="215"/>
        <v>12.154696132596685</v>
      </c>
      <c r="LA67" s="1">
        <f t="shared" si="216"/>
        <v>6.1878453038674026</v>
      </c>
      <c r="LB67" s="23">
        <f t="shared" si="217"/>
        <v>0.49090909090909096</v>
      </c>
      <c r="LC67" s="1">
        <v>99</v>
      </c>
      <c r="LD67" s="1">
        <v>78</v>
      </c>
      <c r="LE67" s="1">
        <f>LD67+(LC67-LD67)/3</f>
        <v>85</v>
      </c>
      <c r="LF67" s="1">
        <v>70</v>
      </c>
      <c r="LG67" s="1">
        <v>10</v>
      </c>
      <c r="LH67" s="1">
        <v>47</v>
      </c>
      <c r="LI67" s="1">
        <f>LH67/JJ67</f>
        <v>25.966850828729282</v>
      </c>
      <c r="LJ67" s="1">
        <v>11</v>
      </c>
      <c r="LK67" s="1">
        <f>LG67+LH67+LJ67</f>
        <v>68</v>
      </c>
      <c r="LL67" s="1">
        <v>31</v>
      </c>
      <c r="LM67" s="23">
        <f>(LH67-LL67)/LH67</f>
        <v>0.34042553191489361</v>
      </c>
      <c r="LN67" s="1">
        <v>64</v>
      </c>
      <c r="LO67" s="1">
        <f>(LG67+LJ67)/LH67</f>
        <v>0.44680851063829785</v>
      </c>
      <c r="LP67" s="1">
        <f>(0.8*(1.04*(POWER(LK67,3)-POWER(LH67,3)))+0.6)/1000</f>
        <v>175.22728800000002</v>
      </c>
      <c r="LQ67" s="1">
        <f>LP67/JJ67</f>
        <v>96.81065635359117</v>
      </c>
      <c r="LR67" s="1">
        <v>73</v>
      </c>
      <c r="LS67" s="1">
        <v>35</v>
      </c>
      <c r="LT67" s="23">
        <f>LR67/LS67</f>
        <v>2.0857142857142859</v>
      </c>
      <c r="LU67" s="1">
        <v>155</v>
      </c>
      <c r="LV67" s="1">
        <v>17</v>
      </c>
      <c r="LW67" s="23">
        <f>LR67/LV67</f>
        <v>4.2941176470588234</v>
      </c>
      <c r="LX67" s="1">
        <v>23.1</v>
      </c>
      <c r="LY67" s="1">
        <f>((3.14*POWER(KD67,2)/4)*LX67*LF67)/1000</f>
        <v>5.0773799999999998</v>
      </c>
      <c r="LZ67" s="1">
        <f>LY67/JJ67</f>
        <v>2.8051823204419888</v>
      </c>
      <c r="MA67" s="1">
        <v>16.899999999999999</v>
      </c>
      <c r="MB67" s="1">
        <v>22</v>
      </c>
      <c r="MC67" s="1">
        <v>47</v>
      </c>
      <c r="MD67" s="1">
        <v>32</v>
      </c>
      <c r="ME67" s="23">
        <f>MC67/MD67</f>
        <v>1.46875</v>
      </c>
      <c r="MF67" s="1">
        <v>195</v>
      </c>
      <c r="MG67" s="1">
        <v>15</v>
      </c>
      <c r="MH67" s="1">
        <v>85</v>
      </c>
      <c r="MI67" s="1">
        <f>MH67/JJ67</f>
        <v>46.961325966850829</v>
      </c>
      <c r="MJ67" s="1">
        <v>70</v>
      </c>
      <c r="MK67" s="1">
        <f>MJ67/JJ67</f>
        <v>38.674033149171272</v>
      </c>
      <c r="ML67" s="1">
        <v>115</v>
      </c>
      <c r="MM67" s="1">
        <f>ML67/JJ67</f>
        <v>63.535911602209943</v>
      </c>
      <c r="MN67" s="1">
        <v>48</v>
      </c>
      <c r="MO67" s="1">
        <f>MN67/JJ67</f>
        <v>26.519337016574585</v>
      </c>
      <c r="MP67" s="1">
        <f>ML67-MN67</f>
        <v>67</v>
      </c>
      <c r="MQ67" s="1">
        <v>50</v>
      </c>
      <c r="MR67" s="1">
        <v>23.5</v>
      </c>
      <c r="MS67" s="1">
        <v>14.8</v>
      </c>
      <c r="MT67" s="1">
        <f>MR67/JJ67</f>
        <v>12.983425414364641</v>
      </c>
      <c r="MU67" s="1">
        <f>MS67/JJ67</f>
        <v>8.1767955801104968</v>
      </c>
      <c r="MV67" s="23">
        <f>(MR67-MS67)/MR67</f>
        <v>0.37021276595744679</v>
      </c>
      <c r="MW67" s="1">
        <v>106</v>
      </c>
      <c r="MX67" s="1">
        <v>66</v>
      </c>
      <c r="MY67" s="1">
        <f>MX67+(MW67-MX67)/3</f>
        <v>79.333333333333329</v>
      </c>
      <c r="MZ67" s="1">
        <v>44</v>
      </c>
      <c r="NA67" s="1">
        <v>10</v>
      </c>
      <c r="NB67" s="1">
        <v>52</v>
      </c>
      <c r="NC67" s="1">
        <f>NB67/JJ67</f>
        <v>28.729281767955801</v>
      </c>
      <c r="ND67" s="1">
        <v>10</v>
      </c>
      <c r="NE67" s="1">
        <f>NA67+NB67+ND67</f>
        <v>72</v>
      </c>
      <c r="NF67" s="1">
        <v>33</v>
      </c>
      <c r="NG67" s="23">
        <f>(NB67-NF67)/NB67</f>
        <v>0.36538461538461536</v>
      </c>
      <c r="NH67" s="1">
        <v>66</v>
      </c>
      <c r="NI67" s="1">
        <f>(NA67+ND67)/NB67</f>
        <v>0.38461538461538464</v>
      </c>
      <c r="NJ67" s="1">
        <f>(0.8*(1.04*(POWER(NE67,3)-POWER(NB67,3)))+0.6)/1000</f>
        <v>193.55708000000001</v>
      </c>
      <c r="NK67" s="1">
        <f>NJ67/JJ67</f>
        <v>106.93761325966851</v>
      </c>
      <c r="NL67" s="1">
        <v>73</v>
      </c>
      <c r="NM67" s="1">
        <v>40</v>
      </c>
      <c r="NN67" s="23">
        <f>NL67/NM67</f>
        <v>1.825</v>
      </c>
      <c r="NO67" s="1">
        <v>330</v>
      </c>
      <c r="NP67" s="1">
        <v>17</v>
      </c>
      <c r="NQ67" s="23">
        <f>NL67/NP67</f>
        <v>4.2941176470588234</v>
      </c>
      <c r="NR67" s="1">
        <v>32.700000000000003</v>
      </c>
      <c r="NS67" s="1">
        <f>((3.14*POWER(KD67,2)/4)*NR67*MZ67)/1000</f>
        <v>4.5178320000000003</v>
      </c>
      <c r="NT67" s="1">
        <f>NS67/JJ67</f>
        <v>2.4960397790055251</v>
      </c>
      <c r="NU67" s="1">
        <v>20.6</v>
      </c>
      <c r="NV67" s="1">
        <v>25</v>
      </c>
      <c r="NW67" s="1">
        <v>51</v>
      </c>
      <c r="NX67" s="1">
        <v>22</v>
      </c>
      <c r="NY67" s="23">
        <f>NW67/NX67</f>
        <v>2.3181818181818183</v>
      </c>
      <c r="NZ67" s="1">
        <v>323</v>
      </c>
      <c r="OA67" s="1">
        <v>14</v>
      </c>
      <c r="OB67" s="1">
        <v>86</v>
      </c>
      <c r="OC67" s="1">
        <f>OB67/JJ67</f>
        <v>47.513812154696133</v>
      </c>
      <c r="OD67" s="1">
        <v>60</v>
      </c>
      <c r="OE67" s="1">
        <f>OD67/JJ67</f>
        <v>33.149171270718234</v>
      </c>
      <c r="OF67" s="1">
        <v>111</v>
      </c>
      <c r="OG67" s="1">
        <f>OF67/JJ67</f>
        <v>61.325966850828728</v>
      </c>
      <c r="OH67" s="1">
        <v>65</v>
      </c>
      <c r="OI67" s="1">
        <f>OH67/JJ67</f>
        <v>35.911602209944753</v>
      </c>
      <c r="OJ67" s="1">
        <f>OF67-OH67</f>
        <v>46</v>
      </c>
      <c r="OK67" s="1">
        <v>41</v>
      </c>
      <c r="OL67" s="1">
        <v>23.6</v>
      </c>
      <c r="OM67" s="1">
        <v>17.2</v>
      </c>
      <c r="ON67" s="1">
        <f>OL67/JJ67</f>
        <v>13.038674033149171</v>
      </c>
      <c r="OO67" s="1">
        <f>OM67/JJ67</f>
        <v>9.5027624309392262</v>
      </c>
      <c r="OP67" s="23">
        <f>(OL67-OM67)/OL67</f>
        <v>0.27118644067796616</v>
      </c>
      <c r="OQ67" s="1">
        <v>125</v>
      </c>
      <c r="OR67" s="1">
        <v>75</v>
      </c>
      <c r="OS67" s="1">
        <f>OR67+(OQ67-OR67)/3</f>
        <v>91.666666666666671</v>
      </c>
      <c r="OT67" s="1">
        <v>63</v>
      </c>
      <c r="OU67" s="1">
        <v>9</v>
      </c>
      <c r="OV67" s="1">
        <v>53</v>
      </c>
      <c r="OW67" s="1">
        <f>OV67/JJ67</f>
        <v>29.281767955801104</v>
      </c>
      <c r="OX67" s="1">
        <v>9</v>
      </c>
      <c r="OY67" s="1">
        <f>OU67+OV67+OX67</f>
        <v>71</v>
      </c>
      <c r="OZ67" s="1">
        <v>33</v>
      </c>
      <c r="PA67" s="23">
        <f>(OV67-OZ67)/OV67</f>
        <v>0.37735849056603776</v>
      </c>
      <c r="PB67" s="1">
        <v>67</v>
      </c>
      <c r="PC67" s="1">
        <f>(OU67+OX67)/OV67</f>
        <v>0.33962264150943394</v>
      </c>
      <c r="PD67" s="1">
        <f>(0.8*(1.04*(POWER(OY67,3)-POWER(OV67,3)))+0.6)/1000</f>
        <v>173.91688800000003</v>
      </c>
      <c r="PE67" s="1">
        <f>PD67/JJ67</f>
        <v>96.086678453038687</v>
      </c>
      <c r="PF67" s="1">
        <v>80</v>
      </c>
      <c r="PG67" s="1">
        <v>46</v>
      </c>
      <c r="PH67" s="23">
        <f>PF67/PG67</f>
        <v>1.7391304347826086</v>
      </c>
      <c r="PI67" s="1">
        <v>242</v>
      </c>
      <c r="PJ67" s="1">
        <v>20</v>
      </c>
      <c r="PK67" s="23">
        <f>PF67/PJ67</f>
        <v>4</v>
      </c>
      <c r="PL67" s="1">
        <v>32.4</v>
      </c>
      <c r="PM67" s="1">
        <f>((3.14*POWER(KD67,2)/4)*PL67*OT67)/1000</f>
        <v>6.4093680000000006</v>
      </c>
      <c r="PN67" s="1">
        <f>PM67/JJ67</f>
        <v>3.54108729281768</v>
      </c>
      <c r="PO67" s="1">
        <v>17.2</v>
      </c>
      <c r="PP67" s="1">
        <v>-1</v>
      </c>
      <c r="PQ67" s="1">
        <v>58</v>
      </c>
      <c r="PR67" s="1">
        <v>25</v>
      </c>
      <c r="PS67" s="23">
        <f>PQ67/PR67</f>
        <v>2.3199999999999998</v>
      </c>
      <c r="PT67" s="1">
        <v>205</v>
      </c>
      <c r="PU67" s="1">
        <v>13</v>
      </c>
      <c r="PV67" s="1">
        <v>89</v>
      </c>
      <c r="PW67" s="1">
        <f>PV67/JJ67</f>
        <v>49.171270718232044</v>
      </c>
      <c r="PX67" s="1">
        <v>66</v>
      </c>
      <c r="PY67" s="1">
        <f>PX67/JJ67</f>
        <v>36.464088397790057</v>
      </c>
      <c r="PZ67" s="1">
        <v>118</v>
      </c>
      <c r="QA67" s="1">
        <f t="shared" si="299"/>
        <v>65.193370165745861</v>
      </c>
      <c r="QB67" s="1">
        <v>54</v>
      </c>
      <c r="QC67" s="1">
        <f t="shared" si="300"/>
        <v>29.834254143646408</v>
      </c>
      <c r="QD67" s="1">
        <f>PZ67-QB67</f>
        <v>64</v>
      </c>
      <c r="QE67" s="1">
        <v>48</v>
      </c>
      <c r="QF67" s="1">
        <v>21.5</v>
      </c>
      <c r="QG67" s="1">
        <v>15.2</v>
      </c>
      <c r="QH67" s="1">
        <f>QF67/JJ67</f>
        <v>11.878453038674033</v>
      </c>
      <c r="QI67" s="1">
        <f>QG67/JJ67</f>
        <v>8.3977900552486187</v>
      </c>
      <c r="QJ67" s="23">
        <f>(QF67-QG67)/QF67</f>
        <v>0.2930232558139535</v>
      </c>
      <c r="QK67" s="1">
        <v>114</v>
      </c>
      <c r="QL67" s="1">
        <v>63</v>
      </c>
      <c r="QM67" s="1">
        <f>QL67+(QK67-QL67)/3</f>
        <v>80</v>
      </c>
      <c r="QN67" s="1">
        <v>56</v>
      </c>
      <c r="QO67" s="1">
        <v>10</v>
      </c>
      <c r="QP67" s="1">
        <v>49</v>
      </c>
      <c r="QQ67" s="1">
        <f>QP67/JJ67</f>
        <v>27.071823204419889</v>
      </c>
      <c r="QR67" s="1">
        <v>11</v>
      </c>
      <c r="QS67" s="1">
        <f>QO67+QP67+QR67</f>
        <v>70</v>
      </c>
      <c r="QT67" s="1">
        <v>30</v>
      </c>
      <c r="QU67" s="23">
        <f>(QP67-QT67)/QP67</f>
        <v>0.38775510204081631</v>
      </c>
      <c r="QV67" s="1">
        <v>69</v>
      </c>
      <c r="QW67" s="1">
        <f>(QO67+QR67)/QP67</f>
        <v>0.42857142857142855</v>
      </c>
      <c r="QX67" s="1">
        <f>(0.8*(1.04*(POWER(QS67,3)-POWER(QP67,3)))+0.6)/1000</f>
        <v>187.49263200000001</v>
      </c>
      <c r="QY67" s="1">
        <f>QX67/JJ67</f>
        <v>103.58708950276244</v>
      </c>
      <c r="QZ67" s="1">
        <v>72</v>
      </c>
      <c r="RA67" s="1">
        <v>44</v>
      </c>
      <c r="RB67" s="23">
        <f>QZ67/RA67</f>
        <v>1.6363636363636365</v>
      </c>
      <c r="RC67" s="1">
        <v>194</v>
      </c>
      <c r="RD67" s="1">
        <v>20</v>
      </c>
      <c r="RE67" s="23">
        <f>QZ67/RD67</f>
        <v>3.6</v>
      </c>
      <c r="RF67" s="1">
        <v>28.8</v>
      </c>
      <c r="RG67" s="1">
        <f>((3.14*POWER(KD67,2)/4)*RF67*QN67)/1000</f>
        <v>5.0641920000000002</v>
      </c>
      <c r="RH67" s="1">
        <f>RG67/JJ67</f>
        <v>2.7978961325966853</v>
      </c>
      <c r="RI67" s="1">
        <v>20.2</v>
      </c>
      <c r="RJ67" s="1">
        <v>-1</v>
      </c>
      <c r="RK67" s="1">
        <v>40</v>
      </c>
      <c r="RL67" s="1">
        <v>25</v>
      </c>
      <c r="RM67" s="23">
        <f>RK67/RL67</f>
        <v>1.6</v>
      </c>
      <c r="RN67" s="1">
        <v>148</v>
      </c>
      <c r="RO67" s="1">
        <v>13</v>
      </c>
      <c r="RP67" s="1">
        <v>80</v>
      </c>
      <c r="RQ67" s="1">
        <f>RP67/JJ67</f>
        <v>44.19889502762431</v>
      </c>
      <c r="RR67" s="1">
        <v>72</v>
      </c>
      <c r="RS67" s="1">
        <f>RR67/JJ67</f>
        <v>39.77900552486188</v>
      </c>
      <c r="RT67" s="1">
        <v>127</v>
      </c>
      <c r="RU67" s="1">
        <f>RT67/JJ67</f>
        <v>70.165745856353595</v>
      </c>
      <c r="RV67" s="1">
        <v>53</v>
      </c>
      <c r="RW67" s="1">
        <f>RV67/JJ67</f>
        <v>29.281767955801104</v>
      </c>
      <c r="RX67" s="1">
        <f>RT67-RV67</f>
        <v>74</v>
      </c>
      <c r="RY67" s="1">
        <v>60</v>
      </c>
      <c r="RZ67" s="1">
        <v>24</v>
      </c>
      <c r="SA67" s="1">
        <v>13.5</v>
      </c>
      <c r="SB67" s="1">
        <f>RZ67/JJ67</f>
        <v>13.259668508287293</v>
      </c>
      <c r="SC67" s="1">
        <f>SA67/JJ67</f>
        <v>7.458563535911602</v>
      </c>
      <c r="SD67" s="23">
        <f>(RZ67-SA67)/RZ67</f>
        <v>0.4375</v>
      </c>
      <c r="ALU67" s="3"/>
      <c r="ALV67" s="3"/>
      <c r="ALW67" s="3"/>
      <c r="ALX67" s="3"/>
      <c r="ALY67" s="3"/>
      <c r="ALZ67" s="3"/>
      <c r="AMA67" s="3"/>
      <c r="AMB67" s="3"/>
      <c r="AMC67" s="3"/>
      <c r="AMD67" s="3"/>
    </row>
    <row r="68" spans="1:1018">
      <c r="A68" s="14" t="s">
        <v>684</v>
      </c>
      <c r="B68" s="13">
        <v>160</v>
      </c>
      <c r="C68" s="13">
        <v>43</v>
      </c>
      <c r="D68" s="15">
        <v>67</v>
      </c>
      <c r="E68" s="13">
        <v>178</v>
      </c>
      <c r="F68" s="16">
        <v>4</v>
      </c>
      <c r="G68" s="16">
        <v>4</v>
      </c>
      <c r="H68" s="17">
        <v>127</v>
      </c>
      <c r="I68" s="17">
        <v>269</v>
      </c>
      <c r="J68" s="17">
        <v>998</v>
      </c>
      <c r="K68" s="17">
        <v>998</v>
      </c>
      <c r="L68" s="17">
        <v>998</v>
      </c>
      <c r="M68" s="17">
        <v>998</v>
      </c>
      <c r="N68" s="17">
        <v>53</v>
      </c>
      <c r="O68" s="17">
        <v>107</v>
      </c>
      <c r="P68" s="17">
        <v>998</v>
      </c>
      <c r="Q68" s="17">
        <v>998</v>
      </c>
      <c r="R68" s="17">
        <v>998</v>
      </c>
      <c r="S68" s="17">
        <v>998</v>
      </c>
      <c r="T68" s="17">
        <v>998</v>
      </c>
      <c r="U68" s="17">
        <v>998</v>
      </c>
      <c r="V68" s="17">
        <v>2667</v>
      </c>
      <c r="W68" s="18">
        <v>0.484722222222222</v>
      </c>
      <c r="X68" s="20">
        <v>47</v>
      </c>
      <c r="Y68" s="20">
        <v>31</v>
      </c>
      <c r="Z68" s="20">
        <v>49</v>
      </c>
      <c r="AA68" s="20">
        <v>40</v>
      </c>
      <c r="AB68" s="20">
        <v>52</v>
      </c>
      <c r="AC68" s="20">
        <v>47</v>
      </c>
      <c r="AD68" s="20">
        <v>28</v>
      </c>
      <c r="AE68" s="20">
        <v>47</v>
      </c>
      <c r="AF68" s="20">
        <v>45</v>
      </c>
      <c r="AG68" s="20">
        <v>53</v>
      </c>
      <c r="AH68" s="20">
        <v>1</v>
      </c>
      <c r="AI68" s="20">
        <v>0.90322580645161299</v>
      </c>
      <c r="AJ68" s="20">
        <v>0.95918367346938804</v>
      </c>
      <c r="AK68" s="20">
        <v>1.125</v>
      </c>
      <c r="AL68" s="20">
        <v>1.0192307692307701</v>
      </c>
      <c r="AM68" s="20">
        <v>160</v>
      </c>
      <c r="AN68" s="20">
        <v>94</v>
      </c>
      <c r="AO68" s="20">
        <v>145</v>
      </c>
      <c r="AP68" s="20">
        <v>160</v>
      </c>
      <c r="AQ68" s="20">
        <v>178</v>
      </c>
      <c r="AR68" s="20">
        <v>27</v>
      </c>
      <c r="AS68" s="20">
        <v>18</v>
      </c>
      <c r="AT68" s="20">
        <v>26</v>
      </c>
      <c r="AU68" s="20">
        <v>29</v>
      </c>
      <c r="AV68" s="20">
        <v>31</v>
      </c>
      <c r="AW68" s="20">
        <v>100</v>
      </c>
      <c r="AX68" s="20">
        <v>93.548387096774206</v>
      </c>
      <c r="AY68" s="20">
        <v>100</v>
      </c>
      <c r="AZ68" s="20">
        <v>100</v>
      </c>
      <c r="BA68" s="20">
        <v>100</v>
      </c>
      <c r="BB68" s="19">
        <v>208</v>
      </c>
      <c r="BC68" s="19">
        <v>204</v>
      </c>
      <c r="BD68" s="19">
        <v>219</v>
      </c>
      <c r="BE68" s="19">
        <v>196</v>
      </c>
      <c r="BF68" s="19">
        <v>208</v>
      </c>
      <c r="BG68" s="19">
        <v>188</v>
      </c>
      <c r="BH68" s="19">
        <v>188</v>
      </c>
      <c r="BI68" s="19">
        <v>203</v>
      </c>
      <c r="BJ68" s="19">
        <v>198</v>
      </c>
      <c r="BK68" s="19">
        <v>210</v>
      </c>
      <c r="BL68" s="1">
        <v>0.90384615384615397</v>
      </c>
      <c r="BM68" s="1">
        <v>0.92156862745098</v>
      </c>
      <c r="BN68" s="1">
        <v>0.92694063926940595</v>
      </c>
      <c r="BO68" s="1">
        <v>1.0102040816326501</v>
      </c>
      <c r="BP68" s="1">
        <v>1.0096153846153799</v>
      </c>
      <c r="BQ68" s="1">
        <v>545</v>
      </c>
      <c r="BR68" s="1">
        <v>417</v>
      </c>
      <c r="BS68" s="1">
        <v>514</v>
      </c>
      <c r="BT68" s="1">
        <v>541</v>
      </c>
      <c r="BU68" s="1">
        <v>545</v>
      </c>
      <c r="BV68" s="1">
        <v>124</v>
      </c>
      <c r="BW68" s="1">
        <v>114</v>
      </c>
      <c r="BX68" s="1">
        <v>134</v>
      </c>
      <c r="BY68" s="1">
        <v>129</v>
      </c>
      <c r="BZ68" s="1">
        <v>137</v>
      </c>
      <c r="CA68" s="1">
        <v>99.519230769230802</v>
      </c>
      <c r="CB68" s="1">
        <v>83.823529411764696</v>
      </c>
      <c r="CC68" s="1">
        <v>99.543378995433798</v>
      </c>
      <c r="CD68" s="1">
        <v>99.489795918367406</v>
      </c>
      <c r="CE68" s="1">
        <v>99.038461538461604</v>
      </c>
      <c r="CF68" s="21">
        <v>1065.5999999999999</v>
      </c>
      <c r="CG68" s="21">
        <v>45.9</v>
      </c>
      <c r="CH68" s="21">
        <v>56.41</v>
      </c>
      <c r="CI68" s="21">
        <v>29.2</v>
      </c>
      <c r="CJ68" s="21">
        <v>7.9</v>
      </c>
      <c r="CK68" s="21">
        <v>88.6</v>
      </c>
      <c r="CL68" s="21">
        <v>11.4</v>
      </c>
      <c r="CM68" s="21">
        <v>7.7839999999999998</v>
      </c>
      <c r="CN68" s="21">
        <v>300</v>
      </c>
      <c r="CO68" s="21">
        <v>763.6</v>
      </c>
      <c r="CP68" s="21">
        <v>56</v>
      </c>
      <c r="CQ68" s="21">
        <v>78.98</v>
      </c>
      <c r="CR68" s="21">
        <v>16.7</v>
      </c>
      <c r="CS68" s="21">
        <v>1.3</v>
      </c>
      <c r="CT68" s="21">
        <v>97.6</v>
      </c>
      <c r="CU68" s="21">
        <v>2.4</v>
      </c>
      <c r="CV68" s="21">
        <v>39.917999999999999</v>
      </c>
      <c r="CW68" s="21">
        <v>300</v>
      </c>
      <c r="CX68" s="21">
        <v>766.3</v>
      </c>
      <c r="CY68" s="21">
        <v>28.3</v>
      </c>
      <c r="CZ68" s="21">
        <v>78.400000000000006</v>
      </c>
      <c r="DA68" s="21">
        <v>13.2</v>
      </c>
      <c r="DB68" s="21">
        <v>0.3</v>
      </c>
      <c r="DC68" s="21">
        <v>79.900000000000006</v>
      </c>
      <c r="DD68" s="21">
        <v>20.100000000000001</v>
      </c>
      <c r="DE68" s="21">
        <v>3.9710000000000001</v>
      </c>
      <c r="DF68" s="21">
        <v>300</v>
      </c>
      <c r="DG68" s="21">
        <v>618.6</v>
      </c>
      <c r="DH68" s="21">
        <v>44.8</v>
      </c>
      <c r="DI68" s="21">
        <v>97.43</v>
      </c>
      <c r="DJ68" s="21">
        <v>9.9</v>
      </c>
      <c r="DK68" s="21">
        <v>1.2</v>
      </c>
      <c r="DL68" s="21">
        <v>97.4</v>
      </c>
      <c r="DM68" s="21">
        <v>2.6</v>
      </c>
      <c r="DN68" s="21">
        <v>36.820999999999998</v>
      </c>
      <c r="DO68" s="21">
        <v>210</v>
      </c>
      <c r="DP68" s="21">
        <v>905.4</v>
      </c>
      <c r="DQ68" s="21">
        <v>47.3</v>
      </c>
      <c r="DR68" s="21">
        <v>66.45</v>
      </c>
      <c r="DS68" s="21">
        <v>22.2</v>
      </c>
      <c r="DT68" s="21">
        <v>2.4</v>
      </c>
      <c r="DU68" s="21">
        <v>81</v>
      </c>
      <c r="DV68" s="21">
        <v>18.899999999999999</v>
      </c>
      <c r="DW68" s="21">
        <v>4.2779999999999996</v>
      </c>
      <c r="DX68" s="21">
        <v>300</v>
      </c>
      <c r="DY68" s="21">
        <v>768.9</v>
      </c>
      <c r="DZ68" s="21">
        <v>37.1</v>
      </c>
      <c r="EA68" s="21">
        <v>78.22</v>
      </c>
      <c r="EB68" s="21">
        <v>13.8</v>
      </c>
      <c r="EC68" s="21">
        <v>0</v>
      </c>
      <c r="ED68" s="21">
        <v>95.7</v>
      </c>
      <c r="EE68" s="21">
        <v>4.3</v>
      </c>
      <c r="EF68" s="21">
        <v>22.308</v>
      </c>
      <c r="EG68" s="21">
        <v>300</v>
      </c>
      <c r="EH68" s="21">
        <v>841.7</v>
      </c>
      <c r="EI68" s="21">
        <v>31.8</v>
      </c>
      <c r="EJ68" s="21">
        <v>71.39</v>
      </c>
      <c r="EK68" s="21">
        <v>16.899999999999999</v>
      </c>
      <c r="EL68" s="21">
        <v>0.8</v>
      </c>
      <c r="EM68" s="21">
        <v>91.6</v>
      </c>
      <c r="EN68" s="21">
        <v>8.4</v>
      </c>
      <c r="EO68" s="21">
        <v>10.946</v>
      </c>
      <c r="EP68" s="21">
        <v>300</v>
      </c>
      <c r="EQ68" s="21">
        <v>594.79999999999995</v>
      </c>
      <c r="ER68" s="21">
        <v>31.5</v>
      </c>
      <c r="ES68" s="21">
        <v>101.15</v>
      </c>
      <c r="ET68" s="21">
        <v>4.9000000000000004</v>
      </c>
      <c r="EU68" s="21">
        <v>0</v>
      </c>
      <c r="EV68" s="21">
        <v>91.4</v>
      </c>
      <c r="EW68" s="21">
        <v>8.6</v>
      </c>
      <c r="EX68" s="21">
        <v>10.664999999999999</v>
      </c>
      <c r="EY68" s="21">
        <v>300</v>
      </c>
      <c r="EZ68" s="21">
        <v>963.5</v>
      </c>
      <c r="FA68" s="21">
        <v>53.2</v>
      </c>
      <c r="FB68" s="21">
        <v>62.46</v>
      </c>
      <c r="FC68" s="21">
        <v>30.1</v>
      </c>
      <c r="FD68" s="21">
        <v>8</v>
      </c>
      <c r="FE68" s="21">
        <v>95.1</v>
      </c>
      <c r="FF68" s="21">
        <v>4.9000000000000004</v>
      </c>
      <c r="FG68" s="21">
        <v>19.594000000000001</v>
      </c>
      <c r="FH68" s="21">
        <v>300</v>
      </c>
      <c r="FI68" s="21">
        <v>699.8</v>
      </c>
      <c r="FJ68" s="21">
        <v>61.9</v>
      </c>
      <c r="FK68" s="21">
        <v>86.35</v>
      </c>
      <c r="FL68" s="21">
        <v>20</v>
      </c>
      <c r="FM68" s="21">
        <v>2.8</v>
      </c>
      <c r="FN68" s="21">
        <v>97.3</v>
      </c>
      <c r="FO68" s="21">
        <v>2.7</v>
      </c>
      <c r="FP68" s="21">
        <v>36.262</v>
      </c>
      <c r="FQ68" s="21">
        <v>300</v>
      </c>
      <c r="FR68" s="15">
        <v>1.2</v>
      </c>
      <c r="FS68" s="15">
        <v>1.6</v>
      </c>
      <c r="FT68" s="15">
        <v>3.9</v>
      </c>
      <c r="FU68" s="15">
        <v>2.8</v>
      </c>
      <c r="FV68" s="15">
        <v>1.1000000000000001</v>
      </c>
      <c r="FW68" s="15">
        <v>99</v>
      </c>
      <c r="FX68" s="15">
        <v>119</v>
      </c>
      <c r="FY68" s="15">
        <v>104</v>
      </c>
      <c r="FZ68" s="15">
        <v>108</v>
      </c>
      <c r="GA68" s="15">
        <v>103</v>
      </c>
      <c r="GB68" s="15">
        <v>66.8</v>
      </c>
      <c r="GC68" s="15">
        <v>64.5</v>
      </c>
      <c r="GD68" s="15">
        <v>66.900000000000006</v>
      </c>
      <c r="GE68" s="15">
        <v>65.5</v>
      </c>
      <c r="GF68" s="15">
        <v>64.7</v>
      </c>
      <c r="GG68" s="15">
        <v>15.5</v>
      </c>
      <c r="GH68" s="15">
        <v>12.3</v>
      </c>
      <c r="GI68" s="15">
        <v>13.2</v>
      </c>
      <c r="GJ68" s="15">
        <v>14.5</v>
      </c>
      <c r="GK68" s="15">
        <v>13.6</v>
      </c>
      <c r="GL68" s="15">
        <v>1.5</v>
      </c>
      <c r="GM68" s="15">
        <v>6.6</v>
      </c>
      <c r="GN68" s="15">
        <v>3.5</v>
      </c>
      <c r="GO68" s="15">
        <v>1.2</v>
      </c>
      <c r="GP68" s="15">
        <v>0.9</v>
      </c>
      <c r="GQ68" s="15">
        <v>0.9</v>
      </c>
      <c r="GR68" s="15">
        <v>9</v>
      </c>
      <c r="GS68" s="15">
        <v>7.2</v>
      </c>
      <c r="GT68" s="15">
        <v>1.3</v>
      </c>
      <c r="GU68" s="15">
        <v>0.5</v>
      </c>
      <c r="GV68" s="15">
        <v>2.5</v>
      </c>
      <c r="GW68" s="15">
        <v>8.6999999999999993</v>
      </c>
      <c r="GX68" s="15">
        <v>6.7</v>
      </c>
      <c r="GY68" s="15">
        <v>5.0999999999999996</v>
      </c>
      <c r="GZ68" s="15">
        <v>3.4</v>
      </c>
      <c r="HA68" s="15">
        <v>0</v>
      </c>
      <c r="HB68" s="15">
        <v>0.7</v>
      </c>
      <c r="HC68" s="15">
        <v>0.3</v>
      </c>
      <c r="HD68" s="15">
        <v>0.7</v>
      </c>
      <c r="HE68" s="22">
        <v>0.5</v>
      </c>
      <c r="HF68" s="1">
        <v>-1</v>
      </c>
      <c r="HG68" s="1">
        <v>-1</v>
      </c>
      <c r="HH68" s="1">
        <v>-1</v>
      </c>
      <c r="HI68" s="1">
        <v>-1</v>
      </c>
      <c r="HJ68" s="1">
        <v>-1</v>
      </c>
      <c r="HK68" s="1">
        <v>-1</v>
      </c>
      <c r="HL68" s="1">
        <v>-1</v>
      </c>
      <c r="HM68" s="1">
        <v>-1</v>
      </c>
      <c r="HN68" s="1">
        <v>-1</v>
      </c>
      <c r="HO68" s="1">
        <v>-1</v>
      </c>
      <c r="HP68" s="1">
        <v>-1</v>
      </c>
      <c r="HQ68" s="1">
        <v>-1</v>
      </c>
      <c r="HR68" s="1">
        <v>-1</v>
      </c>
      <c r="HS68" s="1">
        <v>-1</v>
      </c>
      <c r="HT68" s="1">
        <v>-1</v>
      </c>
      <c r="HU68" s="1">
        <v>-1</v>
      </c>
      <c r="HV68" s="1">
        <v>-1</v>
      </c>
      <c r="HW68" s="1">
        <v>-1</v>
      </c>
      <c r="HX68" s="1">
        <v>-1</v>
      </c>
      <c r="HY68" s="1">
        <v>-1</v>
      </c>
      <c r="HZ68" s="1">
        <v>-1</v>
      </c>
      <c r="IA68" s="1">
        <v>-1</v>
      </c>
      <c r="IB68" s="1">
        <v>-1</v>
      </c>
      <c r="IC68" s="1">
        <v>-1</v>
      </c>
      <c r="ID68" s="1">
        <v>-1</v>
      </c>
      <c r="IE68" s="1">
        <v>-1</v>
      </c>
      <c r="IF68" s="1">
        <v>-1</v>
      </c>
      <c r="IG68" s="1">
        <v>-1</v>
      </c>
      <c r="IH68" s="1">
        <v>-1</v>
      </c>
      <c r="II68" s="1">
        <v>-1</v>
      </c>
      <c r="IJ68" s="1">
        <v>-1</v>
      </c>
      <c r="IK68" s="1">
        <v>-1</v>
      </c>
      <c r="IL68" s="1">
        <v>-1</v>
      </c>
      <c r="IM68" s="1">
        <v>-1</v>
      </c>
      <c r="IN68" s="1">
        <v>-1</v>
      </c>
      <c r="IO68" s="1">
        <v>-1</v>
      </c>
      <c r="IP68" s="1">
        <v>-1</v>
      </c>
      <c r="IQ68" s="1">
        <v>-1</v>
      </c>
      <c r="IR68" s="1">
        <v>-1</v>
      </c>
      <c r="IS68" s="1">
        <v>-1</v>
      </c>
      <c r="IT68" s="1">
        <v>-1</v>
      </c>
      <c r="IU68" s="1">
        <v>-1</v>
      </c>
      <c r="IV68" s="1">
        <v>-1</v>
      </c>
      <c r="IW68" s="1">
        <v>-1</v>
      </c>
      <c r="IX68" s="1">
        <v>-1</v>
      </c>
      <c r="IY68" s="1">
        <v>-1</v>
      </c>
      <c r="IZ68" s="1">
        <v>-1</v>
      </c>
      <c r="JA68" s="1">
        <v>-1</v>
      </c>
      <c r="JB68" s="1">
        <v>-1</v>
      </c>
      <c r="JC68" s="1">
        <v>-1</v>
      </c>
      <c r="JD68" s="1">
        <v>-1</v>
      </c>
      <c r="JE68" s="1">
        <v>-1</v>
      </c>
      <c r="JG68" s="1">
        <v>130</v>
      </c>
      <c r="JH68" s="1">
        <v>91</v>
      </c>
      <c r="JI68" s="1">
        <f t="shared" si="201"/>
        <v>104</v>
      </c>
      <c r="JJ68" s="1">
        <v>1.83</v>
      </c>
      <c r="JK68" s="1">
        <v>61</v>
      </c>
      <c r="JL68" s="1">
        <v>10</v>
      </c>
      <c r="JM68" s="1">
        <v>49</v>
      </c>
      <c r="JN68" s="1">
        <f t="shared" si="202"/>
        <v>26.775956284153004</v>
      </c>
      <c r="JO68" s="1">
        <v>10</v>
      </c>
      <c r="JP68" s="1">
        <f t="shared" si="203"/>
        <v>69</v>
      </c>
      <c r="JQ68" s="1">
        <v>29</v>
      </c>
      <c r="JR68" s="1">
        <f t="shared" si="204"/>
        <v>0.40816326530612246</v>
      </c>
      <c r="JS68" s="1">
        <v>70</v>
      </c>
      <c r="JT68" s="1">
        <f t="shared" si="205"/>
        <v>0.40816326530612246</v>
      </c>
      <c r="JU68" s="23">
        <f t="shared" si="206"/>
        <v>175.43612000000002</v>
      </c>
      <c r="JV68" s="1">
        <f t="shared" si="207"/>
        <v>95.866732240437159</v>
      </c>
      <c r="JW68" s="1">
        <v>53</v>
      </c>
      <c r="JX68" s="1">
        <v>40</v>
      </c>
      <c r="JY68" s="1">
        <f t="shared" si="208"/>
        <v>1.325</v>
      </c>
      <c r="JZ68" s="1">
        <v>192</v>
      </c>
      <c r="KA68" s="1">
        <v>14</v>
      </c>
      <c r="KB68" s="1">
        <f t="shared" si="209"/>
        <v>3.7857142857142856</v>
      </c>
      <c r="KC68" s="1">
        <v>12.7</v>
      </c>
      <c r="KD68" s="1">
        <v>2.2999999999999998</v>
      </c>
      <c r="KE68" s="1">
        <f t="shared" si="301"/>
        <v>3.2170579549999996</v>
      </c>
      <c r="KF68" s="1">
        <f t="shared" si="302"/>
        <v>1.7579551666666664</v>
      </c>
      <c r="KG68" s="1">
        <v>15.5</v>
      </c>
      <c r="KH68" s="1">
        <v>22</v>
      </c>
      <c r="KI68" s="1">
        <v>46</v>
      </c>
      <c r="KJ68" s="1">
        <v>23</v>
      </c>
      <c r="KK68" s="1">
        <f t="shared" si="303"/>
        <v>2</v>
      </c>
      <c r="KL68" s="1">
        <v>249</v>
      </c>
      <c r="KM68" s="1">
        <v>12</v>
      </c>
      <c r="KN68" s="1">
        <v>54</v>
      </c>
      <c r="KO68" s="1">
        <f t="shared" si="211"/>
        <v>29.508196721311474</v>
      </c>
      <c r="KP68" s="1">
        <v>47</v>
      </c>
      <c r="KQ68" s="1">
        <f t="shared" si="212"/>
        <v>25.683060109289617</v>
      </c>
      <c r="KR68" s="1">
        <v>105</v>
      </c>
      <c r="KS68" s="1">
        <f t="shared" si="304"/>
        <v>57.377049180327866</v>
      </c>
      <c r="KT68" s="1">
        <v>50</v>
      </c>
      <c r="KU68" s="1">
        <f t="shared" si="305"/>
        <v>27.3224043715847</v>
      </c>
      <c r="KV68" s="1">
        <f t="shared" si="306"/>
        <v>55</v>
      </c>
      <c r="KW68" s="1">
        <v>52</v>
      </c>
      <c r="KX68" s="1">
        <v>23.9</v>
      </c>
      <c r="KY68" s="1">
        <v>13.1</v>
      </c>
      <c r="KZ68" s="1">
        <f t="shared" si="215"/>
        <v>13.060109289617484</v>
      </c>
      <c r="LA68" s="1">
        <f t="shared" si="216"/>
        <v>7.1584699453551908</v>
      </c>
      <c r="LB68" s="23">
        <f t="shared" si="217"/>
        <v>0.45188284518828448</v>
      </c>
      <c r="LC68" s="1">
        <v>132</v>
      </c>
      <c r="LD68" s="1">
        <v>77</v>
      </c>
      <c r="LE68" s="1">
        <f>LD68+(LC68-LD68)/3</f>
        <v>95.333333333333329</v>
      </c>
      <c r="LF68" s="1">
        <v>75</v>
      </c>
      <c r="LG68" s="1">
        <v>9</v>
      </c>
      <c r="LH68" s="1">
        <v>46</v>
      </c>
      <c r="LI68" s="1">
        <f>LH68/JJ68</f>
        <v>25.136612021857921</v>
      </c>
      <c r="LJ68" s="1">
        <v>9</v>
      </c>
      <c r="LK68" s="1">
        <f>LG68+LH68+LJ68</f>
        <v>64</v>
      </c>
      <c r="LL68" s="1">
        <v>26</v>
      </c>
      <c r="LM68" s="23">
        <f>(LH68-LL68)/LH68</f>
        <v>0.43478260869565216</v>
      </c>
      <c r="LN68" s="1">
        <v>74</v>
      </c>
      <c r="LO68" s="1">
        <f>(LG68+LJ68)/LH68</f>
        <v>0.39130434782608697</v>
      </c>
      <c r="LP68" s="1">
        <f>(0.8*(1.04*(POWER(LK68,3)-POWER(LH68,3)))+0.6)/1000</f>
        <v>137.12085600000003</v>
      </c>
      <c r="LQ68" s="1">
        <f>LP68/JJ68</f>
        <v>74.929429508196733</v>
      </c>
      <c r="LR68" s="1">
        <v>47</v>
      </c>
      <c r="LS68" s="1">
        <v>53</v>
      </c>
      <c r="LT68" s="23">
        <f>LR68/LS68</f>
        <v>0.8867924528301887</v>
      </c>
      <c r="LU68" s="1">
        <v>143</v>
      </c>
      <c r="LV68" s="1">
        <v>15</v>
      </c>
      <c r="LW68" s="23">
        <f>LR68/LV68</f>
        <v>3.1333333333333333</v>
      </c>
      <c r="LX68" s="1">
        <v>14</v>
      </c>
      <c r="LY68" s="1">
        <f>((3.14*POWER(KD68,2)/4)*LX68*LF68)/1000</f>
        <v>4.3602824999999994</v>
      </c>
      <c r="LZ68" s="1">
        <f>LY68/JJ68</f>
        <v>2.382668032786885</v>
      </c>
      <c r="MA68" s="1">
        <v>18.399999999999999</v>
      </c>
      <c r="MB68" s="1">
        <v>24</v>
      </c>
      <c r="MC68" s="1">
        <v>49</v>
      </c>
      <c r="MD68" s="1">
        <v>31</v>
      </c>
      <c r="ME68" s="23">
        <f>MC68/MD68</f>
        <v>1.5806451612903225</v>
      </c>
      <c r="MF68" s="1">
        <v>178</v>
      </c>
      <c r="MG68" s="1">
        <v>14</v>
      </c>
      <c r="MH68" s="1">
        <v>65</v>
      </c>
      <c r="MI68" s="1">
        <f>MH68/JJ68</f>
        <v>35.519125683060111</v>
      </c>
      <c r="MJ68" s="1">
        <v>54</v>
      </c>
      <c r="MK68" s="1">
        <f>MJ68/JJ68</f>
        <v>29.508196721311474</v>
      </c>
      <c r="ML68" s="1">
        <v>104</v>
      </c>
      <c r="MM68" s="1">
        <f>ML68/JJ68</f>
        <v>56.830601092896174</v>
      </c>
      <c r="MN68" s="1">
        <v>57</v>
      </c>
      <c r="MO68" s="1">
        <f>MN68/JJ68</f>
        <v>31.147540983606557</v>
      </c>
      <c r="MP68" s="1">
        <f>ML68-MN68</f>
        <v>47</v>
      </c>
      <c r="MQ68" s="1">
        <v>55</v>
      </c>
      <c r="MR68" s="1">
        <v>25.3</v>
      </c>
      <c r="MS68" s="1">
        <v>14.5</v>
      </c>
      <c r="MT68" s="1">
        <f>MR68/JJ68</f>
        <v>13.825136612021858</v>
      </c>
      <c r="MU68" s="1">
        <f>MS68/JJ68</f>
        <v>7.9234972677595623</v>
      </c>
      <c r="MV68" s="23">
        <f>(MR68-MS68)/MR68</f>
        <v>0.42687747035573126</v>
      </c>
      <c r="MW68" s="1">
        <v>127</v>
      </c>
      <c r="MX68" s="1">
        <v>76</v>
      </c>
      <c r="MY68" s="1">
        <f>MX68+(MW68-MX68)/3</f>
        <v>93</v>
      </c>
      <c r="MZ68" s="1">
        <v>56</v>
      </c>
      <c r="NA68" s="1">
        <v>8</v>
      </c>
      <c r="NB68" s="1">
        <v>52</v>
      </c>
      <c r="NC68" s="1">
        <f>NB68/JJ68</f>
        <v>28.415300546448087</v>
      </c>
      <c r="ND68" s="1">
        <v>10</v>
      </c>
      <c r="NE68" s="1">
        <f>NA68+NB68+ND68</f>
        <v>70</v>
      </c>
      <c r="NF68" s="1">
        <v>34</v>
      </c>
      <c r="NG68" s="23">
        <f>(NB68-NF68)/NB68</f>
        <v>0.34615384615384615</v>
      </c>
      <c r="NH68" s="1">
        <v>63</v>
      </c>
      <c r="NI68" s="1">
        <f>(NA68+ND68)/NB68</f>
        <v>0.34615384615384615</v>
      </c>
      <c r="NJ68" s="1">
        <f>(0.8*(1.04*(POWER(NE68,3)-POWER(NB68,3)))+0.6)/1000</f>
        <v>168.39074400000001</v>
      </c>
      <c r="NK68" s="1">
        <f>NJ68/JJ68</f>
        <v>92.016800000000003</v>
      </c>
      <c r="NL68" s="1">
        <v>74</v>
      </c>
      <c r="NM68" s="1">
        <v>53</v>
      </c>
      <c r="NN68" s="23">
        <f>NL68/NM68</f>
        <v>1.3962264150943395</v>
      </c>
      <c r="NO68" s="1">
        <v>177</v>
      </c>
      <c r="NP68" s="1">
        <v>18</v>
      </c>
      <c r="NQ68" s="23">
        <f>NL68/NP68</f>
        <v>4.1111111111111107</v>
      </c>
      <c r="NR68" s="1">
        <v>17.600000000000001</v>
      </c>
      <c r="NS68" s="1">
        <f>((3.14*POWER(KD68,2)/4)*NR68*MZ68)/1000</f>
        <v>4.0928518400000007</v>
      </c>
      <c r="NT68" s="1">
        <f>NS68/JJ68</f>
        <v>2.2365310601092898</v>
      </c>
      <c r="NU68" s="1">
        <v>18.7</v>
      </c>
      <c r="NV68" s="1">
        <v>28</v>
      </c>
      <c r="NW68" s="1">
        <v>53</v>
      </c>
      <c r="NX68" s="1">
        <v>21</v>
      </c>
      <c r="NY68" s="23">
        <f>NW68/NX68</f>
        <v>2.5238095238095237</v>
      </c>
      <c r="NZ68" s="1">
        <v>179</v>
      </c>
      <c r="OA68" s="1">
        <v>17</v>
      </c>
      <c r="OB68" s="1">
        <v>78</v>
      </c>
      <c r="OC68" s="1">
        <f>OB68/JJ68</f>
        <v>42.622950819672127</v>
      </c>
      <c r="OD68" s="1">
        <v>55</v>
      </c>
      <c r="OE68" s="1">
        <f>OD68/JJ68</f>
        <v>30.05464480874317</v>
      </c>
      <c r="OF68" s="1">
        <v>118</v>
      </c>
      <c r="OG68" s="1">
        <f>OF68/JJ68</f>
        <v>64.480874316939889</v>
      </c>
      <c r="OH68" s="1">
        <v>52</v>
      </c>
      <c r="OI68" s="1">
        <f>OH68/JJ68</f>
        <v>28.415300546448087</v>
      </c>
      <c r="OJ68" s="1">
        <f>OF68-OH68</f>
        <v>66</v>
      </c>
      <c r="OK68" s="1">
        <v>60</v>
      </c>
      <c r="OL68" s="1">
        <v>25</v>
      </c>
      <c r="OM68" s="1">
        <v>15.4</v>
      </c>
      <c r="ON68" s="1">
        <f>OL68/JJ68</f>
        <v>13.66120218579235</v>
      </c>
      <c r="OO68" s="1">
        <f>OM68/JJ68</f>
        <v>8.415300546448087</v>
      </c>
      <c r="OP68" s="23">
        <f>(OL68-OM68)/OL68</f>
        <v>0.38400000000000001</v>
      </c>
      <c r="OQ68" s="1">
        <v>125</v>
      </c>
      <c r="OR68" s="1">
        <v>80</v>
      </c>
      <c r="OS68" s="1">
        <f>OR68+(OQ68-OR68)/3</f>
        <v>95</v>
      </c>
      <c r="OT68" s="1">
        <v>60</v>
      </c>
      <c r="OU68" s="1">
        <v>8</v>
      </c>
      <c r="OV68" s="1">
        <v>53</v>
      </c>
      <c r="OW68" s="1">
        <f>OV68/JJ68</f>
        <v>28.961748633879779</v>
      </c>
      <c r="OX68" s="1">
        <v>9</v>
      </c>
      <c r="OY68" s="1">
        <f>OU68+OV68+OX68</f>
        <v>70</v>
      </c>
      <c r="OZ68" s="1">
        <v>31</v>
      </c>
      <c r="PA68" s="23">
        <f>(OV68-OZ68)/OV68</f>
        <v>0.41509433962264153</v>
      </c>
      <c r="PB68" s="1">
        <v>72</v>
      </c>
      <c r="PC68" s="1">
        <f>(OU68+OX68)/OV68</f>
        <v>0.32075471698113206</v>
      </c>
      <c r="PD68" s="1">
        <f>(0.8*(1.04*(POWER(OY68,3)-POWER(OV68,3)))+0.6)/1000</f>
        <v>161.51093600000002</v>
      </c>
      <c r="PE68" s="1">
        <f>PD68/JJ68</f>
        <v>88.257342076502738</v>
      </c>
      <c r="PF68" s="1">
        <v>47</v>
      </c>
      <c r="PG68" s="1">
        <v>49</v>
      </c>
      <c r="PH68" s="23">
        <f>PF68/PG68</f>
        <v>0.95918367346938771</v>
      </c>
      <c r="PI68" s="1">
        <v>221</v>
      </c>
      <c r="PJ68" s="1">
        <v>15</v>
      </c>
      <c r="PK68" s="23">
        <f>PF68/PJ68</f>
        <v>3.1333333333333333</v>
      </c>
      <c r="PL68" s="1">
        <v>15.6</v>
      </c>
      <c r="PM68" s="1">
        <f>((3.14*POWER(KD68,2)/4)*PL68*OT68)/1000</f>
        <v>3.886880399999999</v>
      </c>
      <c r="PN68" s="1">
        <f>PM68/JJ68</f>
        <v>2.123978360655737</v>
      </c>
      <c r="PO68" s="1">
        <v>12.4</v>
      </c>
      <c r="PP68" s="1">
        <v>24</v>
      </c>
      <c r="PQ68" s="1">
        <v>50</v>
      </c>
      <c r="PR68" s="1">
        <v>34</v>
      </c>
      <c r="PS68" s="23">
        <f>PQ68/PR68</f>
        <v>1.4705882352941178</v>
      </c>
      <c r="PT68" s="1">
        <v>227</v>
      </c>
      <c r="PU68" s="1">
        <v>12</v>
      </c>
      <c r="PV68" s="1">
        <v>57</v>
      </c>
      <c r="PW68" s="1">
        <f>PV68/JJ68</f>
        <v>31.147540983606557</v>
      </c>
      <c r="PX68" s="1">
        <v>51</v>
      </c>
      <c r="PY68" s="1">
        <f>PX68/JJ68</f>
        <v>27.868852459016392</v>
      </c>
      <c r="PZ68" s="1">
        <v>106</v>
      </c>
      <c r="QA68" s="1">
        <f t="shared" si="299"/>
        <v>57.923497267759558</v>
      </c>
      <c r="QB68" s="1">
        <v>47</v>
      </c>
      <c r="QC68" s="1">
        <f t="shared" si="300"/>
        <v>25.683060109289617</v>
      </c>
      <c r="QD68" s="1">
        <f>PZ68-QB68</f>
        <v>59</v>
      </c>
      <c r="QE68" s="1">
        <v>56</v>
      </c>
      <c r="QF68" s="1">
        <v>22.8</v>
      </c>
      <c r="QG68" s="1">
        <v>10.8</v>
      </c>
      <c r="QH68" s="1">
        <f>QF68/JJ68</f>
        <v>12.459016393442623</v>
      </c>
      <c r="QI68" s="1">
        <f>QG68/JJ68</f>
        <v>5.9016393442622954</v>
      </c>
      <c r="QJ68" s="23">
        <f>(QF68-QG68)/QF68</f>
        <v>0.52631578947368418</v>
      </c>
      <c r="QK68" s="1">
        <v>135</v>
      </c>
      <c r="QL68" s="1">
        <v>79</v>
      </c>
      <c r="QM68" s="1">
        <f>QL68+(QK68-QL68)/3</f>
        <v>97.666666666666671</v>
      </c>
      <c r="QN68" s="1">
        <v>53</v>
      </c>
      <c r="QO68" s="1">
        <v>9</v>
      </c>
      <c r="QP68" s="1">
        <v>48</v>
      </c>
      <c r="QQ68" s="1">
        <f>QP68/JJ68</f>
        <v>26.229508196721312</v>
      </c>
      <c r="QR68" s="1">
        <v>10</v>
      </c>
      <c r="QS68" s="1">
        <f>QO68+QP68+QR68</f>
        <v>67</v>
      </c>
      <c r="QT68" s="1">
        <v>26</v>
      </c>
      <c r="QU68" s="23">
        <f>(QP68-QT68)/QP68</f>
        <v>0.45833333333333331</v>
      </c>
      <c r="QV68" s="1">
        <v>77</v>
      </c>
      <c r="QW68" s="1">
        <f>(QO68+QR68)/QP68</f>
        <v>0.39583333333333331</v>
      </c>
      <c r="QX68" s="1">
        <f>(0.8*(1.04*(POWER(QS68,3)-POWER(QP68,3)))+0.6)/1000</f>
        <v>158.222872</v>
      </c>
      <c r="QY68" s="1">
        <f>QX68/JJ68</f>
        <v>86.460585792349718</v>
      </c>
      <c r="QZ68" s="1">
        <v>57</v>
      </c>
      <c r="RA68" s="1">
        <v>36</v>
      </c>
      <c r="RB68" s="23">
        <f>QZ68/RA68</f>
        <v>1.5833333333333333</v>
      </c>
      <c r="RC68" s="1">
        <v>151</v>
      </c>
      <c r="RD68" s="1">
        <v>16</v>
      </c>
      <c r="RE68" s="23">
        <f>QZ68/RD68</f>
        <v>3.5625</v>
      </c>
      <c r="RF68" s="1">
        <v>14.8</v>
      </c>
      <c r="RG68" s="1">
        <f>((3.14*POWER(KD68,2)/4)*RF68*QN68)/1000</f>
        <v>3.2573386599999998</v>
      </c>
      <c r="RH68" s="1">
        <f>RG68/JJ68</f>
        <v>1.7799664808743167</v>
      </c>
      <c r="RI68" s="1">
        <v>19.899999999999999</v>
      </c>
      <c r="RJ68" s="1">
        <v>-1</v>
      </c>
      <c r="RK68" s="1">
        <v>53</v>
      </c>
      <c r="RL68" s="1">
        <v>30</v>
      </c>
      <c r="RM68" s="23">
        <f>RK68/RL68</f>
        <v>1.7666666666666666</v>
      </c>
      <c r="RN68" s="1">
        <v>228</v>
      </c>
      <c r="RO68" s="1">
        <v>14</v>
      </c>
      <c r="RP68" s="1">
        <v>56</v>
      </c>
      <c r="RQ68" s="1">
        <f>RP68/JJ68</f>
        <v>30.601092896174862</v>
      </c>
      <c r="RR68" s="1">
        <v>51</v>
      </c>
      <c r="RS68" s="1">
        <f>RR68/JJ68</f>
        <v>27.868852459016392</v>
      </c>
      <c r="RT68" s="1">
        <v>107</v>
      </c>
      <c r="RU68" s="1">
        <f>RT68/JJ68</f>
        <v>58.469945355191257</v>
      </c>
      <c r="RV68" s="1">
        <v>46</v>
      </c>
      <c r="RW68" s="1">
        <f>RV68/JJ68</f>
        <v>25.136612021857921</v>
      </c>
      <c r="RX68" s="1">
        <f>RT68-RV68</f>
        <v>61</v>
      </c>
      <c r="RY68" s="1">
        <v>57</v>
      </c>
      <c r="RZ68" s="1">
        <v>22.7</v>
      </c>
      <c r="SA68" s="1">
        <v>14.1</v>
      </c>
      <c r="SB68" s="1">
        <f>RZ68/JJ68</f>
        <v>12.404371584699453</v>
      </c>
      <c r="SC68" s="1">
        <f>SA68/JJ68</f>
        <v>7.7049180327868845</v>
      </c>
      <c r="SD68" s="23">
        <f>(RZ68-SA68)/RZ68</f>
        <v>0.3788546255506608</v>
      </c>
      <c r="ALU68" s="3"/>
      <c r="ALV68" s="3"/>
      <c r="ALW68" s="3"/>
      <c r="ALX68" s="3"/>
      <c r="ALY68" s="3"/>
      <c r="ALZ68" s="3"/>
      <c r="AMA68" s="3"/>
      <c r="AMB68" s="3"/>
      <c r="AMC68" s="3"/>
      <c r="AMD68" s="3"/>
    </row>
    <row r="69" spans="1:1018">
      <c r="A69" s="14" t="s">
        <v>685</v>
      </c>
      <c r="B69" s="13">
        <v>160</v>
      </c>
      <c r="C69" s="13">
        <v>40</v>
      </c>
      <c r="D69" s="15">
        <v>71</v>
      </c>
      <c r="E69" s="13">
        <v>175</v>
      </c>
      <c r="F69" s="16">
        <v>4</v>
      </c>
      <c r="G69" s="16">
        <v>3</v>
      </c>
      <c r="H69" s="17">
        <v>131</v>
      </c>
      <c r="I69" s="17">
        <v>269</v>
      </c>
      <c r="J69" s="17">
        <v>998</v>
      </c>
      <c r="K69" s="17">
        <v>998</v>
      </c>
      <c r="L69" s="17">
        <v>998</v>
      </c>
      <c r="M69" s="17">
        <v>998</v>
      </c>
      <c r="N69" s="17">
        <v>55</v>
      </c>
      <c r="O69" s="17">
        <v>107</v>
      </c>
      <c r="P69" s="17">
        <v>998</v>
      </c>
      <c r="Q69" s="17">
        <v>998</v>
      </c>
      <c r="R69" s="17">
        <v>998</v>
      </c>
      <c r="S69" s="17">
        <v>998</v>
      </c>
      <c r="T69" s="17">
        <v>998</v>
      </c>
      <c r="U69" s="17">
        <v>998</v>
      </c>
      <c r="V69" s="17">
        <v>2673</v>
      </c>
      <c r="W69" s="18">
        <v>0.48888888888888898</v>
      </c>
      <c r="X69" s="19">
        <v>62</v>
      </c>
      <c r="Y69" s="19">
        <v>56</v>
      </c>
      <c r="Z69" s="19">
        <v>54</v>
      </c>
      <c r="AA69" s="19">
        <v>58</v>
      </c>
      <c r="AB69" s="19">
        <v>69</v>
      </c>
      <c r="AC69" s="19">
        <v>60</v>
      </c>
      <c r="AD69" s="19">
        <v>52</v>
      </c>
      <c r="AE69" s="19">
        <v>51</v>
      </c>
      <c r="AF69" s="19">
        <v>59</v>
      </c>
      <c r="AG69" s="19">
        <v>66</v>
      </c>
      <c r="AH69" s="19">
        <v>0.967741935483871</v>
      </c>
      <c r="AI69" s="19">
        <v>0.92857142857142905</v>
      </c>
      <c r="AJ69" s="19">
        <v>0.94444444444444398</v>
      </c>
      <c r="AK69" s="19">
        <v>1.0172413793103401</v>
      </c>
      <c r="AL69" s="19">
        <v>0.95652173913043503</v>
      </c>
      <c r="AM69" s="19">
        <v>226</v>
      </c>
      <c r="AN69" s="19">
        <v>146</v>
      </c>
      <c r="AO69" s="19">
        <v>192</v>
      </c>
      <c r="AP69" s="19">
        <v>202</v>
      </c>
      <c r="AQ69" s="19">
        <v>206</v>
      </c>
      <c r="AR69" s="19">
        <v>37</v>
      </c>
      <c r="AS69" s="19">
        <v>34</v>
      </c>
      <c r="AT69" s="19">
        <v>32</v>
      </c>
      <c r="AU69" s="19">
        <v>39</v>
      </c>
      <c r="AV69" s="19">
        <v>42</v>
      </c>
      <c r="AW69" s="19">
        <v>93.548387096774206</v>
      </c>
      <c r="AX69" s="19">
        <v>82.142857142857096</v>
      </c>
      <c r="AY69" s="19">
        <v>94.4444444444444</v>
      </c>
      <c r="AZ69" s="19">
        <v>100</v>
      </c>
      <c r="BA69" s="19">
        <v>94.202898550724697</v>
      </c>
      <c r="BB69" s="19">
        <v>243</v>
      </c>
      <c r="BC69" s="19">
        <v>174</v>
      </c>
      <c r="BD69" s="19">
        <v>189</v>
      </c>
      <c r="BE69" s="19">
        <v>199</v>
      </c>
      <c r="BF69" s="19">
        <v>229</v>
      </c>
      <c r="BG69" s="19">
        <v>243</v>
      </c>
      <c r="BH69" s="19">
        <v>136</v>
      </c>
      <c r="BI69" s="19">
        <v>153</v>
      </c>
      <c r="BJ69" s="19">
        <v>180</v>
      </c>
      <c r="BK69" s="19">
        <v>247</v>
      </c>
      <c r="BL69" s="19">
        <v>1</v>
      </c>
      <c r="BM69" s="19">
        <v>0.78160919540229901</v>
      </c>
      <c r="BN69" s="19">
        <v>0.80952380952380998</v>
      </c>
      <c r="BO69" s="19">
        <v>0.904522613065327</v>
      </c>
      <c r="BP69" s="19">
        <v>1.07860262008734</v>
      </c>
      <c r="BQ69" s="19">
        <v>597</v>
      </c>
      <c r="BR69" s="19">
        <v>145</v>
      </c>
      <c r="BS69" s="19">
        <v>194</v>
      </c>
      <c r="BT69" s="19">
        <v>299</v>
      </c>
      <c r="BU69" s="19">
        <v>439</v>
      </c>
      <c r="BV69" s="19">
        <v>158</v>
      </c>
      <c r="BW69" s="19">
        <v>85</v>
      </c>
      <c r="BX69" s="19">
        <v>96</v>
      </c>
      <c r="BY69" s="19">
        <v>117</v>
      </c>
      <c r="BZ69" s="19">
        <v>160</v>
      </c>
      <c r="CA69" s="19">
        <v>94.650205761316897</v>
      </c>
      <c r="CB69" s="19">
        <v>24.137931034482801</v>
      </c>
      <c r="CC69" s="19">
        <v>48.677248677248699</v>
      </c>
      <c r="CD69" s="19">
        <v>55.778894472361799</v>
      </c>
      <c r="CE69" s="19">
        <v>84.279475982532702</v>
      </c>
      <c r="CF69" s="21">
        <v>-1</v>
      </c>
      <c r="CG69" s="21">
        <v>-1</v>
      </c>
      <c r="CH69" s="21">
        <v>-1</v>
      </c>
      <c r="CI69" s="21">
        <v>-1</v>
      </c>
      <c r="CJ69" s="21">
        <v>-1</v>
      </c>
      <c r="CK69" s="21">
        <v>-1</v>
      </c>
      <c r="CL69" s="21">
        <v>-1</v>
      </c>
      <c r="CM69" s="21">
        <v>-1</v>
      </c>
      <c r="CN69" s="21">
        <v>-1</v>
      </c>
      <c r="CO69" s="21">
        <v>-1</v>
      </c>
      <c r="CP69" s="21">
        <v>-1</v>
      </c>
      <c r="CQ69" s="21">
        <v>-1</v>
      </c>
      <c r="CR69" s="21">
        <v>-1</v>
      </c>
      <c r="CS69" s="21">
        <v>-1</v>
      </c>
      <c r="CT69" s="21">
        <v>-1</v>
      </c>
      <c r="CU69" s="21">
        <v>-1</v>
      </c>
      <c r="CV69" s="21">
        <v>-1</v>
      </c>
      <c r="CW69" s="21">
        <v>-1</v>
      </c>
      <c r="CX69" s="21">
        <v>736.7</v>
      </c>
      <c r="CY69" s="21">
        <v>20.5</v>
      </c>
      <c r="CZ69" s="21">
        <v>81.510000000000005</v>
      </c>
      <c r="DA69" s="21">
        <v>28.4</v>
      </c>
      <c r="DB69" s="21">
        <v>1.5</v>
      </c>
      <c r="DC69" s="21">
        <v>83.2</v>
      </c>
      <c r="DD69" s="21">
        <v>16.399999999999999</v>
      </c>
      <c r="DE69" s="21">
        <v>5.0599999999999996</v>
      </c>
      <c r="DF69" s="21">
        <v>300</v>
      </c>
      <c r="DG69" s="21">
        <v>689.8</v>
      </c>
      <c r="DH69" s="21">
        <v>14.2</v>
      </c>
      <c r="DI69" s="21">
        <v>87.02</v>
      </c>
      <c r="DJ69" s="21">
        <v>5.5</v>
      </c>
      <c r="DK69" s="21">
        <v>0</v>
      </c>
      <c r="DL69" s="21">
        <v>93.9</v>
      </c>
      <c r="DM69" s="21">
        <v>6.1</v>
      </c>
      <c r="DN69" s="21">
        <v>15.401</v>
      </c>
      <c r="DO69" s="21">
        <v>300</v>
      </c>
      <c r="DP69" s="21">
        <v>886.2</v>
      </c>
      <c r="DQ69" s="21">
        <v>20.100000000000001</v>
      </c>
      <c r="DR69" s="21">
        <v>67.739999999999995</v>
      </c>
      <c r="DS69" s="21">
        <v>13.1</v>
      </c>
      <c r="DT69" s="21">
        <v>0</v>
      </c>
      <c r="DU69" s="21">
        <v>63.4</v>
      </c>
      <c r="DV69" s="21">
        <v>36.5</v>
      </c>
      <c r="DW69" s="21">
        <v>1.7370000000000001</v>
      </c>
      <c r="DX69" s="21">
        <v>300</v>
      </c>
      <c r="DY69" s="21">
        <v>862.2</v>
      </c>
      <c r="DZ69" s="21">
        <v>55</v>
      </c>
      <c r="EA69" s="21">
        <v>69.900000000000006</v>
      </c>
      <c r="EB69" s="21">
        <v>63.2</v>
      </c>
      <c r="EC69" s="21">
        <v>9</v>
      </c>
      <c r="ED69" s="21">
        <v>44.3</v>
      </c>
      <c r="EE69" s="21">
        <v>55.6</v>
      </c>
      <c r="EF69" s="21">
        <v>0.79700000000000004</v>
      </c>
      <c r="EG69" s="21">
        <v>300</v>
      </c>
      <c r="EH69" s="21">
        <v>908.2</v>
      </c>
      <c r="EI69" s="21">
        <v>41.2</v>
      </c>
      <c r="EJ69" s="21">
        <v>66.19</v>
      </c>
      <c r="EK69" s="21">
        <v>56.8</v>
      </c>
      <c r="EL69" s="21">
        <v>11.8</v>
      </c>
      <c r="EM69" s="21">
        <v>33.9</v>
      </c>
      <c r="EN69" s="21">
        <v>66</v>
      </c>
      <c r="EO69" s="21">
        <v>0.51300000000000001</v>
      </c>
      <c r="EP69" s="21">
        <v>300</v>
      </c>
      <c r="EQ69" s="21">
        <v>817.4</v>
      </c>
      <c r="ER69" s="21">
        <v>101.1</v>
      </c>
      <c r="ES69" s="21">
        <v>74.06</v>
      </c>
      <c r="ET69" s="21">
        <v>44.9</v>
      </c>
      <c r="EU69" s="21">
        <v>8.6999999999999993</v>
      </c>
      <c r="EV69" s="21">
        <v>79</v>
      </c>
      <c r="EW69" s="21">
        <v>20.8</v>
      </c>
      <c r="EX69" s="21">
        <v>3.798</v>
      </c>
      <c r="EY69" s="21">
        <v>300</v>
      </c>
      <c r="EZ69" s="21">
        <v>975</v>
      </c>
      <c r="FA69" s="21">
        <v>66.3</v>
      </c>
      <c r="FB69" s="21">
        <v>61.8</v>
      </c>
      <c r="FC69" s="21">
        <v>101.7</v>
      </c>
      <c r="FD69" s="21">
        <v>44.6</v>
      </c>
      <c r="FE69" s="21">
        <v>11.4</v>
      </c>
      <c r="FF69" s="21">
        <v>87.9</v>
      </c>
      <c r="FG69" s="21">
        <v>0.13</v>
      </c>
      <c r="FH69" s="21">
        <v>300</v>
      </c>
      <c r="FI69" s="21">
        <v>962.4</v>
      </c>
      <c r="FJ69" s="21">
        <v>74.900000000000006</v>
      </c>
      <c r="FK69" s="21">
        <v>62.74</v>
      </c>
      <c r="FL69" s="21">
        <v>116.1</v>
      </c>
      <c r="FM69" s="21">
        <v>58.5</v>
      </c>
      <c r="FN69" s="21">
        <v>43.1</v>
      </c>
      <c r="FO69" s="21">
        <v>56.5</v>
      </c>
      <c r="FP69" s="21">
        <v>0.76200000000000001</v>
      </c>
      <c r="FQ69" s="21">
        <v>300</v>
      </c>
      <c r="FR69" s="15">
        <v>1.4</v>
      </c>
      <c r="FS69" s="15">
        <v>1</v>
      </c>
      <c r="FT69" s="15">
        <v>0.6</v>
      </c>
      <c r="FU69" s="15">
        <v>0.9</v>
      </c>
      <c r="FV69" s="15">
        <v>0.9</v>
      </c>
      <c r="FW69" s="15">
        <v>102</v>
      </c>
      <c r="FX69" s="15">
        <v>109</v>
      </c>
      <c r="FY69" s="15">
        <v>110</v>
      </c>
      <c r="FZ69" s="15">
        <v>81</v>
      </c>
      <c r="GA69" s="15">
        <v>83</v>
      </c>
      <c r="GB69" s="15">
        <v>70.2</v>
      </c>
      <c r="GC69" s="15">
        <v>70.3</v>
      </c>
      <c r="GD69" s="15">
        <v>70.099999999999994</v>
      </c>
      <c r="GE69" s="15">
        <v>68.8</v>
      </c>
      <c r="GF69" s="15">
        <v>70</v>
      </c>
      <c r="GG69" s="15">
        <v>14.1</v>
      </c>
      <c r="GH69" s="15">
        <v>11.1</v>
      </c>
      <c r="GI69" s="15">
        <v>10.199999999999999</v>
      </c>
      <c r="GJ69" s="15">
        <v>12.5</v>
      </c>
      <c r="GK69" s="15">
        <v>12</v>
      </c>
      <c r="GL69" s="15">
        <v>0</v>
      </c>
      <c r="GM69" s="15">
        <v>8.3000000000000007</v>
      </c>
      <c r="GN69" s="15">
        <v>3.1</v>
      </c>
      <c r="GO69" s="15">
        <v>1.1000000000000001</v>
      </c>
      <c r="GP69" s="15">
        <v>0</v>
      </c>
      <c r="GQ69" s="15">
        <v>0</v>
      </c>
      <c r="GR69" s="15">
        <v>2.1</v>
      </c>
      <c r="GS69" s="15">
        <v>1.8</v>
      </c>
      <c r="GT69" s="15">
        <v>0</v>
      </c>
      <c r="GU69" s="15">
        <v>0</v>
      </c>
      <c r="GV69" s="15">
        <v>1.5</v>
      </c>
      <c r="GW69" s="15">
        <v>8.5</v>
      </c>
      <c r="GX69" s="15">
        <v>4.7</v>
      </c>
      <c r="GY69" s="15">
        <v>1.8</v>
      </c>
      <c r="GZ69" s="15">
        <v>0.7</v>
      </c>
      <c r="HA69" s="15">
        <v>0.6</v>
      </c>
      <c r="HB69" s="15">
        <v>0.6</v>
      </c>
      <c r="HC69" s="15">
        <v>0</v>
      </c>
      <c r="HD69" s="15">
        <v>0</v>
      </c>
      <c r="HE69" s="22">
        <v>0</v>
      </c>
      <c r="HF69" s="1">
        <v>-1</v>
      </c>
      <c r="HG69" s="1">
        <v>-1</v>
      </c>
      <c r="HH69" s="1">
        <v>-1</v>
      </c>
      <c r="HI69" s="1">
        <v>-1</v>
      </c>
      <c r="HJ69" s="1">
        <v>-1</v>
      </c>
      <c r="HK69" s="1">
        <v>-1</v>
      </c>
      <c r="HL69" s="1">
        <v>-1</v>
      </c>
      <c r="HM69" s="1">
        <v>-1</v>
      </c>
      <c r="HN69" s="1">
        <v>-1</v>
      </c>
      <c r="HO69" s="1">
        <v>-1</v>
      </c>
      <c r="HP69" s="1">
        <v>-1</v>
      </c>
      <c r="HQ69" s="1">
        <v>-1</v>
      </c>
      <c r="HR69" s="1">
        <v>-1</v>
      </c>
      <c r="HS69" s="1">
        <v>-1</v>
      </c>
      <c r="HT69" s="1">
        <v>-1</v>
      </c>
      <c r="HU69" s="1">
        <v>-1</v>
      </c>
      <c r="HV69" s="1">
        <v>-1</v>
      </c>
      <c r="HW69" s="1">
        <v>-1</v>
      </c>
      <c r="HX69" s="1">
        <v>-1</v>
      </c>
      <c r="HY69" s="1">
        <v>-1</v>
      </c>
      <c r="HZ69" s="1">
        <v>-1</v>
      </c>
      <c r="IA69" s="1">
        <v>-1</v>
      </c>
      <c r="IB69" s="1">
        <v>-1</v>
      </c>
      <c r="IC69" s="1">
        <v>-1</v>
      </c>
      <c r="ID69" s="1">
        <v>-1</v>
      </c>
      <c r="IE69" s="1">
        <v>-1</v>
      </c>
      <c r="IF69" s="1">
        <v>-1</v>
      </c>
      <c r="IG69" s="1">
        <v>-1</v>
      </c>
      <c r="IH69" s="1">
        <v>-1</v>
      </c>
      <c r="II69" s="1">
        <v>-1</v>
      </c>
      <c r="IJ69" s="1">
        <v>-1</v>
      </c>
      <c r="IK69" s="1">
        <v>-1</v>
      </c>
      <c r="IL69" s="1">
        <v>-1</v>
      </c>
      <c r="IM69" s="1">
        <v>-1</v>
      </c>
      <c r="IN69" s="1">
        <v>-1</v>
      </c>
      <c r="IO69" s="1">
        <v>-1</v>
      </c>
      <c r="IP69" s="1">
        <v>-1</v>
      </c>
      <c r="IQ69" s="1">
        <v>-1</v>
      </c>
      <c r="IR69" s="1">
        <v>-1</v>
      </c>
      <c r="IS69" s="1">
        <v>-1</v>
      </c>
      <c r="IT69" s="1">
        <v>-1</v>
      </c>
      <c r="IU69" s="1">
        <v>-1</v>
      </c>
      <c r="IV69" s="1">
        <v>-1</v>
      </c>
      <c r="IW69" s="1">
        <v>-1</v>
      </c>
      <c r="IX69" s="1">
        <v>-1</v>
      </c>
      <c r="IY69" s="1">
        <v>-1</v>
      </c>
      <c r="IZ69" s="1">
        <v>-1</v>
      </c>
      <c r="JA69" s="1">
        <v>-1</v>
      </c>
      <c r="JB69" s="1">
        <v>-1</v>
      </c>
      <c r="JC69" s="1">
        <v>-1</v>
      </c>
      <c r="JD69" s="1">
        <v>-1</v>
      </c>
      <c r="JE69" s="1">
        <v>-1</v>
      </c>
      <c r="JG69" s="1">
        <v>121</v>
      </c>
      <c r="JH69" s="1">
        <v>71</v>
      </c>
      <c r="JI69" s="1">
        <f t="shared" si="201"/>
        <v>87.666666666666671</v>
      </c>
      <c r="JJ69" s="1">
        <v>1.85</v>
      </c>
      <c r="JK69" s="1">
        <v>65</v>
      </c>
      <c r="JL69" s="1">
        <v>9</v>
      </c>
      <c r="JM69" s="1">
        <v>55</v>
      </c>
      <c r="JN69" s="1">
        <f t="shared" si="202"/>
        <v>29.72972972972973</v>
      </c>
      <c r="JO69" s="1">
        <v>10</v>
      </c>
      <c r="JP69" s="1">
        <f t="shared" si="203"/>
        <v>74</v>
      </c>
      <c r="JQ69" s="1">
        <v>32</v>
      </c>
      <c r="JR69" s="1">
        <f t="shared" si="204"/>
        <v>0.41818181818181815</v>
      </c>
      <c r="JS69" s="1">
        <v>72</v>
      </c>
      <c r="JT69" s="1">
        <f t="shared" si="205"/>
        <v>0.34545454545454546</v>
      </c>
      <c r="JU69" s="23">
        <f t="shared" si="206"/>
        <v>198.72296800000001</v>
      </c>
      <c r="JV69" s="1">
        <f t="shared" si="207"/>
        <v>107.41782054054055</v>
      </c>
      <c r="JW69" s="1">
        <v>74</v>
      </c>
      <c r="JX69" s="1">
        <v>48</v>
      </c>
      <c r="JY69" s="1">
        <f t="shared" si="208"/>
        <v>1.5416666666666667</v>
      </c>
      <c r="JZ69" s="1">
        <v>184</v>
      </c>
      <c r="KA69" s="1">
        <v>16</v>
      </c>
      <c r="KB69" s="1">
        <f t="shared" si="209"/>
        <v>4.625</v>
      </c>
      <c r="KC69" s="1">
        <v>26.9</v>
      </c>
      <c r="KD69" s="1">
        <v>2.2999999999999998</v>
      </c>
      <c r="KE69" s="1">
        <f t="shared" si="301"/>
        <v>7.2609085249999987</v>
      </c>
      <c r="KF69" s="1">
        <f t="shared" si="302"/>
        <v>3.9248154189189179</v>
      </c>
      <c r="KG69" s="1">
        <v>24.1</v>
      </c>
      <c r="KH69" s="1">
        <v>33</v>
      </c>
      <c r="KI69" s="1">
        <v>65</v>
      </c>
      <c r="KJ69" s="1">
        <v>28</v>
      </c>
      <c r="KK69" s="1">
        <f t="shared" si="303"/>
        <v>2.3214285714285716</v>
      </c>
      <c r="KL69" s="1">
        <v>213</v>
      </c>
      <c r="KM69" s="1">
        <v>15</v>
      </c>
      <c r="KN69" s="1">
        <v>94</v>
      </c>
      <c r="KO69" s="1">
        <f t="shared" si="211"/>
        <v>50.810810810810807</v>
      </c>
      <c r="KP69" s="1">
        <v>67</v>
      </c>
      <c r="KQ69" s="1">
        <f t="shared" si="212"/>
        <v>36.216216216216218</v>
      </c>
      <c r="KR69" s="1">
        <v>125</v>
      </c>
      <c r="KS69" s="1">
        <f t="shared" si="304"/>
        <v>67.567567567567565</v>
      </c>
      <c r="KT69" s="1">
        <v>43</v>
      </c>
      <c r="KU69" s="1">
        <f t="shared" si="305"/>
        <v>23.243243243243242</v>
      </c>
      <c r="KV69" s="1">
        <f t="shared" si="306"/>
        <v>82</v>
      </c>
      <c r="KW69" s="1">
        <v>66</v>
      </c>
      <c r="KX69" s="1">
        <v>23.3</v>
      </c>
      <c r="KY69" s="1">
        <v>13.5</v>
      </c>
      <c r="KZ69" s="1">
        <f t="shared" si="215"/>
        <v>12.594594594594595</v>
      </c>
      <c r="LA69" s="1">
        <f t="shared" si="216"/>
        <v>7.2972972972972974</v>
      </c>
      <c r="LB69" s="23">
        <f t="shared" si="217"/>
        <v>0.42060085836909872</v>
      </c>
      <c r="LC69" s="1">
        <v>116</v>
      </c>
      <c r="LD69" s="1">
        <v>78</v>
      </c>
      <c r="LE69" s="1">
        <f>LD69+(LC69-LD69)/3</f>
        <v>90.666666666666671</v>
      </c>
      <c r="LF69" s="1">
        <v>83</v>
      </c>
      <c r="LG69" s="1">
        <v>11</v>
      </c>
      <c r="LH69" s="1">
        <v>52</v>
      </c>
      <c r="LI69" s="1">
        <f>LH69/JJ69</f>
        <v>28.108108108108105</v>
      </c>
      <c r="LJ69" s="1">
        <v>9</v>
      </c>
      <c r="LK69" s="1">
        <f>LG69+LH69+LJ69</f>
        <v>72</v>
      </c>
      <c r="LL69" s="1">
        <v>34</v>
      </c>
      <c r="LM69" s="23">
        <f>(LH69-LL69)/LH69</f>
        <v>0.34615384615384615</v>
      </c>
      <c r="LN69" s="1">
        <v>63</v>
      </c>
      <c r="LO69" s="1">
        <f>(LG69+LJ69)/LH69</f>
        <v>0.38461538461538464</v>
      </c>
      <c r="LP69" s="1">
        <f>(0.8*(1.04*(POWER(LK69,3)-POWER(LH69,3)))+0.6)/1000</f>
        <v>193.55708000000001</v>
      </c>
      <c r="LQ69" s="1">
        <f>LP69/JJ69</f>
        <v>104.62544864864866</v>
      </c>
      <c r="LR69" s="1">
        <v>72</v>
      </c>
      <c r="LS69" s="1">
        <v>58</v>
      </c>
      <c r="LT69" s="23">
        <f>LR69/LS69</f>
        <v>1.2413793103448276</v>
      </c>
      <c r="LU69" s="1">
        <v>183</v>
      </c>
      <c r="LV69" s="1">
        <v>14</v>
      </c>
      <c r="LW69" s="23">
        <f>LR69/LV69</f>
        <v>5.1428571428571432</v>
      </c>
      <c r="LX69" s="1">
        <v>26.6</v>
      </c>
      <c r="LY69" s="1">
        <f>((3.14*POWER(KD69,2)/4)*LX69*LF69)/1000</f>
        <v>9.1682206699999984</v>
      </c>
      <c r="LZ69" s="1">
        <f>LY69/JJ69</f>
        <v>4.9557949567567556</v>
      </c>
      <c r="MA69" s="1">
        <v>22.6</v>
      </c>
      <c r="MB69" s="1">
        <v>30</v>
      </c>
      <c r="MC69" s="1">
        <v>47</v>
      </c>
      <c r="MD69" s="1">
        <v>40</v>
      </c>
      <c r="ME69" s="23">
        <f>MC69/MD69</f>
        <v>1.175</v>
      </c>
      <c r="MF69" s="1">
        <v>169</v>
      </c>
      <c r="MG69" s="1">
        <v>16</v>
      </c>
      <c r="MH69" s="1">
        <v>93</v>
      </c>
      <c r="MI69" s="1">
        <f>MH69/JJ69</f>
        <v>50.270270270270267</v>
      </c>
      <c r="MJ69" s="1">
        <v>68</v>
      </c>
      <c r="MK69" s="1">
        <f>MJ69/JJ69</f>
        <v>36.756756756756758</v>
      </c>
      <c r="ML69" s="1">
        <v>125</v>
      </c>
      <c r="MM69" s="1">
        <f>ML69/JJ69</f>
        <v>67.567567567567565</v>
      </c>
      <c r="MN69" s="1">
        <v>50</v>
      </c>
      <c r="MO69" s="1">
        <f>MN69/JJ69</f>
        <v>27.027027027027025</v>
      </c>
      <c r="MP69" s="1">
        <f>ML69-MN69</f>
        <v>75</v>
      </c>
      <c r="MQ69" s="1">
        <v>60</v>
      </c>
      <c r="MR69" s="1">
        <v>24.1</v>
      </c>
      <c r="MS69" s="1">
        <v>14.3</v>
      </c>
      <c r="MT69" s="1">
        <f>MR69/JJ69</f>
        <v>13.027027027027026</v>
      </c>
      <c r="MU69" s="1">
        <f>MS69/JJ69</f>
        <v>7.7297297297297298</v>
      </c>
      <c r="MV69" s="23">
        <f>(MR69-MS69)/MR69</f>
        <v>0.40663900414937759</v>
      </c>
      <c r="MW69" s="1">
        <v>124</v>
      </c>
      <c r="MX69" s="1">
        <v>83</v>
      </c>
      <c r="MY69" s="1">
        <f>MX69+(MW69-MX69)/3</f>
        <v>96.666666666666671</v>
      </c>
      <c r="MZ69" s="1">
        <v>61</v>
      </c>
      <c r="NA69" s="1">
        <v>9</v>
      </c>
      <c r="NB69" s="1">
        <v>53</v>
      </c>
      <c r="NC69" s="1">
        <f>NB69/JJ69</f>
        <v>28.648648648648646</v>
      </c>
      <c r="ND69" s="1">
        <v>9</v>
      </c>
      <c r="NE69" s="1">
        <f>NA69+NB69+ND69</f>
        <v>71</v>
      </c>
      <c r="NF69" s="1">
        <v>36</v>
      </c>
      <c r="NG69" s="23">
        <f>(NB69-NF69)/NB69</f>
        <v>0.32075471698113206</v>
      </c>
      <c r="NH69" s="1">
        <v>59</v>
      </c>
      <c r="NI69" s="1">
        <f>(NA69+ND69)/NB69</f>
        <v>0.33962264150943394</v>
      </c>
      <c r="NJ69" s="1">
        <f>(0.8*(1.04*(POWER(NE69,3)-POWER(NB69,3)))+0.6)/1000</f>
        <v>173.91688800000003</v>
      </c>
      <c r="NK69" s="1">
        <f>NJ69/JJ69</f>
        <v>94.009128648648655</v>
      </c>
      <c r="NL69" s="1">
        <v>65</v>
      </c>
      <c r="NM69" s="1">
        <v>48</v>
      </c>
      <c r="NN69" s="23">
        <f>NL69/NM69</f>
        <v>1.3541666666666667</v>
      </c>
      <c r="NO69" s="1">
        <v>202</v>
      </c>
      <c r="NP69" s="1">
        <v>16</v>
      </c>
      <c r="NQ69" s="23">
        <f>NL69/NP69</f>
        <v>4.0625</v>
      </c>
      <c r="NR69" s="1">
        <v>24.4</v>
      </c>
      <c r="NS69" s="1">
        <f>((3.14*POWER(KD69,2)/4)*NR69*MZ69)/1000</f>
        <v>6.1808042599999986</v>
      </c>
      <c r="NT69" s="1">
        <f>NS69/JJ69</f>
        <v>3.340975275675675</v>
      </c>
      <c r="NU69" s="1">
        <v>17.7</v>
      </c>
      <c r="NV69" s="1">
        <v>21</v>
      </c>
      <c r="NW69" s="1">
        <v>60</v>
      </c>
      <c r="NX69" s="1">
        <v>32</v>
      </c>
      <c r="NY69" s="23">
        <f>NW69/NX69</f>
        <v>1.875</v>
      </c>
      <c r="NZ69" s="1">
        <v>202</v>
      </c>
      <c r="OA69" s="1">
        <v>13</v>
      </c>
      <c r="OB69" s="1">
        <v>95</v>
      </c>
      <c r="OC69" s="1">
        <f>OB69/JJ69</f>
        <v>51.351351351351347</v>
      </c>
      <c r="OD69" s="1">
        <v>65</v>
      </c>
      <c r="OE69" s="1">
        <f>OD69/JJ69</f>
        <v>35.135135135135137</v>
      </c>
      <c r="OF69" s="1">
        <v>141</v>
      </c>
      <c r="OG69" s="1">
        <f>OF69/JJ69</f>
        <v>76.21621621621621</v>
      </c>
      <c r="OH69" s="1">
        <v>58</v>
      </c>
      <c r="OI69" s="1">
        <f>OH69/JJ69</f>
        <v>31.351351351351351</v>
      </c>
      <c r="OJ69" s="1">
        <f>OF69-OH69</f>
        <v>83</v>
      </c>
      <c r="OK69" s="1">
        <v>63</v>
      </c>
      <c r="OL69" s="1">
        <v>25.2</v>
      </c>
      <c r="OM69" s="1">
        <v>15</v>
      </c>
      <c r="ON69" s="1">
        <f>OL69/JJ69</f>
        <v>13.621621621621621</v>
      </c>
      <c r="OO69" s="1">
        <f>OM69/JJ69</f>
        <v>8.108108108108107</v>
      </c>
      <c r="OP69" s="23">
        <f>(OL69-OM69)/OL69</f>
        <v>0.40476190476190477</v>
      </c>
      <c r="OQ69" s="1">
        <v>124</v>
      </c>
      <c r="OR69" s="1">
        <v>75</v>
      </c>
      <c r="OS69" s="1">
        <f>OR69+(OQ69-OR69)/3</f>
        <v>91.333333333333329</v>
      </c>
      <c r="OT69" s="1">
        <v>59</v>
      </c>
      <c r="OU69" s="1">
        <v>10</v>
      </c>
      <c r="OV69" s="1">
        <v>53</v>
      </c>
      <c r="OW69" s="1">
        <f>OV69/JJ69</f>
        <v>28.648648648648646</v>
      </c>
      <c r="OX69" s="1">
        <v>9</v>
      </c>
      <c r="OY69" s="1">
        <f>OU69+OV69+OX69</f>
        <v>72</v>
      </c>
      <c r="OZ69" s="1">
        <v>34</v>
      </c>
      <c r="PA69" s="23">
        <f>(OV69-OZ69)/OV69</f>
        <v>0.35849056603773582</v>
      </c>
      <c r="PB69" s="1">
        <v>65</v>
      </c>
      <c r="PC69" s="1">
        <f>(OU69+OX69)/OV69</f>
        <v>0.35849056603773582</v>
      </c>
      <c r="PD69" s="1">
        <f>(0.8*(1.04*(POWER(OY69,3)-POWER(OV69,3)))+0.6)/1000</f>
        <v>186.67727200000002</v>
      </c>
      <c r="PE69" s="1">
        <f>PD69/JJ69</f>
        <v>100.90663351351351</v>
      </c>
      <c r="PF69" s="1">
        <v>62</v>
      </c>
      <c r="PG69" s="1">
        <v>51</v>
      </c>
      <c r="PH69" s="23">
        <f>PF69/PG69</f>
        <v>1.2156862745098038</v>
      </c>
      <c r="PI69" s="1">
        <v>195</v>
      </c>
      <c r="PJ69" s="1">
        <v>11</v>
      </c>
      <c r="PK69" s="23">
        <f>PF69/PJ69</f>
        <v>5.6363636363636367</v>
      </c>
      <c r="PL69" s="1">
        <v>23.2</v>
      </c>
      <c r="PM69" s="1">
        <f>((3.14*POWER(KD69,2)/4)*PL69*OT69)/1000</f>
        <v>5.6841473199999992</v>
      </c>
      <c r="PN69" s="1">
        <f>PM69/JJ69</f>
        <v>3.0725120648648643</v>
      </c>
      <c r="PO69" s="1">
        <v>15.9</v>
      </c>
      <c r="PP69" s="1">
        <v>24</v>
      </c>
      <c r="PQ69" s="1">
        <v>45</v>
      </c>
      <c r="PR69" s="1">
        <v>34</v>
      </c>
      <c r="PS69" s="23">
        <f>PQ69/PR69</f>
        <v>1.3235294117647058</v>
      </c>
      <c r="PT69" s="1">
        <v>175</v>
      </c>
      <c r="PU69" s="1">
        <v>12</v>
      </c>
      <c r="PV69" s="1">
        <v>97</v>
      </c>
      <c r="PW69" s="1">
        <f>PV69/JJ69</f>
        <v>52.432432432432428</v>
      </c>
      <c r="PX69" s="1">
        <v>68</v>
      </c>
      <c r="PY69" s="1">
        <f>PX69/JJ69</f>
        <v>36.756756756756758</v>
      </c>
      <c r="PZ69" s="1">
        <v>114</v>
      </c>
      <c r="QA69" s="1">
        <f t="shared" si="299"/>
        <v>61.621621621621621</v>
      </c>
      <c r="QB69" s="1">
        <v>51</v>
      </c>
      <c r="QC69" s="1">
        <f t="shared" si="300"/>
        <v>27.567567567567565</v>
      </c>
      <c r="QD69" s="1">
        <f>PZ69-QB69</f>
        <v>63</v>
      </c>
      <c r="QE69" s="1">
        <v>55</v>
      </c>
      <c r="QF69" s="1">
        <v>23.6</v>
      </c>
      <c r="QG69" s="1">
        <v>12.6</v>
      </c>
      <c r="QH69" s="1">
        <f>QF69/JJ69</f>
        <v>12.756756756756756</v>
      </c>
      <c r="QI69" s="1">
        <f>QG69/JJ69</f>
        <v>6.8108108108108105</v>
      </c>
      <c r="QJ69" s="23">
        <f>(QF69-QG69)/QF69</f>
        <v>0.46610169491525427</v>
      </c>
      <c r="QK69" s="1">
        <v>116</v>
      </c>
      <c r="QL69" s="1">
        <v>74</v>
      </c>
      <c r="QM69" s="1">
        <f>QL69+(QK69-QL69)/3</f>
        <v>88</v>
      </c>
      <c r="QN69" s="1">
        <v>61</v>
      </c>
      <c r="QO69" s="1">
        <v>9</v>
      </c>
      <c r="QP69" s="1">
        <v>56</v>
      </c>
      <c r="QQ69" s="1">
        <f>QP69/JJ69</f>
        <v>30.27027027027027</v>
      </c>
      <c r="QR69" s="1">
        <v>9</v>
      </c>
      <c r="QS69" s="1">
        <f>QO69+QP69+QR69</f>
        <v>74</v>
      </c>
      <c r="QT69" s="1">
        <v>33</v>
      </c>
      <c r="QU69" s="23">
        <f>(QP69-QT69)/QP69</f>
        <v>0.4107142857142857</v>
      </c>
      <c r="QV69" s="1">
        <v>72</v>
      </c>
      <c r="QW69" s="1">
        <f>(QO69+QR69)/QP69</f>
        <v>0.32142857142857145</v>
      </c>
      <c r="QX69" s="1">
        <f>(0.8*(1.04*(POWER(QS69,3)-POWER(QP69,3)))+0.6)/1000</f>
        <v>191.03445600000003</v>
      </c>
      <c r="QY69" s="1">
        <f>QX69/JJ69</f>
        <v>103.26186810810812</v>
      </c>
      <c r="QZ69" s="1">
        <v>63</v>
      </c>
      <c r="RA69" s="1">
        <v>48</v>
      </c>
      <c r="RB69" s="23">
        <f>QZ69/RA69</f>
        <v>1.3125</v>
      </c>
      <c r="RC69" s="1">
        <v>224</v>
      </c>
      <c r="RD69" s="1">
        <v>16</v>
      </c>
      <c r="RE69" s="23">
        <f>QZ69/RD69</f>
        <v>3.9375</v>
      </c>
      <c r="RF69" s="1">
        <v>28</v>
      </c>
      <c r="RG69" s="1">
        <f>((3.14*POWER(KD69,2)/4)*RF69*QN69)/1000</f>
        <v>7.0927261999999995</v>
      </c>
      <c r="RH69" s="1">
        <f>RG69/JJ69</f>
        <v>3.8339060540540535</v>
      </c>
      <c r="RI69" s="1">
        <v>20.399999999999999</v>
      </c>
      <c r="RJ69" s="1">
        <v>31</v>
      </c>
      <c r="RK69" s="1">
        <v>59</v>
      </c>
      <c r="RL69" s="1">
        <v>25</v>
      </c>
      <c r="RM69" s="23">
        <f>RK69/RL69</f>
        <v>2.36</v>
      </c>
      <c r="RN69" s="1">
        <v>197</v>
      </c>
      <c r="RO69" s="1">
        <v>15</v>
      </c>
      <c r="RP69" s="1">
        <v>93</v>
      </c>
      <c r="RQ69" s="1">
        <f>RP69/JJ69</f>
        <v>50.270270270270267</v>
      </c>
      <c r="RR69" s="1">
        <v>73</v>
      </c>
      <c r="RS69" s="1">
        <f>RR69/JJ69</f>
        <v>39.45945945945946</v>
      </c>
      <c r="RT69" s="1">
        <v>134</v>
      </c>
      <c r="RU69" s="1">
        <f>RT69/JJ69</f>
        <v>72.432432432432435</v>
      </c>
      <c r="RV69" s="1">
        <v>67</v>
      </c>
      <c r="RW69" s="1">
        <f>RV69/JJ69</f>
        <v>36.216216216216218</v>
      </c>
      <c r="RX69" s="1">
        <f>RT69-RV69</f>
        <v>67</v>
      </c>
      <c r="RY69" s="1">
        <v>50</v>
      </c>
      <c r="RZ69" s="1">
        <v>20.399999999999999</v>
      </c>
      <c r="SA69" s="1">
        <v>11.8</v>
      </c>
      <c r="SB69" s="1">
        <f>RZ69/JJ69</f>
        <v>11.027027027027026</v>
      </c>
      <c r="SC69" s="1">
        <f>SA69/JJ69</f>
        <v>6.3783783783783781</v>
      </c>
      <c r="SD69" s="23">
        <f>(RZ69-SA69)/RZ69</f>
        <v>0.42156862745098034</v>
      </c>
      <c r="ALU69" s="3"/>
      <c r="ALV69" s="3"/>
      <c r="ALW69" s="3"/>
      <c r="ALX69" s="3"/>
      <c r="ALY69" s="3"/>
      <c r="ALZ69" s="3"/>
      <c r="AMA69" s="3"/>
      <c r="AMB69" s="3"/>
      <c r="AMC69" s="3"/>
      <c r="AMD69" s="3"/>
    </row>
    <row r="70" spans="1:1018">
      <c r="A70" s="14" t="s">
        <v>686</v>
      </c>
      <c r="B70" s="13">
        <v>160</v>
      </c>
      <c r="C70" s="13">
        <v>46</v>
      </c>
      <c r="D70" s="15">
        <v>68</v>
      </c>
      <c r="E70" s="13">
        <v>169</v>
      </c>
      <c r="F70" s="16">
        <v>4</v>
      </c>
      <c r="G70" s="16">
        <v>5.5</v>
      </c>
      <c r="H70" s="17">
        <v>103</v>
      </c>
      <c r="I70" s="17">
        <v>269</v>
      </c>
      <c r="J70" s="17">
        <v>998</v>
      </c>
      <c r="K70" s="17">
        <v>998</v>
      </c>
      <c r="L70" s="17">
        <v>998</v>
      </c>
      <c r="M70" s="17">
        <v>998</v>
      </c>
      <c r="N70" s="17">
        <v>38</v>
      </c>
      <c r="O70" s="17">
        <v>107</v>
      </c>
      <c r="P70" s="17">
        <v>998</v>
      </c>
      <c r="Q70" s="17">
        <v>998</v>
      </c>
      <c r="R70" s="17">
        <v>998</v>
      </c>
      <c r="S70" s="17">
        <v>998</v>
      </c>
      <c r="T70" s="17">
        <v>998</v>
      </c>
      <c r="U70" s="17">
        <v>998</v>
      </c>
      <c r="V70" s="17">
        <v>2571</v>
      </c>
      <c r="W70" s="18">
        <v>0.41805555555555601</v>
      </c>
      <c r="X70" s="19">
        <v>52</v>
      </c>
      <c r="Y70" s="19">
        <v>33</v>
      </c>
      <c r="Z70" s="19">
        <v>49</v>
      </c>
      <c r="AA70" s="19">
        <v>50</v>
      </c>
      <c r="AB70" s="19">
        <v>49</v>
      </c>
      <c r="AC70" s="19">
        <v>49</v>
      </c>
      <c r="AD70" s="19">
        <v>28</v>
      </c>
      <c r="AE70" s="19">
        <v>46</v>
      </c>
      <c r="AF70" s="19">
        <v>47</v>
      </c>
      <c r="AG70" s="19">
        <v>49</v>
      </c>
      <c r="AH70" s="19">
        <v>0.94230769230769196</v>
      </c>
      <c r="AI70" s="19">
        <v>0.84848484848484795</v>
      </c>
      <c r="AJ70" s="19">
        <v>0.93877551020408201</v>
      </c>
      <c r="AK70" s="19">
        <v>0.94</v>
      </c>
      <c r="AL70" s="19">
        <v>1</v>
      </c>
      <c r="AM70" s="19">
        <v>136</v>
      </c>
      <c r="AN70" s="19">
        <v>40</v>
      </c>
      <c r="AO70" s="19">
        <v>127</v>
      </c>
      <c r="AP70" s="19">
        <v>106</v>
      </c>
      <c r="AQ70" s="19">
        <v>134</v>
      </c>
      <c r="AR70" s="19">
        <v>29</v>
      </c>
      <c r="AS70" s="19">
        <v>17</v>
      </c>
      <c r="AT70" s="19">
        <v>28</v>
      </c>
      <c r="AU70" s="19">
        <v>27</v>
      </c>
      <c r="AV70" s="19">
        <v>27</v>
      </c>
      <c r="AW70" s="19">
        <v>92.307692307692307</v>
      </c>
      <c r="AX70" s="19">
        <v>39.393939393939398</v>
      </c>
      <c r="AY70" s="19">
        <v>87.755102040816297</v>
      </c>
      <c r="AZ70" s="19">
        <v>66</v>
      </c>
      <c r="BA70" s="19">
        <v>83.673469387755105</v>
      </c>
      <c r="BB70" s="19">
        <v>233</v>
      </c>
      <c r="BC70" s="19">
        <v>203</v>
      </c>
      <c r="BD70" s="19">
        <v>117</v>
      </c>
      <c r="BE70" s="19">
        <v>212</v>
      </c>
      <c r="BF70" s="19">
        <v>237</v>
      </c>
      <c r="BG70" s="19">
        <v>246</v>
      </c>
      <c r="BH70" s="19">
        <v>176</v>
      </c>
      <c r="BI70" s="19">
        <v>167</v>
      </c>
      <c r="BJ70" s="19">
        <v>232</v>
      </c>
      <c r="BK70" s="19">
        <v>250</v>
      </c>
      <c r="BL70" s="19">
        <v>1.0557939914163099</v>
      </c>
      <c r="BM70" s="19">
        <v>0.866995073891626</v>
      </c>
      <c r="BN70" s="19">
        <v>1.4273504273504301</v>
      </c>
      <c r="BO70" s="19">
        <v>1.0943396226415101</v>
      </c>
      <c r="BP70" s="19">
        <v>1.0548523206751099</v>
      </c>
      <c r="BQ70" s="19">
        <v>401</v>
      </c>
      <c r="BR70" s="19">
        <v>203</v>
      </c>
      <c r="BS70" s="19">
        <v>414</v>
      </c>
      <c r="BT70" s="19">
        <v>408</v>
      </c>
      <c r="BU70" s="19">
        <v>374</v>
      </c>
      <c r="BV70" s="19">
        <v>154</v>
      </c>
      <c r="BW70" s="19">
        <v>106</v>
      </c>
      <c r="BX70" s="19">
        <v>105</v>
      </c>
      <c r="BY70" s="19">
        <v>136</v>
      </c>
      <c r="BZ70" s="19">
        <v>152</v>
      </c>
      <c r="CA70" s="19">
        <v>80.257510729613699</v>
      </c>
      <c r="CB70" s="19">
        <v>45.320197044335004</v>
      </c>
      <c r="CC70" s="19">
        <v>87.179487179487197</v>
      </c>
      <c r="CD70" s="19">
        <v>88.207547169811306</v>
      </c>
      <c r="CE70" s="19">
        <v>91.139240506329102</v>
      </c>
      <c r="CF70" s="21">
        <v>988.2</v>
      </c>
      <c r="CG70" s="21">
        <v>53.9</v>
      </c>
      <c r="CH70" s="21">
        <v>60.91</v>
      </c>
      <c r="CI70" s="21">
        <v>30.9</v>
      </c>
      <c r="CJ70" s="21">
        <v>8</v>
      </c>
      <c r="CK70" s="21">
        <v>72.2</v>
      </c>
      <c r="CL70" s="21">
        <v>27.8</v>
      </c>
      <c r="CM70" s="21">
        <v>2.593</v>
      </c>
      <c r="CN70" s="21">
        <v>300</v>
      </c>
      <c r="CO70" s="21">
        <v>886.6</v>
      </c>
      <c r="CP70" s="21">
        <v>55.5</v>
      </c>
      <c r="CQ70" s="21">
        <v>67.92</v>
      </c>
      <c r="CR70" s="21">
        <v>25</v>
      </c>
      <c r="CS70" s="21">
        <v>3.9</v>
      </c>
      <c r="CT70" s="21">
        <v>87.5</v>
      </c>
      <c r="CU70" s="21">
        <v>12.5</v>
      </c>
      <c r="CV70" s="21">
        <v>6.9829999999999997</v>
      </c>
      <c r="CW70" s="21">
        <v>300</v>
      </c>
      <c r="CX70" s="21">
        <v>827.6</v>
      </c>
      <c r="CY70" s="21">
        <v>13.5</v>
      </c>
      <c r="CZ70" s="21">
        <v>72.52</v>
      </c>
      <c r="DA70" s="21">
        <v>8.8000000000000007</v>
      </c>
      <c r="DB70" s="21">
        <v>0</v>
      </c>
      <c r="DC70" s="21">
        <v>84.6</v>
      </c>
      <c r="DD70" s="21">
        <v>15.3</v>
      </c>
      <c r="DE70" s="21">
        <v>5.5289999999999999</v>
      </c>
      <c r="DF70" s="21">
        <v>300</v>
      </c>
      <c r="DG70" s="21">
        <v>815.9</v>
      </c>
      <c r="DH70" s="21">
        <v>42.4</v>
      </c>
      <c r="DI70" s="21">
        <v>73.73</v>
      </c>
      <c r="DJ70" s="21">
        <v>23.3</v>
      </c>
      <c r="DK70" s="21">
        <v>4.9000000000000004</v>
      </c>
      <c r="DL70" s="21">
        <v>89.3</v>
      </c>
      <c r="DM70" s="21">
        <v>10.7</v>
      </c>
      <c r="DN70" s="21">
        <v>8.3520000000000003</v>
      </c>
      <c r="DO70" s="21">
        <v>300</v>
      </c>
      <c r="DP70" s="21">
        <v>1093.8</v>
      </c>
      <c r="DQ70" s="21">
        <v>114.1</v>
      </c>
      <c r="DR70" s="21">
        <v>55.48</v>
      </c>
      <c r="DS70" s="21">
        <v>76.599999999999994</v>
      </c>
      <c r="DT70" s="21">
        <v>39.4</v>
      </c>
      <c r="DU70" s="21">
        <v>44.2</v>
      </c>
      <c r="DV70" s="21">
        <v>55.7</v>
      </c>
      <c r="DW70" s="21">
        <v>0.79300000000000004</v>
      </c>
      <c r="DX70" s="21">
        <v>300</v>
      </c>
      <c r="DY70" s="21">
        <v>1108.0999999999999</v>
      </c>
      <c r="DZ70" s="21">
        <v>94.8</v>
      </c>
      <c r="EA70" s="21">
        <v>54.58</v>
      </c>
      <c r="EB70" s="21">
        <v>53.7</v>
      </c>
      <c r="EC70" s="21">
        <v>30.3</v>
      </c>
      <c r="ED70" s="21">
        <v>59.5</v>
      </c>
      <c r="EE70" s="21">
        <v>40.5</v>
      </c>
      <c r="EF70" s="21">
        <v>1.47</v>
      </c>
      <c r="EG70" s="21">
        <v>300</v>
      </c>
      <c r="EH70" s="21">
        <v>914.6</v>
      </c>
      <c r="EI70" s="21">
        <v>35.9</v>
      </c>
      <c r="EJ70" s="21">
        <v>65.709999999999994</v>
      </c>
      <c r="EK70" s="21">
        <v>19.8</v>
      </c>
      <c r="EL70" s="21">
        <v>0.6</v>
      </c>
      <c r="EM70" s="21">
        <v>79.099999999999994</v>
      </c>
      <c r="EN70" s="21">
        <v>20.8</v>
      </c>
      <c r="EO70" s="21">
        <v>3.7970000000000002</v>
      </c>
      <c r="EP70" s="21">
        <v>300</v>
      </c>
      <c r="EQ70" s="21">
        <v>757</v>
      </c>
      <c r="ER70" s="21">
        <v>32.299999999999997</v>
      </c>
      <c r="ES70" s="21">
        <v>79.400000000000006</v>
      </c>
      <c r="ET70" s="21">
        <v>12.5</v>
      </c>
      <c r="EU70" s="21">
        <v>0</v>
      </c>
      <c r="EV70" s="21">
        <v>93.2</v>
      </c>
      <c r="EW70" s="21">
        <v>6.8</v>
      </c>
      <c r="EX70" s="21">
        <v>13.723000000000001</v>
      </c>
      <c r="EY70" s="21">
        <v>300</v>
      </c>
      <c r="EZ70" s="21">
        <v>964.5</v>
      </c>
      <c r="FA70" s="21">
        <v>51.5</v>
      </c>
      <c r="FB70" s="21">
        <v>62.38</v>
      </c>
      <c r="FC70" s="21">
        <v>27.9</v>
      </c>
      <c r="FD70" s="21">
        <v>6.6</v>
      </c>
      <c r="FE70" s="21">
        <v>67.599999999999994</v>
      </c>
      <c r="FF70" s="21">
        <v>32.4</v>
      </c>
      <c r="FG70" s="21">
        <v>2.09</v>
      </c>
      <c r="FH70" s="21">
        <v>300</v>
      </c>
      <c r="FI70" s="21">
        <v>872.8</v>
      </c>
      <c r="FJ70" s="21">
        <v>47.5</v>
      </c>
      <c r="FK70" s="21">
        <v>68.94</v>
      </c>
      <c r="FL70" s="21">
        <v>22.4</v>
      </c>
      <c r="FM70" s="21">
        <v>2.6</v>
      </c>
      <c r="FN70" s="21">
        <v>86.2</v>
      </c>
      <c r="FO70" s="21">
        <v>13.8</v>
      </c>
      <c r="FP70" s="21">
        <v>6.24</v>
      </c>
      <c r="FQ70" s="21">
        <v>300</v>
      </c>
      <c r="FR70" s="15">
        <v>2.4</v>
      </c>
      <c r="FS70" s="15">
        <v>3.9</v>
      </c>
      <c r="FT70" s="15">
        <v>4.9000000000000004</v>
      </c>
      <c r="FU70" s="15">
        <v>1.6</v>
      </c>
      <c r="FV70" s="15">
        <v>1.5</v>
      </c>
      <c r="FW70" s="15">
        <v>99</v>
      </c>
      <c r="FX70" s="15">
        <v>86</v>
      </c>
      <c r="FY70" s="15">
        <v>104</v>
      </c>
      <c r="FZ70" s="15">
        <v>125</v>
      </c>
      <c r="GA70" s="15">
        <v>78</v>
      </c>
      <c r="GB70" s="15">
        <v>67.900000000000006</v>
      </c>
      <c r="GC70" s="15">
        <v>66.3</v>
      </c>
      <c r="GD70" s="15">
        <v>68.5</v>
      </c>
      <c r="GE70" s="15">
        <v>66.2</v>
      </c>
      <c r="GF70" s="15">
        <v>65.7</v>
      </c>
      <c r="GG70" s="15">
        <v>16.2</v>
      </c>
      <c r="GH70" s="15">
        <v>13.5</v>
      </c>
      <c r="GI70" s="15">
        <v>12.2</v>
      </c>
      <c r="GJ70" s="15">
        <v>15.4</v>
      </c>
      <c r="GK70" s="15">
        <v>15.9</v>
      </c>
      <c r="GL70" s="15">
        <v>0</v>
      </c>
      <c r="GM70" s="15">
        <v>8.5</v>
      </c>
      <c r="GN70" s="15">
        <v>4.2</v>
      </c>
      <c r="GO70" s="15">
        <v>0.3</v>
      </c>
      <c r="GP70" s="15">
        <v>0.3</v>
      </c>
      <c r="GQ70" s="15">
        <v>0</v>
      </c>
      <c r="GR70" s="15">
        <v>5</v>
      </c>
      <c r="GS70" s="15">
        <v>0.4</v>
      </c>
      <c r="GT70" s="15">
        <v>0.3</v>
      </c>
      <c r="GU70" s="15">
        <v>0.2</v>
      </c>
      <c r="GV70" s="15">
        <v>4.7</v>
      </c>
      <c r="GW70" s="15">
        <v>6.6</v>
      </c>
      <c r="GX70" s="15">
        <v>1.7</v>
      </c>
      <c r="GY70" s="15">
        <v>1</v>
      </c>
      <c r="GZ70" s="15">
        <v>0.3</v>
      </c>
      <c r="HA70" s="15">
        <v>0</v>
      </c>
      <c r="HB70" s="15">
        <v>0</v>
      </c>
      <c r="HC70" s="15">
        <v>0.3</v>
      </c>
      <c r="HD70" s="15">
        <v>0.2</v>
      </c>
      <c r="HE70" s="22">
        <v>0.2</v>
      </c>
      <c r="HF70" s="1">
        <v>-1</v>
      </c>
      <c r="HG70" s="1">
        <v>-1</v>
      </c>
      <c r="HH70" s="1">
        <v>-1</v>
      </c>
      <c r="HI70" s="1">
        <v>-1</v>
      </c>
      <c r="HJ70" s="1">
        <v>-1</v>
      </c>
      <c r="HK70" s="1">
        <v>-1</v>
      </c>
      <c r="HL70" s="1">
        <v>-1</v>
      </c>
      <c r="HM70" s="1">
        <v>-1</v>
      </c>
      <c r="HN70" s="1">
        <v>-1</v>
      </c>
      <c r="HO70" s="1">
        <v>-1</v>
      </c>
      <c r="HP70" s="1">
        <v>-1</v>
      </c>
      <c r="HQ70" s="1">
        <v>-1</v>
      </c>
      <c r="HR70" s="1">
        <v>-1</v>
      </c>
      <c r="HS70" s="1">
        <v>-1</v>
      </c>
      <c r="HT70" s="1">
        <v>-1</v>
      </c>
      <c r="HU70" s="1">
        <v>-1</v>
      </c>
      <c r="HV70" s="1">
        <v>-1</v>
      </c>
      <c r="HW70" s="1">
        <v>-1</v>
      </c>
      <c r="HX70" s="1">
        <v>-1</v>
      </c>
      <c r="HY70" s="1">
        <v>-1</v>
      </c>
      <c r="HZ70" s="1">
        <v>-1</v>
      </c>
      <c r="IA70" s="1">
        <v>-1</v>
      </c>
      <c r="IB70" s="1">
        <v>-1</v>
      </c>
      <c r="IC70" s="1">
        <v>-1</v>
      </c>
      <c r="ID70" s="1">
        <v>-1</v>
      </c>
      <c r="IE70" s="1">
        <v>-1</v>
      </c>
      <c r="IF70" s="1">
        <v>-1</v>
      </c>
      <c r="IG70" s="1">
        <v>-1</v>
      </c>
      <c r="IH70" s="1">
        <v>-1</v>
      </c>
      <c r="II70" s="1">
        <v>-1</v>
      </c>
      <c r="IJ70" s="1">
        <v>-1</v>
      </c>
      <c r="IK70" s="1">
        <v>-1</v>
      </c>
      <c r="IL70" s="1">
        <v>-1</v>
      </c>
      <c r="IM70" s="1">
        <v>-1</v>
      </c>
      <c r="IN70" s="1">
        <v>-1</v>
      </c>
      <c r="IO70" s="1">
        <v>-1</v>
      </c>
      <c r="IP70" s="1">
        <v>-1</v>
      </c>
      <c r="IQ70" s="1">
        <v>-1</v>
      </c>
      <c r="IR70" s="1">
        <v>-1</v>
      </c>
      <c r="IS70" s="1">
        <v>-1</v>
      </c>
      <c r="IT70" s="1">
        <v>-1</v>
      </c>
      <c r="IU70" s="1">
        <v>-1</v>
      </c>
      <c r="IV70" s="1">
        <v>-1</v>
      </c>
      <c r="IW70" s="1">
        <v>-1</v>
      </c>
      <c r="IX70" s="1">
        <v>-1</v>
      </c>
      <c r="IY70" s="1">
        <v>-1</v>
      </c>
      <c r="IZ70" s="1">
        <v>-1</v>
      </c>
      <c r="JA70" s="1">
        <v>-1</v>
      </c>
      <c r="JB70" s="1">
        <v>-1</v>
      </c>
      <c r="JC70" s="1">
        <v>-1</v>
      </c>
      <c r="JD70" s="1">
        <v>-1</v>
      </c>
      <c r="JE70" s="1">
        <v>-1</v>
      </c>
      <c r="JG70" s="1">
        <v>134</v>
      </c>
      <c r="JH70" s="1">
        <v>75</v>
      </c>
      <c r="JI70" s="1">
        <f t="shared" si="201"/>
        <v>94.666666666666671</v>
      </c>
      <c r="JJ70" s="1">
        <v>1.78</v>
      </c>
      <c r="JK70" s="1">
        <v>70</v>
      </c>
      <c r="JL70" s="1">
        <v>10</v>
      </c>
      <c r="JM70" s="1">
        <v>48</v>
      </c>
      <c r="JN70" s="1">
        <f t="shared" si="202"/>
        <v>26.966292134831459</v>
      </c>
      <c r="JO70" s="1">
        <v>11</v>
      </c>
      <c r="JP70" s="1">
        <f t="shared" si="203"/>
        <v>69</v>
      </c>
      <c r="JQ70" s="1">
        <v>32</v>
      </c>
      <c r="JR70" s="1">
        <f t="shared" si="204"/>
        <v>0.33333333333333331</v>
      </c>
      <c r="JS70" s="1">
        <v>62</v>
      </c>
      <c r="JT70" s="1">
        <f t="shared" si="205"/>
        <v>0.4375</v>
      </c>
      <c r="JU70" s="23">
        <f t="shared" si="206"/>
        <v>181.30754400000004</v>
      </c>
      <c r="JV70" s="1">
        <f t="shared" si="207"/>
        <v>101.85817078651687</v>
      </c>
      <c r="JW70" s="1">
        <v>60</v>
      </c>
      <c r="JX70" s="1">
        <v>66</v>
      </c>
      <c r="JY70" s="1">
        <f t="shared" si="208"/>
        <v>0.90909090909090906</v>
      </c>
      <c r="JZ70" s="1">
        <v>173</v>
      </c>
      <c r="KA70" s="1">
        <v>10</v>
      </c>
      <c r="KB70" s="1">
        <f t="shared" si="209"/>
        <v>6</v>
      </c>
      <c r="KC70" s="1">
        <v>19.7</v>
      </c>
      <c r="KD70" s="1">
        <v>2.2000000000000002</v>
      </c>
      <c r="KE70" s="1">
        <f t="shared" si="301"/>
        <v>5.2393726000000003</v>
      </c>
      <c r="KF70" s="1">
        <f t="shared" si="302"/>
        <v>2.943467752808989</v>
      </c>
      <c r="KG70" s="1">
        <v>17.8</v>
      </c>
      <c r="KH70" s="1">
        <v>-1</v>
      </c>
      <c r="KI70" s="1">
        <v>33</v>
      </c>
      <c r="KJ70" s="1">
        <v>19</v>
      </c>
      <c r="KK70" s="1">
        <f t="shared" si="303"/>
        <v>1.736842105263158</v>
      </c>
      <c r="KL70" s="1">
        <v>273</v>
      </c>
      <c r="KM70" s="1">
        <v>15</v>
      </c>
      <c r="KN70" s="1">
        <v>58</v>
      </c>
      <c r="KO70" s="1">
        <f t="shared" si="211"/>
        <v>32.584269662921351</v>
      </c>
      <c r="KP70" s="1">
        <v>56</v>
      </c>
      <c r="KQ70" s="1">
        <f t="shared" si="212"/>
        <v>31.460674157303369</v>
      </c>
      <c r="KR70" s="1">
        <v>117</v>
      </c>
      <c r="KS70" s="1">
        <f t="shared" si="304"/>
        <v>65.730337078651687</v>
      </c>
      <c r="KT70" s="1">
        <v>45</v>
      </c>
      <c r="KU70" s="1">
        <f t="shared" si="305"/>
        <v>25.280898876404493</v>
      </c>
      <c r="KV70" s="1">
        <f t="shared" si="306"/>
        <v>72</v>
      </c>
      <c r="KW70" s="1">
        <v>61</v>
      </c>
      <c r="KX70" s="1">
        <v>18.5</v>
      </c>
      <c r="KY70" s="1">
        <v>9.6999999999999993</v>
      </c>
      <c r="KZ70" s="1">
        <f t="shared" si="215"/>
        <v>10.393258426966291</v>
      </c>
      <c r="LA70" s="1">
        <f t="shared" si="216"/>
        <v>5.4494382022471903</v>
      </c>
      <c r="LB70" s="23">
        <f t="shared" si="217"/>
        <v>0.4756756756756757</v>
      </c>
      <c r="LC70" s="1">
        <v>126</v>
      </c>
      <c r="LD70" s="1">
        <v>71</v>
      </c>
      <c r="LE70" s="1">
        <f>LD70+(LC70-LD70)/3</f>
        <v>89.333333333333329</v>
      </c>
      <c r="LF70" s="1">
        <v>66</v>
      </c>
      <c r="LG70" s="1">
        <v>10</v>
      </c>
      <c r="LH70" s="1">
        <v>53</v>
      </c>
      <c r="LI70" s="1">
        <f>LH70/JJ70</f>
        <v>29.775280898876403</v>
      </c>
      <c r="LJ70" s="1">
        <v>10</v>
      </c>
      <c r="LK70" s="1">
        <f>LG70+LH70+LJ70</f>
        <v>73</v>
      </c>
      <c r="LL70" s="1">
        <v>33</v>
      </c>
      <c r="LM70" s="23">
        <f>(LH70-LL70)/LH70</f>
        <v>0.37735849056603776</v>
      </c>
      <c r="LN70" s="1">
        <v>67</v>
      </c>
      <c r="LO70" s="1">
        <f>(LG70+LJ70)/LH70</f>
        <v>0.37735849056603776</v>
      </c>
      <c r="LP70" s="1">
        <f>(0.8*(1.04*(POWER(LK70,3)-POWER(LH70,3)))+0.6)/1000</f>
        <v>199.79708000000002</v>
      </c>
      <c r="LQ70" s="1">
        <f>LP70/JJ70</f>
        <v>112.24555056179777</v>
      </c>
      <c r="LR70" s="1">
        <v>73</v>
      </c>
      <c r="LS70" s="1">
        <v>65</v>
      </c>
      <c r="LT70" s="23">
        <f>LR70/LS70</f>
        <v>1.1230769230769231</v>
      </c>
      <c r="LU70" s="1">
        <v>217</v>
      </c>
      <c r="LV70" s="1">
        <v>12</v>
      </c>
      <c r="LW70" s="23">
        <f>LR70/LV70</f>
        <v>6.083333333333333</v>
      </c>
      <c r="LX70" s="1">
        <v>21.9</v>
      </c>
      <c r="LY70" s="1">
        <f>((3.14*POWER(KD70,2)/4)*LX70*LF70)/1000</f>
        <v>5.4916527600000009</v>
      </c>
      <c r="LZ70" s="1">
        <f>LY70/JJ70</f>
        <v>3.0851981797752814</v>
      </c>
      <c r="MA70" s="1">
        <v>12.7</v>
      </c>
      <c r="MB70" s="1">
        <v>35</v>
      </c>
      <c r="MC70" s="1">
        <v>50</v>
      </c>
      <c r="MD70" s="1">
        <v>34</v>
      </c>
      <c r="ME70" s="23">
        <f>MC70/MD70</f>
        <v>1.4705882352941178</v>
      </c>
      <c r="MF70" s="1">
        <v>194</v>
      </c>
      <c r="MG70" s="1">
        <v>14</v>
      </c>
      <c r="MH70" s="1">
        <v>65</v>
      </c>
      <c r="MI70" s="1">
        <f>MH70/JJ70</f>
        <v>36.516853932584269</v>
      </c>
      <c r="MJ70" s="1">
        <v>63</v>
      </c>
      <c r="MK70" s="1">
        <f>MJ70/JJ70</f>
        <v>35.393258426966291</v>
      </c>
      <c r="ML70" s="1">
        <v>107</v>
      </c>
      <c r="MM70" s="1">
        <f>ML70/JJ70</f>
        <v>60.112359550561798</v>
      </c>
      <c r="MN70" s="1">
        <v>58</v>
      </c>
      <c r="MO70" s="1">
        <f>MN70/JJ70</f>
        <v>32.584269662921351</v>
      </c>
      <c r="MP70" s="1">
        <f>ML70-MN70</f>
        <v>49</v>
      </c>
      <c r="MQ70" s="1">
        <v>60</v>
      </c>
      <c r="MR70" s="1">
        <v>25.3</v>
      </c>
      <c r="MS70" s="1">
        <v>12.2</v>
      </c>
      <c r="MT70" s="1">
        <f>MR70/JJ70</f>
        <v>14.213483146067416</v>
      </c>
      <c r="MU70" s="1">
        <f>MS70/JJ70</f>
        <v>6.8539325842696623</v>
      </c>
      <c r="MV70" s="23">
        <f>(MR70-MS70)/MR70</f>
        <v>0.51778656126482214</v>
      </c>
      <c r="MW70" s="1">
        <v>102</v>
      </c>
      <c r="MX70" s="1">
        <v>70</v>
      </c>
      <c r="MY70" s="1">
        <f>MX70+(MW70-MX70)/3</f>
        <v>80.666666666666671</v>
      </c>
      <c r="MZ70" s="1">
        <v>55</v>
      </c>
      <c r="NA70" s="1">
        <v>8</v>
      </c>
      <c r="NB70" s="1">
        <v>59</v>
      </c>
      <c r="NC70" s="1">
        <f>NB70/JJ70</f>
        <v>33.146067415730336</v>
      </c>
      <c r="ND70" s="1">
        <v>10</v>
      </c>
      <c r="NE70" s="1">
        <f>NA70+NB70+ND70</f>
        <v>77</v>
      </c>
      <c r="NF70" s="1">
        <v>38</v>
      </c>
      <c r="NG70" s="23">
        <f>(NB70-NF70)/NB70</f>
        <v>0.3559322033898305</v>
      </c>
      <c r="NH70" s="1">
        <v>64</v>
      </c>
      <c r="NI70" s="1">
        <f>(NA70+ND70)/NB70</f>
        <v>0.30508474576271188</v>
      </c>
      <c r="NJ70" s="1">
        <f>(0.8*(1.04*(POWER(NE70,3)-POWER(NB70,3)))+0.6)/1000</f>
        <v>208.96072800000005</v>
      </c>
      <c r="NK70" s="1">
        <f>NJ70/JJ70</f>
        <v>117.39366741573036</v>
      </c>
      <c r="NL70" s="1">
        <v>82</v>
      </c>
      <c r="NM70" s="1">
        <v>51</v>
      </c>
      <c r="NN70" s="23">
        <f>NL70/NM70</f>
        <v>1.607843137254902</v>
      </c>
      <c r="NO70" s="1">
        <v>264</v>
      </c>
      <c r="NP70" s="1">
        <v>11</v>
      </c>
      <c r="NQ70" s="23">
        <f>NL70/NP70</f>
        <v>7.4545454545454541</v>
      </c>
      <c r="NR70" s="1">
        <v>25.1</v>
      </c>
      <c r="NS70" s="1">
        <f>((3.14*POWER(KD70,2)/4)*NR70*MZ70)/1000</f>
        <v>5.2450717000000013</v>
      </c>
      <c r="NT70" s="1">
        <f>NS70/JJ70</f>
        <v>2.9466694943820233</v>
      </c>
      <c r="NU70" s="1">
        <v>16.2</v>
      </c>
      <c r="NV70" s="1">
        <v>21</v>
      </c>
      <c r="NW70" s="1">
        <v>48</v>
      </c>
      <c r="NX70" s="1">
        <v>24</v>
      </c>
      <c r="NY70" s="23">
        <f>NW70/NX70</f>
        <v>2</v>
      </c>
      <c r="NZ70" s="1">
        <v>307</v>
      </c>
      <c r="OA70" s="1">
        <v>13</v>
      </c>
      <c r="OB70" s="1">
        <v>67</v>
      </c>
      <c r="OC70" s="1">
        <f>OB70/JJ70</f>
        <v>37.640449438202246</v>
      </c>
      <c r="OD70" s="1">
        <v>64</v>
      </c>
      <c r="OE70" s="1">
        <f>OD70/JJ70</f>
        <v>35.955056179775283</v>
      </c>
      <c r="OF70" s="1">
        <v>128</v>
      </c>
      <c r="OG70" s="1">
        <f>OF70/JJ70</f>
        <v>71.910112359550567</v>
      </c>
      <c r="OH70" s="1">
        <v>72</v>
      </c>
      <c r="OI70" s="1">
        <f>OH70/JJ70</f>
        <v>40.449438202247194</v>
      </c>
      <c r="OJ70" s="1">
        <f>OF70-OH70</f>
        <v>56</v>
      </c>
      <c r="OK70" s="1">
        <v>49</v>
      </c>
      <c r="OL70" s="1">
        <v>24.9</v>
      </c>
      <c r="OM70" s="1">
        <v>12</v>
      </c>
      <c r="ON70" s="1">
        <f>OL70/JJ70</f>
        <v>13.988764044943819</v>
      </c>
      <c r="OO70" s="1">
        <f>OM70/JJ70</f>
        <v>6.7415730337078648</v>
      </c>
      <c r="OP70" s="23">
        <f>(OL70-OM70)/OL70</f>
        <v>0.51807228915662651</v>
      </c>
      <c r="OQ70" s="1">
        <v>135</v>
      </c>
      <c r="OR70" s="1">
        <v>85</v>
      </c>
      <c r="OS70" s="1">
        <f>OR70+(OQ70-OR70)/3</f>
        <v>101.66666666666667</v>
      </c>
      <c r="OT70" s="1">
        <v>61</v>
      </c>
      <c r="OU70" s="1">
        <v>10</v>
      </c>
      <c r="OV70" s="1">
        <v>54</v>
      </c>
      <c r="OW70" s="1">
        <f>OV70/JJ70</f>
        <v>30.337078651685392</v>
      </c>
      <c r="OX70" s="1">
        <v>10</v>
      </c>
      <c r="OY70" s="1">
        <f>OU70+OV70+OX70</f>
        <v>74</v>
      </c>
      <c r="OZ70" s="1">
        <v>35</v>
      </c>
      <c r="PA70" s="23">
        <f>(OV70-OZ70)/OV70</f>
        <v>0.35185185185185186</v>
      </c>
      <c r="PB70" s="1">
        <v>63</v>
      </c>
      <c r="PC70" s="1">
        <f>(OU70+OX70)/OV70</f>
        <v>0.37037037037037035</v>
      </c>
      <c r="PD70" s="1">
        <f>(0.8*(1.04*(POWER(OY70,3)-POWER(OV70,3)))+0.6)/1000</f>
        <v>206.13692000000003</v>
      </c>
      <c r="PE70" s="1">
        <f>PD70/JJ70</f>
        <v>115.80725842696631</v>
      </c>
      <c r="PF70" s="1">
        <v>76</v>
      </c>
      <c r="PG70" s="1">
        <v>62</v>
      </c>
      <c r="PH70" s="23">
        <f>PF70/PG70</f>
        <v>1.2258064516129032</v>
      </c>
      <c r="PI70" s="1">
        <v>161</v>
      </c>
      <c r="PJ70" s="1">
        <v>11</v>
      </c>
      <c r="PK70" s="23">
        <f>PF70/PJ70</f>
        <v>6.9090909090909092</v>
      </c>
      <c r="PL70" s="1">
        <v>23.4</v>
      </c>
      <c r="PM70" s="1">
        <f>((3.14*POWER(KD70,2)/4)*PL70*OT70)/1000</f>
        <v>5.4232635600000005</v>
      </c>
      <c r="PN70" s="1">
        <f>PM70/JJ70</f>
        <v>3.0467772808988767</v>
      </c>
      <c r="PO70" s="1">
        <v>14.5</v>
      </c>
      <c r="PP70" s="1">
        <v>-1</v>
      </c>
      <c r="PQ70" s="1">
        <v>-1</v>
      </c>
      <c r="PR70" s="1">
        <v>-1</v>
      </c>
      <c r="PS70" s="23">
        <v>-1</v>
      </c>
      <c r="PT70" s="1">
        <v>-1</v>
      </c>
      <c r="PU70" s="1">
        <v>-1</v>
      </c>
      <c r="PV70" s="1">
        <v>60</v>
      </c>
      <c r="PW70" s="1">
        <f>PV70/JJ70</f>
        <v>33.707865168539328</v>
      </c>
      <c r="PX70" s="1">
        <v>40</v>
      </c>
      <c r="PY70" s="1">
        <f>PX70/JJ70</f>
        <v>22.471910112359549</v>
      </c>
      <c r="PZ70" s="1">
        <v>126</v>
      </c>
      <c r="QA70" s="1">
        <f t="shared" si="299"/>
        <v>70.786516853932582</v>
      </c>
      <c r="QB70" s="1">
        <v>43</v>
      </c>
      <c r="QC70" s="1">
        <f t="shared" si="300"/>
        <v>24.157303370786515</v>
      </c>
      <c r="QD70" s="1">
        <f>PZ70-QB70</f>
        <v>83</v>
      </c>
      <c r="QE70" s="1">
        <v>66</v>
      </c>
      <c r="QF70" s="1">
        <v>20.399999999999999</v>
      </c>
      <c r="QG70" s="1">
        <v>11.1</v>
      </c>
      <c r="QH70" s="1">
        <f>QF70/JJ70</f>
        <v>11.460674157303369</v>
      </c>
      <c r="QI70" s="1">
        <f>QG70/JJ70</f>
        <v>6.2359550561797752</v>
      </c>
      <c r="QJ70" s="23">
        <f>(QF70-QG70)/QF70</f>
        <v>0.45588235294117646</v>
      </c>
      <c r="QK70" s="1">
        <v>119</v>
      </c>
      <c r="QL70" s="1">
        <v>73</v>
      </c>
      <c r="QM70" s="1">
        <f>QL70+(QK70-QL70)/3</f>
        <v>88.333333333333329</v>
      </c>
      <c r="QN70" s="1">
        <v>71</v>
      </c>
      <c r="QO70" s="1">
        <v>11</v>
      </c>
      <c r="QP70" s="1">
        <v>49</v>
      </c>
      <c r="QQ70" s="1">
        <f>QP70/JJ70</f>
        <v>27.528089887640448</v>
      </c>
      <c r="QR70" s="1">
        <v>10</v>
      </c>
      <c r="QS70" s="1">
        <f>QO70+QP70+QR70</f>
        <v>70</v>
      </c>
      <c r="QT70" s="1">
        <v>30</v>
      </c>
      <c r="QU70" s="23">
        <f>(QP70-QT70)/QP70</f>
        <v>0.38775510204081631</v>
      </c>
      <c r="QV70" s="1">
        <v>69</v>
      </c>
      <c r="QW70" s="1">
        <f>(QO70+QR70)/QP70</f>
        <v>0.42857142857142855</v>
      </c>
      <c r="QX70" s="1">
        <f>(0.8*(1.04*(POWER(QS70,3)-POWER(QP70,3)))+0.6)/1000</f>
        <v>187.49263200000001</v>
      </c>
      <c r="QY70" s="1">
        <f>QX70/JJ70</f>
        <v>105.3329393258427</v>
      </c>
      <c r="QZ70" s="1">
        <v>71</v>
      </c>
      <c r="RA70" s="1">
        <v>56</v>
      </c>
      <c r="RB70" s="23">
        <f>QZ70/RA70</f>
        <v>1.2678571428571428</v>
      </c>
      <c r="RC70" s="1">
        <v>187</v>
      </c>
      <c r="RD70" s="1">
        <v>14</v>
      </c>
      <c r="RE70" s="23">
        <f>QZ70/RD70</f>
        <v>5.0714285714285712</v>
      </c>
      <c r="RF70" s="1">
        <v>21.8</v>
      </c>
      <c r="RG70" s="1">
        <f>((3.14*POWER(KD70,2)/4)*RF70*QN70)/1000</f>
        <v>5.8807113200000014</v>
      </c>
      <c r="RH70" s="1">
        <f>RG70/JJ70</f>
        <v>3.303770404494383</v>
      </c>
      <c r="RI70" s="1">
        <v>17.7</v>
      </c>
      <c r="RJ70" s="1">
        <v>-1</v>
      </c>
      <c r="RK70" s="1">
        <v>39</v>
      </c>
      <c r="RL70" s="1">
        <v>23</v>
      </c>
      <c r="RM70" s="23">
        <f>RK70/RL70</f>
        <v>1.6956521739130435</v>
      </c>
      <c r="RN70" s="1">
        <v>157</v>
      </c>
      <c r="RO70" s="1">
        <v>15</v>
      </c>
      <c r="RP70" s="1">
        <v>59</v>
      </c>
      <c r="RQ70" s="1">
        <f>RP70/JJ70</f>
        <v>33.146067415730336</v>
      </c>
      <c r="RR70" s="1">
        <v>57</v>
      </c>
      <c r="RS70" s="1">
        <f>RR70/JJ70</f>
        <v>32.022471910112358</v>
      </c>
      <c r="RT70" s="1">
        <v>116</v>
      </c>
      <c r="RU70" s="1">
        <f>RT70/JJ70</f>
        <v>65.168539325842701</v>
      </c>
      <c r="RV70" s="1">
        <v>53</v>
      </c>
      <c r="RW70" s="1">
        <f>RV70/JJ70</f>
        <v>29.775280898876403</v>
      </c>
      <c r="RX70" s="1">
        <f>RT70-RV70</f>
        <v>63</v>
      </c>
      <c r="RY70" s="1">
        <v>55</v>
      </c>
      <c r="RZ70" s="1">
        <v>22.2</v>
      </c>
      <c r="SA70" s="1">
        <v>11.7</v>
      </c>
      <c r="SB70" s="1">
        <f>RZ70/JJ70</f>
        <v>12.47191011235955</v>
      </c>
      <c r="SC70" s="1">
        <f>SA70/JJ70</f>
        <v>6.5730337078651679</v>
      </c>
      <c r="SD70" s="23">
        <f>(RZ70-SA70)/RZ70</f>
        <v>0.47297297297297297</v>
      </c>
      <c r="ALU70" s="3"/>
      <c r="ALV70" s="3"/>
      <c r="ALW70" s="3"/>
      <c r="ALX70" s="3"/>
      <c r="ALY70" s="3"/>
      <c r="ALZ70" s="3"/>
      <c r="AMA70" s="3"/>
      <c r="AMB70" s="3"/>
      <c r="AMC70" s="3"/>
      <c r="AMD70" s="3"/>
    </row>
    <row r="71" spans="1:1018">
      <c r="A71" s="14" t="s">
        <v>687</v>
      </c>
      <c r="B71" s="13">
        <v>160</v>
      </c>
      <c r="C71" s="13">
        <v>50</v>
      </c>
      <c r="D71" s="15">
        <v>63</v>
      </c>
      <c r="E71" s="13">
        <v>169</v>
      </c>
      <c r="F71" s="16">
        <v>2</v>
      </c>
      <c r="G71" s="16">
        <v>4</v>
      </c>
      <c r="H71" s="17">
        <v>999</v>
      </c>
      <c r="I71" s="17">
        <v>999</v>
      </c>
      <c r="J71" s="17">
        <v>999</v>
      </c>
      <c r="K71" s="17">
        <v>999</v>
      </c>
      <c r="L71" s="17">
        <v>999</v>
      </c>
      <c r="M71" s="17">
        <v>999</v>
      </c>
      <c r="N71" s="17">
        <v>999</v>
      </c>
      <c r="O71" s="17">
        <v>999</v>
      </c>
      <c r="P71" s="17">
        <v>999</v>
      </c>
      <c r="Q71" s="17">
        <v>999</v>
      </c>
      <c r="R71" s="17">
        <v>999</v>
      </c>
      <c r="S71" s="17">
        <v>999</v>
      </c>
      <c r="T71" s="17">
        <v>999</v>
      </c>
      <c r="U71" s="17">
        <v>999</v>
      </c>
      <c r="V71" s="17">
        <v>999</v>
      </c>
      <c r="W71" s="26">
        <v>999</v>
      </c>
      <c r="X71" s="17">
        <v>999</v>
      </c>
      <c r="Y71" s="17">
        <v>999</v>
      </c>
      <c r="Z71" s="17">
        <v>999</v>
      </c>
      <c r="AA71" s="17">
        <v>999</v>
      </c>
      <c r="AB71" s="17">
        <v>999</v>
      </c>
      <c r="AC71" s="17">
        <v>999</v>
      </c>
      <c r="AD71" s="17">
        <v>999</v>
      </c>
      <c r="AE71" s="17">
        <v>999</v>
      </c>
      <c r="AF71" s="17">
        <v>999</v>
      </c>
      <c r="AG71" s="17">
        <v>999</v>
      </c>
      <c r="AH71" s="17">
        <v>999</v>
      </c>
      <c r="AI71" s="17">
        <v>999</v>
      </c>
      <c r="AJ71" s="17">
        <v>999</v>
      </c>
      <c r="AK71" s="17">
        <v>999</v>
      </c>
      <c r="AL71" s="17">
        <v>999</v>
      </c>
      <c r="AM71" s="17">
        <v>999</v>
      </c>
      <c r="AN71" s="17">
        <v>999</v>
      </c>
      <c r="AO71" s="17">
        <v>999</v>
      </c>
      <c r="AP71" s="17">
        <v>999</v>
      </c>
      <c r="AQ71" s="17">
        <v>999</v>
      </c>
      <c r="AR71" s="17">
        <v>999</v>
      </c>
      <c r="AS71" s="17">
        <v>999</v>
      </c>
      <c r="AT71" s="17">
        <v>999</v>
      </c>
      <c r="AU71" s="17">
        <v>999</v>
      </c>
      <c r="AV71" s="17">
        <v>999</v>
      </c>
      <c r="AW71" s="17">
        <v>999</v>
      </c>
      <c r="AX71" s="17">
        <v>999</v>
      </c>
      <c r="AY71" s="17">
        <v>999</v>
      </c>
      <c r="AZ71" s="17">
        <v>999</v>
      </c>
      <c r="BA71" s="17">
        <v>999</v>
      </c>
      <c r="BB71" s="19">
        <v>999</v>
      </c>
      <c r="BC71" s="19">
        <v>999</v>
      </c>
      <c r="BD71" s="19">
        <v>999</v>
      </c>
      <c r="BE71" s="19">
        <v>999</v>
      </c>
      <c r="BF71" s="19">
        <v>999</v>
      </c>
      <c r="BG71" s="19">
        <v>999</v>
      </c>
      <c r="BH71" s="19">
        <v>999</v>
      </c>
      <c r="BI71" s="19">
        <v>999</v>
      </c>
      <c r="BJ71" s="19">
        <v>999</v>
      </c>
      <c r="BK71" s="19">
        <v>999</v>
      </c>
      <c r="BL71" s="19">
        <v>999</v>
      </c>
      <c r="BM71" s="19">
        <v>999</v>
      </c>
      <c r="BN71" s="19">
        <v>999</v>
      </c>
      <c r="BO71" s="19">
        <v>999</v>
      </c>
      <c r="BP71" s="19">
        <v>999</v>
      </c>
      <c r="BQ71" s="19">
        <v>999</v>
      </c>
      <c r="BR71" s="19">
        <v>999</v>
      </c>
      <c r="BS71" s="19">
        <v>999</v>
      </c>
      <c r="BT71" s="19">
        <v>999</v>
      </c>
      <c r="BU71" s="19">
        <v>999</v>
      </c>
      <c r="BV71" s="19">
        <v>999</v>
      </c>
      <c r="BW71" s="19">
        <v>999</v>
      </c>
      <c r="BX71" s="19">
        <v>999</v>
      </c>
      <c r="BY71" s="19">
        <v>999</v>
      </c>
      <c r="BZ71" s="19">
        <v>999</v>
      </c>
      <c r="CA71" s="19">
        <v>999</v>
      </c>
      <c r="CB71" s="19">
        <v>999</v>
      </c>
      <c r="CC71" s="19">
        <v>999</v>
      </c>
      <c r="CD71" s="19">
        <v>999</v>
      </c>
      <c r="CE71" s="19">
        <v>999</v>
      </c>
      <c r="CF71" s="21">
        <v>1107.9000000000001</v>
      </c>
      <c r="CG71" s="21">
        <v>52.2</v>
      </c>
      <c r="CH71" s="21">
        <v>54.28</v>
      </c>
      <c r="CI71" s="21">
        <v>38</v>
      </c>
      <c r="CJ71" s="21">
        <v>18.100000000000001</v>
      </c>
      <c r="CK71" s="21">
        <v>59.9</v>
      </c>
      <c r="CL71" s="21">
        <v>40.1</v>
      </c>
      <c r="CM71" s="21">
        <v>1.492</v>
      </c>
      <c r="CN71" s="21">
        <v>300</v>
      </c>
      <c r="CO71" s="21">
        <v>865.1</v>
      </c>
      <c r="CP71" s="21">
        <v>57.2</v>
      </c>
      <c r="CQ71" s="21">
        <v>69.64</v>
      </c>
      <c r="CR71" s="21">
        <v>20.8</v>
      </c>
      <c r="CS71" s="21">
        <v>1.1000000000000001</v>
      </c>
      <c r="CT71" s="21">
        <v>87.1</v>
      </c>
      <c r="CU71" s="21">
        <v>12.8</v>
      </c>
      <c r="CV71" s="21">
        <v>6.7910000000000004</v>
      </c>
      <c r="CW71" s="21">
        <v>300</v>
      </c>
      <c r="CX71" s="21">
        <v>999</v>
      </c>
      <c r="CY71" s="21">
        <v>999</v>
      </c>
      <c r="CZ71" s="21">
        <v>999</v>
      </c>
      <c r="DA71" s="21">
        <v>999</v>
      </c>
      <c r="DB71" s="21">
        <v>999</v>
      </c>
      <c r="DC71" s="21">
        <v>999</v>
      </c>
      <c r="DD71" s="21">
        <v>999</v>
      </c>
      <c r="DE71" s="21">
        <v>999</v>
      </c>
      <c r="DF71" s="21">
        <v>999</v>
      </c>
      <c r="DG71" s="21">
        <v>999</v>
      </c>
      <c r="DH71" s="21">
        <v>999</v>
      </c>
      <c r="DI71" s="21">
        <v>999</v>
      </c>
      <c r="DJ71" s="21">
        <v>999</v>
      </c>
      <c r="DK71" s="21">
        <v>999</v>
      </c>
      <c r="DL71" s="21">
        <v>999</v>
      </c>
      <c r="DM71" s="21">
        <v>999</v>
      </c>
      <c r="DN71" s="21">
        <v>999</v>
      </c>
      <c r="DO71" s="21">
        <v>999</v>
      </c>
      <c r="DP71" s="21">
        <v>999</v>
      </c>
      <c r="DQ71" s="21">
        <v>999</v>
      </c>
      <c r="DR71" s="21">
        <v>999</v>
      </c>
      <c r="DS71" s="21">
        <v>999</v>
      </c>
      <c r="DT71" s="21">
        <v>999</v>
      </c>
      <c r="DU71" s="21">
        <v>999</v>
      </c>
      <c r="DV71" s="21">
        <v>999</v>
      </c>
      <c r="DW71" s="21">
        <v>999</v>
      </c>
      <c r="DX71" s="21">
        <v>999</v>
      </c>
      <c r="DY71" s="21">
        <v>999</v>
      </c>
      <c r="DZ71" s="21">
        <v>999</v>
      </c>
      <c r="EA71" s="21">
        <v>999</v>
      </c>
      <c r="EB71" s="21">
        <v>999</v>
      </c>
      <c r="EC71" s="21">
        <v>999</v>
      </c>
      <c r="ED71" s="21">
        <v>999</v>
      </c>
      <c r="EE71" s="21">
        <v>999</v>
      </c>
      <c r="EF71" s="21">
        <v>999</v>
      </c>
      <c r="EG71" s="21">
        <v>999</v>
      </c>
      <c r="EH71" s="21">
        <v>999</v>
      </c>
      <c r="EI71" s="21">
        <v>999</v>
      </c>
      <c r="EJ71" s="21">
        <v>999</v>
      </c>
      <c r="EK71" s="21">
        <v>999</v>
      </c>
      <c r="EL71" s="21">
        <v>999</v>
      </c>
      <c r="EM71" s="21">
        <v>999</v>
      </c>
      <c r="EN71" s="21">
        <v>999</v>
      </c>
      <c r="EO71" s="21">
        <v>999</v>
      </c>
      <c r="EP71" s="21">
        <v>999</v>
      </c>
      <c r="EQ71" s="21">
        <v>999</v>
      </c>
      <c r="ER71" s="21">
        <v>999</v>
      </c>
      <c r="ES71" s="21">
        <v>999</v>
      </c>
      <c r="ET71" s="21">
        <v>999</v>
      </c>
      <c r="EU71" s="21">
        <v>999</v>
      </c>
      <c r="EV71" s="21">
        <v>999</v>
      </c>
      <c r="EW71" s="21">
        <v>999</v>
      </c>
      <c r="EX71" s="21">
        <v>999</v>
      </c>
      <c r="EY71" s="21">
        <v>999</v>
      </c>
      <c r="EZ71" s="21">
        <v>999</v>
      </c>
      <c r="FA71" s="21">
        <v>999</v>
      </c>
      <c r="FB71" s="21">
        <v>999</v>
      </c>
      <c r="FC71" s="21">
        <v>999</v>
      </c>
      <c r="FD71" s="21">
        <v>999</v>
      </c>
      <c r="FE71" s="21">
        <v>999</v>
      </c>
      <c r="FF71" s="21">
        <v>999</v>
      </c>
      <c r="FG71" s="21">
        <v>999</v>
      </c>
      <c r="FH71" s="21">
        <v>999</v>
      </c>
      <c r="FI71" s="21">
        <v>999</v>
      </c>
      <c r="FJ71" s="21">
        <v>999</v>
      </c>
      <c r="FK71" s="21">
        <v>999</v>
      </c>
      <c r="FL71" s="21">
        <v>999</v>
      </c>
      <c r="FM71" s="21">
        <v>999</v>
      </c>
      <c r="FN71" s="21">
        <v>999</v>
      </c>
      <c r="FO71" s="21">
        <v>999</v>
      </c>
      <c r="FP71" s="21">
        <v>999</v>
      </c>
      <c r="FQ71" s="21">
        <v>999</v>
      </c>
      <c r="FR71" s="15">
        <v>1.2</v>
      </c>
      <c r="FS71" s="15">
        <v>999</v>
      </c>
      <c r="FT71" s="15">
        <v>999</v>
      </c>
      <c r="FU71" s="15">
        <v>999</v>
      </c>
      <c r="FV71" s="15">
        <v>999</v>
      </c>
      <c r="FW71" s="15">
        <v>106</v>
      </c>
      <c r="FX71" s="15">
        <v>999</v>
      </c>
      <c r="FY71" s="15">
        <v>999</v>
      </c>
      <c r="FZ71" s="15">
        <v>999</v>
      </c>
      <c r="GA71" s="15">
        <v>999</v>
      </c>
      <c r="GB71" s="15">
        <v>62.9</v>
      </c>
      <c r="GC71" s="15">
        <v>999</v>
      </c>
      <c r="GD71" s="15">
        <v>999</v>
      </c>
      <c r="GE71" s="15">
        <v>999</v>
      </c>
      <c r="GF71" s="15">
        <v>999</v>
      </c>
      <c r="GG71" s="15">
        <v>13.3</v>
      </c>
      <c r="GH71" s="15">
        <v>999</v>
      </c>
      <c r="GI71" s="15">
        <v>999</v>
      </c>
      <c r="GJ71" s="15">
        <v>999</v>
      </c>
      <c r="GK71" s="15">
        <v>999</v>
      </c>
      <c r="GL71" s="15">
        <v>0.4</v>
      </c>
      <c r="GM71" s="15">
        <v>999</v>
      </c>
      <c r="GN71" s="15">
        <v>999</v>
      </c>
      <c r="GO71" s="15">
        <v>999</v>
      </c>
      <c r="GP71" s="15">
        <v>999</v>
      </c>
      <c r="GQ71" s="15">
        <v>0.5</v>
      </c>
      <c r="GR71" s="15">
        <v>999</v>
      </c>
      <c r="GS71" s="15">
        <v>999</v>
      </c>
      <c r="GT71" s="15">
        <v>999</v>
      </c>
      <c r="GU71" s="15">
        <v>999</v>
      </c>
      <c r="GV71" s="15">
        <v>2.2999999999999998</v>
      </c>
      <c r="GW71" s="15">
        <v>999</v>
      </c>
      <c r="GX71" s="15">
        <v>999</v>
      </c>
      <c r="GY71" s="15">
        <v>999</v>
      </c>
      <c r="GZ71" s="15">
        <v>999</v>
      </c>
      <c r="HA71" s="15">
        <v>1.2</v>
      </c>
      <c r="HB71" s="15">
        <v>999</v>
      </c>
      <c r="HC71" s="15">
        <v>999</v>
      </c>
      <c r="HD71" s="15">
        <v>999</v>
      </c>
      <c r="HE71" s="22">
        <v>999</v>
      </c>
      <c r="HF71" s="1">
        <v>-1</v>
      </c>
      <c r="HG71" s="1">
        <v>-1</v>
      </c>
      <c r="HH71" s="1">
        <v>-1</v>
      </c>
      <c r="HI71" s="1">
        <v>-1</v>
      </c>
      <c r="HJ71" s="1">
        <v>-1</v>
      </c>
      <c r="HK71" s="1">
        <v>-1</v>
      </c>
      <c r="HL71" s="1">
        <v>-1</v>
      </c>
      <c r="HM71" s="1">
        <v>-1</v>
      </c>
      <c r="HN71" s="1">
        <v>-1</v>
      </c>
      <c r="HO71" s="1">
        <v>-1</v>
      </c>
      <c r="HP71" s="1">
        <v>-1</v>
      </c>
      <c r="HQ71" s="1">
        <v>-1</v>
      </c>
      <c r="HR71" s="1">
        <v>-1</v>
      </c>
      <c r="HS71" s="1">
        <v>-1</v>
      </c>
      <c r="HT71" s="1">
        <v>-1</v>
      </c>
      <c r="HU71" s="1">
        <v>-1</v>
      </c>
      <c r="HV71" s="1">
        <v>-1</v>
      </c>
      <c r="HW71" s="1">
        <v>-1</v>
      </c>
      <c r="HX71" s="1">
        <v>-1</v>
      </c>
      <c r="HY71" s="1">
        <v>-1</v>
      </c>
      <c r="HZ71" s="1">
        <v>-1</v>
      </c>
      <c r="IA71" s="1">
        <v>-1</v>
      </c>
      <c r="IB71" s="1">
        <v>-1</v>
      </c>
      <c r="IC71" s="1">
        <v>-1</v>
      </c>
      <c r="ID71" s="1">
        <v>-1</v>
      </c>
      <c r="IE71" s="1">
        <v>-1</v>
      </c>
      <c r="IF71" s="1">
        <v>-1</v>
      </c>
      <c r="IG71" s="1">
        <v>-1</v>
      </c>
      <c r="IH71" s="1">
        <v>-1</v>
      </c>
      <c r="II71" s="1">
        <v>-1</v>
      </c>
      <c r="IJ71" s="1">
        <v>-1</v>
      </c>
      <c r="IK71" s="1">
        <v>-1</v>
      </c>
      <c r="IL71" s="1">
        <v>-1</v>
      </c>
      <c r="IM71" s="1">
        <v>-1</v>
      </c>
      <c r="IN71" s="1">
        <v>-1</v>
      </c>
      <c r="IO71" s="1">
        <v>-1</v>
      </c>
      <c r="IP71" s="1">
        <v>-1</v>
      </c>
      <c r="IQ71" s="1">
        <v>-1</v>
      </c>
      <c r="IR71" s="1">
        <v>-1</v>
      </c>
      <c r="IS71" s="1">
        <v>-1</v>
      </c>
      <c r="IT71" s="1">
        <v>-1</v>
      </c>
      <c r="IU71" s="1">
        <v>-1</v>
      </c>
      <c r="IV71" s="1">
        <v>-1</v>
      </c>
      <c r="IW71" s="1">
        <v>-1</v>
      </c>
      <c r="IX71" s="1">
        <v>-1</v>
      </c>
      <c r="IY71" s="1">
        <v>-1</v>
      </c>
      <c r="IZ71" s="1">
        <v>-1</v>
      </c>
      <c r="JA71" s="1">
        <v>-1</v>
      </c>
      <c r="JB71" s="1">
        <v>-1</v>
      </c>
      <c r="JC71" s="1">
        <v>-1</v>
      </c>
      <c r="JD71" s="1">
        <v>-1</v>
      </c>
      <c r="JE71" s="1">
        <v>-1</v>
      </c>
      <c r="JG71" s="1">
        <v>133</v>
      </c>
      <c r="JH71" s="1">
        <v>68</v>
      </c>
      <c r="JI71" s="1">
        <f t="shared" si="201"/>
        <v>89.666666666666671</v>
      </c>
      <c r="JJ71" s="1">
        <v>1.72</v>
      </c>
      <c r="JK71" s="1">
        <v>57</v>
      </c>
      <c r="JL71" s="1">
        <v>10</v>
      </c>
      <c r="JM71" s="1">
        <v>53</v>
      </c>
      <c r="JN71" s="1">
        <f t="shared" si="202"/>
        <v>30.813953488372093</v>
      </c>
      <c r="JO71" s="1">
        <v>8</v>
      </c>
      <c r="JP71" s="1">
        <f t="shared" si="203"/>
        <v>71</v>
      </c>
      <c r="JQ71" s="1">
        <v>33</v>
      </c>
      <c r="JR71" s="1">
        <f t="shared" si="204"/>
        <v>0.37735849056603776</v>
      </c>
      <c r="JS71" s="1">
        <v>68</v>
      </c>
      <c r="JT71" s="1">
        <f t="shared" si="205"/>
        <v>0.33962264150943394</v>
      </c>
      <c r="JU71" s="23">
        <f t="shared" si="206"/>
        <v>173.91688800000003</v>
      </c>
      <c r="JV71" s="1">
        <f t="shared" si="207"/>
        <v>101.11446976744188</v>
      </c>
      <c r="JW71" s="1">
        <v>74</v>
      </c>
      <c r="JX71" s="1">
        <v>65</v>
      </c>
      <c r="JY71" s="1">
        <f t="shared" si="208"/>
        <v>1.1384615384615384</v>
      </c>
      <c r="JZ71" s="1">
        <v>230</v>
      </c>
      <c r="KA71" s="1">
        <v>14</v>
      </c>
      <c r="KB71" s="1">
        <f t="shared" si="209"/>
        <v>5.2857142857142856</v>
      </c>
      <c r="KC71" s="1">
        <v>25.8</v>
      </c>
      <c r="KD71" s="1">
        <v>2.4</v>
      </c>
      <c r="KE71" s="1">
        <f t="shared" si="301"/>
        <v>6.6494649600000013</v>
      </c>
      <c r="KF71" s="1">
        <f t="shared" si="302"/>
        <v>3.865968000000001</v>
      </c>
      <c r="KG71" s="1">
        <v>22.9</v>
      </c>
      <c r="KH71" s="1">
        <v>-1</v>
      </c>
      <c r="KI71" s="1">
        <v>52</v>
      </c>
      <c r="KJ71" s="1">
        <v>30</v>
      </c>
      <c r="KK71" s="1">
        <f t="shared" si="303"/>
        <v>1.7333333333333334</v>
      </c>
      <c r="KL71" s="1">
        <v>198</v>
      </c>
      <c r="KM71" s="1">
        <v>15</v>
      </c>
      <c r="KN71" s="1">
        <v>74</v>
      </c>
      <c r="KO71" s="1">
        <f t="shared" si="211"/>
        <v>43.02325581395349</v>
      </c>
      <c r="KP71" s="1">
        <v>74</v>
      </c>
      <c r="KQ71" s="1">
        <f t="shared" si="212"/>
        <v>43.02325581395349</v>
      </c>
      <c r="KR71" s="1">
        <v>126</v>
      </c>
      <c r="KS71" s="1">
        <f t="shared" si="304"/>
        <v>73.255813953488371</v>
      </c>
      <c r="KT71" s="1">
        <v>53</v>
      </c>
      <c r="KU71" s="1">
        <f t="shared" si="305"/>
        <v>30.813953488372093</v>
      </c>
      <c r="KV71" s="1">
        <f t="shared" si="306"/>
        <v>73</v>
      </c>
      <c r="KW71" s="1">
        <v>58</v>
      </c>
      <c r="KX71" s="1">
        <v>19.100000000000001</v>
      </c>
      <c r="KY71" s="1">
        <v>11.4</v>
      </c>
      <c r="KZ71" s="1">
        <f t="shared" si="215"/>
        <v>11.104651162790699</v>
      </c>
      <c r="LA71" s="1">
        <f t="shared" si="216"/>
        <v>6.6279069767441863</v>
      </c>
      <c r="LB71" s="23">
        <f t="shared" si="217"/>
        <v>0.40314136125654454</v>
      </c>
      <c r="LC71" s="1">
        <v>-1</v>
      </c>
      <c r="LD71" s="1">
        <v>-1</v>
      </c>
      <c r="LE71" s="1">
        <v>-1</v>
      </c>
      <c r="LF71" s="1">
        <v>-1</v>
      </c>
      <c r="LG71" s="1">
        <v>-1</v>
      </c>
      <c r="LH71" s="1">
        <v>-1</v>
      </c>
      <c r="LI71" s="1">
        <v>-1</v>
      </c>
      <c r="LJ71" s="1">
        <v>-1</v>
      </c>
      <c r="LK71" s="1">
        <v>-1</v>
      </c>
      <c r="LL71" s="1">
        <v>-1</v>
      </c>
      <c r="LM71" s="1">
        <v>-1</v>
      </c>
      <c r="LN71" s="1">
        <v>-1</v>
      </c>
      <c r="LO71" s="1">
        <v>-1</v>
      </c>
      <c r="LP71" s="1">
        <v>-1</v>
      </c>
      <c r="LQ71" s="1">
        <v>-1</v>
      </c>
      <c r="LR71" s="1">
        <v>-1</v>
      </c>
      <c r="LS71" s="1">
        <v>-1</v>
      </c>
      <c r="LT71" s="1">
        <v>-1</v>
      </c>
      <c r="LU71" s="1">
        <v>-1</v>
      </c>
      <c r="LV71" s="1">
        <v>-1</v>
      </c>
      <c r="LW71" s="1">
        <v>-1</v>
      </c>
      <c r="LX71" s="1">
        <v>-1</v>
      </c>
      <c r="LY71" s="1">
        <v>-1</v>
      </c>
      <c r="LZ71" s="1">
        <v>-1</v>
      </c>
      <c r="MA71" s="1">
        <v>-1</v>
      </c>
      <c r="MB71" s="1">
        <v>-1</v>
      </c>
      <c r="MC71" s="1">
        <v>-1</v>
      </c>
      <c r="MD71" s="1">
        <v>-1</v>
      </c>
      <c r="ME71" s="1">
        <v>-1</v>
      </c>
      <c r="MF71" s="1">
        <v>-1</v>
      </c>
      <c r="MG71" s="1">
        <v>-1</v>
      </c>
      <c r="MH71" s="1">
        <v>-1</v>
      </c>
      <c r="MI71" s="1">
        <v>-1</v>
      </c>
      <c r="MJ71" s="1">
        <v>-1</v>
      </c>
      <c r="MK71" s="1">
        <v>-1</v>
      </c>
      <c r="ML71" s="1">
        <v>-1</v>
      </c>
      <c r="MM71" s="1">
        <v>-1</v>
      </c>
      <c r="MN71" s="1">
        <v>-1</v>
      </c>
      <c r="MO71" s="1">
        <v>-1</v>
      </c>
      <c r="MP71" s="1">
        <v>-1</v>
      </c>
      <c r="MQ71" s="1">
        <v>-1</v>
      </c>
      <c r="MR71" s="1">
        <v>-1</v>
      </c>
      <c r="MS71" s="1">
        <v>-1</v>
      </c>
      <c r="MT71" s="1">
        <v>-1</v>
      </c>
      <c r="MU71" s="1">
        <v>-1</v>
      </c>
      <c r="MV71" s="1">
        <v>-1</v>
      </c>
      <c r="MW71" s="1">
        <v>-1</v>
      </c>
      <c r="MX71" s="1">
        <v>-1</v>
      </c>
      <c r="MY71" s="1">
        <v>-1</v>
      </c>
      <c r="MZ71" s="1">
        <v>-1</v>
      </c>
      <c r="NA71" s="1">
        <v>-1</v>
      </c>
      <c r="NB71" s="1">
        <v>-1</v>
      </c>
      <c r="NC71" s="1">
        <v>-1</v>
      </c>
      <c r="ND71" s="1">
        <v>-1</v>
      </c>
      <c r="NE71" s="1">
        <v>-1</v>
      </c>
      <c r="NF71" s="1">
        <v>-1</v>
      </c>
      <c r="NG71" s="1">
        <v>-1</v>
      </c>
      <c r="NH71" s="1">
        <v>-1</v>
      </c>
      <c r="NI71" s="1">
        <v>-1</v>
      </c>
      <c r="NJ71" s="1">
        <v>-1</v>
      </c>
      <c r="NK71" s="1">
        <v>-1</v>
      </c>
      <c r="NL71" s="1">
        <v>-1</v>
      </c>
      <c r="NM71" s="1">
        <v>-1</v>
      </c>
      <c r="NN71" s="1">
        <v>-1</v>
      </c>
      <c r="NO71" s="1">
        <v>-1</v>
      </c>
      <c r="NP71" s="1">
        <v>-1</v>
      </c>
      <c r="NQ71" s="1">
        <v>-1</v>
      </c>
      <c r="NR71" s="1">
        <v>-1</v>
      </c>
      <c r="NS71" s="1">
        <v>-1</v>
      </c>
      <c r="NT71" s="1">
        <v>-1</v>
      </c>
      <c r="NU71" s="1">
        <v>-1</v>
      </c>
      <c r="NV71" s="1">
        <v>-1</v>
      </c>
      <c r="NW71" s="1">
        <v>-1</v>
      </c>
      <c r="NX71" s="1">
        <v>-1</v>
      </c>
      <c r="NY71" s="1">
        <v>-1</v>
      </c>
      <c r="NZ71" s="1">
        <v>-1</v>
      </c>
      <c r="OA71" s="1">
        <v>-1</v>
      </c>
      <c r="OB71" s="1">
        <v>-1</v>
      </c>
      <c r="OC71" s="1">
        <v>-1</v>
      </c>
      <c r="OD71" s="1">
        <v>-1</v>
      </c>
      <c r="OE71" s="1">
        <v>-1</v>
      </c>
      <c r="OF71" s="1">
        <v>-1</v>
      </c>
      <c r="OG71" s="1">
        <v>-1</v>
      </c>
      <c r="OH71" s="1">
        <v>-1</v>
      </c>
      <c r="OI71" s="1">
        <v>-1</v>
      </c>
      <c r="OJ71" s="1">
        <v>-1</v>
      </c>
      <c r="OK71" s="1">
        <v>-1</v>
      </c>
      <c r="OL71" s="1">
        <v>-1</v>
      </c>
      <c r="OM71" s="1">
        <v>-1</v>
      </c>
      <c r="ON71" s="1">
        <v>-1</v>
      </c>
      <c r="OO71" s="1">
        <v>-1</v>
      </c>
      <c r="OP71" s="1">
        <v>-1</v>
      </c>
      <c r="OQ71" s="1">
        <v>-1</v>
      </c>
      <c r="OR71" s="1">
        <v>-1</v>
      </c>
      <c r="OS71" s="1">
        <v>-1</v>
      </c>
      <c r="OT71" s="1">
        <v>-1</v>
      </c>
      <c r="OU71" s="1">
        <v>-1</v>
      </c>
      <c r="OV71" s="1">
        <v>-1</v>
      </c>
      <c r="OW71" s="1">
        <v>-1</v>
      </c>
      <c r="OX71" s="1">
        <v>-1</v>
      </c>
      <c r="OY71" s="1">
        <v>-1</v>
      </c>
      <c r="OZ71" s="1">
        <v>-1</v>
      </c>
      <c r="PA71" s="1">
        <v>-1</v>
      </c>
      <c r="PB71" s="1">
        <v>-1</v>
      </c>
      <c r="PC71" s="1">
        <v>-1</v>
      </c>
      <c r="PD71" s="1">
        <v>-1</v>
      </c>
      <c r="PE71" s="1">
        <v>-1</v>
      </c>
      <c r="PF71" s="1">
        <v>-1</v>
      </c>
      <c r="PG71" s="1">
        <v>-1</v>
      </c>
      <c r="PH71" s="1">
        <v>-1</v>
      </c>
      <c r="PI71" s="1">
        <v>-1</v>
      </c>
      <c r="PJ71" s="1">
        <v>-1</v>
      </c>
      <c r="PK71" s="1">
        <v>-1</v>
      </c>
      <c r="PL71" s="1">
        <v>-1</v>
      </c>
      <c r="PM71" s="1">
        <v>-1</v>
      </c>
      <c r="PN71" s="1">
        <v>-1</v>
      </c>
      <c r="PO71" s="1">
        <v>-1</v>
      </c>
      <c r="PP71" s="1">
        <v>-1</v>
      </c>
      <c r="PQ71" s="1">
        <v>-1</v>
      </c>
      <c r="PR71" s="1">
        <v>-1</v>
      </c>
      <c r="PS71" s="1">
        <v>-1</v>
      </c>
      <c r="PT71" s="1">
        <v>-1</v>
      </c>
      <c r="PU71" s="1">
        <v>-1</v>
      </c>
      <c r="PV71" s="1">
        <v>-1</v>
      </c>
      <c r="PW71" s="1">
        <v>-1</v>
      </c>
      <c r="PX71" s="1">
        <v>-1</v>
      </c>
      <c r="PY71" s="1">
        <v>-1</v>
      </c>
      <c r="PZ71" s="1">
        <v>-1</v>
      </c>
      <c r="QA71" s="1">
        <f t="shared" si="299"/>
        <v>-0.58139534883720934</v>
      </c>
      <c r="QB71" s="1">
        <v>-1</v>
      </c>
      <c r="QC71" s="1">
        <f t="shared" si="300"/>
        <v>-0.58139534883720934</v>
      </c>
      <c r="QD71" s="1">
        <v>-1</v>
      </c>
      <c r="QE71" s="1">
        <v>-1</v>
      </c>
      <c r="QF71" s="1">
        <v>-1</v>
      </c>
      <c r="QG71" s="1">
        <v>-1</v>
      </c>
      <c r="QH71" s="1">
        <v>-1</v>
      </c>
      <c r="QI71" s="1">
        <v>-1</v>
      </c>
      <c r="QJ71" s="1">
        <v>-1</v>
      </c>
      <c r="QK71" s="1">
        <v>-1</v>
      </c>
      <c r="QL71" s="1">
        <v>-1</v>
      </c>
      <c r="QM71" s="1">
        <v>-1</v>
      </c>
      <c r="QN71" s="1">
        <v>-1</v>
      </c>
      <c r="QO71" s="1">
        <v>-1</v>
      </c>
      <c r="QP71" s="1">
        <v>-1</v>
      </c>
      <c r="QQ71" s="1">
        <v>-1</v>
      </c>
      <c r="QR71" s="1">
        <v>-1</v>
      </c>
      <c r="QS71" s="1">
        <v>-1</v>
      </c>
      <c r="QT71" s="1">
        <v>-1</v>
      </c>
      <c r="QU71" s="1">
        <v>-1</v>
      </c>
      <c r="QV71" s="1">
        <v>-1</v>
      </c>
      <c r="QW71" s="1">
        <v>-1</v>
      </c>
      <c r="QX71" s="1">
        <v>-1</v>
      </c>
      <c r="QY71" s="1">
        <v>-1</v>
      </c>
      <c r="QZ71" s="1">
        <v>-1</v>
      </c>
      <c r="RA71" s="1">
        <v>-1</v>
      </c>
      <c r="RB71" s="1">
        <v>-1</v>
      </c>
      <c r="RC71" s="1">
        <v>-1</v>
      </c>
      <c r="RD71" s="1">
        <v>-1</v>
      </c>
      <c r="RE71" s="1">
        <v>-1</v>
      </c>
      <c r="RF71" s="1">
        <v>-1</v>
      </c>
      <c r="RG71" s="1">
        <v>-1</v>
      </c>
      <c r="RH71" s="1">
        <v>-1</v>
      </c>
      <c r="RI71" s="1">
        <v>-1</v>
      </c>
      <c r="RJ71" s="1">
        <v>-1</v>
      </c>
      <c r="RK71" s="1">
        <v>-1</v>
      </c>
      <c r="RL71" s="1">
        <v>-1</v>
      </c>
      <c r="RM71" s="1">
        <v>-1</v>
      </c>
      <c r="RN71" s="1">
        <v>-1</v>
      </c>
      <c r="RO71" s="1">
        <v>-1</v>
      </c>
      <c r="RP71" s="1">
        <v>-1</v>
      </c>
      <c r="RQ71" s="1">
        <v>-1</v>
      </c>
      <c r="RR71" s="1">
        <v>-1</v>
      </c>
      <c r="RS71" s="1">
        <v>-1</v>
      </c>
      <c r="RT71" s="1">
        <v>-1</v>
      </c>
      <c r="RU71" s="1">
        <v>-1</v>
      </c>
      <c r="RV71" s="1">
        <v>-1</v>
      </c>
      <c r="RW71" s="1">
        <v>-1</v>
      </c>
      <c r="RX71" s="1">
        <v>-1</v>
      </c>
      <c r="RY71" s="1">
        <v>-1</v>
      </c>
      <c r="RZ71" s="1">
        <v>-1</v>
      </c>
      <c r="SA71" s="1">
        <v>-1</v>
      </c>
      <c r="SB71" s="1">
        <v>-1</v>
      </c>
      <c r="SC71" s="1">
        <v>-1</v>
      </c>
      <c r="SD71" s="1">
        <v>-1</v>
      </c>
      <c r="ALU71" s="3"/>
      <c r="ALV71" s="3"/>
      <c r="ALW71" s="3"/>
      <c r="ALX71" s="3"/>
      <c r="ALY71" s="3"/>
      <c r="ALZ71" s="3"/>
      <c r="AMA71" s="3"/>
      <c r="AMB71" s="3"/>
      <c r="AMC71" s="3"/>
      <c r="AMD71" s="3"/>
    </row>
    <row r="72" spans="1:1018">
      <c r="A72" s="14" t="s">
        <v>688</v>
      </c>
      <c r="B72" s="13">
        <v>160</v>
      </c>
      <c r="C72" s="13">
        <v>32</v>
      </c>
      <c r="D72" s="15">
        <v>76</v>
      </c>
      <c r="E72" s="13">
        <v>174</v>
      </c>
      <c r="F72" s="16">
        <v>4</v>
      </c>
      <c r="G72" s="16">
        <v>5</v>
      </c>
      <c r="H72" s="17">
        <v>197</v>
      </c>
      <c r="I72" s="17">
        <v>269</v>
      </c>
      <c r="J72" s="17">
        <v>75</v>
      </c>
      <c r="K72" s="17">
        <v>97</v>
      </c>
      <c r="L72" s="17">
        <v>998</v>
      </c>
      <c r="M72" s="17">
        <v>998</v>
      </c>
      <c r="N72" s="17">
        <v>998</v>
      </c>
      <c r="O72" s="17">
        <v>998</v>
      </c>
      <c r="P72" s="17">
        <v>998</v>
      </c>
      <c r="Q72" s="17">
        <v>998</v>
      </c>
      <c r="R72" s="17">
        <v>998</v>
      </c>
      <c r="S72" s="17">
        <v>998</v>
      </c>
      <c r="T72" s="17">
        <v>998</v>
      </c>
      <c r="U72" s="17">
        <v>998</v>
      </c>
      <c r="V72" s="17">
        <v>2865</v>
      </c>
      <c r="W72" s="18">
        <v>0.62222222222222201</v>
      </c>
      <c r="X72" s="19">
        <v>39</v>
      </c>
      <c r="Y72" s="19">
        <v>43</v>
      </c>
      <c r="Z72" s="19">
        <v>55</v>
      </c>
      <c r="AA72" s="19">
        <v>50</v>
      </c>
      <c r="AB72" s="19">
        <v>47</v>
      </c>
      <c r="AC72" s="19">
        <v>36</v>
      </c>
      <c r="AD72" s="19">
        <v>38</v>
      </c>
      <c r="AE72" s="19">
        <v>52</v>
      </c>
      <c r="AF72" s="19">
        <v>48</v>
      </c>
      <c r="AG72" s="19">
        <v>44</v>
      </c>
      <c r="AH72" s="19">
        <v>0.92307692307692302</v>
      </c>
      <c r="AI72" s="19">
        <v>0.88372093023255804</v>
      </c>
      <c r="AJ72" s="19">
        <v>0.94545454545454499</v>
      </c>
      <c r="AK72" s="19">
        <v>0.96</v>
      </c>
      <c r="AL72" s="19">
        <v>0.93617021276595702</v>
      </c>
      <c r="AM72" s="19">
        <v>98</v>
      </c>
      <c r="AN72" s="19">
        <v>92</v>
      </c>
      <c r="AO72" s="19">
        <v>122</v>
      </c>
      <c r="AP72" s="19">
        <v>117</v>
      </c>
      <c r="AQ72" s="19">
        <v>127</v>
      </c>
      <c r="AR72" s="19">
        <v>22</v>
      </c>
      <c r="AS72" s="19">
        <v>23</v>
      </c>
      <c r="AT72" s="19">
        <v>33</v>
      </c>
      <c r="AU72" s="19">
        <v>29</v>
      </c>
      <c r="AV72" s="19">
        <v>28</v>
      </c>
      <c r="AW72" s="19">
        <v>71.794871794871796</v>
      </c>
      <c r="AX72" s="19">
        <v>67.441860465116307</v>
      </c>
      <c r="AY72" s="19">
        <v>83.636363636363598</v>
      </c>
      <c r="AZ72" s="19">
        <v>78</v>
      </c>
      <c r="BA72" s="19">
        <v>72.340425531914903</v>
      </c>
      <c r="BB72" s="19">
        <v>200</v>
      </c>
      <c r="BC72" s="19">
        <v>185</v>
      </c>
      <c r="BD72" s="19">
        <v>191</v>
      </c>
      <c r="BE72" s="19">
        <v>196</v>
      </c>
      <c r="BF72" s="19">
        <v>251</v>
      </c>
      <c r="BG72" s="19">
        <v>184</v>
      </c>
      <c r="BH72" s="19">
        <v>158</v>
      </c>
      <c r="BI72" s="19">
        <v>205</v>
      </c>
      <c r="BJ72" s="19">
        <v>208</v>
      </c>
      <c r="BK72" s="19">
        <v>226</v>
      </c>
      <c r="BL72" s="19">
        <v>0.88</v>
      </c>
      <c r="BM72" s="19">
        <v>0.85405405405405399</v>
      </c>
      <c r="BN72" s="19">
        <v>1.0732984293193699</v>
      </c>
      <c r="BO72" s="19">
        <v>1.06122448979592</v>
      </c>
      <c r="BP72" s="19">
        <v>1.12749003984064</v>
      </c>
      <c r="BQ72" s="19">
        <v>537</v>
      </c>
      <c r="BR72" s="19">
        <v>353</v>
      </c>
      <c r="BS72" s="19">
        <v>412</v>
      </c>
      <c r="BT72" s="19">
        <v>495</v>
      </c>
      <c r="BU72" s="19">
        <v>510</v>
      </c>
      <c r="BV72" s="19">
        <v>123</v>
      </c>
      <c r="BW72" s="19">
        <v>95</v>
      </c>
      <c r="BX72" s="19">
        <v>123</v>
      </c>
      <c r="BY72" s="19">
        <v>126</v>
      </c>
      <c r="BZ72" s="19">
        <v>172</v>
      </c>
      <c r="CA72" s="19">
        <v>90</v>
      </c>
      <c r="CB72" s="19">
        <v>74.594594594594597</v>
      </c>
      <c r="CC72" s="19">
        <v>86.910994764397898</v>
      </c>
      <c r="CD72" s="19">
        <v>92.346938775510196</v>
      </c>
      <c r="CE72" s="19">
        <v>93.227091633466102</v>
      </c>
      <c r="CF72" s="21">
        <v>1097.4000000000001</v>
      </c>
      <c r="CG72" s="21">
        <v>47.5</v>
      </c>
      <c r="CH72" s="21">
        <v>54.78</v>
      </c>
      <c r="CI72" s="21">
        <v>40.1</v>
      </c>
      <c r="CJ72" s="21">
        <v>17.899999999999999</v>
      </c>
      <c r="CK72" s="21">
        <v>71</v>
      </c>
      <c r="CL72" s="21">
        <v>29</v>
      </c>
      <c r="CM72" s="21">
        <v>2.4510000000000001</v>
      </c>
      <c r="CN72" s="21">
        <v>300</v>
      </c>
      <c r="CO72" s="21">
        <v>904.4</v>
      </c>
      <c r="CP72" s="21">
        <v>68.3</v>
      </c>
      <c r="CQ72" s="21">
        <v>66.73</v>
      </c>
      <c r="CR72" s="21">
        <v>28.9</v>
      </c>
      <c r="CS72" s="21">
        <v>9.3000000000000007</v>
      </c>
      <c r="CT72" s="21">
        <v>93.8</v>
      </c>
      <c r="CU72" s="21">
        <v>6.2</v>
      </c>
      <c r="CV72" s="21">
        <v>15.212</v>
      </c>
      <c r="CW72" s="21">
        <v>300</v>
      </c>
      <c r="CX72" s="21">
        <v>757.6</v>
      </c>
      <c r="CY72" s="21">
        <v>46.1</v>
      </c>
      <c r="CZ72" s="21">
        <v>79.489999999999995</v>
      </c>
      <c r="DA72" s="21">
        <v>18.899999999999999</v>
      </c>
      <c r="DB72" s="21">
        <v>1</v>
      </c>
      <c r="DC72" s="21">
        <v>90.8</v>
      </c>
      <c r="DD72" s="21">
        <v>9.1</v>
      </c>
      <c r="DE72" s="21">
        <v>9.9420000000000002</v>
      </c>
      <c r="DF72" s="21">
        <v>300</v>
      </c>
      <c r="DG72" s="21">
        <v>658.5</v>
      </c>
      <c r="DH72" s="21">
        <v>87.8</v>
      </c>
      <c r="DI72" s="21">
        <v>92.55</v>
      </c>
      <c r="DJ72" s="21">
        <v>10.8</v>
      </c>
      <c r="DK72" s="21">
        <v>0.3</v>
      </c>
      <c r="DL72" s="21">
        <v>89.6</v>
      </c>
      <c r="DM72" s="21">
        <v>10.4</v>
      </c>
      <c r="DN72" s="21">
        <v>8.5809999999999995</v>
      </c>
      <c r="DO72" s="21">
        <v>190</v>
      </c>
      <c r="DP72" s="21">
        <v>974</v>
      </c>
      <c r="DQ72" s="21">
        <v>67.400000000000006</v>
      </c>
      <c r="DR72" s="21">
        <v>61.9</v>
      </c>
      <c r="DS72" s="21">
        <v>61</v>
      </c>
      <c r="DT72" s="21">
        <v>42.3</v>
      </c>
      <c r="DU72" s="21">
        <v>36</v>
      </c>
      <c r="DV72" s="21">
        <v>63.9</v>
      </c>
      <c r="DW72" s="21">
        <v>0.56299999999999994</v>
      </c>
      <c r="DX72" s="21">
        <v>300</v>
      </c>
      <c r="DY72" s="21">
        <v>870.3</v>
      </c>
      <c r="DZ72" s="21">
        <v>92.2</v>
      </c>
      <c r="EA72" s="21">
        <v>69.77</v>
      </c>
      <c r="EB72" s="21">
        <v>39</v>
      </c>
      <c r="EC72" s="21">
        <v>16.2</v>
      </c>
      <c r="ED72" s="21">
        <v>77.900000000000006</v>
      </c>
      <c r="EE72" s="21">
        <v>22.1</v>
      </c>
      <c r="EF72" s="21">
        <v>3.5289999999999999</v>
      </c>
      <c r="EG72" s="21">
        <v>300</v>
      </c>
      <c r="EH72" s="21">
        <v>1056.7</v>
      </c>
      <c r="EI72" s="21">
        <v>51.7</v>
      </c>
      <c r="EJ72" s="21">
        <v>56.93</v>
      </c>
      <c r="EK72" s="21">
        <v>37.4</v>
      </c>
      <c r="EL72" s="21">
        <v>16.600000000000001</v>
      </c>
      <c r="EM72" s="21">
        <v>58.9</v>
      </c>
      <c r="EN72" s="21">
        <v>41</v>
      </c>
      <c r="EO72" s="21">
        <v>1.4359999999999999</v>
      </c>
      <c r="EP72" s="21">
        <v>300</v>
      </c>
      <c r="EQ72" s="21">
        <v>772.1</v>
      </c>
      <c r="ER72" s="21">
        <v>61.4</v>
      </c>
      <c r="ES72" s="21">
        <v>78.22</v>
      </c>
      <c r="ET72" s="21">
        <v>21.5</v>
      </c>
      <c r="EU72" s="21">
        <v>3.4</v>
      </c>
      <c r="EV72" s="21">
        <v>94</v>
      </c>
      <c r="EW72" s="21">
        <v>6</v>
      </c>
      <c r="EX72" s="21">
        <v>15.565</v>
      </c>
      <c r="EY72" s="21">
        <v>300</v>
      </c>
      <c r="EZ72" s="21">
        <v>1047.9000000000001</v>
      </c>
      <c r="FA72" s="21">
        <v>52.6</v>
      </c>
      <c r="FB72" s="21">
        <v>57.41</v>
      </c>
      <c r="FC72" s="21">
        <v>36</v>
      </c>
      <c r="FD72" s="21">
        <v>18.600000000000001</v>
      </c>
      <c r="FE72" s="21">
        <v>43.9</v>
      </c>
      <c r="FF72" s="21">
        <v>56.1</v>
      </c>
      <c r="FG72" s="21">
        <v>0.78300000000000003</v>
      </c>
      <c r="FH72" s="21">
        <v>300</v>
      </c>
      <c r="FI72" s="21">
        <v>752.9</v>
      </c>
      <c r="FJ72" s="21">
        <v>57.4</v>
      </c>
      <c r="FK72" s="21">
        <v>80.150000000000006</v>
      </c>
      <c r="FL72" s="21">
        <v>17.8</v>
      </c>
      <c r="FM72" s="21">
        <v>1.8</v>
      </c>
      <c r="FN72" s="21">
        <v>90.9</v>
      </c>
      <c r="FO72" s="21">
        <v>9.1</v>
      </c>
      <c r="FP72" s="21">
        <v>9.9760000000000009</v>
      </c>
      <c r="FQ72" s="21">
        <v>300</v>
      </c>
      <c r="FR72" s="15">
        <v>1.9</v>
      </c>
      <c r="FS72" s="15">
        <v>2</v>
      </c>
      <c r="FT72" s="15">
        <v>2.9</v>
      </c>
      <c r="FU72" s="15">
        <v>4.8</v>
      </c>
      <c r="FV72" s="15">
        <v>1.8</v>
      </c>
      <c r="FW72" s="15">
        <v>90</v>
      </c>
      <c r="FX72" s="15">
        <v>115</v>
      </c>
      <c r="FY72" s="15">
        <v>99</v>
      </c>
      <c r="FZ72" s="15">
        <v>102</v>
      </c>
      <c r="GA72" s="15">
        <v>76</v>
      </c>
      <c r="GB72" s="15">
        <v>75.8</v>
      </c>
      <c r="GC72" s="15">
        <v>75.5</v>
      </c>
      <c r="GD72" s="15">
        <v>76.8</v>
      </c>
      <c r="GE72" s="15">
        <v>75.400000000000006</v>
      </c>
      <c r="GF72" s="15">
        <v>74.900000000000006</v>
      </c>
      <c r="GG72" s="15">
        <v>17.399999999999999</v>
      </c>
      <c r="GH72" s="15">
        <v>15.9</v>
      </c>
      <c r="GI72" s="15">
        <v>15.3</v>
      </c>
      <c r="GJ72" s="15">
        <v>17.100000000000001</v>
      </c>
      <c r="GK72" s="15">
        <v>18.5</v>
      </c>
      <c r="GL72" s="15">
        <v>0</v>
      </c>
      <c r="GM72" s="15">
        <v>7.3</v>
      </c>
      <c r="GN72" s="15">
        <v>6.4</v>
      </c>
      <c r="GO72" s="15">
        <v>1.6</v>
      </c>
      <c r="GP72" s="15">
        <v>0</v>
      </c>
      <c r="GQ72" s="15">
        <v>0</v>
      </c>
      <c r="GR72" s="15">
        <v>10</v>
      </c>
      <c r="GS72" s="15">
        <v>8</v>
      </c>
      <c r="GT72" s="15">
        <v>1.9</v>
      </c>
      <c r="GU72" s="15">
        <v>0</v>
      </c>
      <c r="GV72" s="15">
        <v>3</v>
      </c>
      <c r="GW72" s="15">
        <v>8.5</v>
      </c>
      <c r="GX72" s="15">
        <v>7</v>
      </c>
      <c r="GY72" s="15">
        <v>3.2</v>
      </c>
      <c r="GZ72" s="15">
        <v>2.5</v>
      </c>
      <c r="HA72" s="15">
        <v>0</v>
      </c>
      <c r="HB72" s="15">
        <v>0</v>
      </c>
      <c r="HC72" s="15">
        <v>0</v>
      </c>
      <c r="HD72" s="15">
        <v>0</v>
      </c>
      <c r="HE72" s="22">
        <v>0</v>
      </c>
      <c r="HF72" s="1">
        <v>-1</v>
      </c>
      <c r="HG72" s="1">
        <v>-1</v>
      </c>
      <c r="HH72" s="1">
        <v>-1</v>
      </c>
      <c r="HI72" s="1">
        <v>-1</v>
      </c>
      <c r="HJ72" s="1">
        <v>-1</v>
      </c>
      <c r="HK72" s="1">
        <v>-1</v>
      </c>
      <c r="HL72" s="1">
        <v>-1</v>
      </c>
      <c r="HM72" s="1">
        <v>-1</v>
      </c>
      <c r="HN72" s="1">
        <v>-1</v>
      </c>
      <c r="HO72" s="1">
        <v>-1</v>
      </c>
      <c r="HP72" s="1">
        <v>-1</v>
      </c>
      <c r="HQ72" s="1">
        <v>-1</v>
      </c>
      <c r="HR72" s="1">
        <v>-1</v>
      </c>
      <c r="HS72" s="1">
        <v>-1</v>
      </c>
      <c r="HT72" s="1">
        <v>-1</v>
      </c>
      <c r="HU72" s="1">
        <v>-1</v>
      </c>
      <c r="HV72" s="1">
        <v>-1</v>
      </c>
      <c r="HW72" s="1">
        <v>-1</v>
      </c>
      <c r="HX72" s="1">
        <v>-1</v>
      </c>
      <c r="HY72" s="1">
        <v>-1</v>
      </c>
      <c r="HZ72" s="1">
        <v>-1</v>
      </c>
      <c r="IA72" s="1">
        <v>-1</v>
      </c>
      <c r="IB72" s="1">
        <v>-1</v>
      </c>
      <c r="IC72" s="1">
        <v>-1</v>
      </c>
      <c r="ID72" s="1">
        <v>-1</v>
      </c>
      <c r="IE72" s="1">
        <v>-1</v>
      </c>
      <c r="IF72" s="1">
        <v>-1</v>
      </c>
      <c r="IG72" s="1">
        <v>-1</v>
      </c>
      <c r="IH72" s="1">
        <v>-1</v>
      </c>
      <c r="II72" s="1">
        <v>-1</v>
      </c>
      <c r="IJ72" s="1">
        <v>-1</v>
      </c>
      <c r="IK72" s="1">
        <v>-1</v>
      </c>
      <c r="IL72" s="1">
        <v>-1</v>
      </c>
      <c r="IM72" s="1">
        <v>-1</v>
      </c>
      <c r="IN72" s="1">
        <v>-1</v>
      </c>
      <c r="IO72" s="1">
        <v>-1</v>
      </c>
      <c r="IP72" s="1">
        <v>-1</v>
      </c>
      <c r="IQ72" s="1">
        <v>-1</v>
      </c>
      <c r="IR72" s="1">
        <v>-1</v>
      </c>
      <c r="IS72" s="1">
        <v>-1</v>
      </c>
      <c r="IT72" s="1">
        <v>-1</v>
      </c>
      <c r="IU72" s="1">
        <v>-1</v>
      </c>
      <c r="IV72" s="1">
        <v>-1</v>
      </c>
      <c r="IW72" s="1">
        <v>-1</v>
      </c>
      <c r="IX72" s="1">
        <v>-1</v>
      </c>
      <c r="IY72" s="1">
        <v>-1</v>
      </c>
      <c r="IZ72" s="1">
        <v>-1</v>
      </c>
      <c r="JA72" s="1">
        <v>-1</v>
      </c>
      <c r="JB72" s="1">
        <v>-1</v>
      </c>
      <c r="JC72" s="1">
        <v>-1</v>
      </c>
      <c r="JD72" s="1">
        <v>-1</v>
      </c>
      <c r="JE72" s="1">
        <v>-1</v>
      </c>
      <c r="JG72" s="1">
        <v>108</v>
      </c>
      <c r="JH72" s="1">
        <v>66</v>
      </c>
      <c r="JI72" s="1">
        <f t="shared" si="201"/>
        <v>80</v>
      </c>
      <c r="JJ72" s="1">
        <v>1.9</v>
      </c>
      <c r="JK72" s="1">
        <v>58</v>
      </c>
      <c r="JL72" s="1">
        <v>10</v>
      </c>
      <c r="JM72" s="1">
        <v>56</v>
      </c>
      <c r="JN72" s="1">
        <f t="shared" si="202"/>
        <v>29.473684210526319</v>
      </c>
      <c r="JO72" s="1">
        <v>10</v>
      </c>
      <c r="JP72" s="1">
        <f t="shared" si="203"/>
        <v>76</v>
      </c>
      <c r="JQ72" s="1">
        <v>37</v>
      </c>
      <c r="JR72" s="1">
        <f t="shared" si="204"/>
        <v>0.3392857142857143</v>
      </c>
      <c r="JS72" s="1">
        <v>62</v>
      </c>
      <c r="JT72" s="1">
        <f t="shared" si="205"/>
        <v>0.35714285714285715</v>
      </c>
      <c r="JU72" s="23">
        <f t="shared" si="206"/>
        <v>219.11612000000002</v>
      </c>
      <c r="JV72" s="1">
        <f t="shared" si="207"/>
        <v>115.32427368421054</v>
      </c>
      <c r="JW72" s="1">
        <v>85</v>
      </c>
      <c r="JX72" s="1">
        <v>50</v>
      </c>
      <c r="JY72" s="1">
        <f t="shared" si="208"/>
        <v>1.7</v>
      </c>
      <c r="JZ72" s="1">
        <v>286</v>
      </c>
      <c r="KA72" s="1">
        <v>14</v>
      </c>
      <c r="KB72" s="1">
        <f t="shared" si="209"/>
        <v>6.0714285714285712</v>
      </c>
      <c r="KC72" s="1">
        <v>23.2</v>
      </c>
      <c r="KD72" s="1">
        <v>2.4</v>
      </c>
      <c r="KE72" s="1">
        <f t="shared" si="301"/>
        <v>6.0842649600000005</v>
      </c>
      <c r="KF72" s="1">
        <f t="shared" si="302"/>
        <v>3.2022447157894742</v>
      </c>
      <c r="KG72" s="1">
        <v>15</v>
      </c>
      <c r="KH72" s="1">
        <v>36</v>
      </c>
      <c r="KI72" s="1">
        <v>68</v>
      </c>
      <c r="KJ72" s="1">
        <v>20</v>
      </c>
      <c r="KK72" s="1">
        <f t="shared" si="303"/>
        <v>3.4</v>
      </c>
      <c r="KL72" s="1">
        <v>354</v>
      </c>
      <c r="KM72" s="1">
        <v>-1</v>
      </c>
      <c r="KN72" s="1">
        <v>78</v>
      </c>
      <c r="KO72" s="1">
        <f t="shared" si="211"/>
        <v>41.05263157894737</v>
      </c>
      <c r="KP72" s="1">
        <v>57</v>
      </c>
      <c r="KQ72" s="1">
        <f t="shared" si="212"/>
        <v>30</v>
      </c>
      <c r="KR72" s="1">
        <v>126</v>
      </c>
      <c r="KS72" s="1">
        <f t="shared" si="304"/>
        <v>66.31578947368422</v>
      </c>
      <c r="KT72" s="1">
        <v>66</v>
      </c>
      <c r="KU72" s="1">
        <f t="shared" si="305"/>
        <v>34.736842105263158</v>
      </c>
      <c r="KV72" s="1">
        <f t="shared" si="306"/>
        <v>60</v>
      </c>
      <c r="KW72" s="1">
        <v>48</v>
      </c>
      <c r="KX72" s="1">
        <v>26.7</v>
      </c>
      <c r="KY72" s="1">
        <v>18.2</v>
      </c>
      <c r="KZ72" s="1">
        <f t="shared" si="215"/>
        <v>14.052631578947368</v>
      </c>
      <c r="LA72" s="1">
        <f t="shared" si="216"/>
        <v>9.5789473684210531</v>
      </c>
      <c r="LB72" s="23">
        <f t="shared" si="217"/>
        <v>0.31835205992509363</v>
      </c>
      <c r="LC72" s="1">
        <v>124</v>
      </c>
      <c r="LD72" s="1">
        <v>68</v>
      </c>
      <c r="LE72" s="1">
        <f t="shared" ref="LE72:LE78" si="307">LD72+(LC72-LD72)/3</f>
        <v>86.666666666666671</v>
      </c>
      <c r="LF72" s="1">
        <v>89</v>
      </c>
      <c r="LG72" s="1">
        <v>9</v>
      </c>
      <c r="LH72" s="1">
        <v>52</v>
      </c>
      <c r="LI72" s="1">
        <f t="shared" ref="LI72:LI78" si="308">LH72/JJ72</f>
        <v>27.368421052631579</v>
      </c>
      <c r="LJ72" s="1">
        <v>9</v>
      </c>
      <c r="LK72" s="1">
        <f t="shared" ref="LK72:LK78" si="309">LG72+LH72+LJ72</f>
        <v>70</v>
      </c>
      <c r="LL72" s="1">
        <v>33</v>
      </c>
      <c r="LM72" s="23">
        <f t="shared" ref="LM72:LM78" si="310">(LH72-LL72)/LH72</f>
        <v>0.36538461538461536</v>
      </c>
      <c r="LN72" s="1">
        <v>67</v>
      </c>
      <c r="LO72" s="1">
        <f t="shared" ref="LO72:LO78" si="311">(LG72+LJ72)/LH72</f>
        <v>0.34615384615384615</v>
      </c>
      <c r="LP72" s="1">
        <f t="shared" ref="LP72:LP78" si="312">(0.8*(1.04*(POWER(LK72,3)-POWER(LH72,3)))+0.6)/1000</f>
        <v>168.39074400000001</v>
      </c>
      <c r="LQ72" s="1">
        <f t="shared" ref="LQ72:LQ78" si="313">LP72/JJ72</f>
        <v>88.626707368421066</v>
      </c>
      <c r="LR72" s="1">
        <v>95</v>
      </c>
      <c r="LS72" s="1">
        <v>65</v>
      </c>
      <c r="LT72" s="23">
        <f t="shared" ref="LT72:LT78" si="314">LR72/LS72</f>
        <v>1.4615384615384615</v>
      </c>
      <c r="LU72" s="1">
        <v>191</v>
      </c>
      <c r="LV72" s="1">
        <v>17</v>
      </c>
      <c r="LW72" s="23">
        <f t="shared" ref="LW72:LW78" si="315">LR72/LV72</f>
        <v>5.5882352941176467</v>
      </c>
      <c r="LX72" s="1">
        <v>25.3</v>
      </c>
      <c r="LY72" s="1">
        <f>((3.14*POWER(KD72,2)/4)*LX72*LF72)/1000</f>
        <v>10.181286720000001</v>
      </c>
      <c r="LZ72" s="1">
        <f t="shared" ref="LZ72:LZ78" si="316">LY72/JJ72</f>
        <v>5.3585719578947373</v>
      </c>
      <c r="MA72" s="1">
        <v>23.1</v>
      </c>
      <c r="MB72" s="1">
        <v>31</v>
      </c>
      <c r="MC72" s="1">
        <v>62</v>
      </c>
      <c r="MD72" s="1">
        <v>44</v>
      </c>
      <c r="ME72" s="23">
        <f t="shared" ref="ME72:ME78" si="317">MC72/MD72</f>
        <v>1.4090909090909092</v>
      </c>
      <c r="MF72" s="1">
        <v>134</v>
      </c>
      <c r="MG72" s="1">
        <v>20</v>
      </c>
      <c r="MH72" s="1">
        <v>84</v>
      </c>
      <c r="MI72" s="1">
        <f t="shared" ref="MI72:MI78" si="318">MH72/JJ72</f>
        <v>44.210526315789473</v>
      </c>
      <c r="MJ72" s="1">
        <v>66</v>
      </c>
      <c r="MK72" s="1">
        <f t="shared" ref="MK72:MK78" si="319">MJ72/JJ72</f>
        <v>34.736842105263158</v>
      </c>
      <c r="ML72" s="1">
        <v>135</v>
      </c>
      <c r="MM72" s="1">
        <f t="shared" ref="MM72:MM78" si="320">ML72/JJ72</f>
        <v>71.05263157894737</v>
      </c>
      <c r="MN72" s="1">
        <v>58</v>
      </c>
      <c r="MO72" s="1">
        <f t="shared" ref="MO72:MO78" si="321">MN72/JJ72</f>
        <v>30.526315789473685</v>
      </c>
      <c r="MP72" s="1">
        <f t="shared" ref="MP72:MP78" si="322">ML72-MN72</f>
        <v>77</v>
      </c>
      <c r="MQ72" s="1">
        <v>57</v>
      </c>
      <c r="MR72" s="1">
        <v>33.299999999999997</v>
      </c>
      <c r="MS72" s="1">
        <v>18.600000000000001</v>
      </c>
      <c r="MT72" s="1">
        <f t="shared" ref="MT72:MT78" si="323">MR72/JJ72</f>
        <v>17.526315789473685</v>
      </c>
      <c r="MU72" s="1">
        <f t="shared" ref="MU72:MU78" si="324">MS72/JJ72</f>
        <v>9.7894736842105274</v>
      </c>
      <c r="MV72" s="23">
        <f t="shared" ref="MV72:MV78" si="325">(MR72-MS72)/MR72</f>
        <v>0.44144144144144137</v>
      </c>
      <c r="MW72" s="1">
        <v>121</v>
      </c>
      <c r="MX72" s="1">
        <v>84</v>
      </c>
      <c r="MY72" s="1">
        <f t="shared" ref="MY72:MY78" si="326">MX72+(MW72-MX72)/3</f>
        <v>96.333333333333329</v>
      </c>
      <c r="MZ72" s="1">
        <v>62</v>
      </c>
      <c r="NA72" s="1">
        <v>9</v>
      </c>
      <c r="NB72" s="1">
        <v>54</v>
      </c>
      <c r="NC72" s="1">
        <f t="shared" ref="NC72:NC78" si="327">NB72/JJ72</f>
        <v>28.421052631578949</v>
      </c>
      <c r="ND72" s="1">
        <v>9</v>
      </c>
      <c r="NE72" s="1">
        <f t="shared" ref="NE72:NE78" si="328">NA72+NB72+ND72</f>
        <v>72</v>
      </c>
      <c r="NF72" s="1">
        <v>37</v>
      </c>
      <c r="NG72" s="23">
        <f t="shared" ref="NG72:NG78" si="329">(NB72-NF72)/NB72</f>
        <v>0.31481481481481483</v>
      </c>
      <c r="NH72" s="1">
        <v>60</v>
      </c>
      <c r="NI72" s="1">
        <f t="shared" ref="NI72:NI78" si="330">(NA72+ND72)/NB72</f>
        <v>0.33333333333333331</v>
      </c>
      <c r="NJ72" s="1">
        <f t="shared" ref="NJ72:NJ78" si="331">(0.8*(1.04*(POWER(NE72,3)-POWER(NB72,3)))+0.6)/1000</f>
        <v>179.53288800000004</v>
      </c>
      <c r="NK72" s="1">
        <f t="shared" ref="NK72:NK78" si="332">NJ72/JJ72</f>
        <v>94.490993684210551</v>
      </c>
      <c r="NL72" s="1">
        <v>109</v>
      </c>
      <c r="NM72" s="1">
        <v>50</v>
      </c>
      <c r="NN72" s="23">
        <f t="shared" ref="NN72:NN78" si="333">NL72/NM72</f>
        <v>2.1800000000000002</v>
      </c>
      <c r="NO72" s="1">
        <v>189</v>
      </c>
      <c r="NP72" s="1">
        <v>16</v>
      </c>
      <c r="NQ72" s="23">
        <f t="shared" ref="NQ72:NQ78" si="334">NL72/NP72</f>
        <v>6.8125</v>
      </c>
      <c r="NR72" s="1">
        <v>22.5</v>
      </c>
      <c r="NS72" s="1">
        <f t="shared" ref="NS72:NS78" si="335">((3.14*POWER(KD72,2)/4)*NR72*MZ72)/1000</f>
        <v>6.3076320000000008</v>
      </c>
      <c r="NT72" s="1">
        <f t="shared" ref="NT72:NT78" si="336">NS72/JJ72</f>
        <v>3.3198063157894744</v>
      </c>
      <c r="NU72" s="1">
        <v>23.4</v>
      </c>
      <c r="NV72" s="1">
        <v>29</v>
      </c>
      <c r="NW72" s="1">
        <v>72</v>
      </c>
      <c r="NX72" s="1">
        <v>27</v>
      </c>
      <c r="NY72" s="23">
        <f t="shared" ref="NY72:NY78" si="337">NW72/NX72</f>
        <v>2.6666666666666665</v>
      </c>
      <c r="NZ72" s="1">
        <v>215</v>
      </c>
      <c r="OA72" s="1">
        <v>16</v>
      </c>
      <c r="OB72" s="1">
        <v>93</v>
      </c>
      <c r="OC72" s="1">
        <f t="shared" ref="OC72:OC78" si="338">OB72/JJ72</f>
        <v>48.947368421052637</v>
      </c>
      <c r="OD72" s="1">
        <v>77</v>
      </c>
      <c r="OE72" s="1">
        <f t="shared" ref="OE72:OE78" si="339">OD72/JJ72</f>
        <v>40.526315789473685</v>
      </c>
      <c r="OF72" s="1">
        <v>136</v>
      </c>
      <c r="OG72" s="1">
        <f t="shared" ref="OG72:OG78" si="340">OF72/JJ72</f>
        <v>71.578947368421055</v>
      </c>
      <c r="OH72" s="1">
        <v>76</v>
      </c>
      <c r="OI72" s="1">
        <f t="shared" ref="OI72:OI78" si="341">OH72/JJ72</f>
        <v>40</v>
      </c>
      <c r="OJ72" s="1">
        <f t="shared" ref="OJ72:OJ78" si="342">OF72-OH72</f>
        <v>60</v>
      </c>
      <c r="OK72" s="1">
        <v>52</v>
      </c>
      <c r="OL72" s="1">
        <v>32.5</v>
      </c>
      <c r="OM72" s="1">
        <v>20.5</v>
      </c>
      <c r="ON72" s="1">
        <f t="shared" ref="ON72:ON78" si="343">OL72/JJ72</f>
        <v>17.105263157894736</v>
      </c>
      <c r="OO72" s="1">
        <f t="shared" ref="OO72:OO78" si="344">OM72/JJ72</f>
        <v>10.789473684210527</v>
      </c>
      <c r="OP72" s="23">
        <f t="shared" ref="OP72:OP78" si="345">(OL72-OM72)/OL72</f>
        <v>0.36923076923076925</v>
      </c>
      <c r="OQ72" s="1">
        <v>119</v>
      </c>
      <c r="OR72" s="1">
        <v>65</v>
      </c>
      <c r="OS72" s="1">
        <f t="shared" ref="OS72:OS78" si="346">OR72+(OQ72-OR72)/3</f>
        <v>83</v>
      </c>
      <c r="OT72" s="1">
        <v>59</v>
      </c>
      <c r="OU72" s="1">
        <v>8</v>
      </c>
      <c r="OV72" s="1">
        <v>53</v>
      </c>
      <c r="OW72" s="1">
        <f t="shared" ref="OW72:OW78" si="347">OV72/JJ72</f>
        <v>27.894736842105264</v>
      </c>
      <c r="OX72" s="1">
        <v>8</v>
      </c>
      <c r="OY72" s="1">
        <f t="shared" ref="OY72:OY78" si="348">OU72+OV72+OX72</f>
        <v>69</v>
      </c>
      <c r="OZ72" s="1">
        <v>33</v>
      </c>
      <c r="PA72" s="23">
        <f t="shared" ref="PA72:PA78" si="349">(OV72-OZ72)/OV72</f>
        <v>0.37735849056603776</v>
      </c>
      <c r="PB72" s="1">
        <v>66</v>
      </c>
      <c r="PC72" s="1">
        <f t="shared" ref="PC72:PC78" si="350">(OU72+OX72)/OV72</f>
        <v>0.30188679245283018</v>
      </c>
      <c r="PD72" s="1">
        <f t="shared" ref="PD72:PD78" si="351">(0.8*(1.04*(POWER(OY72,3)-POWER(OV72,3)))+0.6)/1000</f>
        <v>149.45442399999999</v>
      </c>
      <c r="PE72" s="1">
        <f t="shared" ref="PE72:PE78" si="352">PD72/JJ72</f>
        <v>78.660223157894734</v>
      </c>
      <c r="PF72" s="1">
        <v>92</v>
      </c>
      <c r="PG72" s="1">
        <v>51</v>
      </c>
      <c r="PH72" s="23">
        <f t="shared" ref="PH72:PH78" si="353">PF72/PG72</f>
        <v>1.803921568627451</v>
      </c>
      <c r="PI72" s="1">
        <v>167</v>
      </c>
      <c r="PJ72" s="1">
        <v>18</v>
      </c>
      <c r="PK72" s="23">
        <f t="shared" ref="PK72:PK78" si="354">PF72/PJ72</f>
        <v>5.1111111111111107</v>
      </c>
      <c r="PL72" s="1">
        <v>18.8</v>
      </c>
      <c r="PM72" s="1">
        <f t="shared" ref="PM72:PM78" si="355">((3.14*POWER(KD72,2)/4)*PL72*OT72)/1000</f>
        <v>5.0153587200000009</v>
      </c>
      <c r="PN72" s="1">
        <f t="shared" ref="PN72:PN78" si="356">PM72/JJ72</f>
        <v>2.6396624842105267</v>
      </c>
      <c r="PO72" s="1">
        <v>23</v>
      </c>
      <c r="PP72" s="1">
        <v>33</v>
      </c>
      <c r="PQ72" s="1">
        <v>54</v>
      </c>
      <c r="PR72" s="1">
        <v>24</v>
      </c>
      <c r="PS72" s="23">
        <f t="shared" ref="PS72:PS78" si="357">PQ72/PR72</f>
        <v>2.25</v>
      </c>
      <c r="PT72" s="1">
        <v>313</v>
      </c>
      <c r="PU72" s="1">
        <v>-1</v>
      </c>
      <c r="PV72" s="1">
        <v>81</v>
      </c>
      <c r="PW72" s="1">
        <f t="shared" ref="PW72:PW78" si="358">PV72/JJ72</f>
        <v>42.631578947368425</v>
      </c>
      <c r="PX72" s="1">
        <v>58</v>
      </c>
      <c r="PY72" s="1">
        <f t="shared" ref="PY72:PY78" si="359">PX72/JJ72</f>
        <v>30.526315789473685</v>
      </c>
      <c r="PZ72" s="1">
        <v>121</v>
      </c>
      <c r="QA72" s="1">
        <f t="shared" si="299"/>
        <v>63.684210526315795</v>
      </c>
      <c r="QB72" s="1">
        <v>60</v>
      </c>
      <c r="QC72" s="1">
        <f t="shared" si="300"/>
        <v>31.578947368421055</v>
      </c>
      <c r="QD72" s="1">
        <f t="shared" ref="QD72:QD78" si="360">PZ72-QB72</f>
        <v>61</v>
      </c>
      <c r="QE72" s="1">
        <v>57</v>
      </c>
      <c r="QF72" s="1">
        <v>26.4</v>
      </c>
      <c r="QG72" s="1">
        <v>14.2</v>
      </c>
      <c r="QH72" s="1">
        <f t="shared" ref="QH72:QH78" si="361">QF72/JJ72</f>
        <v>13.894736842105264</v>
      </c>
      <c r="QI72" s="1">
        <f t="shared" ref="QI72:QI78" si="362">QG72/JJ72</f>
        <v>7.4736842105263159</v>
      </c>
      <c r="QJ72" s="23">
        <f t="shared" ref="QJ72:QJ78" si="363">(QF72-QG72)/QF72</f>
        <v>0.4621212121212121</v>
      </c>
      <c r="QK72" s="1">
        <v>116</v>
      </c>
      <c r="QL72" s="1">
        <v>74</v>
      </c>
      <c r="QM72" s="1">
        <f>QL72+(QK72-QL72)/3</f>
        <v>88</v>
      </c>
      <c r="QN72" s="1">
        <v>67</v>
      </c>
      <c r="QO72" s="1">
        <v>10</v>
      </c>
      <c r="QP72" s="1">
        <v>53</v>
      </c>
      <c r="QQ72" s="1">
        <f>QP72/JJ72</f>
        <v>27.894736842105264</v>
      </c>
      <c r="QR72" s="1">
        <v>9</v>
      </c>
      <c r="QS72" s="1">
        <f>QO72+QP72+QR72</f>
        <v>72</v>
      </c>
      <c r="QT72" s="1">
        <v>36</v>
      </c>
      <c r="QU72" s="23">
        <f>(QP72-QT72)/QP72</f>
        <v>0.32075471698113206</v>
      </c>
      <c r="QV72" s="1">
        <v>58</v>
      </c>
      <c r="QW72" s="1">
        <f>(QO72+QR72)/QP72</f>
        <v>0.35849056603773582</v>
      </c>
      <c r="QX72" s="1">
        <f>(0.8*(1.04*(POWER(QS72,3)-POWER(QP72,3)))+0.6)/1000</f>
        <v>186.67727200000002</v>
      </c>
      <c r="QY72" s="1">
        <f>QX72/JJ72</f>
        <v>98.251195789473698</v>
      </c>
      <c r="QZ72" s="1">
        <v>93</v>
      </c>
      <c r="RA72" s="1">
        <v>68</v>
      </c>
      <c r="RB72" s="23">
        <f>QZ72/RA72</f>
        <v>1.3676470588235294</v>
      </c>
      <c r="RC72" s="1">
        <v>149</v>
      </c>
      <c r="RD72" s="1">
        <v>17</v>
      </c>
      <c r="RE72" s="23">
        <f>QZ72/RD72</f>
        <v>5.4705882352941178</v>
      </c>
      <c r="RF72" s="1">
        <v>22.4</v>
      </c>
      <c r="RG72" s="1">
        <f>((3.14*POWER(KD72,2)/4)*RF72*QN72)/1000</f>
        <v>6.7860172800000003</v>
      </c>
      <c r="RH72" s="1">
        <f>RG72/JJ72</f>
        <v>3.5715880421052635</v>
      </c>
      <c r="RI72" s="1">
        <v>26.7</v>
      </c>
      <c r="RJ72" s="1">
        <v>27</v>
      </c>
      <c r="RK72" s="1">
        <v>61</v>
      </c>
      <c r="RL72" s="1">
        <v>35</v>
      </c>
      <c r="RM72" s="23">
        <f>RK72/RL72</f>
        <v>1.7428571428571429</v>
      </c>
      <c r="RN72" s="1">
        <v>216</v>
      </c>
      <c r="RO72" s="1">
        <v>15</v>
      </c>
      <c r="RP72" s="1">
        <v>82</v>
      </c>
      <c r="RQ72" s="1">
        <f>RP72/JJ72</f>
        <v>43.15789473684211</v>
      </c>
      <c r="RR72" s="1">
        <v>63</v>
      </c>
      <c r="RS72" s="1">
        <f>RR72/JJ72</f>
        <v>33.15789473684211</v>
      </c>
      <c r="RT72" s="1">
        <v>129</v>
      </c>
      <c r="RU72" s="1">
        <f>RT72/JJ72</f>
        <v>67.89473684210526</v>
      </c>
      <c r="RV72" s="1">
        <v>66</v>
      </c>
      <c r="RW72" s="1">
        <f>RV72/JJ72</f>
        <v>34.736842105263158</v>
      </c>
      <c r="RX72" s="1">
        <f>RT72-RV72</f>
        <v>63</v>
      </c>
      <c r="RY72" s="1">
        <v>58</v>
      </c>
      <c r="RZ72" s="1">
        <v>26.5</v>
      </c>
      <c r="SA72" s="1">
        <v>13.4</v>
      </c>
      <c r="SB72" s="1">
        <f>RZ72/JJ72</f>
        <v>13.947368421052632</v>
      </c>
      <c r="SC72" s="1">
        <f>SA72/JJ72</f>
        <v>7.052631578947369</v>
      </c>
      <c r="SD72" s="23">
        <f>(RZ72-SA72)/RZ72</f>
        <v>0.49433962264150944</v>
      </c>
      <c r="ALU72" s="3"/>
      <c r="ALV72" s="3"/>
      <c r="ALW72" s="3"/>
      <c r="ALX72" s="3"/>
      <c r="ALY72" s="3"/>
      <c r="ALZ72" s="3"/>
      <c r="AMA72" s="3"/>
      <c r="AMB72" s="3"/>
      <c r="AMC72" s="3"/>
      <c r="AMD72" s="3"/>
    </row>
    <row r="73" spans="1:1018">
      <c r="A73" s="14" t="s">
        <v>689</v>
      </c>
      <c r="B73" s="13">
        <v>160</v>
      </c>
      <c r="C73" s="13">
        <v>48</v>
      </c>
      <c r="D73" s="15">
        <v>67</v>
      </c>
      <c r="E73" s="13">
        <v>180</v>
      </c>
      <c r="F73" s="16">
        <v>4</v>
      </c>
      <c r="G73" s="16">
        <v>2</v>
      </c>
      <c r="H73" s="17">
        <v>85</v>
      </c>
      <c r="I73" s="17">
        <v>269</v>
      </c>
      <c r="J73" s="17">
        <v>998</v>
      </c>
      <c r="K73" s="17">
        <v>998</v>
      </c>
      <c r="L73" s="17">
        <v>998</v>
      </c>
      <c r="M73" s="17">
        <v>998</v>
      </c>
      <c r="N73" s="17">
        <v>28</v>
      </c>
      <c r="O73" s="17">
        <v>107</v>
      </c>
      <c r="P73" s="17">
        <v>998</v>
      </c>
      <c r="Q73" s="17">
        <v>998</v>
      </c>
      <c r="R73" s="17">
        <v>998</v>
      </c>
      <c r="S73" s="17">
        <v>998</v>
      </c>
      <c r="T73" s="17">
        <v>998</v>
      </c>
      <c r="U73" s="17">
        <v>998</v>
      </c>
      <c r="V73" s="17">
        <v>2516</v>
      </c>
      <c r="W73" s="18">
        <v>0.38055555555555598</v>
      </c>
      <c r="X73" s="19">
        <v>41</v>
      </c>
      <c r="Y73" s="19">
        <v>34</v>
      </c>
      <c r="Z73" s="19">
        <v>44</v>
      </c>
      <c r="AA73" s="19">
        <v>42</v>
      </c>
      <c r="AB73" s="19">
        <v>54</v>
      </c>
      <c r="AC73" s="19">
        <v>40</v>
      </c>
      <c r="AD73" s="19">
        <v>31</v>
      </c>
      <c r="AE73" s="19">
        <v>43</v>
      </c>
      <c r="AF73" s="19">
        <v>43</v>
      </c>
      <c r="AG73" s="19">
        <v>51</v>
      </c>
      <c r="AH73" s="19">
        <v>0.97560975609756095</v>
      </c>
      <c r="AI73" s="19">
        <v>0.91176470588235303</v>
      </c>
      <c r="AJ73" s="19">
        <v>0.97727272727272696</v>
      </c>
      <c r="AK73" s="19">
        <v>1.02380952380952</v>
      </c>
      <c r="AL73" s="19">
        <v>0.94444444444444398</v>
      </c>
      <c r="AM73" s="19">
        <v>120</v>
      </c>
      <c r="AN73" s="19">
        <v>95</v>
      </c>
      <c r="AO73" s="19">
        <v>138</v>
      </c>
      <c r="AP73" s="19">
        <v>141</v>
      </c>
      <c r="AQ73" s="19">
        <v>138</v>
      </c>
      <c r="AR73" s="19">
        <v>25</v>
      </c>
      <c r="AS73" s="19">
        <v>19</v>
      </c>
      <c r="AT73" s="19">
        <v>28</v>
      </c>
      <c r="AU73" s="19">
        <v>27</v>
      </c>
      <c r="AV73" s="19">
        <v>33</v>
      </c>
      <c r="AW73" s="19">
        <v>100</v>
      </c>
      <c r="AX73" s="19">
        <v>94.117647058823493</v>
      </c>
      <c r="AY73" s="19">
        <v>100</v>
      </c>
      <c r="AZ73" s="19">
        <v>100</v>
      </c>
      <c r="BA73" s="19">
        <v>100</v>
      </c>
      <c r="BB73" s="19">
        <v>217</v>
      </c>
      <c r="BC73" s="19">
        <v>206</v>
      </c>
      <c r="BD73" s="19">
        <v>229</v>
      </c>
      <c r="BE73" s="19">
        <v>234</v>
      </c>
      <c r="BF73" s="19">
        <v>249</v>
      </c>
      <c r="BG73" s="19">
        <v>213</v>
      </c>
      <c r="BH73" s="19">
        <v>188</v>
      </c>
      <c r="BI73" s="19">
        <v>229</v>
      </c>
      <c r="BJ73" s="19">
        <v>232</v>
      </c>
      <c r="BK73" s="19">
        <v>255</v>
      </c>
      <c r="BL73" s="19">
        <v>0.981566820276498</v>
      </c>
      <c r="BM73" s="19">
        <v>0.93203883495145601</v>
      </c>
      <c r="BN73" s="19">
        <v>1</v>
      </c>
      <c r="BO73" s="19">
        <v>0.98290598290598297</v>
      </c>
      <c r="BP73" s="19">
        <v>1.0240963855421701</v>
      </c>
      <c r="BQ73" s="19">
        <v>455</v>
      </c>
      <c r="BR73" s="19">
        <v>396</v>
      </c>
      <c r="BS73" s="19">
        <v>492</v>
      </c>
      <c r="BT73" s="19">
        <v>450</v>
      </c>
      <c r="BU73" s="19">
        <v>471</v>
      </c>
      <c r="BV73" s="19">
        <v>135</v>
      </c>
      <c r="BW73" s="19">
        <v>129</v>
      </c>
      <c r="BX73" s="19">
        <v>160</v>
      </c>
      <c r="BY73" s="19">
        <v>156</v>
      </c>
      <c r="BZ73" s="19">
        <v>165</v>
      </c>
      <c r="CA73" s="19">
        <v>97.235023041474705</v>
      </c>
      <c r="CB73" s="19">
        <v>92.233009708737896</v>
      </c>
      <c r="CC73" s="19">
        <v>99.563318777292594</v>
      </c>
      <c r="CD73" s="19">
        <v>97.435897435897402</v>
      </c>
      <c r="CE73" s="19">
        <v>98.393574297188806</v>
      </c>
      <c r="CF73" s="21">
        <v>1270.3</v>
      </c>
      <c r="CG73" s="21">
        <v>37.1</v>
      </c>
      <c r="CH73" s="21">
        <v>47.28</v>
      </c>
      <c r="CI73" s="21">
        <v>25.8</v>
      </c>
      <c r="CJ73" s="21">
        <v>3.8</v>
      </c>
      <c r="CK73" s="21">
        <v>69.400000000000006</v>
      </c>
      <c r="CL73" s="21">
        <v>30.6</v>
      </c>
      <c r="CM73" s="21">
        <v>2.2650000000000001</v>
      </c>
      <c r="CN73" s="21">
        <v>300</v>
      </c>
      <c r="CO73" s="21">
        <v>979</v>
      </c>
      <c r="CP73" s="21">
        <v>82.4</v>
      </c>
      <c r="CQ73" s="21">
        <v>61.7</v>
      </c>
      <c r="CR73" s="21">
        <v>26.4</v>
      </c>
      <c r="CS73" s="21">
        <v>3.5</v>
      </c>
      <c r="CT73" s="21">
        <v>95</v>
      </c>
      <c r="CU73" s="21">
        <v>5</v>
      </c>
      <c r="CV73" s="21">
        <v>19.009</v>
      </c>
      <c r="CW73" s="21">
        <v>300</v>
      </c>
      <c r="CX73" s="21">
        <v>821.5</v>
      </c>
      <c r="CY73" s="21">
        <v>36.1</v>
      </c>
      <c r="CZ73" s="21">
        <v>73.17</v>
      </c>
      <c r="DA73" s="21">
        <v>21.8</v>
      </c>
      <c r="DB73" s="21">
        <v>2.7</v>
      </c>
      <c r="DC73" s="21">
        <v>92.6</v>
      </c>
      <c r="DD73" s="21">
        <v>7.4</v>
      </c>
      <c r="DE73" s="21">
        <v>12.579000000000001</v>
      </c>
      <c r="DF73" s="21">
        <v>300</v>
      </c>
      <c r="DG73" s="21">
        <v>717.8</v>
      </c>
      <c r="DH73" s="21">
        <v>58.3</v>
      </c>
      <c r="DI73" s="21">
        <v>84.14</v>
      </c>
      <c r="DJ73" s="21">
        <v>19.3</v>
      </c>
      <c r="DK73" s="21">
        <v>2.4</v>
      </c>
      <c r="DL73" s="21">
        <v>79.099999999999994</v>
      </c>
      <c r="DM73" s="21">
        <v>20.8</v>
      </c>
      <c r="DN73" s="21">
        <v>3.798</v>
      </c>
      <c r="DO73" s="21">
        <v>241</v>
      </c>
      <c r="DP73" s="21">
        <v>-1</v>
      </c>
      <c r="DQ73" s="21">
        <v>-1</v>
      </c>
      <c r="DR73" s="21">
        <v>56</v>
      </c>
      <c r="DS73" s="21">
        <v>-1</v>
      </c>
      <c r="DT73" s="21">
        <v>-1</v>
      </c>
      <c r="DU73" s="21">
        <v>-1</v>
      </c>
      <c r="DV73" s="21">
        <v>-1</v>
      </c>
      <c r="DW73" s="21">
        <v>-1</v>
      </c>
      <c r="DX73" s="21">
        <v>300</v>
      </c>
      <c r="DY73" s="21">
        <v>-1</v>
      </c>
      <c r="DZ73" s="21">
        <v>-1</v>
      </c>
      <c r="EA73" s="21">
        <v>-1</v>
      </c>
      <c r="EB73" s="21">
        <v>-1</v>
      </c>
      <c r="EC73" s="21">
        <v>-1</v>
      </c>
      <c r="ED73" s="21">
        <v>-1</v>
      </c>
      <c r="EE73" s="21">
        <v>-1</v>
      </c>
      <c r="EF73" s="21">
        <v>-1</v>
      </c>
      <c r="EG73" s="21">
        <v>300</v>
      </c>
      <c r="EH73" s="21">
        <v>1093.7</v>
      </c>
      <c r="EI73" s="21">
        <v>60.4</v>
      </c>
      <c r="EJ73" s="21">
        <v>55.05</v>
      </c>
      <c r="EK73" s="21">
        <v>32.799999999999997</v>
      </c>
      <c r="EL73" s="21">
        <v>7.3</v>
      </c>
      <c r="EM73" s="21">
        <v>77.099999999999994</v>
      </c>
      <c r="EN73" s="21">
        <v>22.9</v>
      </c>
      <c r="EO73" s="21">
        <v>3.3759999999999999</v>
      </c>
      <c r="EP73" s="21">
        <v>300</v>
      </c>
      <c r="EQ73" s="21">
        <v>832.2</v>
      </c>
      <c r="ER73" s="21">
        <v>44.8</v>
      </c>
      <c r="ES73" s="21">
        <v>72.290000000000006</v>
      </c>
      <c r="ET73" s="21">
        <v>18.2</v>
      </c>
      <c r="EU73" s="21">
        <v>1.7</v>
      </c>
      <c r="EV73" s="21">
        <v>91.6</v>
      </c>
      <c r="EW73" s="21">
        <v>8.4</v>
      </c>
      <c r="EX73" s="21">
        <v>10.909000000000001</v>
      </c>
      <c r="EY73" s="21">
        <v>300</v>
      </c>
      <c r="EZ73" s="21">
        <v>977</v>
      </c>
      <c r="FA73" s="21">
        <v>57.8</v>
      </c>
      <c r="FB73" s="21">
        <v>61.64</v>
      </c>
      <c r="FC73" s="21">
        <v>29</v>
      </c>
      <c r="FD73" s="21">
        <v>8.1999999999999993</v>
      </c>
      <c r="FE73" s="21">
        <v>93.8</v>
      </c>
      <c r="FF73" s="21">
        <v>6.2</v>
      </c>
      <c r="FG73" s="21">
        <v>15.22</v>
      </c>
      <c r="FH73" s="21">
        <v>300</v>
      </c>
      <c r="FI73" s="21">
        <v>873.6</v>
      </c>
      <c r="FJ73" s="21">
        <v>67.099999999999994</v>
      </c>
      <c r="FK73" s="21">
        <v>69.209999999999994</v>
      </c>
      <c r="FL73" s="21">
        <v>22.7</v>
      </c>
      <c r="FM73" s="21">
        <v>2.2999999999999998</v>
      </c>
      <c r="FN73" s="21">
        <v>86.8</v>
      </c>
      <c r="FO73" s="21">
        <v>13.2</v>
      </c>
      <c r="FP73" s="21">
        <v>6.5830000000000002</v>
      </c>
      <c r="FQ73" s="21">
        <v>300</v>
      </c>
      <c r="FR73" s="15">
        <v>0.7</v>
      </c>
      <c r="FS73" s="15">
        <v>1.6</v>
      </c>
      <c r="FT73" s="15">
        <v>0.5</v>
      </c>
      <c r="FU73" s="15">
        <v>0.5</v>
      </c>
      <c r="FV73" s="15">
        <v>0.6</v>
      </c>
      <c r="FW73" s="15">
        <v>95</v>
      </c>
      <c r="FX73" s="15">
        <v>99</v>
      </c>
      <c r="FY73" s="15">
        <v>115</v>
      </c>
      <c r="FZ73" s="15">
        <v>114</v>
      </c>
      <c r="GA73" s="15">
        <v>94</v>
      </c>
      <c r="GB73" s="15">
        <v>67</v>
      </c>
      <c r="GC73" s="15">
        <v>65.900000000000006</v>
      </c>
      <c r="GD73" s="15">
        <v>66.3</v>
      </c>
      <c r="GE73" s="15">
        <v>65.900000000000006</v>
      </c>
      <c r="GF73" s="15">
        <v>69.3</v>
      </c>
      <c r="GG73" s="15">
        <v>12</v>
      </c>
      <c r="GH73" s="15">
        <v>9.5</v>
      </c>
      <c r="GI73" s="15">
        <v>9.6</v>
      </c>
      <c r="GJ73" s="15">
        <v>10.8</v>
      </c>
      <c r="GK73" s="15">
        <v>13.3</v>
      </c>
      <c r="GL73" s="15">
        <v>0.3</v>
      </c>
      <c r="GM73" s="15">
        <v>3.7</v>
      </c>
      <c r="GN73" s="15">
        <v>0.3</v>
      </c>
      <c r="GO73" s="15">
        <v>0.3</v>
      </c>
      <c r="GP73" s="15">
        <v>2.7</v>
      </c>
      <c r="GQ73" s="15">
        <v>0.2</v>
      </c>
      <c r="GR73" s="15">
        <v>1.5</v>
      </c>
      <c r="GS73" s="15">
        <v>0.1</v>
      </c>
      <c r="GT73" s="15">
        <v>0.3</v>
      </c>
      <c r="GU73" s="15">
        <v>0.7</v>
      </c>
      <c r="GV73" s="15">
        <v>1</v>
      </c>
      <c r="GW73" s="15">
        <v>5.7</v>
      </c>
      <c r="GX73" s="15">
        <v>1.8</v>
      </c>
      <c r="GY73" s="15">
        <v>0.7</v>
      </c>
      <c r="GZ73" s="15">
        <v>0</v>
      </c>
      <c r="HA73" s="15">
        <v>0.2</v>
      </c>
      <c r="HB73" s="15">
        <v>0.2</v>
      </c>
      <c r="HC73" s="15">
        <v>0.3</v>
      </c>
      <c r="HD73" s="15">
        <v>0.2</v>
      </c>
      <c r="HE73" s="22">
        <v>0</v>
      </c>
      <c r="HF73" s="1">
        <v>-1</v>
      </c>
      <c r="HG73" s="1">
        <v>-1</v>
      </c>
      <c r="HH73" s="1">
        <v>-1</v>
      </c>
      <c r="HI73" s="1">
        <v>-1</v>
      </c>
      <c r="HJ73" s="1">
        <v>-1</v>
      </c>
      <c r="HK73" s="1">
        <v>-1</v>
      </c>
      <c r="HL73" s="1">
        <v>-1</v>
      </c>
      <c r="HM73" s="1">
        <v>-1</v>
      </c>
      <c r="HN73" s="1">
        <v>-1</v>
      </c>
      <c r="HO73" s="1">
        <v>-1</v>
      </c>
      <c r="HP73" s="1">
        <v>-1</v>
      </c>
      <c r="HQ73" s="1">
        <v>-1</v>
      </c>
      <c r="HR73" s="1">
        <v>-1</v>
      </c>
      <c r="HS73" s="1">
        <v>-1</v>
      </c>
      <c r="HT73" s="1">
        <v>-1</v>
      </c>
      <c r="HU73" s="1">
        <v>-1</v>
      </c>
      <c r="HV73" s="1">
        <v>-1</v>
      </c>
      <c r="HW73" s="1">
        <v>-1</v>
      </c>
      <c r="HX73" s="1">
        <v>-1</v>
      </c>
      <c r="HY73" s="1">
        <v>-1</v>
      </c>
      <c r="HZ73" s="1">
        <v>-1</v>
      </c>
      <c r="IA73" s="1">
        <v>-1</v>
      </c>
      <c r="IB73" s="1">
        <v>-1</v>
      </c>
      <c r="IC73" s="1">
        <v>-1</v>
      </c>
      <c r="ID73" s="1">
        <v>-1</v>
      </c>
      <c r="IE73" s="1">
        <v>-1</v>
      </c>
      <c r="IF73" s="1">
        <v>-1</v>
      </c>
      <c r="IG73" s="1">
        <v>-1</v>
      </c>
      <c r="IH73" s="1">
        <v>-1</v>
      </c>
      <c r="II73" s="1">
        <v>-1</v>
      </c>
      <c r="IJ73" s="1">
        <v>-1</v>
      </c>
      <c r="IK73" s="1">
        <v>-1</v>
      </c>
      <c r="IL73" s="1">
        <v>-1</v>
      </c>
      <c r="IM73" s="1">
        <v>-1</v>
      </c>
      <c r="IN73" s="1">
        <v>-1</v>
      </c>
      <c r="IO73" s="1">
        <v>-1</v>
      </c>
      <c r="IP73" s="1">
        <v>-1</v>
      </c>
      <c r="IQ73" s="1">
        <v>-1</v>
      </c>
      <c r="IR73" s="1">
        <v>-1</v>
      </c>
      <c r="IS73" s="1">
        <v>-1</v>
      </c>
      <c r="IT73" s="1">
        <v>-1</v>
      </c>
      <c r="IU73" s="1">
        <v>-1</v>
      </c>
      <c r="IV73" s="1">
        <v>-1</v>
      </c>
      <c r="IW73" s="1">
        <v>-1</v>
      </c>
      <c r="IX73" s="1">
        <v>-1</v>
      </c>
      <c r="IY73" s="1">
        <v>-1</v>
      </c>
      <c r="IZ73" s="1">
        <v>-1</v>
      </c>
      <c r="JA73" s="1">
        <v>-1</v>
      </c>
      <c r="JB73" s="1">
        <v>-1</v>
      </c>
      <c r="JC73" s="1">
        <v>-1</v>
      </c>
      <c r="JD73" s="1">
        <v>-1</v>
      </c>
      <c r="JE73" s="1">
        <v>-1</v>
      </c>
      <c r="JG73" s="1">
        <v>120</v>
      </c>
      <c r="JH73" s="1">
        <v>86</v>
      </c>
      <c r="JI73" s="1">
        <f t="shared" si="201"/>
        <v>97.333333333333329</v>
      </c>
      <c r="JJ73" s="1">
        <v>1.85</v>
      </c>
      <c r="JK73" s="1">
        <v>49</v>
      </c>
      <c r="JL73" s="1">
        <v>10</v>
      </c>
      <c r="JM73" s="1">
        <v>50</v>
      </c>
      <c r="JN73" s="1">
        <f t="shared" si="202"/>
        <v>27.027027027027025</v>
      </c>
      <c r="JO73" s="1">
        <v>11</v>
      </c>
      <c r="JP73" s="1">
        <f t="shared" si="203"/>
        <v>71</v>
      </c>
      <c r="JQ73" s="1">
        <v>32</v>
      </c>
      <c r="JR73" s="1">
        <f t="shared" si="204"/>
        <v>0.36</v>
      </c>
      <c r="JS73" s="1">
        <v>65</v>
      </c>
      <c r="JT73" s="1">
        <f t="shared" si="205"/>
        <v>0.42</v>
      </c>
      <c r="JU73" s="23">
        <f t="shared" si="206"/>
        <v>193.78255200000004</v>
      </c>
      <c r="JV73" s="1">
        <f t="shared" si="207"/>
        <v>104.74732540540542</v>
      </c>
      <c r="JW73" s="1">
        <v>66</v>
      </c>
      <c r="JX73" s="1">
        <v>41</v>
      </c>
      <c r="JY73" s="1">
        <f t="shared" si="208"/>
        <v>1.6097560975609757</v>
      </c>
      <c r="JZ73" s="1">
        <v>224</v>
      </c>
      <c r="KA73" s="1">
        <v>12</v>
      </c>
      <c r="KB73" s="1">
        <f t="shared" si="209"/>
        <v>5.5</v>
      </c>
      <c r="KC73" s="1">
        <v>23.4</v>
      </c>
      <c r="KD73" s="1">
        <v>2.2999999999999998</v>
      </c>
      <c r="KE73" s="1">
        <f t="shared" si="301"/>
        <v>4.7614284899999992</v>
      </c>
      <c r="KF73" s="1">
        <f t="shared" si="302"/>
        <v>2.5737451297297294</v>
      </c>
      <c r="KG73" s="1">
        <v>-1</v>
      </c>
      <c r="KH73" s="1">
        <v>21</v>
      </c>
      <c r="KI73" s="1">
        <v>54</v>
      </c>
      <c r="KJ73" s="1">
        <v>19</v>
      </c>
      <c r="KK73" s="1">
        <f t="shared" si="303"/>
        <v>2.8421052631578947</v>
      </c>
      <c r="KL73" s="1">
        <v>281</v>
      </c>
      <c r="KM73" s="1">
        <v>15</v>
      </c>
      <c r="KN73" s="1">
        <v>81</v>
      </c>
      <c r="KO73" s="1">
        <f t="shared" si="211"/>
        <v>43.783783783783782</v>
      </c>
      <c r="KP73" s="1">
        <v>63</v>
      </c>
      <c r="KQ73" s="1">
        <f t="shared" si="212"/>
        <v>34.054054054054049</v>
      </c>
      <c r="KR73" s="1">
        <v>104</v>
      </c>
      <c r="KS73" s="1">
        <f t="shared" si="304"/>
        <v>56.21621621621621</v>
      </c>
      <c r="KT73" s="1">
        <v>57</v>
      </c>
      <c r="KU73" s="1">
        <f t="shared" si="305"/>
        <v>30.810810810810811</v>
      </c>
      <c r="KV73" s="1">
        <f t="shared" si="306"/>
        <v>47</v>
      </c>
      <c r="KW73" s="1">
        <v>55</v>
      </c>
      <c r="KX73" s="1">
        <v>22.5</v>
      </c>
      <c r="KY73" s="1">
        <v>12.1</v>
      </c>
      <c r="KZ73" s="1">
        <f t="shared" si="215"/>
        <v>12.162162162162161</v>
      </c>
      <c r="LA73" s="1">
        <f t="shared" si="216"/>
        <v>6.5405405405405403</v>
      </c>
      <c r="LB73" s="23">
        <f t="shared" si="217"/>
        <v>0.46222222222222226</v>
      </c>
      <c r="LC73" s="1">
        <v>127</v>
      </c>
      <c r="LD73" s="1">
        <v>80</v>
      </c>
      <c r="LE73" s="1">
        <f t="shared" si="307"/>
        <v>95.666666666666671</v>
      </c>
      <c r="LF73" s="1">
        <v>81</v>
      </c>
      <c r="LG73" s="1">
        <v>8</v>
      </c>
      <c r="LH73" s="1">
        <v>51</v>
      </c>
      <c r="LI73" s="1">
        <f t="shared" si="308"/>
        <v>27.567567567567565</v>
      </c>
      <c r="LJ73" s="1">
        <v>7</v>
      </c>
      <c r="LK73" s="1">
        <f t="shared" si="309"/>
        <v>66</v>
      </c>
      <c r="LL73" s="1">
        <v>32</v>
      </c>
      <c r="LM73" s="23">
        <f t="shared" si="310"/>
        <v>0.37254901960784315</v>
      </c>
      <c r="LN73" s="1">
        <v>76</v>
      </c>
      <c r="LO73" s="1">
        <f t="shared" si="311"/>
        <v>0.29411764705882354</v>
      </c>
      <c r="LP73" s="1">
        <f t="shared" si="312"/>
        <v>128.83164000000002</v>
      </c>
      <c r="LQ73" s="1">
        <f t="shared" si="313"/>
        <v>69.638724324324329</v>
      </c>
      <c r="LR73" s="1">
        <v>59</v>
      </c>
      <c r="LS73" s="1">
        <v>47</v>
      </c>
      <c r="LT73" s="23">
        <f t="shared" si="314"/>
        <v>1.2553191489361701</v>
      </c>
      <c r="LU73" s="1">
        <v>175</v>
      </c>
      <c r="LV73" s="1">
        <v>14</v>
      </c>
      <c r="LW73" s="23">
        <f t="shared" si="315"/>
        <v>4.2142857142857144</v>
      </c>
      <c r="LX73" s="1">
        <v>20.2</v>
      </c>
      <c r="LY73" s="1">
        <v>2.2000000000000002</v>
      </c>
      <c r="LZ73" s="1">
        <f t="shared" si="316"/>
        <v>1.1891891891891893</v>
      </c>
      <c r="MA73" s="1">
        <v>16.5</v>
      </c>
      <c r="MB73" s="1">
        <v>32</v>
      </c>
      <c r="MC73" s="1">
        <v>45</v>
      </c>
      <c r="MD73" s="1">
        <v>27</v>
      </c>
      <c r="ME73" s="23">
        <f t="shared" si="317"/>
        <v>1.6666666666666667</v>
      </c>
      <c r="MF73" s="1">
        <v>185</v>
      </c>
      <c r="MG73" s="1">
        <v>15</v>
      </c>
      <c r="MH73" s="1">
        <v>85</v>
      </c>
      <c r="MI73" s="1">
        <f t="shared" si="318"/>
        <v>45.945945945945944</v>
      </c>
      <c r="MJ73" s="1">
        <v>68</v>
      </c>
      <c r="MK73" s="1">
        <f t="shared" si="319"/>
        <v>36.756756756756758</v>
      </c>
      <c r="ML73" s="1">
        <v>126</v>
      </c>
      <c r="MM73" s="1">
        <f t="shared" si="320"/>
        <v>68.108108108108098</v>
      </c>
      <c r="MN73" s="1">
        <v>55</v>
      </c>
      <c r="MO73" s="1">
        <f t="shared" si="321"/>
        <v>29.72972972972973</v>
      </c>
      <c r="MP73" s="1">
        <f t="shared" si="322"/>
        <v>71</v>
      </c>
      <c r="MQ73" s="1">
        <v>57</v>
      </c>
      <c r="MR73" s="1">
        <v>25.1</v>
      </c>
      <c r="MS73" s="1">
        <v>15.2</v>
      </c>
      <c r="MT73" s="1">
        <f t="shared" si="323"/>
        <v>13.567567567567568</v>
      </c>
      <c r="MU73" s="1">
        <f t="shared" si="324"/>
        <v>8.2162162162162158</v>
      </c>
      <c r="MV73" s="23">
        <f t="shared" si="325"/>
        <v>0.39442231075697215</v>
      </c>
      <c r="MW73" s="1">
        <v>130</v>
      </c>
      <c r="MX73" s="1">
        <v>86</v>
      </c>
      <c r="MY73" s="1">
        <f t="shared" si="326"/>
        <v>100.66666666666667</v>
      </c>
      <c r="MZ73" s="1">
        <v>66</v>
      </c>
      <c r="NA73" s="1">
        <v>9</v>
      </c>
      <c r="NB73" s="1">
        <v>54</v>
      </c>
      <c r="NC73" s="1">
        <f t="shared" si="327"/>
        <v>29.189189189189189</v>
      </c>
      <c r="ND73" s="1">
        <v>9</v>
      </c>
      <c r="NE73" s="1">
        <f t="shared" si="328"/>
        <v>72</v>
      </c>
      <c r="NF73" s="1">
        <v>32</v>
      </c>
      <c r="NG73" s="23">
        <f t="shared" si="329"/>
        <v>0.40740740740740738</v>
      </c>
      <c r="NH73" s="1">
        <v>71</v>
      </c>
      <c r="NI73" s="1">
        <f t="shared" si="330"/>
        <v>0.33333333333333331</v>
      </c>
      <c r="NJ73" s="1">
        <f t="shared" si="331"/>
        <v>179.53288800000004</v>
      </c>
      <c r="NK73" s="1">
        <f t="shared" si="332"/>
        <v>97.044804324324346</v>
      </c>
      <c r="NL73" s="1">
        <v>89</v>
      </c>
      <c r="NM73" s="1">
        <v>50</v>
      </c>
      <c r="NN73" s="23">
        <f t="shared" si="333"/>
        <v>1.78</v>
      </c>
      <c r="NO73" s="1">
        <v>180</v>
      </c>
      <c r="NP73" s="1">
        <v>17</v>
      </c>
      <c r="NQ73" s="23">
        <f t="shared" si="334"/>
        <v>5.2352941176470589</v>
      </c>
      <c r="NR73" s="1">
        <v>20.3</v>
      </c>
      <c r="NS73" s="1">
        <f t="shared" si="335"/>
        <v>5.5637204699999998</v>
      </c>
      <c r="NT73" s="1">
        <f t="shared" si="336"/>
        <v>3.0074164702702699</v>
      </c>
      <c r="NU73" s="1">
        <v>22</v>
      </c>
      <c r="NV73" s="1">
        <v>25</v>
      </c>
      <c r="NW73" s="1">
        <v>57</v>
      </c>
      <c r="NX73" s="1">
        <v>27</v>
      </c>
      <c r="NY73" s="23">
        <f t="shared" si="337"/>
        <v>2.1111111111111112</v>
      </c>
      <c r="NZ73" s="1">
        <v>223</v>
      </c>
      <c r="OA73" s="1">
        <v>14</v>
      </c>
      <c r="OB73" s="1">
        <v>92</v>
      </c>
      <c r="OC73" s="1">
        <f t="shared" si="338"/>
        <v>49.729729729729726</v>
      </c>
      <c r="OD73" s="1">
        <v>71</v>
      </c>
      <c r="OE73" s="1">
        <f t="shared" si="339"/>
        <v>38.378378378378379</v>
      </c>
      <c r="OF73" s="1">
        <v>112</v>
      </c>
      <c r="OG73" s="1">
        <f t="shared" si="340"/>
        <v>60.54054054054054</v>
      </c>
      <c r="OH73" s="1">
        <v>56</v>
      </c>
      <c r="OI73" s="1">
        <f t="shared" si="341"/>
        <v>30.27027027027027</v>
      </c>
      <c r="OJ73" s="1">
        <f t="shared" si="342"/>
        <v>56</v>
      </c>
      <c r="OK73" s="1">
        <v>55</v>
      </c>
      <c r="OL73" s="1">
        <v>26.6</v>
      </c>
      <c r="OM73" s="1">
        <v>14.6</v>
      </c>
      <c r="ON73" s="1">
        <f t="shared" si="343"/>
        <v>14.378378378378379</v>
      </c>
      <c r="OO73" s="1">
        <f t="shared" si="344"/>
        <v>7.8918918918918912</v>
      </c>
      <c r="OP73" s="23">
        <f t="shared" si="345"/>
        <v>0.45112781954887221</v>
      </c>
      <c r="OQ73" s="1">
        <v>128</v>
      </c>
      <c r="OR73" s="1">
        <v>85</v>
      </c>
      <c r="OS73" s="1">
        <f t="shared" si="346"/>
        <v>99.333333333333329</v>
      </c>
      <c r="OT73" s="1">
        <v>55</v>
      </c>
      <c r="OU73" s="1">
        <v>8</v>
      </c>
      <c r="OV73" s="1">
        <v>56</v>
      </c>
      <c r="OW73" s="1">
        <f t="shared" si="347"/>
        <v>30.27027027027027</v>
      </c>
      <c r="OX73" s="1">
        <v>10</v>
      </c>
      <c r="OY73" s="1">
        <f t="shared" si="348"/>
        <v>74</v>
      </c>
      <c r="OZ73" s="1">
        <v>32</v>
      </c>
      <c r="PA73" s="23">
        <f t="shared" si="349"/>
        <v>0.42857142857142855</v>
      </c>
      <c r="PB73" s="1">
        <v>72</v>
      </c>
      <c r="PC73" s="1">
        <f t="shared" si="350"/>
        <v>0.32142857142857145</v>
      </c>
      <c r="PD73" s="1">
        <f t="shared" si="351"/>
        <v>191.03445600000003</v>
      </c>
      <c r="PE73" s="1">
        <f t="shared" si="352"/>
        <v>103.26186810810812</v>
      </c>
      <c r="PF73" s="1">
        <v>60</v>
      </c>
      <c r="PG73" s="1">
        <v>32</v>
      </c>
      <c r="PH73" s="23">
        <f t="shared" si="353"/>
        <v>1.875</v>
      </c>
      <c r="PI73" s="1">
        <v>205</v>
      </c>
      <c r="PJ73" s="1">
        <v>12</v>
      </c>
      <c r="PK73" s="23">
        <f t="shared" si="354"/>
        <v>5</v>
      </c>
      <c r="PL73" s="1">
        <v>22.2</v>
      </c>
      <c r="PM73" s="1">
        <f t="shared" si="355"/>
        <v>5.0703856499999995</v>
      </c>
      <c r="PN73" s="1">
        <f t="shared" si="356"/>
        <v>2.7407489999999997</v>
      </c>
      <c r="PO73" s="1">
        <v>15.4</v>
      </c>
      <c r="PP73" s="1">
        <v>-1</v>
      </c>
      <c r="PQ73" s="1">
        <v>56</v>
      </c>
      <c r="PR73" s="1">
        <v>24</v>
      </c>
      <c r="PS73" s="23">
        <f t="shared" si="357"/>
        <v>2.3333333333333335</v>
      </c>
      <c r="PT73" s="1">
        <v>224</v>
      </c>
      <c r="PU73" s="1">
        <v>13</v>
      </c>
      <c r="PV73" s="1">
        <v>80</v>
      </c>
      <c r="PW73" s="1">
        <f t="shared" si="358"/>
        <v>43.243243243243242</v>
      </c>
      <c r="PX73" s="1">
        <v>65</v>
      </c>
      <c r="PY73" s="1">
        <f t="shared" si="359"/>
        <v>35.135135135135137</v>
      </c>
      <c r="PZ73" s="1">
        <v>108</v>
      </c>
      <c r="QA73" s="1">
        <f t="shared" si="299"/>
        <v>58.378378378378379</v>
      </c>
      <c r="QB73" s="1">
        <v>50</v>
      </c>
      <c r="QC73" s="1">
        <f t="shared" si="300"/>
        <v>27.027027027027025</v>
      </c>
      <c r="QD73" s="1">
        <f t="shared" si="360"/>
        <v>58</v>
      </c>
      <c r="QE73" s="1">
        <v>67</v>
      </c>
      <c r="QF73" s="1">
        <v>23.1</v>
      </c>
      <c r="QG73" s="1">
        <v>12.3</v>
      </c>
      <c r="QH73" s="1">
        <f t="shared" si="361"/>
        <v>12.486486486486486</v>
      </c>
      <c r="QI73" s="1">
        <f t="shared" si="362"/>
        <v>6.6486486486486491</v>
      </c>
      <c r="QJ73" s="23">
        <f t="shared" si="363"/>
        <v>0.46753246753246752</v>
      </c>
      <c r="QK73" s="1">
        <v>125</v>
      </c>
      <c r="QL73" s="1">
        <v>86</v>
      </c>
      <c r="QM73" s="1">
        <f>QL73+(QK73-QL73)/3</f>
        <v>99</v>
      </c>
      <c r="QN73" s="1">
        <v>60</v>
      </c>
      <c r="QO73" s="1">
        <v>10</v>
      </c>
      <c r="QP73" s="1">
        <v>50</v>
      </c>
      <c r="QQ73" s="1">
        <f>QP73/JJ73</f>
        <v>27.027027027027025</v>
      </c>
      <c r="QR73" s="1">
        <v>9</v>
      </c>
      <c r="QS73" s="1">
        <f>QO73+QP73+QR73</f>
        <v>69</v>
      </c>
      <c r="QT73" s="1">
        <v>32</v>
      </c>
      <c r="QU73" s="23">
        <f>(QP73-QT73)/QP73</f>
        <v>0.36</v>
      </c>
      <c r="QV73" s="1">
        <v>66</v>
      </c>
      <c r="QW73" s="1">
        <f>(QO73+QR73)/QP73</f>
        <v>0.38</v>
      </c>
      <c r="QX73" s="1">
        <f>(0.8*(1.04*(POWER(QS73,3)-POWER(QP73,3)))+0.6)/1000</f>
        <v>169.32008800000003</v>
      </c>
      <c r="QY73" s="1">
        <f>QX73/JJ73</f>
        <v>91.524371891891903</v>
      </c>
      <c r="QZ73" s="1">
        <v>58</v>
      </c>
      <c r="RA73" s="1">
        <v>45</v>
      </c>
      <c r="RB73" s="23">
        <f>QZ73/RA73</f>
        <v>1.288888888888889</v>
      </c>
      <c r="RC73" s="1">
        <v>218</v>
      </c>
      <c r="RD73" s="1">
        <v>16</v>
      </c>
      <c r="RE73" s="23">
        <f>QZ73/RD73</f>
        <v>3.625</v>
      </c>
      <c r="RF73" s="1">
        <v>24.1</v>
      </c>
      <c r="RG73" s="1">
        <f>((3.14*POWER(KD73,2)/4)*RF73*QN73)/1000</f>
        <v>6.0047318999999995</v>
      </c>
      <c r="RH73" s="1">
        <f>RG73/JJ73</f>
        <v>3.2458010270270266</v>
      </c>
      <c r="RI73" s="1">
        <v>22.5</v>
      </c>
      <c r="RJ73" s="1">
        <v>20</v>
      </c>
      <c r="RK73" s="1">
        <v>46</v>
      </c>
      <c r="RL73" s="1">
        <v>22</v>
      </c>
      <c r="RM73" s="23">
        <f>RK73/RL73</f>
        <v>2.0909090909090908</v>
      </c>
      <c r="RN73" s="1">
        <v>169</v>
      </c>
      <c r="RO73" s="1">
        <v>14</v>
      </c>
      <c r="RP73" s="1">
        <v>85</v>
      </c>
      <c r="RQ73" s="1">
        <f>RP73/JJ73</f>
        <v>45.945945945945944</v>
      </c>
      <c r="RR73" s="1">
        <v>59</v>
      </c>
      <c r="RS73" s="1">
        <f>RR73/JJ73</f>
        <v>31.891891891891891</v>
      </c>
      <c r="RT73" s="1">
        <v>107</v>
      </c>
      <c r="RU73" s="1">
        <f>RT73/JJ73</f>
        <v>57.837837837837839</v>
      </c>
      <c r="RV73" s="1">
        <v>54</v>
      </c>
      <c r="RW73" s="1">
        <f>RV73/JJ73</f>
        <v>29.189189189189189</v>
      </c>
      <c r="RX73" s="1">
        <f>RT73-RV73</f>
        <v>53</v>
      </c>
      <c r="RY73" s="1">
        <v>54</v>
      </c>
      <c r="RZ73" s="1">
        <v>23.1</v>
      </c>
      <c r="SA73" s="1">
        <v>12.8</v>
      </c>
      <c r="SB73" s="1">
        <f>RZ73/JJ73</f>
        <v>12.486486486486486</v>
      </c>
      <c r="SC73" s="1">
        <f>SA73/JJ73</f>
        <v>6.9189189189189193</v>
      </c>
      <c r="SD73" s="23">
        <f>(RZ73-SA73)/RZ73</f>
        <v>0.44588744588744589</v>
      </c>
      <c r="ALU73" s="3"/>
      <c r="ALV73" s="3"/>
      <c r="ALW73" s="3"/>
      <c r="ALX73" s="3"/>
      <c r="ALY73" s="3"/>
      <c r="ALZ73" s="3"/>
      <c r="AMA73" s="3"/>
      <c r="AMB73" s="3"/>
      <c r="AMC73" s="3"/>
      <c r="AMD73" s="3"/>
    </row>
    <row r="74" spans="1:1018">
      <c r="A74" s="14" t="s">
        <v>690</v>
      </c>
      <c r="B74" s="13">
        <v>160</v>
      </c>
      <c r="C74" s="13">
        <v>26</v>
      </c>
      <c r="D74" s="15">
        <v>61</v>
      </c>
      <c r="E74" s="13">
        <v>172</v>
      </c>
      <c r="F74" s="48">
        <v>2</v>
      </c>
      <c r="G74" s="16">
        <v>4</v>
      </c>
      <c r="H74" s="17">
        <v>199</v>
      </c>
      <c r="I74" s="17">
        <v>269</v>
      </c>
      <c r="J74" s="17">
        <v>76</v>
      </c>
      <c r="K74" s="17">
        <v>97</v>
      </c>
      <c r="L74" s="17">
        <v>998</v>
      </c>
      <c r="M74" s="17">
        <v>998</v>
      </c>
      <c r="N74" s="17">
        <v>998</v>
      </c>
      <c r="O74" s="17">
        <v>998</v>
      </c>
      <c r="P74" s="17">
        <v>998</v>
      </c>
      <c r="Q74" s="17">
        <v>998</v>
      </c>
      <c r="R74" s="17">
        <v>998</v>
      </c>
      <c r="S74" s="17">
        <v>998</v>
      </c>
      <c r="T74" s="17">
        <v>998</v>
      </c>
      <c r="U74" s="17">
        <v>998</v>
      </c>
      <c r="V74" s="17">
        <v>2872</v>
      </c>
      <c r="W74" s="18">
        <v>0.62777777777777799</v>
      </c>
      <c r="X74" s="19">
        <v>33</v>
      </c>
      <c r="Y74" s="19">
        <v>32</v>
      </c>
      <c r="Z74" s="19">
        <v>37</v>
      </c>
      <c r="AA74" s="19">
        <v>36</v>
      </c>
      <c r="AB74" s="19">
        <v>38</v>
      </c>
      <c r="AC74" s="19">
        <v>37</v>
      </c>
      <c r="AD74" s="19">
        <v>30</v>
      </c>
      <c r="AE74" s="19">
        <v>35</v>
      </c>
      <c r="AF74" s="19">
        <v>34</v>
      </c>
      <c r="AG74" s="19">
        <v>34</v>
      </c>
      <c r="AH74" s="19">
        <v>1.12121212121212</v>
      </c>
      <c r="AI74" s="19">
        <v>0.9375</v>
      </c>
      <c r="AJ74" s="19">
        <v>0.94594594594594605</v>
      </c>
      <c r="AK74" s="19">
        <v>0.94444444444444398</v>
      </c>
      <c r="AL74" s="19">
        <v>0.89473684210526305</v>
      </c>
      <c r="AM74" s="19">
        <v>139</v>
      </c>
      <c r="AN74" s="19">
        <v>88</v>
      </c>
      <c r="AO74" s="19">
        <v>117</v>
      </c>
      <c r="AP74" s="19">
        <v>120</v>
      </c>
      <c r="AQ74" s="19">
        <v>127</v>
      </c>
      <c r="AR74" s="19">
        <v>21</v>
      </c>
      <c r="AS74" s="19">
        <v>18</v>
      </c>
      <c r="AT74" s="19">
        <v>19</v>
      </c>
      <c r="AU74" s="19">
        <v>20</v>
      </c>
      <c r="AV74" s="19">
        <v>20</v>
      </c>
      <c r="AW74" s="19">
        <v>100</v>
      </c>
      <c r="AX74" s="19">
        <v>90.625</v>
      </c>
      <c r="AY74" s="19">
        <v>91.891891891891902</v>
      </c>
      <c r="AZ74" s="19">
        <v>100</v>
      </c>
      <c r="BA74" s="19">
        <v>97.368421052631604</v>
      </c>
      <c r="BB74" s="19">
        <v>222</v>
      </c>
      <c r="BC74" s="19">
        <v>212</v>
      </c>
      <c r="BD74" s="19">
        <v>217</v>
      </c>
      <c r="BE74" s="19">
        <v>231</v>
      </c>
      <c r="BF74" s="19">
        <v>239</v>
      </c>
      <c r="BG74" s="19">
        <v>229</v>
      </c>
      <c r="BH74" s="19">
        <v>190</v>
      </c>
      <c r="BI74" s="19">
        <v>183</v>
      </c>
      <c r="BJ74" s="19">
        <v>225</v>
      </c>
      <c r="BK74" s="19">
        <v>230</v>
      </c>
      <c r="BL74" s="19">
        <v>1.0315315315315301</v>
      </c>
      <c r="BM74" s="19">
        <v>0.89622641509433998</v>
      </c>
      <c r="BN74" s="19">
        <v>0.84331797235022998</v>
      </c>
      <c r="BO74" s="19">
        <v>0.952380952380952</v>
      </c>
      <c r="BP74" s="19">
        <v>0.98326359832636001</v>
      </c>
      <c r="BQ74" s="19">
        <v>503</v>
      </c>
      <c r="BR74" s="19">
        <v>412</v>
      </c>
      <c r="BS74" s="19">
        <v>435</v>
      </c>
      <c r="BT74" s="19">
        <v>462</v>
      </c>
      <c r="BU74" s="19">
        <v>446</v>
      </c>
      <c r="BV74" s="19">
        <v>133</v>
      </c>
      <c r="BW74" s="19">
        <v>101</v>
      </c>
      <c r="BX74" s="19">
        <v>117</v>
      </c>
      <c r="BY74" s="19">
        <v>130</v>
      </c>
      <c r="BZ74" s="19">
        <v>136</v>
      </c>
      <c r="CA74" s="19">
        <v>95.0450450450451</v>
      </c>
      <c r="CB74" s="19">
        <v>85.849056603773604</v>
      </c>
      <c r="CC74" s="19">
        <v>92.626728110599103</v>
      </c>
      <c r="CD74" s="19">
        <v>94.805194805194802</v>
      </c>
      <c r="CE74" s="19">
        <v>90.794979079497907</v>
      </c>
      <c r="CF74" s="21">
        <v>839.5</v>
      </c>
      <c r="CG74" s="21">
        <v>50.1</v>
      </c>
      <c r="CH74" s="21">
        <v>71.72</v>
      </c>
      <c r="CI74" s="21">
        <v>36.4</v>
      </c>
      <c r="CJ74" s="21">
        <v>15.7</v>
      </c>
      <c r="CK74" s="21">
        <v>46.3</v>
      </c>
      <c r="CL74" s="21">
        <v>53.7</v>
      </c>
      <c r="CM74" s="21">
        <v>0.86099999999999999</v>
      </c>
      <c r="CN74" s="21">
        <v>300</v>
      </c>
      <c r="CO74" s="21">
        <v>697.1</v>
      </c>
      <c r="CP74" s="21">
        <v>32.700000000000003</v>
      </c>
      <c r="CQ74" s="21">
        <v>86.26</v>
      </c>
      <c r="CR74" s="21">
        <v>12</v>
      </c>
      <c r="CS74" s="21">
        <v>0.7</v>
      </c>
      <c r="CT74" s="21">
        <v>91.2</v>
      </c>
      <c r="CU74" s="21">
        <v>8.8000000000000007</v>
      </c>
      <c r="CV74" s="21">
        <v>10.361000000000001</v>
      </c>
      <c r="CW74" s="21">
        <v>300</v>
      </c>
      <c r="CX74" s="21">
        <v>1021.2</v>
      </c>
      <c r="CY74" s="21">
        <v>144.80000000000001</v>
      </c>
      <c r="CZ74" s="21">
        <v>59.76</v>
      </c>
      <c r="DA74" s="21">
        <v>147.9</v>
      </c>
      <c r="DB74" s="21">
        <v>57.3</v>
      </c>
      <c r="DC74" s="21">
        <v>60.9</v>
      </c>
      <c r="DD74" s="21">
        <v>39.1</v>
      </c>
      <c r="DE74" s="21">
        <v>1.5569999999999999</v>
      </c>
      <c r="DF74" s="21">
        <v>300</v>
      </c>
      <c r="DG74" s="21">
        <v>671.9</v>
      </c>
      <c r="DH74" s="21">
        <v>37.4</v>
      </c>
      <c r="DI74" s="21">
        <v>89.55</v>
      </c>
      <c r="DJ74" s="21">
        <v>15.2</v>
      </c>
      <c r="DK74" s="21">
        <v>1.4</v>
      </c>
      <c r="DL74" s="21">
        <v>91.4</v>
      </c>
      <c r="DM74" s="21">
        <v>8.6</v>
      </c>
      <c r="DN74" s="21">
        <v>10.635</v>
      </c>
      <c r="DO74" s="21">
        <v>286</v>
      </c>
      <c r="DP74" s="21">
        <v>872.2</v>
      </c>
      <c r="DQ74" s="21">
        <v>63</v>
      </c>
      <c r="DR74" s="21">
        <v>69.150000000000006</v>
      </c>
      <c r="DS74" s="21">
        <v>50.4</v>
      </c>
      <c r="DT74" s="21">
        <v>27.9</v>
      </c>
      <c r="DU74" s="21">
        <v>63.4</v>
      </c>
      <c r="DV74" s="21">
        <v>36.5</v>
      </c>
      <c r="DW74" s="21">
        <v>1.7350000000000001</v>
      </c>
      <c r="DX74" s="21">
        <v>300</v>
      </c>
      <c r="DY74" s="21">
        <v>709.7</v>
      </c>
      <c r="DZ74" s="21">
        <v>50.3</v>
      </c>
      <c r="EA74" s="21">
        <v>84.96</v>
      </c>
      <c r="EB74" s="21">
        <v>22.2</v>
      </c>
      <c r="EC74" s="21">
        <v>3.5</v>
      </c>
      <c r="ED74" s="21">
        <v>90.6</v>
      </c>
      <c r="EE74" s="21">
        <v>9.3000000000000007</v>
      </c>
      <c r="EF74" s="21">
        <v>9.6950000000000003</v>
      </c>
      <c r="EG74" s="21">
        <v>300</v>
      </c>
      <c r="EH74" s="21">
        <v>962.2</v>
      </c>
      <c r="EI74" s="21">
        <v>51.3</v>
      </c>
      <c r="EJ74" s="21">
        <v>62.55</v>
      </c>
      <c r="EK74" s="21">
        <v>48.5</v>
      </c>
      <c r="EL74" s="21">
        <v>26.7</v>
      </c>
      <c r="EM74" s="21">
        <v>24.1</v>
      </c>
      <c r="EN74" s="21">
        <v>75.900000000000006</v>
      </c>
      <c r="EO74" s="21">
        <v>0.317</v>
      </c>
      <c r="EP74" s="21">
        <v>300</v>
      </c>
      <c r="EQ74" s="21">
        <v>685.7</v>
      </c>
      <c r="ER74" s="21">
        <v>44.6</v>
      </c>
      <c r="ES74" s="21">
        <v>87.86</v>
      </c>
      <c r="ET74" s="21">
        <v>17.600000000000001</v>
      </c>
      <c r="EU74" s="21">
        <v>1.6</v>
      </c>
      <c r="EV74" s="21">
        <v>92</v>
      </c>
      <c r="EW74" s="21">
        <v>8</v>
      </c>
      <c r="EX74" s="21">
        <v>11.555999999999999</v>
      </c>
      <c r="EY74" s="21">
        <v>300</v>
      </c>
      <c r="EZ74" s="21">
        <v>872.4</v>
      </c>
      <c r="FA74" s="21">
        <v>51.4</v>
      </c>
      <c r="FB74" s="21">
        <v>69.02</v>
      </c>
      <c r="FC74" s="21">
        <v>37.200000000000003</v>
      </c>
      <c r="FD74" s="21">
        <v>15.2</v>
      </c>
      <c r="FE74" s="21">
        <v>51</v>
      </c>
      <c r="FF74" s="21">
        <v>49</v>
      </c>
      <c r="FG74" s="21">
        <v>1.0409999999999999</v>
      </c>
      <c r="FH74" s="21">
        <v>300</v>
      </c>
      <c r="FI74" s="21">
        <v>698.8</v>
      </c>
      <c r="FJ74" s="21">
        <v>33.9</v>
      </c>
      <c r="FK74" s="21">
        <v>86.06</v>
      </c>
      <c r="FL74" s="21">
        <v>15.3</v>
      </c>
      <c r="FM74" s="21">
        <v>0.2</v>
      </c>
      <c r="FN74" s="21">
        <v>94.1</v>
      </c>
      <c r="FO74" s="21">
        <v>5.9</v>
      </c>
      <c r="FP74" s="21">
        <v>16.065000000000001</v>
      </c>
      <c r="FQ74" s="21">
        <v>300</v>
      </c>
      <c r="FR74" s="15">
        <v>1.3</v>
      </c>
      <c r="FS74" s="15">
        <v>0.8</v>
      </c>
      <c r="FT74" s="15">
        <v>2.1</v>
      </c>
      <c r="FU74" s="15">
        <v>4</v>
      </c>
      <c r="FV74" s="15">
        <v>2</v>
      </c>
      <c r="FW74" s="15">
        <v>113</v>
      </c>
      <c r="FX74" s="15">
        <v>114</v>
      </c>
      <c r="FY74" s="15">
        <v>103</v>
      </c>
      <c r="FZ74" s="15">
        <v>178</v>
      </c>
      <c r="GA74" s="15">
        <v>101</v>
      </c>
      <c r="GB74" s="15">
        <v>60.9</v>
      </c>
      <c r="GC74" s="15">
        <v>62.1</v>
      </c>
      <c r="GD74" s="15">
        <v>61.8</v>
      </c>
      <c r="GE74" s="15">
        <v>64.2</v>
      </c>
      <c r="GF74" s="15">
        <v>63</v>
      </c>
      <c r="GG74" s="15">
        <v>12.3</v>
      </c>
      <c r="GH74" s="15">
        <v>8.3000000000000007</v>
      </c>
      <c r="GI74" s="15">
        <v>9.1</v>
      </c>
      <c r="GJ74" s="15">
        <v>13.1</v>
      </c>
      <c r="GK74" s="15">
        <v>12.3</v>
      </c>
      <c r="GL74" s="15">
        <v>0</v>
      </c>
      <c r="GM74" s="15">
        <v>4.8</v>
      </c>
      <c r="GN74" s="15">
        <v>0</v>
      </c>
      <c r="GO74" s="15">
        <v>0</v>
      </c>
      <c r="GP74" s="15">
        <v>0</v>
      </c>
      <c r="GQ74" s="15">
        <v>1.3</v>
      </c>
      <c r="GR74" s="15">
        <v>8.8000000000000007</v>
      </c>
      <c r="GS74" s="15">
        <v>2.6</v>
      </c>
      <c r="GT74" s="15">
        <v>2.5</v>
      </c>
      <c r="GU74" s="15">
        <v>0.8</v>
      </c>
      <c r="GV74" s="15">
        <v>0.8</v>
      </c>
      <c r="GW74" s="15">
        <v>9.6</v>
      </c>
      <c r="GX74" s="15">
        <v>8.6</v>
      </c>
      <c r="GY74" s="15">
        <v>2.7</v>
      </c>
      <c r="GZ74" s="15">
        <v>0</v>
      </c>
      <c r="HA74" s="15">
        <v>0</v>
      </c>
      <c r="HB74" s="15">
        <v>7.1</v>
      </c>
      <c r="HC74" s="15">
        <v>1.7</v>
      </c>
      <c r="HD74" s="15">
        <v>0</v>
      </c>
      <c r="HE74" s="22">
        <v>0</v>
      </c>
      <c r="HF74" s="1">
        <v>-1</v>
      </c>
      <c r="HG74" s="1">
        <v>-1</v>
      </c>
      <c r="HH74" s="1">
        <v>-1</v>
      </c>
      <c r="HI74" s="1">
        <v>-1</v>
      </c>
      <c r="HJ74" s="1">
        <v>-1</v>
      </c>
      <c r="HK74" s="1">
        <v>-1</v>
      </c>
      <c r="HL74" s="1">
        <v>-1</v>
      </c>
      <c r="HM74" s="1">
        <v>-1</v>
      </c>
      <c r="HN74" s="1">
        <v>-1</v>
      </c>
      <c r="HO74" s="1">
        <v>-1</v>
      </c>
      <c r="HP74" s="1">
        <v>-1</v>
      </c>
      <c r="HQ74" s="1">
        <v>-1</v>
      </c>
      <c r="HR74" s="1">
        <v>-1</v>
      </c>
      <c r="HS74" s="1">
        <v>-1</v>
      </c>
      <c r="HT74" s="1">
        <v>-1</v>
      </c>
      <c r="HU74" s="1">
        <v>-1</v>
      </c>
      <c r="HV74" s="1">
        <v>-1</v>
      </c>
      <c r="HW74" s="1">
        <v>-1</v>
      </c>
      <c r="HX74" s="1">
        <v>-1</v>
      </c>
      <c r="HY74" s="1">
        <v>-1</v>
      </c>
      <c r="HZ74" s="1">
        <v>-1</v>
      </c>
      <c r="IA74" s="1">
        <v>-1</v>
      </c>
      <c r="IB74" s="1">
        <v>-1</v>
      </c>
      <c r="IC74" s="1">
        <v>-1</v>
      </c>
      <c r="ID74" s="1">
        <v>-1</v>
      </c>
      <c r="IE74" s="1">
        <v>-1</v>
      </c>
      <c r="IF74" s="1">
        <v>-1</v>
      </c>
      <c r="IG74" s="1">
        <v>-1</v>
      </c>
      <c r="IH74" s="1">
        <v>-1</v>
      </c>
      <c r="II74" s="1">
        <v>-1</v>
      </c>
      <c r="IJ74" s="1">
        <v>-1</v>
      </c>
      <c r="IK74" s="1">
        <v>-1</v>
      </c>
      <c r="IL74" s="1">
        <v>-1</v>
      </c>
      <c r="IM74" s="1">
        <v>-1</v>
      </c>
      <c r="IN74" s="1">
        <v>-1</v>
      </c>
      <c r="IO74" s="1">
        <v>-1</v>
      </c>
      <c r="IP74" s="1">
        <v>-1</v>
      </c>
      <c r="IQ74" s="1">
        <v>-1</v>
      </c>
      <c r="IR74" s="1">
        <v>-1</v>
      </c>
      <c r="IS74" s="1">
        <v>-1</v>
      </c>
      <c r="IT74" s="1">
        <v>-1</v>
      </c>
      <c r="IU74" s="1">
        <v>-1</v>
      </c>
      <c r="IV74" s="1">
        <v>-1</v>
      </c>
      <c r="IW74" s="1">
        <v>-1</v>
      </c>
      <c r="IX74" s="1">
        <v>-1</v>
      </c>
      <c r="IY74" s="1">
        <v>-1</v>
      </c>
      <c r="IZ74" s="1">
        <v>-1</v>
      </c>
      <c r="JA74" s="1">
        <v>-1</v>
      </c>
      <c r="JB74" s="1">
        <v>-1</v>
      </c>
      <c r="JC74" s="1">
        <v>-1</v>
      </c>
      <c r="JD74" s="1">
        <v>-1</v>
      </c>
      <c r="JE74" s="1">
        <v>-1</v>
      </c>
      <c r="JG74" s="1">
        <v>95</v>
      </c>
      <c r="JH74" s="1">
        <v>63</v>
      </c>
      <c r="JI74" s="1">
        <f t="shared" si="201"/>
        <v>73.666666666666671</v>
      </c>
      <c r="JJ74" s="1">
        <v>1.72</v>
      </c>
      <c r="JK74" s="1">
        <v>72</v>
      </c>
      <c r="JL74" s="1">
        <v>10</v>
      </c>
      <c r="JM74" s="1">
        <v>51</v>
      </c>
      <c r="JN74" s="1">
        <f t="shared" si="202"/>
        <v>29.651162790697676</v>
      </c>
      <c r="JO74" s="1">
        <v>9</v>
      </c>
      <c r="JP74" s="1">
        <f t="shared" si="203"/>
        <v>70</v>
      </c>
      <c r="JQ74" s="1">
        <v>29</v>
      </c>
      <c r="JR74" s="1">
        <f t="shared" si="204"/>
        <v>0.43137254901960786</v>
      </c>
      <c r="JS74" s="1">
        <v>73</v>
      </c>
      <c r="JT74" s="1">
        <f t="shared" si="205"/>
        <v>0.37254901960784315</v>
      </c>
      <c r="JU74" s="23">
        <f t="shared" si="206"/>
        <v>175.01096800000002</v>
      </c>
      <c r="JV74" s="1">
        <f t="shared" si="207"/>
        <v>101.75056279069769</v>
      </c>
      <c r="JW74" s="1">
        <v>66</v>
      </c>
      <c r="JX74" s="1">
        <v>38</v>
      </c>
      <c r="JY74" s="1">
        <f t="shared" si="208"/>
        <v>1.736842105263158</v>
      </c>
      <c r="JZ74" s="1">
        <v>229</v>
      </c>
      <c r="KA74" s="1">
        <v>16</v>
      </c>
      <c r="KB74" s="1">
        <f t="shared" si="209"/>
        <v>4.125</v>
      </c>
      <c r="KC74" s="1">
        <v>17</v>
      </c>
      <c r="KD74" s="1">
        <v>2.2000000000000002</v>
      </c>
      <c r="KE74" s="1">
        <f t="shared" si="301"/>
        <v>4.6504656000000004</v>
      </c>
      <c r="KF74" s="1">
        <f t="shared" si="302"/>
        <v>2.7037590697674423</v>
      </c>
      <c r="KG74" s="1">
        <v>-1</v>
      </c>
      <c r="KH74" s="1">
        <v>24</v>
      </c>
      <c r="KI74" s="1">
        <v>56</v>
      </c>
      <c r="KJ74" s="1">
        <v>20</v>
      </c>
      <c r="KK74" s="1">
        <f t="shared" si="303"/>
        <v>2.8</v>
      </c>
      <c r="KL74" s="1">
        <v>239</v>
      </c>
      <c r="KM74" s="1">
        <v>14</v>
      </c>
      <c r="KN74" s="1">
        <v>61</v>
      </c>
      <c r="KO74" s="1">
        <f t="shared" si="211"/>
        <v>35.465116279069768</v>
      </c>
      <c r="KP74" s="1">
        <v>49</v>
      </c>
      <c r="KQ74" s="1">
        <f t="shared" si="212"/>
        <v>28.488372093023255</v>
      </c>
      <c r="KR74" s="1">
        <v>128</v>
      </c>
      <c r="KS74" s="1">
        <f t="shared" si="304"/>
        <v>74.418604651162795</v>
      </c>
      <c r="KT74" s="1">
        <v>48</v>
      </c>
      <c r="KU74" s="1">
        <f t="shared" si="305"/>
        <v>27.906976744186046</v>
      </c>
      <c r="KV74" s="1">
        <f t="shared" si="306"/>
        <v>80</v>
      </c>
      <c r="KW74" s="1">
        <v>62</v>
      </c>
      <c r="KX74" s="1">
        <v>24.4</v>
      </c>
      <c r="KY74" s="1">
        <v>15.2</v>
      </c>
      <c r="KZ74" s="1">
        <f t="shared" si="215"/>
        <v>14.186046511627906</v>
      </c>
      <c r="LA74" s="1">
        <f t="shared" si="216"/>
        <v>8.8372093023255811</v>
      </c>
      <c r="LB74" s="23">
        <f t="shared" si="217"/>
        <v>0.37704918032786883</v>
      </c>
      <c r="LC74" s="1">
        <v>103</v>
      </c>
      <c r="LD74" s="1">
        <v>62</v>
      </c>
      <c r="LE74" s="1">
        <f t="shared" si="307"/>
        <v>75.666666666666671</v>
      </c>
      <c r="LF74" s="1">
        <v>89</v>
      </c>
      <c r="LG74" s="1">
        <v>9</v>
      </c>
      <c r="LH74" s="1">
        <v>48</v>
      </c>
      <c r="LI74" s="1">
        <f t="shared" si="308"/>
        <v>27.906976744186046</v>
      </c>
      <c r="LJ74" s="1">
        <v>8</v>
      </c>
      <c r="LK74" s="1">
        <f t="shared" si="309"/>
        <v>65</v>
      </c>
      <c r="LL74" s="1">
        <v>32</v>
      </c>
      <c r="LM74" s="23">
        <f t="shared" si="310"/>
        <v>0.33333333333333331</v>
      </c>
      <c r="LN74" s="1">
        <v>62</v>
      </c>
      <c r="LO74" s="1">
        <f t="shared" si="311"/>
        <v>0.35416666666666669</v>
      </c>
      <c r="LP74" s="1">
        <f t="shared" si="312"/>
        <v>136.476056</v>
      </c>
      <c r="LQ74" s="1">
        <f t="shared" si="313"/>
        <v>79.346544186046515</v>
      </c>
      <c r="LR74" s="1">
        <v>67</v>
      </c>
      <c r="LS74" s="1">
        <v>54</v>
      </c>
      <c r="LT74" s="23">
        <f t="shared" si="314"/>
        <v>1.2407407407407407</v>
      </c>
      <c r="LU74" s="1">
        <v>196</v>
      </c>
      <c r="LV74" s="1">
        <v>17</v>
      </c>
      <c r="LW74" s="23">
        <f t="shared" si="315"/>
        <v>3.9411764705882355</v>
      </c>
      <c r="LX74" s="1">
        <v>16.899999999999999</v>
      </c>
      <c r="LY74" s="1">
        <f>((3.14*POWER(KD74,2)/4)*LX74*LF74)/1000</f>
        <v>5.7146775400000003</v>
      </c>
      <c r="LZ74" s="1">
        <f t="shared" si="316"/>
        <v>3.3224869418604652</v>
      </c>
      <c r="MA74" s="1">
        <v>16.399999999999999</v>
      </c>
      <c r="MB74" s="1">
        <v>24</v>
      </c>
      <c r="MC74" s="1">
        <v>56</v>
      </c>
      <c r="MD74" s="1">
        <v>30</v>
      </c>
      <c r="ME74" s="23">
        <f t="shared" si="317"/>
        <v>1.8666666666666667</v>
      </c>
      <c r="MF74" s="1">
        <v>196</v>
      </c>
      <c r="MG74" s="1">
        <v>11</v>
      </c>
      <c r="MH74" s="1">
        <v>71</v>
      </c>
      <c r="MI74" s="1">
        <f t="shared" si="318"/>
        <v>41.279069767441861</v>
      </c>
      <c r="MJ74" s="1">
        <v>56</v>
      </c>
      <c r="MK74" s="1">
        <f t="shared" si="319"/>
        <v>32.558139534883722</v>
      </c>
      <c r="ML74" s="1">
        <v>125</v>
      </c>
      <c r="MM74" s="1">
        <f t="shared" si="320"/>
        <v>72.674418604651166</v>
      </c>
      <c r="MN74" s="1">
        <v>50</v>
      </c>
      <c r="MO74" s="1">
        <f t="shared" si="321"/>
        <v>29.069767441860467</v>
      </c>
      <c r="MP74" s="1">
        <f t="shared" si="322"/>
        <v>75</v>
      </c>
      <c r="MQ74" s="1">
        <v>54</v>
      </c>
      <c r="MR74" s="1">
        <v>26.8</v>
      </c>
      <c r="MS74" s="1">
        <v>15.7</v>
      </c>
      <c r="MT74" s="1">
        <f t="shared" si="323"/>
        <v>15.58139534883721</v>
      </c>
      <c r="MU74" s="1">
        <f t="shared" si="324"/>
        <v>9.1279069767441854</v>
      </c>
      <c r="MV74" s="23">
        <f t="shared" si="325"/>
        <v>0.41417910447761197</v>
      </c>
      <c r="MW74" s="1">
        <v>112</v>
      </c>
      <c r="MX74" s="1">
        <v>69</v>
      </c>
      <c r="MY74" s="1">
        <f t="shared" si="326"/>
        <v>83.333333333333329</v>
      </c>
      <c r="MZ74" s="1">
        <v>66</v>
      </c>
      <c r="NA74" s="1">
        <v>8</v>
      </c>
      <c r="NB74" s="1">
        <v>50</v>
      </c>
      <c r="NC74" s="1">
        <f t="shared" si="327"/>
        <v>29.069767441860467</v>
      </c>
      <c r="ND74" s="1">
        <v>8</v>
      </c>
      <c r="NE74" s="1">
        <f t="shared" si="328"/>
        <v>66</v>
      </c>
      <c r="NF74" s="1">
        <v>30</v>
      </c>
      <c r="NG74" s="23">
        <f t="shared" si="329"/>
        <v>0.4</v>
      </c>
      <c r="NH74" s="1">
        <v>70</v>
      </c>
      <c r="NI74" s="1">
        <f t="shared" si="330"/>
        <v>0.32</v>
      </c>
      <c r="NJ74" s="1">
        <f t="shared" si="331"/>
        <v>135.197272</v>
      </c>
      <c r="NK74" s="1">
        <f t="shared" si="332"/>
        <v>78.603065116279069</v>
      </c>
      <c r="NL74" s="1">
        <v>62</v>
      </c>
      <c r="NM74" s="1">
        <v>30</v>
      </c>
      <c r="NN74" s="23">
        <f t="shared" si="333"/>
        <v>2.0666666666666669</v>
      </c>
      <c r="NO74" s="1">
        <v>186</v>
      </c>
      <c r="NP74" s="1">
        <v>22</v>
      </c>
      <c r="NQ74" s="23">
        <f t="shared" si="334"/>
        <v>2.8181818181818183</v>
      </c>
      <c r="NR74" s="1">
        <v>17.8</v>
      </c>
      <c r="NS74" s="1">
        <f t="shared" si="335"/>
        <v>4.4635351200000013</v>
      </c>
      <c r="NT74" s="1">
        <f t="shared" si="336"/>
        <v>2.5950785581395355</v>
      </c>
      <c r="NU74" s="1">
        <v>17.2</v>
      </c>
      <c r="NV74" s="1">
        <v>25</v>
      </c>
      <c r="NW74" s="1">
        <v>42</v>
      </c>
      <c r="NX74" s="1">
        <v>22</v>
      </c>
      <c r="NY74" s="23">
        <f t="shared" si="337"/>
        <v>1.9090909090909092</v>
      </c>
      <c r="NZ74" s="1">
        <v>214</v>
      </c>
      <c r="OA74" s="1">
        <v>12</v>
      </c>
      <c r="OB74" s="1">
        <v>62</v>
      </c>
      <c r="OC74" s="1">
        <f t="shared" si="338"/>
        <v>36.04651162790698</v>
      </c>
      <c r="OD74" s="1">
        <v>64</v>
      </c>
      <c r="OE74" s="1">
        <f t="shared" si="339"/>
        <v>37.209302325581397</v>
      </c>
      <c r="OF74" s="1">
        <v>124</v>
      </c>
      <c r="OG74" s="1">
        <f t="shared" si="340"/>
        <v>72.093023255813961</v>
      </c>
      <c r="OH74" s="1">
        <v>53</v>
      </c>
      <c r="OI74" s="1">
        <f t="shared" si="341"/>
        <v>30.813953488372093</v>
      </c>
      <c r="OJ74" s="1">
        <f t="shared" si="342"/>
        <v>71</v>
      </c>
      <c r="OK74" s="1">
        <v>54</v>
      </c>
      <c r="OL74" s="1">
        <v>25.8</v>
      </c>
      <c r="OM74" s="1">
        <v>14.1</v>
      </c>
      <c r="ON74" s="1">
        <f t="shared" si="343"/>
        <v>15</v>
      </c>
      <c r="OO74" s="1">
        <f t="shared" si="344"/>
        <v>8.1976744186046506</v>
      </c>
      <c r="OP74" s="23">
        <f t="shared" si="345"/>
        <v>0.45348837209302328</v>
      </c>
      <c r="OQ74" s="1">
        <v>117</v>
      </c>
      <c r="OR74" s="1">
        <v>70</v>
      </c>
      <c r="OS74" s="1">
        <f t="shared" si="346"/>
        <v>85.666666666666671</v>
      </c>
      <c r="OT74" s="1">
        <v>75</v>
      </c>
      <c r="OU74" s="1">
        <v>8</v>
      </c>
      <c r="OV74" s="1">
        <v>48</v>
      </c>
      <c r="OW74" s="1">
        <f t="shared" si="347"/>
        <v>27.906976744186046</v>
      </c>
      <c r="OX74" s="1">
        <v>7</v>
      </c>
      <c r="OY74" s="1">
        <f t="shared" si="348"/>
        <v>63</v>
      </c>
      <c r="OZ74" s="1">
        <v>35</v>
      </c>
      <c r="PA74" s="23">
        <f t="shared" si="349"/>
        <v>0.27083333333333331</v>
      </c>
      <c r="PB74" s="1">
        <v>53</v>
      </c>
      <c r="PC74" s="1">
        <f t="shared" si="350"/>
        <v>0.3125</v>
      </c>
      <c r="PD74" s="1">
        <f t="shared" si="351"/>
        <v>116.02716000000002</v>
      </c>
      <c r="PE74" s="1">
        <f t="shared" si="352"/>
        <v>67.457651162790711</v>
      </c>
      <c r="PF74" s="1">
        <v>64</v>
      </c>
      <c r="PG74" s="1">
        <v>35</v>
      </c>
      <c r="PH74" s="23">
        <f t="shared" si="353"/>
        <v>1.8285714285714285</v>
      </c>
      <c r="PI74" s="1">
        <v>195</v>
      </c>
      <c r="PJ74" s="1">
        <v>15</v>
      </c>
      <c r="PK74" s="23">
        <f t="shared" si="354"/>
        <v>4.2666666666666666</v>
      </c>
      <c r="PL74" s="1">
        <v>18.2</v>
      </c>
      <c r="PM74" s="1">
        <f t="shared" si="355"/>
        <v>5.1861810000000004</v>
      </c>
      <c r="PN74" s="1">
        <f t="shared" si="356"/>
        <v>3.0152215116279071</v>
      </c>
      <c r="PO74" s="1">
        <v>16.7</v>
      </c>
      <c r="PP74" s="1">
        <v>21</v>
      </c>
      <c r="PQ74" s="1">
        <v>57</v>
      </c>
      <c r="PR74" s="1">
        <v>34</v>
      </c>
      <c r="PS74" s="23">
        <f t="shared" si="357"/>
        <v>1.6764705882352942</v>
      </c>
      <c r="PT74" s="1">
        <v>190</v>
      </c>
      <c r="PU74" s="1">
        <v>10</v>
      </c>
      <c r="PV74" s="1">
        <v>58</v>
      </c>
      <c r="PW74" s="1">
        <f t="shared" si="358"/>
        <v>33.720930232558139</v>
      </c>
      <c r="PX74" s="1">
        <v>63</v>
      </c>
      <c r="PY74" s="1">
        <f t="shared" si="359"/>
        <v>36.627906976744185</v>
      </c>
      <c r="PZ74" s="1">
        <v>123</v>
      </c>
      <c r="QA74" s="1">
        <f t="shared" si="299"/>
        <v>71.511627906976742</v>
      </c>
      <c r="QB74" s="1">
        <v>51</v>
      </c>
      <c r="QC74" s="1">
        <f t="shared" si="300"/>
        <v>29.651162790697676</v>
      </c>
      <c r="QD74" s="1">
        <f t="shared" si="360"/>
        <v>72</v>
      </c>
      <c r="QE74" s="1">
        <v>58</v>
      </c>
      <c r="QF74" s="1">
        <v>25.4</v>
      </c>
      <c r="QG74" s="1">
        <v>14</v>
      </c>
      <c r="QH74" s="1">
        <f t="shared" si="361"/>
        <v>14.767441860465116</v>
      </c>
      <c r="QI74" s="1">
        <f t="shared" si="362"/>
        <v>8.1395348837209305</v>
      </c>
      <c r="QJ74" s="23">
        <f t="shared" si="363"/>
        <v>0.44881889763779526</v>
      </c>
      <c r="QK74" s="1">
        <v>108</v>
      </c>
      <c r="QL74" s="1">
        <v>75</v>
      </c>
      <c r="QM74" s="1">
        <f>QL74+(QK74-QL74)/3</f>
        <v>86</v>
      </c>
      <c r="QN74" s="1">
        <v>82</v>
      </c>
      <c r="QO74" s="1">
        <v>10</v>
      </c>
      <c r="QP74" s="1">
        <v>47</v>
      </c>
      <c r="QQ74" s="1">
        <f>QP74/JJ74</f>
        <v>27.325581395348838</v>
      </c>
      <c r="QR74" s="1">
        <v>10</v>
      </c>
      <c r="QS74" s="1">
        <f>QO74+QP74+QR74</f>
        <v>67</v>
      </c>
      <c r="QT74" s="1">
        <v>30</v>
      </c>
      <c r="QU74" s="23">
        <f>(QP74-QT74)/QP74</f>
        <v>0.36170212765957449</v>
      </c>
      <c r="QV74" s="1">
        <v>66</v>
      </c>
      <c r="QW74" s="1">
        <f>(QO74+QR74)/QP74</f>
        <v>0.42553191489361702</v>
      </c>
      <c r="QX74" s="1">
        <f>(0.8*(1.04*(POWER(QS74,3)-POWER(QP74,3)))+0.6)/1000</f>
        <v>163.85468000000003</v>
      </c>
      <c r="QY74" s="1">
        <f>QX74/JJ74</f>
        <v>95.264348837209326</v>
      </c>
      <c r="QZ74" s="1">
        <v>62</v>
      </c>
      <c r="RA74" s="1">
        <v>40</v>
      </c>
      <c r="RB74" s="23">
        <f>QZ74/RA74</f>
        <v>1.55</v>
      </c>
      <c r="RC74" s="1">
        <v>197</v>
      </c>
      <c r="RD74" s="1">
        <v>14</v>
      </c>
      <c r="RE74" s="23">
        <f>QZ74/RD74</f>
        <v>4.4285714285714288</v>
      </c>
      <c r="RF74" s="1">
        <v>16.2</v>
      </c>
      <c r="RG74" s="1">
        <f>((3.14*POWER(KD74,2)/4)*RF74*QN74)/1000</f>
        <v>5.0471229600000003</v>
      </c>
      <c r="RH74" s="1">
        <f>RG74/JJ74</f>
        <v>2.9343738139534885</v>
      </c>
      <c r="RI74" s="1">
        <v>17.600000000000001</v>
      </c>
      <c r="RJ74" s="1">
        <v>24</v>
      </c>
      <c r="RK74" s="1">
        <v>48</v>
      </c>
      <c r="RL74" s="1">
        <v>32</v>
      </c>
      <c r="RM74" s="23">
        <f>RK74/RL74</f>
        <v>1.5</v>
      </c>
      <c r="RN74" s="1">
        <v>205</v>
      </c>
      <c r="RO74" s="1">
        <v>10</v>
      </c>
      <c r="RP74" s="1">
        <v>59</v>
      </c>
      <c r="RQ74" s="1">
        <f>RP74/JJ74</f>
        <v>34.302325581395351</v>
      </c>
      <c r="RR74" s="1">
        <v>52</v>
      </c>
      <c r="RS74" s="1">
        <f>RR74/JJ74</f>
        <v>30.232558139534884</v>
      </c>
      <c r="RT74" s="1">
        <v>113</v>
      </c>
      <c r="RU74" s="1">
        <f>RT74/JJ74</f>
        <v>65.697674418604649</v>
      </c>
      <c r="RV74" s="1">
        <v>48</v>
      </c>
      <c r="RW74" s="1">
        <f>RV74/JJ74</f>
        <v>27.906976744186046</v>
      </c>
      <c r="RX74" s="1">
        <f>RT74-RV74</f>
        <v>65</v>
      </c>
      <c r="RY74" s="1">
        <v>54</v>
      </c>
      <c r="RZ74" s="1">
        <v>26.4</v>
      </c>
      <c r="SA74" s="1">
        <v>14.2</v>
      </c>
      <c r="SB74" s="1">
        <f>RZ74/JJ74</f>
        <v>15.348837209302324</v>
      </c>
      <c r="SC74" s="1">
        <f>SA74/JJ74</f>
        <v>8.2558139534883725</v>
      </c>
      <c r="SD74" s="23">
        <f>(RZ74-SA74)/RZ74</f>
        <v>0.4621212121212121</v>
      </c>
      <c r="ALU74" s="3"/>
      <c r="ALV74" s="3"/>
      <c r="ALW74" s="3"/>
      <c r="ALX74" s="3"/>
      <c r="ALY74" s="3"/>
      <c r="ALZ74" s="3"/>
      <c r="AMA74" s="3"/>
      <c r="AMB74" s="3"/>
      <c r="AMC74" s="3"/>
      <c r="AMD74" s="3"/>
    </row>
    <row r="75" spans="1:1018">
      <c r="A75" s="14" t="s">
        <v>691</v>
      </c>
      <c r="B75" s="13">
        <v>160</v>
      </c>
      <c r="C75" s="13">
        <v>50</v>
      </c>
      <c r="D75" s="15">
        <v>76</v>
      </c>
      <c r="E75" s="13">
        <v>180</v>
      </c>
      <c r="F75" s="16">
        <v>4</v>
      </c>
      <c r="G75" s="16">
        <v>4</v>
      </c>
      <c r="H75" s="17">
        <v>162</v>
      </c>
      <c r="I75" s="17">
        <v>269</v>
      </c>
      <c r="J75" s="17">
        <v>998</v>
      </c>
      <c r="K75" s="17">
        <v>998</v>
      </c>
      <c r="L75" s="17">
        <v>998</v>
      </c>
      <c r="M75" s="17">
        <v>998</v>
      </c>
      <c r="N75" s="17">
        <v>998</v>
      </c>
      <c r="O75" s="17">
        <v>998</v>
      </c>
      <c r="P75" s="17">
        <v>998</v>
      </c>
      <c r="Q75" s="17">
        <v>998</v>
      </c>
      <c r="R75" s="17">
        <v>998</v>
      </c>
      <c r="S75" s="17">
        <v>998</v>
      </c>
      <c r="T75" s="17">
        <v>998</v>
      </c>
      <c r="U75" s="17">
        <v>998</v>
      </c>
      <c r="V75" s="17">
        <v>2704</v>
      </c>
      <c r="W75" s="18">
        <v>0.55208333333333304</v>
      </c>
      <c r="X75" s="19">
        <v>65</v>
      </c>
      <c r="Y75" s="19">
        <v>60</v>
      </c>
      <c r="Z75" s="19">
        <v>57</v>
      </c>
      <c r="AA75" s="19">
        <v>65</v>
      </c>
      <c r="AB75" s="19">
        <v>64</v>
      </c>
      <c r="AC75" s="19">
        <v>64</v>
      </c>
      <c r="AD75" s="19">
        <v>56</v>
      </c>
      <c r="AE75" s="19">
        <v>64</v>
      </c>
      <c r="AF75" s="19">
        <v>64</v>
      </c>
      <c r="AG75" s="19">
        <v>63</v>
      </c>
      <c r="AH75" s="19">
        <v>0.984615384615385</v>
      </c>
      <c r="AI75" s="19">
        <v>0.93333333333333302</v>
      </c>
      <c r="AJ75" s="19">
        <v>1.12280701754386</v>
      </c>
      <c r="AK75" s="19">
        <v>0.984615384615385</v>
      </c>
      <c r="AL75" s="19">
        <v>0.984375</v>
      </c>
      <c r="AM75" s="19">
        <v>165</v>
      </c>
      <c r="AN75" s="19">
        <v>133</v>
      </c>
      <c r="AO75" s="19">
        <v>196</v>
      </c>
      <c r="AP75" s="19">
        <v>199</v>
      </c>
      <c r="AQ75" s="19">
        <v>197</v>
      </c>
      <c r="AR75" s="19">
        <v>43</v>
      </c>
      <c r="AS75" s="19">
        <v>36</v>
      </c>
      <c r="AT75" s="19">
        <v>42</v>
      </c>
      <c r="AU75" s="19">
        <v>43</v>
      </c>
      <c r="AV75" s="19">
        <v>42</v>
      </c>
      <c r="AW75" s="19">
        <v>98.5</v>
      </c>
      <c r="AX75" s="19">
        <v>88.3333333333333</v>
      </c>
      <c r="AY75" s="19">
        <v>100</v>
      </c>
      <c r="AZ75" s="19">
        <v>100</v>
      </c>
      <c r="BA75" s="19">
        <v>100</v>
      </c>
      <c r="BB75" s="19">
        <v>239</v>
      </c>
      <c r="BC75" s="19">
        <v>238</v>
      </c>
      <c r="BD75" s="19">
        <v>234</v>
      </c>
      <c r="BE75" s="19">
        <v>268</v>
      </c>
      <c r="BF75" s="19">
        <v>270</v>
      </c>
      <c r="BG75" s="19">
        <v>236</v>
      </c>
      <c r="BH75" s="19">
        <v>233</v>
      </c>
      <c r="BI75" s="19">
        <v>249</v>
      </c>
      <c r="BJ75" s="19">
        <v>283</v>
      </c>
      <c r="BK75" s="19">
        <v>-1</v>
      </c>
      <c r="BL75" s="19">
        <v>0.87053571428571397</v>
      </c>
      <c r="BM75" s="19">
        <v>0.96680497925311204</v>
      </c>
      <c r="BN75" s="19">
        <v>1.0641025641025601</v>
      </c>
      <c r="BO75" s="19">
        <v>1.0298507462686599</v>
      </c>
      <c r="BP75" s="19">
        <v>1.0370370370370401</v>
      </c>
      <c r="BQ75" s="19">
        <v>531</v>
      </c>
      <c r="BR75" s="19">
        <v>469</v>
      </c>
      <c r="BS75" s="19">
        <v>473</v>
      </c>
      <c r="BT75" s="19">
        <v>491</v>
      </c>
      <c r="BU75" s="19">
        <v>505</v>
      </c>
      <c r="BV75" s="19">
        <v>161</v>
      </c>
      <c r="BW75" s="19">
        <v>154</v>
      </c>
      <c r="BX75" s="19">
        <v>162</v>
      </c>
      <c r="BY75" s="19">
        <v>182</v>
      </c>
      <c r="BZ75" s="19">
        <v>180</v>
      </c>
      <c r="CA75" s="19">
        <v>97.767857142857096</v>
      </c>
      <c r="CB75" s="19">
        <v>87.966804979253098</v>
      </c>
      <c r="CC75" s="19">
        <v>99.572649572649595</v>
      </c>
      <c r="CD75" s="19">
        <v>95.149253731343293</v>
      </c>
      <c r="CE75" s="19">
        <v>100</v>
      </c>
      <c r="CF75" s="21">
        <v>1223.3</v>
      </c>
      <c r="CG75" s="21">
        <v>97.9</v>
      </c>
      <c r="CH75" s="21">
        <v>49.38</v>
      </c>
      <c r="CI75" s="21">
        <v>54.1</v>
      </c>
      <c r="CJ75" s="21">
        <v>23.5</v>
      </c>
      <c r="CK75" s="21">
        <v>67.8</v>
      </c>
      <c r="CL75" s="21">
        <v>32.200000000000003</v>
      </c>
      <c r="CM75" s="21">
        <v>2.105</v>
      </c>
      <c r="CN75" s="21">
        <v>300</v>
      </c>
      <c r="CO75" s="21">
        <v>1068.9000000000001</v>
      </c>
      <c r="CP75" s="21">
        <v>90.9</v>
      </c>
      <c r="CQ75" s="21">
        <v>56.53</v>
      </c>
      <c r="CR75" s="21">
        <v>37.799999999999997</v>
      </c>
      <c r="CS75" s="21">
        <v>15.2</v>
      </c>
      <c r="CT75" s="21">
        <v>86.6</v>
      </c>
      <c r="CU75" s="21">
        <v>13.4</v>
      </c>
      <c r="CV75" s="21">
        <v>6.4649999999999999</v>
      </c>
      <c r="CW75" s="21">
        <v>300</v>
      </c>
      <c r="CX75" s="21">
        <v>915.8</v>
      </c>
      <c r="CY75" s="21">
        <v>37.799999999999997</v>
      </c>
      <c r="CZ75" s="21">
        <v>65.63</v>
      </c>
      <c r="DA75" s="21">
        <v>21.5</v>
      </c>
      <c r="DB75" s="21">
        <v>2.1</v>
      </c>
      <c r="DC75" s="21">
        <v>61.4</v>
      </c>
      <c r="DD75" s="21">
        <v>38.6</v>
      </c>
      <c r="DE75" s="21">
        <v>1.5880000000000001</v>
      </c>
      <c r="DF75" s="21">
        <v>300</v>
      </c>
      <c r="DG75" s="21">
        <v>804.3</v>
      </c>
      <c r="DH75" s="21">
        <v>39</v>
      </c>
      <c r="DI75" s="21">
        <v>74.78</v>
      </c>
      <c r="DJ75" s="21">
        <v>13.9</v>
      </c>
      <c r="DK75" s="21">
        <v>0.8</v>
      </c>
      <c r="DL75" s="21">
        <v>81.400000000000006</v>
      </c>
      <c r="DM75" s="21">
        <v>18.5</v>
      </c>
      <c r="DN75" s="21">
        <v>4.3940000000000001</v>
      </c>
      <c r="DO75" s="21">
        <v>300</v>
      </c>
      <c r="DP75" s="21">
        <v>1157</v>
      </c>
      <c r="DQ75" s="21">
        <v>99.1</v>
      </c>
      <c r="DR75" s="21">
        <v>52.21</v>
      </c>
      <c r="DS75" s="21">
        <v>50.9</v>
      </c>
      <c r="DT75" s="21">
        <v>28.3</v>
      </c>
      <c r="DU75" s="21">
        <v>81.8</v>
      </c>
      <c r="DV75" s="21">
        <v>18.2</v>
      </c>
      <c r="DW75" s="21">
        <v>4.5049999999999999</v>
      </c>
      <c r="DX75" s="21">
        <v>300</v>
      </c>
      <c r="DY75" s="21">
        <v>1166.9000000000001</v>
      </c>
      <c r="DZ75" s="21">
        <v>82.2</v>
      </c>
      <c r="EA75" s="21">
        <v>51.68</v>
      </c>
      <c r="EB75" s="21">
        <v>43.9</v>
      </c>
      <c r="EC75" s="21">
        <v>19.100000000000001</v>
      </c>
      <c r="ED75" s="21">
        <v>90.4</v>
      </c>
      <c r="EE75" s="21">
        <v>9.6</v>
      </c>
      <c r="EF75" s="21">
        <v>9.3949999999999996</v>
      </c>
      <c r="EG75" s="21">
        <v>300</v>
      </c>
      <c r="EH75" s="21">
        <v>1361.2</v>
      </c>
      <c r="EI75" s="21">
        <v>74.599999999999994</v>
      </c>
      <c r="EJ75" s="21">
        <v>44.22</v>
      </c>
      <c r="EK75" s="21">
        <v>57.9</v>
      </c>
      <c r="EL75" s="21">
        <v>34.5</v>
      </c>
      <c r="EM75" s="21">
        <v>31.8</v>
      </c>
      <c r="EN75" s="21">
        <v>68.2</v>
      </c>
      <c r="EO75" s="21">
        <v>0.46600000000000003</v>
      </c>
      <c r="EP75" s="21">
        <v>300</v>
      </c>
      <c r="EQ75" s="21">
        <v>1016.5</v>
      </c>
      <c r="ER75" s="21">
        <v>71.400000000000006</v>
      </c>
      <c r="ES75" s="21">
        <v>59.32</v>
      </c>
      <c r="ET75" s="21">
        <v>24.8</v>
      </c>
      <c r="EU75" s="21">
        <v>6.1</v>
      </c>
      <c r="EV75" s="21">
        <v>91.5</v>
      </c>
      <c r="EW75" s="21">
        <v>8.4</v>
      </c>
      <c r="EX75" s="21">
        <v>10.832000000000001</v>
      </c>
      <c r="EY75" s="21">
        <v>300</v>
      </c>
      <c r="EZ75" s="21">
        <v>-1</v>
      </c>
      <c r="FA75" s="21">
        <v>-1</v>
      </c>
      <c r="FB75" s="21">
        <v>-1</v>
      </c>
      <c r="FC75" s="21">
        <v>-1</v>
      </c>
      <c r="FD75" s="21">
        <v>-1</v>
      </c>
      <c r="FE75" s="21">
        <v>-1</v>
      </c>
      <c r="FF75" s="21">
        <v>-1</v>
      </c>
      <c r="FG75" s="21">
        <v>-1</v>
      </c>
      <c r="FH75" s="21">
        <v>300</v>
      </c>
      <c r="FI75" s="21">
        <v>-1</v>
      </c>
      <c r="FJ75" s="21">
        <v>-1</v>
      </c>
      <c r="FK75" s="21">
        <v>-1</v>
      </c>
      <c r="FL75" s="21">
        <v>-1</v>
      </c>
      <c r="FM75" s="21">
        <v>-1</v>
      </c>
      <c r="FN75" s="21">
        <v>-1</v>
      </c>
      <c r="FO75" s="21">
        <v>-1</v>
      </c>
      <c r="FP75" s="21">
        <v>-1</v>
      </c>
      <c r="FQ75" s="21">
        <v>300</v>
      </c>
      <c r="FR75" s="15">
        <v>1.4</v>
      </c>
      <c r="FS75" s="15">
        <v>0.8</v>
      </c>
      <c r="FT75" s="15">
        <v>1.9</v>
      </c>
      <c r="FU75" s="15">
        <v>1.2</v>
      </c>
      <c r="FV75" s="15">
        <v>-1</v>
      </c>
      <c r="FW75" s="15">
        <v>92</v>
      </c>
      <c r="FX75" s="15">
        <v>97</v>
      </c>
      <c r="FY75" s="15">
        <v>93</v>
      </c>
      <c r="FZ75" s="15">
        <v>91</v>
      </c>
      <c r="GA75" s="15">
        <v>-1</v>
      </c>
      <c r="GB75" s="15">
        <v>75.8</v>
      </c>
      <c r="GC75" s="15">
        <v>75.8</v>
      </c>
      <c r="GD75" s="15">
        <v>76.400000000000006</v>
      </c>
      <c r="GE75" s="15">
        <v>74.5</v>
      </c>
      <c r="GF75" s="15">
        <v>-1</v>
      </c>
      <c r="GG75" s="15">
        <v>18.3</v>
      </c>
      <c r="GH75" s="15">
        <v>14.2</v>
      </c>
      <c r="GI75" s="15">
        <v>14.7</v>
      </c>
      <c r="GJ75" s="15">
        <v>17.8</v>
      </c>
      <c r="GK75" s="15">
        <v>-1</v>
      </c>
      <c r="GL75" s="15">
        <v>0.6</v>
      </c>
      <c r="GM75" s="15">
        <v>8.5</v>
      </c>
      <c r="GN75" s="15">
        <v>0.8</v>
      </c>
      <c r="GO75" s="15">
        <v>0.5</v>
      </c>
      <c r="GP75" s="15">
        <v>-1</v>
      </c>
      <c r="GQ75" s="15">
        <v>3.4</v>
      </c>
      <c r="GR75" s="15">
        <v>9.1</v>
      </c>
      <c r="GS75" s="15">
        <v>0.3</v>
      </c>
      <c r="GT75" s="15">
        <v>0.4</v>
      </c>
      <c r="GU75" s="15">
        <v>-1</v>
      </c>
      <c r="GV75" s="15">
        <v>1.5</v>
      </c>
      <c r="GW75" s="15">
        <v>9.6999999999999993</v>
      </c>
      <c r="GX75" s="15">
        <v>2.7</v>
      </c>
      <c r="GY75" s="15">
        <v>3</v>
      </c>
      <c r="GZ75" s="15">
        <v>-1</v>
      </c>
      <c r="HA75" s="15">
        <v>1.5</v>
      </c>
      <c r="HB75" s="15">
        <v>0.9</v>
      </c>
      <c r="HC75" s="15">
        <v>0.3</v>
      </c>
      <c r="HD75" s="15">
        <v>0.4</v>
      </c>
      <c r="HE75" s="22">
        <v>-1</v>
      </c>
      <c r="HF75" s="1">
        <v>-1</v>
      </c>
      <c r="HG75" s="1">
        <v>-1</v>
      </c>
      <c r="HH75" s="1">
        <v>-1</v>
      </c>
      <c r="HI75" s="1">
        <v>-1</v>
      </c>
      <c r="HJ75" s="1">
        <v>-1</v>
      </c>
      <c r="HK75" s="1">
        <v>-1</v>
      </c>
      <c r="HL75" s="1">
        <v>-1</v>
      </c>
      <c r="HM75" s="1">
        <v>-1</v>
      </c>
      <c r="HN75" s="1">
        <v>-1</v>
      </c>
      <c r="HO75" s="1">
        <v>-1</v>
      </c>
      <c r="HP75" s="1">
        <v>-1</v>
      </c>
      <c r="HQ75" s="1">
        <v>-1</v>
      </c>
      <c r="HR75" s="1">
        <v>-1</v>
      </c>
      <c r="HS75" s="1">
        <v>-1</v>
      </c>
      <c r="HT75" s="1">
        <v>-1</v>
      </c>
      <c r="HU75" s="1">
        <v>-1</v>
      </c>
      <c r="HV75" s="1">
        <v>-1</v>
      </c>
      <c r="HW75" s="1">
        <v>-1</v>
      </c>
      <c r="HX75" s="1">
        <v>-1</v>
      </c>
      <c r="HY75" s="1">
        <v>-1</v>
      </c>
      <c r="HZ75" s="1">
        <v>-1</v>
      </c>
      <c r="IA75" s="1">
        <v>-1</v>
      </c>
      <c r="IB75" s="1">
        <v>-1</v>
      </c>
      <c r="IC75" s="1">
        <v>-1</v>
      </c>
      <c r="ID75" s="1">
        <v>-1</v>
      </c>
      <c r="IE75" s="1">
        <v>-1</v>
      </c>
      <c r="IF75" s="1">
        <v>-1</v>
      </c>
      <c r="IG75" s="1">
        <v>-1</v>
      </c>
      <c r="IH75" s="1">
        <v>-1</v>
      </c>
      <c r="II75" s="1">
        <v>-1</v>
      </c>
      <c r="IJ75" s="1">
        <v>-1</v>
      </c>
      <c r="IK75" s="1">
        <v>-1</v>
      </c>
      <c r="IL75" s="1">
        <v>-1</v>
      </c>
      <c r="IM75" s="1">
        <v>-1</v>
      </c>
      <c r="IN75" s="1">
        <v>-1</v>
      </c>
      <c r="IO75" s="1">
        <v>-1</v>
      </c>
      <c r="IP75" s="1">
        <v>-1</v>
      </c>
      <c r="IQ75" s="1">
        <v>-1</v>
      </c>
      <c r="IR75" s="1">
        <v>-1</v>
      </c>
      <c r="IS75" s="1">
        <v>-1</v>
      </c>
      <c r="IT75" s="1">
        <v>-1</v>
      </c>
      <c r="IU75" s="1">
        <v>-1</v>
      </c>
      <c r="IV75" s="1">
        <v>-1</v>
      </c>
      <c r="IW75" s="1">
        <v>-1</v>
      </c>
      <c r="IX75" s="1">
        <v>-1</v>
      </c>
      <c r="IY75" s="1">
        <v>-1</v>
      </c>
      <c r="IZ75" s="1">
        <v>-1</v>
      </c>
      <c r="JA75" s="1">
        <v>-1</v>
      </c>
      <c r="JB75" s="1">
        <v>-1</v>
      </c>
      <c r="JC75" s="1">
        <v>-1</v>
      </c>
      <c r="JD75" s="1">
        <v>-1</v>
      </c>
      <c r="JE75" s="1">
        <v>-1</v>
      </c>
      <c r="JG75" s="1">
        <v>129</v>
      </c>
      <c r="JH75" s="1">
        <v>82</v>
      </c>
      <c r="JI75" s="1">
        <f t="shared" si="201"/>
        <v>97.666666666666671</v>
      </c>
      <c r="JJ75" s="1">
        <v>1.95</v>
      </c>
      <c r="JK75" s="1">
        <v>49</v>
      </c>
      <c r="JL75" s="1">
        <v>9</v>
      </c>
      <c r="JM75" s="1">
        <v>53</v>
      </c>
      <c r="JN75" s="1">
        <f t="shared" si="202"/>
        <v>27.179487179487179</v>
      </c>
      <c r="JO75" s="1">
        <v>9</v>
      </c>
      <c r="JP75" s="1">
        <f t="shared" si="203"/>
        <v>71</v>
      </c>
      <c r="JQ75" s="1">
        <v>33</v>
      </c>
      <c r="JR75" s="1">
        <f t="shared" si="204"/>
        <v>0.37735849056603776</v>
      </c>
      <c r="JS75" s="1">
        <v>67</v>
      </c>
      <c r="JT75" s="1">
        <f t="shared" si="205"/>
        <v>0.33962264150943394</v>
      </c>
      <c r="JU75" s="23">
        <f t="shared" si="206"/>
        <v>173.91688800000003</v>
      </c>
      <c r="JV75" s="1">
        <f t="shared" si="207"/>
        <v>89.188147692307709</v>
      </c>
      <c r="JW75" s="1">
        <v>99</v>
      </c>
      <c r="JX75" s="1">
        <v>56</v>
      </c>
      <c r="JY75" s="1">
        <f t="shared" si="208"/>
        <v>1.7678571428571428</v>
      </c>
      <c r="JZ75" s="1">
        <v>169</v>
      </c>
      <c r="KA75" s="1">
        <v>16</v>
      </c>
      <c r="KB75" s="1">
        <f t="shared" si="209"/>
        <v>6.1875</v>
      </c>
      <c r="KC75" s="1">
        <v>21.3</v>
      </c>
      <c r="KD75" s="1">
        <v>2.4</v>
      </c>
      <c r="KE75" s="1">
        <f t="shared" si="301"/>
        <v>4.7191939200000004</v>
      </c>
      <c r="KF75" s="1">
        <f t="shared" si="302"/>
        <v>2.4200994461538463</v>
      </c>
      <c r="KG75" s="1">
        <v>17.5</v>
      </c>
      <c r="KH75" s="1">
        <v>-1</v>
      </c>
      <c r="KI75" s="1">
        <v>72</v>
      </c>
      <c r="KJ75" s="1">
        <v>24</v>
      </c>
      <c r="KK75" s="1">
        <f t="shared" si="303"/>
        <v>3</v>
      </c>
      <c r="KL75" s="1">
        <v>322</v>
      </c>
      <c r="KM75" s="1">
        <v>14</v>
      </c>
      <c r="KN75" s="1">
        <v>68</v>
      </c>
      <c r="KO75" s="1">
        <f t="shared" si="211"/>
        <v>34.871794871794876</v>
      </c>
      <c r="KP75" s="1">
        <v>55</v>
      </c>
      <c r="KQ75" s="1">
        <f t="shared" si="212"/>
        <v>28.205128205128204</v>
      </c>
      <c r="KR75" s="1">
        <v>134</v>
      </c>
      <c r="KS75" s="1">
        <f t="shared" si="304"/>
        <v>68.717948717948715</v>
      </c>
      <c r="KT75" s="1">
        <v>57</v>
      </c>
      <c r="KU75" s="1">
        <f t="shared" si="305"/>
        <v>29.23076923076923</v>
      </c>
      <c r="KV75" s="1">
        <f t="shared" si="306"/>
        <v>77</v>
      </c>
      <c r="KW75" s="1">
        <v>57</v>
      </c>
      <c r="KX75" s="1">
        <v>22.8</v>
      </c>
      <c r="KY75" s="1">
        <v>12.5</v>
      </c>
      <c r="KZ75" s="1">
        <f t="shared" si="215"/>
        <v>11.692307692307693</v>
      </c>
      <c r="LA75" s="1">
        <f t="shared" si="216"/>
        <v>6.4102564102564106</v>
      </c>
      <c r="LB75" s="23">
        <f t="shared" si="217"/>
        <v>0.4517543859649123</v>
      </c>
      <c r="LC75" s="1">
        <v>120</v>
      </c>
      <c r="LD75" s="1">
        <v>66</v>
      </c>
      <c r="LE75" s="1">
        <f t="shared" si="307"/>
        <v>84</v>
      </c>
      <c r="LF75" s="1">
        <v>64</v>
      </c>
      <c r="LG75" s="1">
        <v>9</v>
      </c>
      <c r="LH75" s="1">
        <v>52</v>
      </c>
      <c r="LI75" s="1">
        <f t="shared" si="308"/>
        <v>26.666666666666668</v>
      </c>
      <c r="LJ75" s="1">
        <v>9</v>
      </c>
      <c r="LK75" s="1">
        <f t="shared" si="309"/>
        <v>70</v>
      </c>
      <c r="LL75" s="1">
        <v>34</v>
      </c>
      <c r="LM75" s="23">
        <f t="shared" si="310"/>
        <v>0.34615384615384615</v>
      </c>
      <c r="LN75" s="1">
        <v>64</v>
      </c>
      <c r="LO75" s="1">
        <f t="shared" si="311"/>
        <v>0.34615384615384615</v>
      </c>
      <c r="LP75" s="1">
        <f t="shared" si="312"/>
        <v>168.39074400000001</v>
      </c>
      <c r="LQ75" s="1">
        <f t="shared" si="313"/>
        <v>86.354227692307703</v>
      </c>
      <c r="LR75" s="1">
        <v>96</v>
      </c>
      <c r="LS75" s="1">
        <v>49</v>
      </c>
      <c r="LT75" s="23">
        <f t="shared" si="314"/>
        <v>1.9591836734693877</v>
      </c>
      <c r="LU75" s="1">
        <v>194</v>
      </c>
      <c r="LV75" s="1">
        <v>19</v>
      </c>
      <c r="LW75" s="23">
        <f t="shared" si="315"/>
        <v>5.0526315789473681</v>
      </c>
      <c r="LX75" s="1">
        <v>27.1</v>
      </c>
      <c r="LY75" s="1">
        <f>((3.14*POWER(KD75,2)/4)*LX75*LF75)/1000</f>
        <v>7.8422630400000006</v>
      </c>
      <c r="LZ75" s="1">
        <f t="shared" si="316"/>
        <v>4.021673353846154</v>
      </c>
      <c r="MA75" s="1">
        <v>18.5</v>
      </c>
      <c r="MB75" s="1">
        <v>34</v>
      </c>
      <c r="MC75" s="1">
        <v>65</v>
      </c>
      <c r="MD75" s="1">
        <v>27</v>
      </c>
      <c r="ME75" s="23">
        <f t="shared" si="317"/>
        <v>2.4074074074074074</v>
      </c>
      <c r="MF75" s="1">
        <v>218</v>
      </c>
      <c r="MG75" s="1">
        <v>17</v>
      </c>
      <c r="MH75" s="1">
        <v>78</v>
      </c>
      <c r="MI75" s="1">
        <f t="shared" si="318"/>
        <v>40</v>
      </c>
      <c r="MJ75" s="1">
        <v>59</v>
      </c>
      <c r="MK75" s="1">
        <f t="shared" si="319"/>
        <v>30.256410256410255</v>
      </c>
      <c r="ML75" s="1">
        <v>135</v>
      </c>
      <c r="MM75" s="1">
        <f t="shared" si="320"/>
        <v>69.230769230769226</v>
      </c>
      <c r="MN75" s="1">
        <v>57</v>
      </c>
      <c r="MO75" s="1">
        <f t="shared" si="321"/>
        <v>29.23076923076923</v>
      </c>
      <c r="MP75" s="1">
        <f t="shared" si="322"/>
        <v>78</v>
      </c>
      <c r="MQ75" s="1">
        <v>62</v>
      </c>
      <c r="MR75" s="1">
        <v>26.8</v>
      </c>
      <c r="MS75" s="1">
        <v>14</v>
      </c>
      <c r="MT75" s="1">
        <f t="shared" si="323"/>
        <v>13.743589743589745</v>
      </c>
      <c r="MU75" s="1">
        <f t="shared" si="324"/>
        <v>7.1794871794871797</v>
      </c>
      <c r="MV75" s="23">
        <f t="shared" si="325"/>
        <v>0.47761194029850745</v>
      </c>
      <c r="MW75" s="1">
        <v>129</v>
      </c>
      <c r="MX75" s="1">
        <v>83</v>
      </c>
      <c r="MY75" s="1">
        <f t="shared" si="326"/>
        <v>98.333333333333329</v>
      </c>
      <c r="MZ75" s="1">
        <v>48</v>
      </c>
      <c r="NA75" s="1">
        <v>10</v>
      </c>
      <c r="NB75" s="1">
        <v>54</v>
      </c>
      <c r="NC75" s="1">
        <f t="shared" si="327"/>
        <v>27.692307692307693</v>
      </c>
      <c r="ND75" s="1">
        <v>9</v>
      </c>
      <c r="NE75" s="1">
        <f t="shared" si="328"/>
        <v>73</v>
      </c>
      <c r="NF75" s="1">
        <v>38</v>
      </c>
      <c r="NG75" s="23">
        <f t="shared" si="329"/>
        <v>0.29629629629629628</v>
      </c>
      <c r="NH75" s="1">
        <v>56</v>
      </c>
      <c r="NI75" s="1">
        <f t="shared" si="330"/>
        <v>0.35185185185185186</v>
      </c>
      <c r="NJ75" s="1">
        <f t="shared" si="331"/>
        <v>192.65269600000002</v>
      </c>
      <c r="NK75" s="1">
        <f t="shared" si="332"/>
        <v>98.796254358974366</v>
      </c>
      <c r="NL75" s="1">
        <v>88</v>
      </c>
      <c r="NM75" s="1">
        <v>42</v>
      </c>
      <c r="NN75" s="23">
        <f t="shared" si="333"/>
        <v>2.0952380952380953</v>
      </c>
      <c r="NO75" s="1">
        <v>193</v>
      </c>
      <c r="NP75" s="1">
        <v>16</v>
      </c>
      <c r="NQ75" s="23">
        <f t="shared" si="334"/>
        <v>5.5</v>
      </c>
      <c r="NR75" s="1">
        <v>18.2</v>
      </c>
      <c r="NS75" s="1">
        <f t="shared" si="335"/>
        <v>3.9500697600000003</v>
      </c>
      <c r="NT75" s="1">
        <f t="shared" si="336"/>
        <v>2.0256768000000003</v>
      </c>
      <c r="NU75" s="1">
        <v>14.8</v>
      </c>
      <c r="NV75" s="1">
        <v>28</v>
      </c>
      <c r="NW75" s="1">
        <v>62</v>
      </c>
      <c r="NX75" s="1">
        <v>20</v>
      </c>
      <c r="NY75" s="23">
        <f t="shared" si="337"/>
        <v>3.1</v>
      </c>
      <c r="NZ75" s="1">
        <v>237</v>
      </c>
      <c r="OA75" s="1">
        <v>13</v>
      </c>
      <c r="OB75" s="1">
        <v>77</v>
      </c>
      <c r="OC75" s="1">
        <f t="shared" si="338"/>
        <v>39.487179487179489</v>
      </c>
      <c r="OD75" s="1">
        <v>65</v>
      </c>
      <c r="OE75" s="1">
        <f t="shared" si="339"/>
        <v>33.333333333333336</v>
      </c>
      <c r="OF75" s="1">
        <v>138</v>
      </c>
      <c r="OG75" s="1">
        <f t="shared" si="340"/>
        <v>70.769230769230774</v>
      </c>
      <c r="OH75" s="1">
        <v>60</v>
      </c>
      <c r="OI75" s="1">
        <f t="shared" si="341"/>
        <v>30.76923076923077</v>
      </c>
      <c r="OJ75" s="1">
        <f t="shared" si="342"/>
        <v>78</v>
      </c>
      <c r="OK75" s="1">
        <v>52</v>
      </c>
      <c r="OL75" s="1">
        <v>25.5</v>
      </c>
      <c r="OM75" s="1">
        <v>17.3</v>
      </c>
      <c r="ON75" s="1">
        <f t="shared" si="343"/>
        <v>13.076923076923077</v>
      </c>
      <c r="OO75" s="1">
        <f t="shared" si="344"/>
        <v>8.8717948717948723</v>
      </c>
      <c r="OP75" s="23">
        <f t="shared" si="345"/>
        <v>0.32156862745098036</v>
      </c>
      <c r="OQ75" s="1">
        <v>118</v>
      </c>
      <c r="OR75" s="1">
        <v>67</v>
      </c>
      <c r="OS75" s="1">
        <f t="shared" si="346"/>
        <v>84</v>
      </c>
      <c r="OT75" s="1">
        <v>49</v>
      </c>
      <c r="OU75" s="1">
        <v>10</v>
      </c>
      <c r="OV75" s="1">
        <v>55</v>
      </c>
      <c r="OW75" s="1">
        <f t="shared" si="347"/>
        <v>28.205128205128204</v>
      </c>
      <c r="OX75" s="1">
        <v>9</v>
      </c>
      <c r="OY75" s="1">
        <f t="shared" si="348"/>
        <v>74</v>
      </c>
      <c r="OZ75" s="1">
        <v>33</v>
      </c>
      <c r="PA75" s="23">
        <f t="shared" si="349"/>
        <v>0.4</v>
      </c>
      <c r="PB75" s="1">
        <v>71</v>
      </c>
      <c r="PC75" s="1">
        <f t="shared" si="350"/>
        <v>0.34545454545454546</v>
      </c>
      <c r="PD75" s="1">
        <f t="shared" si="351"/>
        <v>198.72296800000001</v>
      </c>
      <c r="PE75" s="1">
        <f t="shared" si="352"/>
        <v>101.90921435897437</v>
      </c>
      <c r="PF75" s="1">
        <v>72</v>
      </c>
      <c r="PG75" s="1">
        <v>37</v>
      </c>
      <c r="PH75" s="23">
        <f t="shared" si="353"/>
        <v>1.9459459459459461</v>
      </c>
      <c r="PI75" s="1">
        <v>226</v>
      </c>
      <c r="PJ75" s="1">
        <v>15</v>
      </c>
      <c r="PK75" s="23">
        <f t="shared" si="354"/>
        <v>4.8</v>
      </c>
      <c r="PL75" s="1">
        <v>19.899999999999999</v>
      </c>
      <c r="PM75" s="1">
        <f t="shared" si="355"/>
        <v>4.4090121600000005</v>
      </c>
      <c r="PN75" s="1">
        <f t="shared" si="356"/>
        <v>2.2610318769230773</v>
      </c>
      <c r="PO75" s="1">
        <v>14</v>
      </c>
      <c r="PP75" s="1">
        <v>19</v>
      </c>
      <c r="PQ75" s="1">
        <v>53</v>
      </c>
      <c r="PR75" s="1">
        <v>26</v>
      </c>
      <c r="PS75" s="23">
        <f t="shared" si="357"/>
        <v>2.0384615384615383</v>
      </c>
      <c r="PT75" s="1">
        <v>215</v>
      </c>
      <c r="PU75" s="1">
        <v>11</v>
      </c>
      <c r="PV75" s="1">
        <v>72</v>
      </c>
      <c r="PW75" s="1">
        <f t="shared" si="358"/>
        <v>36.923076923076927</v>
      </c>
      <c r="PX75" s="1">
        <v>58</v>
      </c>
      <c r="PY75" s="1">
        <f t="shared" si="359"/>
        <v>29.743589743589745</v>
      </c>
      <c r="PZ75" s="1">
        <v>128</v>
      </c>
      <c r="QA75" s="1">
        <f t="shared" si="299"/>
        <v>65.641025641025649</v>
      </c>
      <c r="QB75" s="1">
        <v>57</v>
      </c>
      <c r="QC75" s="1">
        <f t="shared" si="300"/>
        <v>29.23076923076923</v>
      </c>
      <c r="QD75" s="1">
        <f t="shared" si="360"/>
        <v>71</v>
      </c>
      <c r="QE75" s="1">
        <v>56</v>
      </c>
      <c r="QF75" s="1">
        <v>21.3</v>
      </c>
      <c r="QG75" s="1">
        <v>11.2</v>
      </c>
      <c r="QH75" s="1">
        <f t="shared" si="361"/>
        <v>10.923076923076923</v>
      </c>
      <c r="QI75" s="1">
        <f t="shared" si="362"/>
        <v>5.7435897435897436</v>
      </c>
      <c r="QJ75" s="23">
        <f t="shared" si="363"/>
        <v>0.47417840375586862</v>
      </c>
      <c r="QK75" s="1">
        <v>-1</v>
      </c>
      <c r="QL75" s="1">
        <v>-1</v>
      </c>
      <c r="QM75" s="1">
        <v>-1</v>
      </c>
      <c r="QN75" s="1">
        <v>-1</v>
      </c>
      <c r="QO75" s="1">
        <v>-1</v>
      </c>
      <c r="QP75" s="1">
        <v>-1</v>
      </c>
      <c r="QQ75" s="1">
        <v>-1</v>
      </c>
      <c r="QR75" s="1">
        <v>-1</v>
      </c>
      <c r="QS75" s="1">
        <v>-1</v>
      </c>
      <c r="QT75" s="1">
        <v>-1</v>
      </c>
      <c r="QU75" s="1">
        <v>-1</v>
      </c>
      <c r="QV75" s="1">
        <v>-1</v>
      </c>
      <c r="QW75" s="1">
        <v>-1</v>
      </c>
      <c r="QX75" s="1">
        <v>-1</v>
      </c>
      <c r="QY75" s="1">
        <v>-1</v>
      </c>
      <c r="QZ75" s="1">
        <v>-1</v>
      </c>
      <c r="RA75" s="1">
        <v>-1</v>
      </c>
      <c r="RB75" s="1">
        <v>-1</v>
      </c>
      <c r="RC75" s="1">
        <v>-1</v>
      </c>
      <c r="RD75" s="1">
        <v>-1</v>
      </c>
      <c r="RE75" s="1">
        <v>-1</v>
      </c>
      <c r="RF75" s="1">
        <v>-1</v>
      </c>
      <c r="RG75" s="1">
        <v>-1</v>
      </c>
      <c r="RH75" s="1">
        <v>-1</v>
      </c>
      <c r="RI75" s="1">
        <v>-1</v>
      </c>
      <c r="RJ75" s="1">
        <v>-1</v>
      </c>
      <c r="RK75" s="1">
        <v>-1</v>
      </c>
      <c r="RL75" s="1">
        <v>-1</v>
      </c>
      <c r="RM75" s="1">
        <v>-1</v>
      </c>
      <c r="RN75" s="1">
        <v>-1</v>
      </c>
      <c r="RO75" s="1">
        <v>-1</v>
      </c>
      <c r="RP75" s="1">
        <v>-1</v>
      </c>
      <c r="RQ75" s="1">
        <v>-1</v>
      </c>
      <c r="RR75" s="1">
        <v>-1</v>
      </c>
      <c r="RS75" s="1">
        <v>-1</v>
      </c>
      <c r="RT75" s="1">
        <v>-1</v>
      </c>
      <c r="RU75" s="1">
        <v>-1</v>
      </c>
      <c r="RV75" s="1">
        <v>-1</v>
      </c>
      <c r="RW75" s="1">
        <v>-1</v>
      </c>
      <c r="RX75" s="1">
        <v>-1</v>
      </c>
      <c r="RY75" s="1">
        <v>-1</v>
      </c>
      <c r="RZ75" s="1">
        <v>-1</v>
      </c>
      <c r="SA75" s="1">
        <v>-1</v>
      </c>
      <c r="SB75" s="1">
        <v>-1</v>
      </c>
      <c r="SC75" s="1">
        <v>-1</v>
      </c>
      <c r="SD75" s="1">
        <v>-1</v>
      </c>
      <c r="ALU75" s="3"/>
      <c r="ALV75" s="3"/>
      <c r="ALW75" s="3"/>
      <c r="ALX75" s="3"/>
      <c r="ALY75" s="3"/>
      <c r="ALZ75" s="3"/>
      <c r="AMA75" s="3"/>
      <c r="AMB75" s="3"/>
      <c r="AMC75" s="3"/>
      <c r="AMD75" s="3"/>
    </row>
    <row r="76" spans="1:1018">
      <c r="A76" s="14" t="s">
        <v>692</v>
      </c>
      <c r="B76" s="13">
        <v>160</v>
      </c>
      <c r="C76" s="13">
        <v>53</v>
      </c>
      <c r="D76" s="15">
        <v>56</v>
      </c>
      <c r="E76" s="13">
        <v>166</v>
      </c>
      <c r="F76" s="16">
        <v>4</v>
      </c>
      <c r="G76" s="16">
        <v>4.5</v>
      </c>
      <c r="H76" s="17">
        <v>239</v>
      </c>
      <c r="I76" s="17">
        <v>269</v>
      </c>
      <c r="J76" s="17">
        <v>998</v>
      </c>
      <c r="K76" s="17">
        <v>998</v>
      </c>
      <c r="L76" s="17">
        <v>998</v>
      </c>
      <c r="M76" s="17">
        <v>998</v>
      </c>
      <c r="N76" s="17">
        <v>998</v>
      </c>
      <c r="O76" s="17">
        <v>998</v>
      </c>
      <c r="P76" s="17">
        <v>998</v>
      </c>
      <c r="Q76" s="17">
        <v>998</v>
      </c>
      <c r="R76" s="17">
        <v>998</v>
      </c>
      <c r="S76" s="17">
        <v>998</v>
      </c>
      <c r="T76" s="17">
        <v>998</v>
      </c>
      <c r="U76" s="17">
        <v>998</v>
      </c>
      <c r="V76" s="17">
        <v>3048</v>
      </c>
      <c r="W76" s="18">
        <v>0.749305555555556</v>
      </c>
      <c r="X76" s="19">
        <v>49</v>
      </c>
      <c r="Y76" s="19">
        <v>39</v>
      </c>
      <c r="Z76" s="19">
        <v>52</v>
      </c>
      <c r="AA76" s="19">
        <v>51</v>
      </c>
      <c r="AB76" s="19">
        <v>47</v>
      </c>
      <c r="AC76" s="19">
        <v>48</v>
      </c>
      <c r="AD76" s="19">
        <v>38</v>
      </c>
      <c r="AE76" s="19">
        <v>55</v>
      </c>
      <c r="AF76" s="19">
        <v>52</v>
      </c>
      <c r="AG76" s="19">
        <v>50</v>
      </c>
      <c r="AH76" s="19">
        <v>0.97959183673469397</v>
      </c>
      <c r="AI76" s="19">
        <v>0.97435897435897401</v>
      </c>
      <c r="AJ76" s="19">
        <v>1.0576923076923099</v>
      </c>
      <c r="AK76" s="19">
        <v>1.0196078431372499</v>
      </c>
      <c r="AL76" s="19">
        <v>1.0638297872340401</v>
      </c>
      <c r="AM76" s="19">
        <v>110</v>
      </c>
      <c r="AN76" s="19">
        <v>80</v>
      </c>
      <c r="AO76" s="19">
        <v>142</v>
      </c>
      <c r="AP76" s="19">
        <v>145</v>
      </c>
      <c r="AQ76" s="19">
        <v>130</v>
      </c>
      <c r="AR76" s="19">
        <v>30</v>
      </c>
      <c r="AS76" s="19">
        <v>26</v>
      </c>
      <c r="AT76" s="19">
        <v>36</v>
      </c>
      <c r="AU76" s="19">
        <v>34</v>
      </c>
      <c r="AV76" s="19">
        <v>32</v>
      </c>
      <c r="AW76" s="19">
        <v>75.510204081632693</v>
      </c>
      <c r="AX76" s="19">
        <v>64.102564102564102</v>
      </c>
      <c r="AY76" s="19">
        <v>94.230769230769198</v>
      </c>
      <c r="AZ76" s="19">
        <v>88.235294117647101</v>
      </c>
      <c r="BA76" s="19">
        <v>87.2340425531915</v>
      </c>
      <c r="BB76" s="19">
        <v>196</v>
      </c>
      <c r="BC76" s="19">
        <v>195</v>
      </c>
      <c r="BD76" s="19">
        <v>214</v>
      </c>
      <c r="BE76" s="19">
        <v>214</v>
      </c>
      <c r="BF76" s="19">
        <v>214</v>
      </c>
      <c r="BG76" s="19">
        <v>223</v>
      </c>
      <c r="BH76" s="19">
        <v>182</v>
      </c>
      <c r="BI76" s="19">
        <v>229</v>
      </c>
      <c r="BJ76" s="19">
        <v>227</v>
      </c>
      <c r="BK76" s="19">
        <v>240</v>
      </c>
      <c r="BL76" s="19">
        <v>1.1377551020408201</v>
      </c>
      <c r="BM76" s="19">
        <v>0.96410256410256401</v>
      </c>
      <c r="BN76" s="19">
        <v>0.83177570093457898</v>
      </c>
      <c r="BO76" s="19">
        <v>1.0654205607476599</v>
      </c>
      <c r="BP76" s="19">
        <v>1.04672897196262</v>
      </c>
      <c r="BQ76" s="19">
        <v>422</v>
      </c>
      <c r="BR76" s="19">
        <v>264</v>
      </c>
      <c r="BS76" s="19">
        <v>413</v>
      </c>
      <c r="BT76" s="19">
        <v>388</v>
      </c>
      <c r="BU76" s="19">
        <v>550</v>
      </c>
      <c r="BV76" s="19">
        <v>146</v>
      </c>
      <c r="BW76" s="19">
        <v>116</v>
      </c>
      <c r="BX76" s="19">
        <v>142</v>
      </c>
      <c r="BY76" s="19">
        <v>141</v>
      </c>
      <c r="BZ76" s="19">
        <v>138</v>
      </c>
      <c r="CA76" s="19">
        <v>91.326530612244895</v>
      </c>
      <c r="CB76" s="19">
        <v>73.3333333333333</v>
      </c>
      <c r="CC76" s="19">
        <v>96.261682242990702</v>
      </c>
      <c r="CD76" s="19">
        <v>93.925233644859802</v>
      </c>
      <c r="CE76" s="19">
        <v>94.392523364485996</v>
      </c>
      <c r="CF76" s="21">
        <v>1196.9000000000001</v>
      </c>
      <c r="CG76" s="21">
        <v>33.200000000000003</v>
      </c>
      <c r="CH76" s="21">
        <v>50.17</v>
      </c>
      <c r="CI76" s="21">
        <v>43.7</v>
      </c>
      <c r="CJ76" s="21">
        <v>36</v>
      </c>
      <c r="CK76" s="21">
        <v>15.5</v>
      </c>
      <c r="CL76" s="21">
        <v>84.5</v>
      </c>
      <c r="CM76" s="21">
        <v>0.184</v>
      </c>
      <c r="CN76" s="21">
        <v>300</v>
      </c>
      <c r="CO76" s="21">
        <v>981.4</v>
      </c>
      <c r="CP76" s="21">
        <v>49.2</v>
      </c>
      <c r="CQ76" s="21">
        <v>61.28</v>
      </c>
      <c r="CR76" s="21">
        <v>12.6</v>
      </c>
      <c r="CS76" s="21">
        <v>0.3</v>
      </c>
      <c r="CT76" s="21">
        <v>83.2</v>
      </c>
      <c r="CU76" s="21">
        <v>16.7</v>
      </c>
      <c r="CV76" s="21">
        <v>4.9880000000000004</v>
      </c>
      <c r="CW76" s="21">
        <v>300</v>
      </c>
      <c r="CX76" s="21">
        <v>893</v>
      </c>
      <c r="CY76" s="21">
        <v>38.9</v>
      </c>
      <c r="CZ76" s="21">
        <v>67.319999999999993</v>
      </c>
      <c r="DA76" s="21">
        <v>39.5</v>
      </c>
      <c r="DB76" s="21">
        <v>19.7</v>
      </c>
      <c r="DC76" s="21">
        <v>57.4</v>
      </c>
      <c r="DD76" s="21">
        <v>42.6</v>
      </c>
      <c r="DE76" s="21">
        <v>1.3480000000000001</v>
      </c>
      <c r="DF76" s="21">
        <v>300</v>
      </c>
      <c r="DG76" s="21">
        <v>801.3</v>
      </c>
      <c r="DH76" s="21">
        <v>131.80000000000001</v>
      </c>
      <c r="DI76" s="21">
        <v>75.989999999999995</v>
      </c>
      <c r="DJ76" s="21">
        <v>27.7</v>
      </c>
      <c r="DK76" s="21">
        <v>3.8</v>
      </c>
      <c r="DL76" s="21">
        <v>92.9</v>
      </c>
      <c r="DM76" s="21">
        <v>7.1</v>
      </c>
      <c r="DN76" s="21">
        <v>13.175000000000001</v>
      </c>
      <c r="DO76" s="21">
        <v>300</v>
      </c>
      <c r="DP76" s="21">
        <v>1236.3</v>
      </c>
      <c r="DQ76" s="21">
        <v>44.2</v>
      </c>
      <c r="DR76" s="21">
        <v>48.6</v>
      </c>
      <c r="DS76" s="21">
        <v>51.7</v>
      </c>
      <c r="DT76" s="21">
        <v>42.1</v>
      </c>
      <c r="DU76" s="21">
        <v>12.9</v>
      </c>
      <c r="DV76" s="21">
        <v>87.1</v>
      </c>
      <c r="DW76" s="21">
        <v>0.14799999999999999</v>
      </c>
      <c r="DX76" s="21">
        <v>300</v>
      </c>
      <c r="DY76" s="21">
        <v>1066.3</v>
      </c>
      <c r="DZ76" s="21">
        <v>58.8</v>
      </c>
      <c r="EA76" s="21">
        <v>56.44</v>
      </c>
      <c r="EB76" s="21">
        <v>26.8</v>
      </c>
      <c r="EC76" s="21">
        <v>3.9</v>
      </c>
      <c r="ED76" s="21">
        <v>49.5</v>
      </c>
      <c r="EE76" s="21">
        <v>50.4</v>
      </c>
      <c r="EF76" s="21">
        <v>0.98299999999999998</v>
      </c>
      <c r="EG76" s="21">
        <v>300</v>
      </c>
      <c r="EH76" s="21">
        <v>1122.5</v>
      </c>
      <c r="EI76" s="21">
        <v>24.8</v>
      </c>
      <c r="EJ76" s="21">
        <v>53.48</v>
      </c>
      <c r="EK76" s="21">
        <v>30.9</v>
      </c>
      <c r="EL76" s="21">
        <v>5.2</v>
      </c>
      <c r="EM76" s="21">
        <v>15.6</v>
      </c>
      <c r="EN76" s="21">
        <v>84.3</v>
      </c>
      <c r="EO76" s="21">
        <v>0.185</v>
      </c>
      <c r="EP76" s="21">
        <v>300</v>
      </c>
      <c r="EQ76" s="21">
        <v>785.4</v>
      </c>
      <c r="ER76" s="21">
        <v>28.8</v>
      </c>
      <c r="ES76" s="21">
        <v>76.489999999999995</v>
      </c>
      <c r="ET76" s="21">
        <v>7.8</v>
      </c>
      <c r="EU76" s="21">
        <v>0</v>
      </c>
      <c r="EV76" s="21">
        <v>93.7</v>
      </c>
      <c r="EW76" s="21">
        <v>6.2</v>
      </c>
      <c r="EX76" s="21">
        <v>15.02</v>
      </c>
      <c r="EY76" s="21">
        <v>300</v>
      </c>
      <c r="EZ76" s="21">
        <v>1122.3</v>
      </c>
      <c r="FA76" s="21">
        <v>39.200000000000003</v>
      </c>
      <c r="FB76" s="21">
        <v>53.53</v>
      </c>
      <c r="FC76" s="21">
        <v>37.299999999999997</v>
      </c>
      <c r="FD76" s="21">
        <v>18</v>
      </c>
      <c r="FE76" s="21">
        <v>56.2</v>
      </c>
      <c r="FF76" s="21">
        <v>43.6</v>
      </c>
      <c r="FG76" s="21">
        <v>1.2909999999999999</v>
      </c>
      <c r="FH76" s="21">
        <v>300</v>
      </c>
      <c r="FI76" s="21">
        <v>885.9</v>
      </c>
      <c r="FJ76" s="21">
        <v>44.7</v>
      </c>
      <c r="FK76" s="21">
        <v>67.89</v>
      </c>
      <c r="FL76" s="21">
        <v>10.4</v>
      </c>
      <c r="FM76" s="21">
        <v>0</v>
      </c>
      <c r="FN76" s="21">
        <v>92.5</v>
      </c>
      <c r="FO76" s="21">
        <v>7.5</v>
      </c>
      <c r="FP76" s="21">
        <v>12.297000000000001</v>
      </c>
      <c r="FQ76" s="21">
        <v>300</v>
      </c>
      <c r="FR76" s="15">
        <v>2.1</v>
      </c>
      <c r="FS76" s="15">
        <v>3</v>
      </c>
      <c r="FT76" s="15">
        <v>2.2000000000000002</v>
      </c>
      <c r="FU76" s="15">
        <v>1.4</v>
      </c>
      <c r="FV76" s="15">
        <v>1.1000000000000001</v>
      </c>
      <c r="FW76" s="15">
        <v>84</v>
      </c>
      <c r="FX76" s="15">
        <v>93</v>
      </c>
      <c r="FY76" s="15">
        <v>97</v>
      </c>
      <c r="FZ76" s="15">
        <v>92</v>
      </c>
      <c r="GA76" s="15">
        <v>64</v>
      </c>
      <c r="GB76" s="15">
        <v>55.6</v>
      </c>
      <c r="GC76" s="15">
        <v>57.8</v>
      </c>
      <c r="GD76" s="15">
        <v>57.2</v>
      </c>
      <c r="GE76" s="15">
        <v>55.3</v>
      </c>
      <c r="GF76" s="15">
        <v>55.5</v>
      </c>
      <c r="GG76" s="15">
        <v>22.3</v>
      </c>
      <c r="GH76" s="15">
        <v>15.4</v>
      </c>
      <c r="GI76" s="15">
        <v>16.399999999999999</v>
      </c>
      <c r="GJ76" s="15">
        <v>22.6</v>
      </c>
      <c r="GK76" s="15">
        <v>20</v>
      </c>
      <c r="GL76" s="15">
        <v>0</v>
      </c>
      <c r="GM76" s="15">
        <v>8.1999999999999993</v>
      </c>
      <c r="GN76" s="15">
        <v>2.5</v>
      </c>
      <c r="GO76" s="15">
        <v>2</v>
      </c>
      <c r="GP76" s="15">
        <v>0</v>
      </c>
      <c r="GQ76" s="15">
        <v>0</v>
      </c>
      <c r="GR76" s="15">
        <v>5.5</v>
      </c>
      <c r="GS76" s="15">
        <v>2.4</v>
      </c>
      <c r="GT76" s="15">
        <v>1.9</v>
      </c>
      <c r="GU76" s="15">
        <v>0</v>
      </c>
      <c r="GV76" s="15">
        <v>1.2</v>
      </c>
      <c r="GW76" s="15">
        <v>10</v>
      </c>
      <c r="GX76" s="15">
        <v>8</v>
      </c>
      <c r="GY76" s="15">
        <v>8.1999999999999993</v>
      </c>
      <c r="GZ76" s="15">
        <v>3</v>
      </c>
      <c r="HA76" s="15">
        <v>0</v>
      </c>
      <c r="HB76" s="15">
        <v>0</v>
      </c>
      <c r="HC76" s="15">
        <v>0</v>
      </c>
      <c r="HD76" s="15">
        <v>0</v>
      </c>
      <c r="HE76" s="22">
        <v>0</v>
      </c>
      <c r="HF76" s="1">
        <v>-1</v>
      </c>
      <c r="HG76" s="1">
        <v>-1</v>
      </c>
      <c r="HH76" s="1">
        <v>-1</v>
      </c>
      <c r="HI76" s="1">
        <v>-1</v>
      </c>
      <c r="HJ76" s="1">
        <v>-1</v>
      </c>
      <c r="HK76" s="1">
        <v>-1</v>
      </c>
      <c r="HL76" s="1">
        <v>-1</v>
      </c>
      <c r="HM76" s="1">
        <v>-1</v>
      </c>
      <c r="HN76" s="1">
        <v>-1</v>
      </c>
      <c r="HO76" s="1">
        <v>-1</v>
      </c>
      <c r="HP76" s="1">
        <v>-1</v>
      </c>
      <c r="HQ76" s="1">
        <v>-1</v>
      </c>
      <c r="HR76" s="1">
        <v>-1</v>
      </c>
      <c r="HS76" s="1">
        <v>-1</v>
      </c>
      <c r="HT76" s="1">
        <v>-1</v>
      </c>
      <c r="HU76" s="1">
        <v>-1</v>
      </c>
      <c r="HV76" s="1">
        <v>-1</v>
      </c>
      <c r="HW76" s="1">
        <v>-1</v>
      </c>
      <c r="HX76" s="1">
        <v>-1</v>
      </c>
      <c r="HY76" s="1">
        <v>-1</v>
      </c>
      <c r="HZ76" s="1">
        <v>-1</v>
      </c>
      <c r="IA76" s="1">
        <v>-1</v>
      </c>
      <c r="IB76" s="1">
        <v>-1</v>
      </c>
      <c r="IC76" s="1">
        <v>-1</v>
      </c>
      <c r="ID76" s="1">
        <v>-1</v>
      </c>
      <c r="IE76" s="1">
        <v>-1</v>
      </c>
      <c r="IF76" s="1">
        <v>-1</v>
      </c>
      <c r="IG76" s="1">
        <v>-1</v>
      </c>
      <c r="IH76" s="1">
        <v>-1</v>
      </c>
      <c r="II76" s="1">
        <v>-1</v>
      </c>
      <c r="IJ76" s="1">
        <v>-1</v>
      </c>
      <c r="IK76" s="1">
        <v>-1</v>
      </c>
      <c r="IL76" s="1">
        <v>-1</v>
      </c>
      <c r="IM76" s="1">
        <v>-1</v>
      </c>
      <c r="IN76" s="1">
        <v>-1</v>
      </c>
      <c r="IO76" s="1">
        <v>-1</v>
      </c>
      <c r="IP76" s="1">
        <v>-1</v>
      </c>
      <c r="IQ76" s="1">
        <v>-1</v>
      </c>
      <c r="IR76" s="1">
        <v>-1</v>
      </c>
      <c r="IS76" s="1">
        <v>-1</v>
      </c>
      <c r="IT76" s="1">
        <v>-1</v>
      </c>
      <c r="IU76" s="1">
        <v>-1</v>
      </c>
      <c r="IV76" s="1">
        <v>-1</v>
      </c>
      <c r="IW76" s="1">
        <v>-1</v>
      </c>
      <c r="IX76" s="1">
        <v>-1</v>
      </c>
      <c r="IY76" s="1">
        <v>-1</v>
      </c>
      <c r="IZ76" s="1">
        <v>-1</v>
      </c>
      <c r="JA76" s="1">
        <v>-1</v>
      </c>
      <c r="JB76" s="1">
        <v>-1</v>
      </c>
      <c r="JC76" s="1">
        <v>-1</v>
      </c>
      <c r="JD76" s="1">
        <v>-1</v>
      </c>
      <c r="JE76" s="1">
        <v>-1</v>
      </c>
      <c r="JG76" s="1">
        <v>110</v>
      </c>
      <c r="JH76" s="1">
        <v>80</v>
      </c>
      <c r="JI76" s="1">
        <f t="shared" si="201"/>
        <v>90</v>
      </c>
      <c r="JJ76" s="1">
        <v>1.61</v>
      </c>
      <c r="JK76" s="1">
        <v>53</v>
      </c>
      <c r="JL76" s="1">
        <v>10</v>
      </c>
      <c r="JM76" s="1">
        <v>44</v>
      </c>
      <c r="JN76" s="1">
        <f t="shared" si="202"/>
        <v>27.329192546583851</v>
      </c>
      <c r="JO76" s="1">
        <v>10</v>
      </c>
      <c r="JP76" s="1">
        <f t="shared" si="203"/>
        <v>64</v>
      </c>
      <c r="JQ76" s="1">
        <v>25</v>
      </c>
      <c r="JR76" s="1">
        <f t="shared" si="204"/>
        <v>0.43181818181818182</v>
      </c>
      <c r="JS76" s="1">
        <v>74</v>
      </c>
      <c r="JT76" s="1">
        <f t="shared" si="205"/>
        <v>0.45454545454545453</v>
      </c>
      <c r="JU76" s="23">
        <f t="shared" si="206"/>
        <v>147.23132000000001</v>
      </c>
      <c r="JV76" s="1">
        <f t="shared" si="207"/>
        <v>91.448024844720493</v>
      </c>
      <c r="JW76" s="1">
        <v>69</v>
      </c>
      <c r="JX76" s="1">
        <v>46</v>
      </c>
      <c r="JY76" s="1">
        <f t="shared" si="208"/>
        <v>1.5</v>
      </c>
      <c r="JZ76" s="1">
        <v>221</v>
      </c>
      <c r="KA76" s="1">
        <v>8</v>
      </c>
      <c r="KB76" s="1">
        <f t="shared" si="209"/>
        <v>8.625</v>
      </c>
      <c r="KC76" s="1">
        <v>17.3</v>
      </c>
      <c r="KD76" s="1">
        <v>2.2999999999999998</v>
      </c>
      <c r="KE76" s="1">
        <f t="shared" si="301"/>
        <v>3.807564784999999</v>
      </c>
      <c r="KF76" s="1">
        <f t="shared" si="302"/>
        <v>2.3649470714285705</v>
      </c>
      <c r="KG76" s="1">
        <v>-1</v>
      </c>
      <c r="KH76" s="1">
        <v>21</v>
      </c>
      <c r="KI76" s="1">
        <v>56</v>
      </c>
      <c r="KJ76" s="1">
        <v>41</v>
      </c>
      <c r="KK76" s="1">
        <f t="shared" si="303"/>
        <v>1.3658536585365855</v>
      </c>
      <c r="KL76" s="1">
        <v>212</v>
      </c>
      <c r="KM76" s="1">
        <v>14</v>
      </c>
      <c r="KN76" s="1">
        <v>64</v>
      </c>
      <c r="KO76" s="1">
        <f t="shared" si="211"/>
        <v>39.751552795031053</v>
      </c>
      <c r="KP76" s="1">
        <v>54</v>
      </c>
      <c r="KQ76" s="1">
        <f t="shared" si="212"/>
        <v>33.54037267080745</v>
      </c>
      <c r="KR76" s="1">
        <v>88</v>
      </c>
      <c r="KS76" s="1">
        <f t="shared" si="304"/>
        <v>54.658385093167702</v>
      </c>
      <c r="KT76" s="1">
        <v>40</v>
      </c>
      <c r="KU76" s="1">
        <f t="shared" si="305"/>
        <v>24.844720496894407</v>
      </c>
      <c r="KV76" s="1">
        <f t="shared" si="306"/>
        <v>48</v>
      </c>
      <c r="KW76" s="1">
        <v>51</v>
      </c>
      <c r="KX76" s="1">
        <v>16.600000000000001</v>
      </c>
      <c r="KY76" s="1">
        <v>9.3000000000000007</v>
      </c>
      <c r="KZ76" s="1">
        <f t="shared" si="215"/>
        <v>10.31055900621118</v>
      </c>
      <c r="LA76" s="1">
        <f t="shared" si="216"/>
        <v>5.7763975155279503</v>
      </c>
      <c r="LB76" s="23">
        <f t="shared" si="217"/>
        <v>0.43975903614457834</v>
      </c>
      <c r="LC76" s="1">
        <v>117</v>
      </c>
      <c r="LD76" s="1">
        <v>87</v>
      </c>
      <c r="LE76" s="1">
        <f t="shared" si="307"/>
        <v>97</v>
      </c>
      <c r="LF76" s="1">
        <v>68</v>
      </c>
      <c r="LG76" s="1">
        <v>8</v>
      </c>
      <c r="LH76" s="1">
        <v>44</v>
      </c>
      <c r="LI76" s="1">
        <f t="shared" si="308"/>
        <v>27.329192546583851</v>
      </c>
      <c r="LJ76" s="1">
        <v>8</v>
      </c>
      <c r="LK76" s="1">
        <f t="shared" si="309"/>
        <v>60</v>
      </c>
      <c r="LL76" s="1">
        <v>27</v>
      </c>
      <c r="LM76" s="23">
        <f t="shared" si="310"/>
        <v>0.38636363636363635</v>
      </c>
      <c r="LN76" s="1">
        <v>69</v>
      </c>
      <c r="LO76" s="1">
        <f t="shared" si="311"/>
        <v>0.36363636363636365</v>
      </c>
      <c r="LP76" s="1">
        <f t="shared" si="312"/>
        <v>108.83951200000001</v>
      </c>
      <c r="LQ76" s="1">
        <f t="shared" si="313"/>
        <v>67.602181366459632</v>
      </c>
      <c r="LR76" s="1">
        <v>70</v>
      </c>
      <c r="LS76" s="1">
        <v>38</v>
      </c>
      <c r="LT76" s="23">
        <f t="shared" si="314"/>
        <v>1.8421052631578947</v>
      </c>
      <c r="LU76" s="1">
        <v>255</v>
      </c>
      <c r="LV76" s="1">
        <v>10</v>
      </c>
      <c r="LW76" s="23">
        <f t="shared" si="315"/>
        <v>7</v>
      </c>
      <c r="LX76" s="1">
        <v>15.9</v>
      </c>
      <c r="LY76" s="1">
        <f>((3.14*POWER(KD76,2)/4)*LX76*LF76)/1000</f>
        <v>4.4898451799999997</v>
      </c>
      <c r="LZ76" s="1">
        <f t="shared" si="316"/>
        <v>2.7887237142857138</v>
      </c>
      <c r="MA76" s="1">
        <v>24.1</v>
      </c>
      <c r="MB76" s="1">
        <v>25</v>
      </c>
      <c r="MC76" s="1">
        <v>44</v>
      </c>
      <c r="MD76" s="1">
        <v>29</v>
      </c>
      <c r="ME76" s="23">
        <f t="shared" si="317"/>
        <v>1.5172413793103448</v>
      </c>
      <c r="MF76" s="1">
        <v>150</v>
      </c>
      <c r="MG76" s="1">
        <v>13</v>
      </c>
      <c r="MH76" s="1">
        <v>73</v>
      </c>
      <c r="MI76" s="1">
        <f t="shared" si="318"/>
        <v>45.341614906832298</v>
      </c>
      <c r="MJ76" s="1">
        <v>59</v>
      </c>
      <c r="MK76" s="1">
        <f t="shared" si="319"/>
        <v>36.645962732919251</v>
      </c>
      <c r="ML76" s="1">
        <v>93</v>
      </c>
      <c r="MM76" s="1">
        <f t="shared" si="320"/>
        <v>57.763975155279496</v>
      </c>
      <c r="MN76" s="1">
        <v>45</v>
      </c>
      <c r="MO76" s="1">
        <f t="shared" si="321"/>
        <v>27.950310559006208</v>
      </c>
      <c r="MP76" s="1">
        <f t="shared" si="322"/>
        <v>48</v>
      </c>
      <c r="MQ76" s="1">
        <v>50</v>
      </c>
      <c r="MR76" s="1">
        <v>18.7</v>
      </c>
      <c r="MS76" s="1">
        <v>12.2</v>
      </c>
      <c r="MT76" s="1">
        <f t="shared" si="323"/>
        <v>11.614906832298136</v>
      </c>
      <c r="MU76" s="1">
        <f t="shared" si="324"/>
        <v>7.5776397515527938</v>
      </c>
      <c r="MV76" s="23">
        <f t="shared" si="325"/>
        <v>0.34759358288770054</v>
      </c>
      <c r="MW76" s="1">
        <v>125</v>
      </c>
      <c r="MX76" s="1">
        <v>87</v>
      </c>
      <c r="MY76" s="1">
        <f t="shared" si="326"/>
        <v>99.666666666666671</v>
      </c>
      <c r="MZ76" s="1">
        <v>48</v>
      </c>
      <c r="NA76" s="1">
        <v>9</v>
      </c>
      <c r="NB76" s="1">
        <v>52</v>
      </c>
      <c r="NC76" s="1">
        <f t="shared" si="327"/>
        <v>32.298136645962728</v>
      </c>
      <c r="ND76" s="1">
        <v>9</v>
      </c>
      <c r="NE76" s="1">
        <f t="shared" si="328"/>
        <v>70</v>
      </c>
      <c r="NF76" s="1">
        <v>33</v>
      </c>
      <c r="NG76" s="23">
        <f t="shared" si="329"/>
        <v>0.36538461538461536</v>
      </c>
      <c r="NH76" s="1">
        <v>67</v>
      </c>
      <c r="NI76" s="1">
        <f t="shared" si="330"/>
        <v>0.34615384615384615</v>
      </c>
      <c r="NJ76" s="1">
        <f t="shared" si="331"/>
        <v>168.39074400000001</v>
      </c>
      <c r="NK76" s="1">
        <f t="shared" si="332"/>
        <v>104.59052422360249</v>
      </c>
      <c r="NL76" s="1">
        <v>78</v>
      </c>
      <c r="NM76" s="1">
        <v>39</v>
      </c>
      <c r="NN76" s="23">
        <f t="shared" si="333"/>
        <v>2</v>
      </c>
      <c r="NO76" s="1">
        <v>161</v>
      </c>
      <c r="NP76" s="1">
        <v>15</v>
      </c>
      <c r="NQ76" s="23">
        <f t="shared" si="334"/>
        <v>5.2</v>
      </c>
      <c r="NR76" s="1">
        <v>17.3</v>
      </c>
      <c r="NS76" s="1">
        <f t="shared" si="335"/>
        <v>3.4483605599999994</v>
      </c>
      <c r="NT76" s="1">
        <f t="shared" si="336"/>
        <v>2.1418388571428566</v>
      </c>
      <c r="NU76" s="1">
        <v>20.9</v>
      </c>
      <c r="NV76" s="1">
        <v>24</v>
      </c>
      <c r="NW76" s="1">
        <v>41</v>
      </c>
      <c r="NX76" s="1">
        <v>22</v>
      </c>
      <c r="NY76" s="23">
        <f t="shared" si="337"/>
        <v>1.8636363636363635</v>
      </c>
      <c r="NZ76" s="1">
        <v>145</v>
      </c>
      <c r="OA76" s="1">
        <v>15</v>
      </c>
      <c r="OB76" s="1">
        <v>75</v>
      </c>
      <c r="OC76" s="1">
        <f t="shared" si="338"/>
        <v>46.583850931677013</v>
      </c>
      <c r="OD76" s="1">
        <v>66</v>
      </c>
      <c r="OE76" s="1">
        <f t="shared" si="339"/>
        <v>40.993788819875775</v>
      </c>
      <c r="OF76" s="1">
        <v>92</v>
      </c>
      <c r="OG76" s="1">
        <f t="shared" si="340"/>
        <v>57.142857142857139</v>
      </c>
      <c r="OH76" s="1">
        <v>40</v>
      </c>
      <c r="OI76" s="1">
        <f t="shared" si="341"/>
        <v>24.844720496894407</v>
      </c>
      <c r="OJ76" s="1">
        <f t="shared" si="342"/>
        <v>52</v>
      </c>
      <c r="OK76" s="1">
        <v>57</v>
      </c>
      <c r="OL76" s="1">
        <v>19.399999999999999</v>
      </c>
      <c r="OM76" s="1">
        <v>9.3000000000000007</v>
      </c>
      <c r="ON76" s="1">
        <f t="shared" si="343"/>
        <v>12.049689440993788</v>
      </c>
      <c r="OO76" s="1">
        <f t="shared" si="344"/>
        <v>5.7763975155279503</v>
      </c>
      <c r="OP76" s="23">
        <f t="shared" si="345"/>
        <v>0.52061855670103085</v>
      </c>
      <c r="OQ76" s="1">
        <v>95</v>
      </c>
      <c r="OR76" s="1">
        <v>70</v>
      </c>
      <c r="OS76" s="1">
        <f t="shared" si="346"/>
        <v>78.333333333333329</v>
      </c>
      <c r="OT76" s="1">
        <v>49</v>
      </c>
      <c r="OU76" s="1">
        <v>8</v>
      </c>
      <c r="OV76" s="1">
        <v>47</v>
      </c>
      <c r="OW76" s="1">
        <f t="shared" si="347"/>
        <v>29.19254658385093</v>
      </c>
      <c r="OX76" s="1">
        <v>8</v>
      </c>
      <c r="OY76" s="1">
        <f t="shared" si="348"/>
        <v>63</v>
      </c>
      <c r="OZ76" s="1">
        <v>29</v>
      </c>
      <c r="PA76" s="23">
        <f t="shared" si="349"/>
        <v>0.38297872340425532</v>
      </c>
      <c r="PB76" s="1">
        <v>68</v>
      </c>
      <c r="PC76" s="1">
        <f t="shared" si="350"/>
        <v>0.34042553191489361</v>
      </c>
      <c r="PD76" s="1">
        <f t="shared" si="351"/>
        <v>121.658968</v>
      </c>
      <c r="PE76" s="1">
        <f t="shared" si="352"/>
        <v>75.564576397515523</v>
      </c>
      <c r="PF76" s="1">
        <v>69</v>
      </c>
      <c r="PG76" s="1">
        <v>43</v>
      </c>
      <c r="PH76" s="23">
        <f t="shared" si="353"/>
        <v>1.6046511627906976</v>
      </c>
      <c r="PI76" s="1">
        <v>197</v>
      </c>
      <c r="PJ76" s="1">
        <v>10</v>
      </c>
      <c r="PK76" s="23">
        <f t="shared" si="354"/>
        <v>6.9</v>
      </c>
      <c r="PL76" s="1">
        <v>18.399999999999999</v>
      </c>
      <c r="PM76" s="1">
        <f t="shared" si="355"/>
        <v>3.7440292399999993</v>
      </c>
      <c r="PN76" s="1">
        <f t="shared" si="356"/>
        <v>2.3254839999999994</v>
      </c>
      <c r="PO76" s="1">
        <v>26</v>
      </c>
      <c r="PP76" s="1">
        <v>24</v>
      </c>
      <c r="PQ76" s="1">
        <v>53</v>
      </c>
      <c r="PR76" s="1">
        <v>24</v>
      </c>
      <c r="PS76" s="23">
        <f t="shared" si="357"/>
        <v>2.2083333333333335</v>
      </c>
      <c r="PT76" s="1">
        <v>164</v>
      </c>
      <c r="PU76" s="1">
        <v>12</v>
      </c>
      <c r="PV76" s="1">
        <v>69</v>
      </c>
      <c r="PW76" s="1">
        <f t="shared" si="358"/>
        <v>42.857142857142854</v>
      </c>
      <c r="PX76" s="1">
        <v>53</v>
      </c>
      <c r="PY76" s="1">
        <f t="shared" si="359"/>
        <v>32.919254658385093</v>
      </c>
      <c r="PZ76" s="1">
        <v>93</v>
      </c>
      <c r="QA76" s="1">
        <f t="shared" si="299"/>
        <v>57.763975155279496</v>
      </c>
      <c r="QB76" s="1">
        <v>44</v>
      </c>
      <c r="QC76" s="1">
        <f t="shared" si="300"/>
        <v>27.329192546583851</v>
      </c>
      <c r="QD76" s="1">
        <f t="shared" si="360"/>
        <v>49</v>
      </c>
      <c r="QE76" s="1">
        <v>53</v>
      </c>
      <c r="QF76" s="1">
        <v>16.5</v>
      </c>
      <c r="QG76" s="1">
        <v>9.8000000000000007</v>
      </c>
      <c r="QH76" s="1">
        <f t="shared" si="361"/>
        <v>10.248447204968944</v>
      </c>
      <c r="QI76" s="1">
        <f t="shared" si="362"/>
        <v>6.0869565217391308</v>
      </c>
      <c r="QJ76" s="23">
        <f t="shared" si="363"/>
        <v>0.40606060606060601</v>
      </c>
      <c r="QK76" s="1">
        <v>111</v>
      </c>
      <c r="QL76" s="1">
        <v>70</v>
      </c>
      <c r="QM76" s="1">
        <f>QL76+(QK76-QL76)/3</f>
        <v>83.666666666666671</v>
      </c>
      <c r="QN76" s="1">
        <v>57</v>
      </c>
      <c r="QO76" s="1">
        <v>8</v>
      </c>
      <c r="QP76" s="1">
        <v>47</v>
      </c>
      <c r="QQ76" s="1">
        <f>QP76/JJ76</f>
        <v>29.19254658385093</v>
      </c>
      <c r="QR76" s="1">
        <v>8</v>
      </c>
      <c r="QS76" s="1">
        <f>QO76+QP76+QR76</f>
        <v>63</v>
      </c>
      <c r="QT76" s="1">
        <v>25</v>
      </c>
      <c r="QU76" s="23">
        <f>(QP76-QT76)/QP76</f>
        <v>0.46808510638297873</v>
      </c>
      <c r="QV76" s="1">
        <v>79</v>
      </c>
      <c r="QW76" s="1">
        <f>(QO76+QR76)/QP76</f>
        <v>0.34042553191489361</v>
      </c>
      <c r="QX76" s="1">
        <f>(0.8*(1.04*(POWER(QS76,3)-POWER(QP76,3)))+0.6)/1000</f>
        <v>121.658968</v>
      </c>
      <c r="QY76" s="1">
        <f>QX76/JJ76</f>
        <v>75.564576397515523</v>
      </c>
      <c r="QZ76" s="1">
        <v>78</v>
      </c>
      <c r="RA76" s="1">
        <v>58</v>
      </c>
      <c r="RB76" s="23">
        <f>QZ76/RA76</f>
        <v>1.3448275862068966</v>
      </c>
      <c r="RC76" s="1">
        <v>213</v>
      </c>
      <c r="RD76" s="1">
        <v>13</v>
      </c>
      <c r="RE76" s="23">
        <f>QZ76/RD76</f>
        <v>6</v>
      </c>
      <c r="RF76" s="1">
        <v>20.6</v>
      </c>
      <c r="RG76" s="1">
        <f>((3.14*POWER(KD76,2)/4)*RF76*QN76)/1000</f>
        <v>4.8760416299999996</v>
      </c>
      <c r="RH76" s="1">
        <f>RG76/JJ76</f>
        <v>3.0285972857142851</v>
      </c>
      <c r="RI76" s="1">
        <v>23.2</v>
      </c>
      <c r="RJ76" s="1">
        <v>26</v>
      </c>
      <c r="RK76" s="1">
        <v>50</v>
      </c>
      <c r="RL76" s="1">
        <v>21</v>
      </c>
      <c r="RM76" s="23">
        <f>RK76/RL76</f>
        <v>2.3809523809523809</v>
      </c>
      <c r="RN76" s="1">
        <v>243</v>
      </c>
      <c r="RO76" s="1">
        <v>16</v>
      </c>
      <c r="RP76" s="1">
        <v>70</v>
      </c>
      <c r="RQ76" s="1">
        <f>RP76/JJ76</f>
        <v>43.478260869565212</v>
      </c>
      <c r="RR76" s="1">
        <v>53</v>
      </c>
      <c r="RS76" s="1">
        <f>RR76/JJ76</f>
        <v>32.919254658385093</v>
      </c>
      <c r="RT76" s="1">
        <v>85</v>
      </c>
      <c r="RU76" s="1">
        <f>RT76/JJ76</f>
        <v>52.795031055900616</v>
      </c>
      <c r="RV76" s="1">
        <v>38</v>
      </c>
      <c r="RW76" s="1">
        <f>RV76/JJ76</f>
        <v>23.602484472049689</v>
      </c>
      <c r="RX76" s="1">
        <f>RT76-RV76</f>
        <v>47</v>
      </c>
      <c r="RY76" s="1">
        <v>59</v>
      </c>
      <c r="RZ76" s="1">
        <v>17.600000000000001</v>
      </c>
      <c r="SA76" s="1">
        <v>9.1</v>
      </c>
      <c r="SB76" s="1">
        <f>RZ76/JJ76</f>
        <v>10.931677018633541</v>
      </c>
      <c r="SC76" s="1">
        <f>SA76/JJ76</f>
        <v>5.6521739130434776</v>
      </c>
      <c r="SD76" s="23">
        <f>(RZ76-SA76)/RZ76</f>
        <v>0.48295454545454553</v>
      </c>
      <c r="ALU76" s="3"/>
      <c r="ALV76" s="3"/>
      <c r="ALW76" s="3"/>
      <c r="ALX76" s="3"/>
      <c r="ALY76" s="3"/>
      <c r="ALZ76" s="3"/>
      <c r="AMA76" s="3"/>
      <c r="AMB76" s="3"/>
      <c r="AMC76" s="3"/>
      <c r="AMD76" s="3"/>
    </row>
    <row r="77" spans="1:1018">
      <c r="A77" s="14" t="s">
        <v>693</v>
      </c>
      <c r="B77" s="13">
        <v>160</v>
      </c>
      <c r="C77" s="13">
        <v>54</v>
      </c>
      <c r="D77" s="15">
        <v>72</v>
      </c>
      <c r="E77" s="13">
        <v>168</v>
      </c>
      <c r="F77" s="16">
        <v>4</v>
      </c>
      <c r="G77" s="16">
        <v>4.5</v>
      </c>
      <c r="H77" s="17">
        <v>91</v>
      </c>
      <c r="I77" s="17">
        <v>269</v>
      </c>
      <c r="J77" s="17">
        <v>998</v>
      </c>
      <c r="K77" s="17">
        <v>998</v>
      </c>
      <c r="L77" s="17">
        <v>998</v>
      </c>
      <c r="M77" s="17">
        <v>998</v>
      </c>
      <c r="N77" s="17">
        <v>998</v>
      </c>
      <c r="O77" s="17">
        <v>998</v>
      </c>
      <c r="P77" s="17">
        <v>998</v>
      </c>
      <c r="Q77" s="17">
        <v>998</v>
      </c>
      <c r="R77" s="17">
        <v>998</v>
      </c>
      <c r="S77" s="17">
        <v>998</v>
      </c>
      <c r="T77" s="17">
        <v>998</v>
      </c>
      <c r="U77" s="17">
        <v>998</v>
      </c>
      <c r="V77" s="17">
        <v>2541</v>
      </c>
      <c r="W77" s="18">
        <v>0.39791666666666697</v>
      </c>
      <c r="X77" s="19">
        <v>50</v>
      </c>
      <c r="Y77" s="19">
        <v>34</v>
      </c>
      <c r="Z77" s="19">
        <v>55</v>
      </c>
      <c r="AA77" s="19">
        <v>50</v>
      </c>
      <c r="AB77" s="19">
        <v>55</v>
      </c>
      <c r="AC77" s="19">
        <v>47</v>
      </c>
      <c r="AD77" s="19">
        <v>29</v>
      </c>
      <c r="AE77" s="19">
        <v>50</v>
      </c>
      <c r="AF77" s="19">
        <v>47</v>
      </c>
      <c r="AG77" s="19">
        <v>53</v>
      </c>
      <c r="AH77" s="19">
        <v>0.94</v>
      </c>
      <c r="AI77" s="19">
        <v>0.85294117647058798</v>
      </c>
      <c r="AJ77" s="19">
        <v>0.90909090909090895</v>
      </c>
      <c r="AK77" s="19">
        <v>0.94</v>
      </c>
      <c r="AL77" s="19">
        <v>0.96363636363636396</v>
      </c>
      <c r="AM77" s="19">
        <v>188</v>
      </c>
      <c r="AN77" s="19">
        <v>86</v>
      </c>
      <c r="AO77" s="19">
        <v>123</v>
      </c>
      <c r="AP77" s="19">
        <v>157</v>
      </c>
      <c r="AQ77" s="19">
        <v>152</v>
      </c>
      <c r="AR77" s="19">
        <v>28</v>
      </c>
      <c r="AS77" s="19">
        <v>18</v>
      </c>
      <c r="AT77" s="19">
        <v>31</v>
      </c>
      <c r="AU77" s="19">
        <v>29</v>
      </c>
      <c r="AV77" s="19">
        <v>34</v>
      </c>
      <c r="AW77" s="19">
        <v>98</v>
      </c>
      <c r="AX77" s="19">
        <v>61.764705882352899</v>
      </c>
      <c r="AY77" s="19">
        <v>80</v>
      </c>
      <c r="AZ77" s="19">
        <v>100</v>
      </c>
      <c r="BA77" s="19">
        <v>87.272727272727295</v>
      </c>
      <c r="BB77" s="19">
        <v>293</v>
      </c>
      <c r="BC77" s="19">
        <v>70</v>
      </c>
      <c r="BD77" s="19">
        <v>228</v>
      </c>
      <c r="BE77" s="19">
        <v>243</v>
      </c>
      <c r="BF77" s="19">
        <v>260</v>
      </c>
      <c r="BG77" s="19">
        <v>267</v>
      </c>
      <c r="BH77" s="19">
        <v>93</v>
      </c>
      <c r="BI77" s="19">
        <v>191</v>
      </c>
      <c r="BJ77" s="19">
        <v>251</v>
      </c>
      <c r="BK77" s="19">
        <v>250</v>
      </c>
      <c r="BL77" s="19">
        <v>0.91126279863481197</v>
      </c>
      <c r="BM77" s="19">
        <v>1.3285714285714301</v>
      </c>
      <c r="BN77" s="19">
        <v>0.83771929824561397</v>
      </c>
      <c r="BO77" s="19">
        <v>1.0329218106995901</v>
      </c>
      <c r="BP77" s="19">
        <v>0.96153846153846201</v>
      </c>
      <c r="BQ77" s="19">
        <v>543</v>
      </c>
      <c r="BR77" s="19">
        <v>247</v>
      </c>
      <c r="BS77" s="19">
        <v>454</v>
      </c>
      <c r="BT77" s="19">
        <v>460</v>
      </c>
      <c r="BU77" s="19">
        <v>536</v>
      </c>
      <c r="BV77" s="19">
        <v>171</v>
      </c>
      <c r="BW77" s="19">
        <v>40</v>
      </c>
      <c r="BX77" s="19">
        <v>139</v>
      </c>
      <c r="BY77" s="19">
        <v>149</v>
      </c>
      <c r="BZ77" s="19">
        <v>162</v>
      </c>
      <c r="CA77" s="19">
        <v>93.174061433447093</v>
      </c>
      <c r="CB77" s="19">
        <v>75.714285714285694</v>
      </c>
      <c r="CC77" s="19">
        <v>96.052631578947398</v>
      </c>
      <c r="CD77" s="19">
        <v>92.592592592592595</v>
      </c>
      <c r="CE77" s="19">
        <v>94.230769230769198</v>
      </c>
      <c r="CF77" s="21">
        <v>1085.8</v>
      </c>
      <c r="CG77" s="21">
        <v>55.5</v>
      </c>
      <c r="CH77" s="21">
        <v>55.42</v>
      </c>
      <c r="CI77" s="21">
        <v>50.3</v>
      </c>
      <c r="CJ77" s="21">
        <v>22.2</v>
      </c>
      <c r="CK77" s="21">
        <v>49.7</v>
      </c>
      <c r="CL77" s="21">
        <v>50.3</v>
      </c>
      <c r="CM77" s="21">
        <v>0.98699999999999999</v>
      </c>
      <c r="CN77" s="21">
        <v>300</v>
      </c>
      <c r="CO77" s="21">
        <v>982.1</v>
      </c>
      <c r="CP77" s="21">
        <v>62.7</v>
      </c>
      <c r="CQ77" s="21">
        <v>61.34</v>
      </c>
      <c r="CR77" s="21">
        <v>26.9</v>
      </c>
      <c r="CS77" s="21">
        <v>6.9</v>
      </c>
      <c r="CT77" s="21">
        <v>87.1</v>
      </c>
      <c r="CU77" s="21">
        <v>12.9</v>
      </c>
      <c r="CV77" s="21">
        <v>6.7329999999999997</v>
      </c>
      <c r="CW77" s="21">
        <v>300</v>
      </c>
      <c r="CX77" s="21">
        <v>783.3</v>
      </c>
      <c r="CY77" s="21">
        <v>24.1</v>
      </c>
      <c r="CZ77" s="21">
        <v>76.67</v>
      </c>
      <c r="DA77" s="21">
        <v>9.6</v>
      </c>
      <c r="DB77" s="21">
        <v>0</v>
      </c>
      <c r="DC77" s="21">
        <v>93</v>
      </c>
      <c r="DD77" s="21">
        <v>7</v>
      </c>
      <c r="DE77" s="21">
        <v>13.215999999999999</v>
      </c>
      <c r="DF77" s="21">
        <v>300</v>
      </c>
      <c r="DG77" s="21">
        <v>659.7</v>
      </c>
      <c r="DH77" s="21">
        <v>18.600000000000001</v>
      </c>
      <c r="DI77" s="21">
        <v>91.02</v>
      </c>
      <c r="DJ77" s="21">
        <v>4.5999999999999996</v>
      </c>
      <c r="DK77" s="21">
        <v>0</v>
      </c>
      <c r="DL77" s="21">
        <v>96.9</v>
      </c>
      <c r="DM77" s="21">
        <v>3.1</v>
      </c>
      <c r="DN77" s="21">
        <v>31.103000000000002</v>
      </c>
      <c r="DO77" s="21">
        <v>251</v>
      </c>
      <c r="DP77" s="21">
        <v>1089</v>
      </c>
      <c r="DQ77" s="21">
        <v>46.6</v>
      </c>
      <c r="DR77" s="21">
        <v>55.2</v>
      </c>
      <c r="DS77" s="21">
        <v>23.2</v>
      </c>
      <c r="DT77" s="21">
        <v>5.0999999999999996</v>
      </c>
      <c r="DU77" s="21">
        <v>80.8</v>
      </c>
      <c r="DV77" s="21">
        <v>19.2</v>
      </c>
      <c r="DW77" s="21">
        <v>4.2110000000000003</v>
      </c>
      <c r="DX77" s="21">
        <v>300</v>
      </c>
      <c r="DY77" s="21">
        <v>1001.9</v>
      </c>
      <c r="DZ77" s="21">
        <v>52.9</v>
      </c>
      <c r="EA77" s="21">
        <v>60.06</v>
      </c>
      <c r="EB77" s="21">
        <v>23.2</v>
      </c>
      <c r="EC77" s="21">
        <v>2.7</v>
      </c>
      <c r="ED77" s="21">
        <v>88</v>
      </c>
      <c r="EE77" s="21">
        <v>12</v>
      </c>
      <c r="EF77" s="21">
        <v>7.3369999999999997</v>
      </c>
      <c r="EG77" s="21">
        <v>300</v>
      </c>
      <c r="EH77" s="21">
        <v>1119.5</v>
      </c>
      <c r="EI77" s="21">
        <v>49.4</v>
      </c>
      <c r="EJ77" s="21">
        <v>53.71</v>
      </c>
      <c r="EK77" s="21">
        <v>36.5</v>
      </c>
      <c r="EL77" s="21">
        <v>7.9</v>
      </c>
      <c r="EM77" s="21">
        <v>66.3</v>
      </c>
      <c r="EN77" s="21">
        <v>33.6</v>
      </c>
      <c r="EO77" s="21">
        <v>1.9730000000000001</v>
      </c>
      <c r="EP77" s="21">
        <v>300</v>
      </c>
      <c r="EQ77" s="21">
        <v>986.9</v>
      </c>
      <c r="ER77" s="21">
        <v>55.9</v>
      </c>
      <c r="ES77" s="21">
        <v>61.01</v>
      </c>
      <c r="ET77" s="21">
        <v>24.6</v>
      </c>
      <c r="EU77" s="21">
        <v>5.3</v>
      </c>
      <c r="EV77" s="21">
        <v>71.3</v>
      </c>
      <c r="EW77" s="21">
        <v>28.7</v>
      </c>
      <c r="EX77" s="21">
        <v>2.4830000000000001</v>
      </c>
      <c r="EY77" s="21">
        <v>300</v>
      </c>
      <c r="EZ77" s="21">
        <v>1064.5999999999999</v>
      </c>
      <c r="FA77" s="21">
        <v>49.4</v>
      </c>
      <c r="FB77" s="21">
        <v>56.49</v>
      </c>
      <c r="FC77" s="21">
        <v>34.299999999999997</v>
      </c>
      <c r="FD77" s="21">
        <v>16.3</v>
      </c>
      <c r="FE77" s="21">
        <v>75.7</v>
      </c>
      <c r="FF77" s="21">
        <v>24.2</v>
      </c>
      <c r="FG77" s="21">
        <v>3.125</v>
      </c>
      <c r="FH77" s="21">
        <v>300</v>
      </c>
      <c r="FI77" s="21">
        <v>937.8</v>
      </c>
      <c r="FJ77" s="21">
        <v>64.099999999999994</v>
      </c>
      <c r="FK77" s="21">
        <v>64.27</v>
      </c>
      <c r="FL77" s="21">
        <v>30.2</v>
      </c>
      <c r="FM77" s="21">
        <v>8.1999999999999993</v>
      </c>
      <c r="FN77" s="21">
        <v>95.2</v>
      </c>
      <c r="FO77" s="21">
        <v>4.8</v>
      </c>
      <c r="FP77" s="21">
        <v>19.754999999999999</v>
      </c>
      <c r="FQ77" s="21">
        <v>300</v>
      </c>
      <c r="FR77" s="15">
        <v>1.1000000000000001</v>
      </c>
      <c r="FS77" s="15">
        <v>2.4</v>
      </c>
      <c r="FT77" s="15">
        <v>1.6</v>
      </c>
      <c r="FU77" s="15">
        <v>2.4</v>
      </c>
      <c r="FV77" s="15">
        <v>0.9</v>
      </c>
      <c r="FW77" s="15">
        <v>98</v>
      </c>
      <c r="FX77" s="15">
        <v>180</v>
      </c>
      <c r="FY77" s="15">
        <v>92</v>
      </c>
      <c r="FZ77" s="15">
        <v>88</v>
      </c>
      <c r="GA77" s="15">
        <v>82</v>
      </c>
      <c r="GB77" s="15">
        <v>71.599999999999994</v>
      </c>
      <c r="GC77" s="15">
        <v>67.5</v>
      </c>
      <c r="GD77" s="15">
        <v>72</v>
      </c>
      <c r="GE77" s="15">
        <v>69.900000000000006</v>
      </c>
      <c r="GF77" s="15">
        <v>69.900000000000006</v>
      </c>
      <c r="GG77" s="15">
        <v>15.8</v>
      </c>
      <c r="GH77" s="15">
        <v>13.3</v>
      </c>
      <c r="GI77" s="15">
        <v>12</v>
      </c>
      <c r="GJ77" s="15">
        <v>13.9</v>
      </c>
      <c r="GK77" s="15">
        <v>14.5</v>
      </c>
      <c r="GL77" s="15">
        <v>0</v>
      </c>
      <c r="GM77" s="15">
        <v>0</v>
      </c>
      <c r="GN77" s="15">
        <v>0.6</v>
      </c>
      <c r="GO77" s="15">
        <v>1.6</v>
      </c>
      <c r="GP77" s="15">
        <v>0.3</v>
      </c>
      <c r="GQ77" s="15">
        <v>0</v>
      </c>
      <c r="GR77" s="15">
        <v>1</v>
      </c>
      <c r="GS77" s="15">
        <v>0.6</v>
      </c>
      <c r="GT77" s="15">
        <v>0.8</v>
      </c>
      <c r="GU77" s="15">
        <v>0</v>
      </c>
      <c r="GV77" s="15">
        <v>0</v>
      </c>
      <c r="GW77" s="15">
        <v>0</v>
      </c>
      <c r="GX77" s="15">
        <v>1.9</v>
      </c>
      <c r="GY77" s="15">
        <v>1.1000000000000001</v>
      </c>
      <c r="GZ77" s="15">
        <v>0.4</v>
      </c>
      <c r="HA77" s="15">
        <v>0</v>
      </c>
      <c r="HB77" s="15">
        <v>0</v>
      </c>
      <c r="HC77" s="15">
        <v>0</v>
      </c>
      <c r="HD77" s="15">
        <v>0</v>
      </c>
      <c r="HE77" s="22">
        <v>0</v>
      </c>
      <c r="HF77" s="1">
        <v>-1</v>
      </c>
      <c r="HG77" s="1">
        <v>-1</v>
      </c>
      <c r="HH77" s="1">
        <v>-1</v>
      </c>
      <c r="HI77" s="1">
        <v>-1</v>
      </c>
      <c r="HJ77" s="1">
        <v>-1</v>
      </c>
      <c r="HK77" s="1">
        <v>-1</v>
      </c>
      <c r="HL77" s="1">
        <v>-1</v>
      </c>
      <c r="HM77" s="1">
        <v>-1</v>
      </c>
      <c r="HN77" s="1">
        <v>-1</v>
      </c>
      <c r="HO77" s="1">
        <v>-1</v>
      </c>
      <c r="HP77" s="1">
        <v>-1</v>
      </c>
      <c r="HQ77" s="1">
        <v>-1</v>
      </c>
      <c r="HR77" s="1">
        <v>-1</v>
      </c>
      <c r="HS77" s="1">
        <v>-1</v>
      </c>
      <c r="HT77" s="1">
        <v>-1</v>
      </c>
      <c r="HU77" s="1">
        <v>-1</v>
      </c>
      <c r="HV77" s="1">
        <v>-1</v>
      </c>
      <c r="HW77" s="1">
        <v>-1</v>
      </c>
      <c r="HX77" s="1">
        <v>-1</v>
      </c>
      <c r="HY77" s="1">
        <v>-1</v>
      </c>
      <c r="HZ77" s="1">
        <v>-1</v>
      </c>
      <c r="IA77" s="1">
        <v>-1</v>
      </c>
      <c r="IB77" s="1">
        <v>-1</v>
      </c>
      <c r="IC77" s="1">
        <v>-1</v>
      </c>
      <c r="ID77" s="1">
        <v>-1</v>
      </c>
      <c r="IE77" s="1">
        <v>-1</v>
      </c>
      <c r="IF77" s="1">
        <v>-1</v>
      </c>
      <c r="IG77" s="1">
        <v>-1</v>
      </c>
      <c r="IH77" s="1">
        <v>-1</v>
      </c>
      <c r="II77" s="1">
        <v>-1</v>
      </c>
      <c r="IJ77" s="1">
        <v>-1</v>
      </c>
      <c r="IK77" s="1">
        <v>-1</v>
      </c>
      <c r="IL77" s="1">
        <v>-1</v>
      </c>
      <c r="IM77" s="1">
        <v>-1</v>
      </c>
      <c r="IN77" s="1">
        <v>-1</v>
      </c>
      <c r="IO77" s="1">
        <v>-1</v>
      </c>
      <c r="IP77" s="1">
        <v>-1</v>
      </c>
      <c r="IQ77" s="1">
        <v>-1</v>
      </c>
      <c r="IR77" s="1">
        <v>-1</v>
      </c>
      <c r="IS77" s="1">
        <v>-1</v>
      </c>
      <c r="IT77" s="1">
        <v>-1</v>
      </c>
      <c r="IU77" s="1">
        <v>-1</v>
      </c>
      <c r="IV77" s="1">
        <v>-1</v>
      </c>
      <c r="IW77" s="1">
        <v>-1</v>
      </c>
      <c r="IX77" s="1">
        <v>-1</v>
      </c>
      <c r="IY77" s="1">
        <v>-1</v>
      </c>
      <c r="IZ77" s="1">
        <v>-1</v>
      </c>
      <c r="JA77" s="1">
        <v>-1</v>
      </c>
      <c r="JB77" s="1">
        <v>-1</v>
      </c>
      <c r="JC77" s="1">
        <v>-1</v>
      </c>
      <c r="JD77" s="1">
        <v>-1</v>
      </c>
      <c r="JE77" s="1">
        <v>-1</v>
      </c>
      <c r="JG77" s="1">
        <v>130</v>
      </c>
      <c r="JH77" s="1">
        <v>80</v>
      </c>
      <c r="JI77" s="1">
        <f t="shared" si="201"/>
        <v>96.666666666666671</v>
      </c>
      <c r="JJ77" s="1">
        <v>1.81</v>
      </c>
      <c r="JK77" s="1">
        <v>54</v>
      </c>
      <c r="JL77" s="1">
        <v>9</v>
      </c>
      <c r="JM77" s="1">
        <v>50</v>
      </c>
      <c r="JN77" s="1">
        <f t="shared" si="202"/>
        <v>27.624309392265193</v>
      </c>
      <c r="JO77" s="1">
        <v>9</v>
      </c>
      <c r="JP77" s="1">
        <f t="shared" si="203"/>
        <v>68</v>
      </c>
      <c r="JQ77" s="1">
        <v>33</v>
      </c>
      <c r="JR77" s="1">
        <f t="shared" si="204"/>
        <v>0.34</v>
      </c>
      <c r="JS77" s="1">
        <v>64</v>
      </c>
      <c r="JT77" s="1">
        <f t="shared" si="205"/>
        <v>0.36</v>
      </c>
      <c r="JU77" s="23">
        <f t="shared" si="206"/>
        <v>157.608024</v>
      </c>
      <c r="JV77" s="1">
        <f t="shared" si="207"/>
        <v>87.076256353591162</v>
      </c>
      <c r="JW77" s="1">
        <v>58</v>
      </c>
      <c r="JX77" s="1">
        <v>45</v>
      </c>
      <c r="JY77" s="1">
        <f t="shared" si="208"/>
        <v>1.288888888888889</v>
      </c>
      <c r="JZ77" s="1">
        <v>247</v>
      </c>
      <c r="KA77" s="1">
        <v>10</v>
      </c>
      <c r="KB77" s="1">
        <f t="shared" si="209"/>
        <v>5.8</v>
      </c>
      <c r="KC77" s="1">
        <v>20.5</v>
      </c>
      <c r="KD77" s="1">
        <v>2.2999999999999998</v>
      </c>
      <c r="KE77" s="1">
        <f t="shared" si="301"/>
        <v>4.59698355</v>
      </c>
      <c r="KF77" s="1">
        <f t="shared" si="302"/>
        <v>2.5397699171270718</v>
      </c>
      <c r="KG77" s="1">
        <v>14.5</v>
      </c>
      <c r="KH77" s="1">
        <v>-1</v>
      </c>
      <c r="KI77" s="1">
        <v>41</v>
      </c>
      <c r="KJ77" s="1">
        <v>23</v>
      </c>
      <c r="KK77" s="1">
        <f t="shared" si="303"/>
        <v>1.7826086956521738</v>
      </c>
      <c r="KL77" s="1">
        <v>304</v>
      </c>
      <c r="KM77" s="1">
        <v>13</v>
      </c>
      <c r="KN77" s="1">
        <v>89</v>
      </c>
      <c r="KO77" s="1">
        <f t="shared" si="211"/>
        <v>49.171270718232044</v>
      </c>
      <c r="KP77" s="1">
        <v>89</v>
      </c>
      <c r="KQ77" s="1">
        <f t="shared" si="212"/>
        <v>49.171270718232044</v>
      </c>
      <c r="KR77" s="1">
        <v>122</v>
      </c>
      <c r="KS77" s="1">
        <f t="shared" si="304"/>
        <v>67.403314917127076</v>
      </c>
      <c r="KT77" s="1">
        <v>49</v>
      </c>
      <c r="KU77" s="1">
        <f t="shared" si="305"/>
        <v>27.071823204419889</v>
      </c>
      <c r="KV77" s="1">
        <f t="shared" si="306"/>
        <v>73</v>
      </c>
      <c r="KW77" s="1">
        <v>60</v>
      </c>
      <c r="KX77" s="1">
        <v>27.8</v>
      </c>
      <c r="KY77" s="1">
        <v>14.5</v>
      </c>
      <c r="KZ77" s="1">
        <f t="shared" si="215"/>
        <v>15.359116022099448</v>
      </c>
      <c r="LA77" s="1">
        <f t="shared" si="216"/>
        <v>8.0110497237569067</v>
      </c>
      <c r="LB77" s="23">
        <f t="shared" si="217"/>
        <v>0.47841726618705038</v>
      </c>
      <c r="LC77" s="1">
        <v>115</v>
      </c>
      <c r="LD77" s="1">
        <v>69</v>
      </c>
      <c r="LE77" s="1">
        <f t="shared" si="307"/>
        <v>84.333333333333329</v>
      </c>
      <c r="LF77" s="1">
        <v>84</v>
      </c>
      <c r="LG77" s="1">
        <v>10</v>
      </c>
      <c r="LH77" s="1">
        <v>48</v>
      </c>
      <c r="LI77" s="1">
        <f t="shared" si="308"/>
        <v>26.519337016574585</v>
      </c>
      <c r="LJ77" s="1">
        <v>9</v>
      </c>
      <c r="LK77" s="1">
        <f t="shared" si="309"/>
        <v>67</v>
      </c>
      <c r="LL77" s="1">
        <v>33</v>
      </c>
      <c r="LM77" s="23">
        <f t="shared" si="310"/>
        <v>0.3125</v>
      </c>
      <c r="LN77" s="1">
        <v>58</v>
      </c>
      <c r="LO77" s="1">
        <f t="shared" si="311"/>
        <v>0.39583333333333331</v>
      </c>
      <c r="LP77" s="1">
        <f t="shared" si="312"/>
        <v>158.222872</v>
      </c>
      <c r="LQ77" s="1">
        <f t="shared" si="313"/>
        <v>87.415951381215464</v>
      </c>
      <c r="LR77" s="1">
        <v>42</v>
      </c>
      <c r="LS77" s="1">
        <v>71</v>
      </c>
      <c r="LT77" s="23">
        <f t="shared" si="314"/>
        <v>0.59154929577464788</v>
      </c>
      <c r="LU77" s="1">
        <v>235</v>
      </c>
      <c r="LV77" s="1">
        <v>10</v>
      </c>
      <c r="LW77" s="23">
        <f t="shared" si="315"/>
        <v>4.2</v>
      </c>
      <c r="LX77" s="1">
        <v>17.3</v>
      </c>
      <c r="LY77" s="1">
        <f>((3.14*POWER(KD77,2)/4)*LX77*LF77)/1000</f>
        <v>6.0346309799999993</v>
      </c>
      <c r="LZ77" s="1">
        <f t="shared" si="316"/>
        <v>3.3340502651933699</v>
      </c>
      <c r="MA77" s="1">
        <v>10.8</v>
      </c>
      <c r="MB77" s="1">
        <v>23</v>
      </c>
      <c r="MC77" s="1">
        <v>48</v>
      </c>
      <c r="MD77" s="1">
        <v>30</v>
      </c>
      <c r="ME77" s="23">
        <f t="shared" si="317"/>
        <v>1.6</v>
      </c>
      <c r="MF77" s="1">
        <v>150</v>
      </c>
      <c r="MG77" s="1">
        <v>15</v>
      </c>
      <c r="MH77" s="1">
        <v>91</v>
      </c>
      <c r="MI77" s="1">
        <f t="shared" si="318"/>
        <v>50.276243093922652</v>
      </c>
      <c r="MJ77" s="1">
        <v>99</v>
      </c>
      <c r="MK77" s="1">
        <f t="shared" si="319"/>
        <v>54.696132596685082</v>
      </c>
      <c r="ML77" s="1">
        <v>111</v>
      </c>
      <c r="MM77" s="1">
        <f t="shared" si="320"/>
        <v>61.325966850828728</v>
      </c>
      <c r="MN77" s="1">
        <v>49</v>
      </c>
      <c r="MO77" s="1">
        <f t="shared" si="321"/>
        <v>27.071823204419889</v>
      </c>
      <c r="MP77" s="1">
        <f t="shared" si="322"/>
        <v>62</v>
      </c>
      <c r="MQ77" s="1">
        <v>55</v>
      </c>
      <c r="MR77" s="1">
        <v>28.5</v>
      </c>
      <c r="MS77" s="1">
        <v>16.5</v>
      </c>
      <c r="MT77" s="1">
        <f t="shared" si="323"/>
        <v>15.74585635359116</v>
      </c>
      <c r="MU77" s="1">
        <f t="shared" si="324"/>
        <v>9.1160220994475143</v>
      </c>
      <c r="MV77" s="23">
        <f t="shared" si="325"/>
        <v>0.42105263157894735</v>
      </c>
      <c r="MW77" s="1">
        <v>122</v>
      </c>
      <c r="MX77" s="1">
        <v>71</v>
      </c>
      <c r="MY77" s="1">
        <f t="shared" si="326"/>
        <v>88</v>
      </c>
      <c r="MZ77" s="1">
        <v>54</v>
      </c>
      <c r="NA77" s="1">
        <v>10</v>
      </c>
      <c r="NB77" s="1">
        <v>51</v>
      </c>
      <c r="NC77" s="1">
        <f t="shared" si="327"/>
        <v>28.176795580110497</v>
      </c>
      <c r="ND77" s="1">
        <v>10</v>
      </c>
      <c r="NE77" s="1">
        <f t="shared" si="328"/>
        <v>71</v>
      </c>
      <c r="NF77" s="1">
        <v>35</v>
      </c>
      <c r="NG77" s="23">
        <f t="shared" si="329"/>
        <v>0.31372549019607843</v>
      </c>
      <c r="NH77" s="1">
        <v>59</v>
      </c>
      <c r="NI77" s="1">
        <f t="shared" si="330"/>
        <v>0.39215686274509803</v>
      </c>
      <c r="NJ77" s="1">
        <f t="shared" si="331"/>
        <v>187.41692</v>
      </c>
      <c r="NK77" s="1">
        <f t="shared" si="332"/>
        <v>103.54525966850829</v>
      </c>
      <c r="NL77" s="1">
        <v>56</v>
      </c>
      <c r="NM77" s="1">
        <v>41</v>
      </c>
      <c r="NN77" s="23">
        <f t="shared" si="333"/>
        <v>1.3658536585365855</v>
      </c>
      <c r="NO77" s="1">
        <v>209</v>
      </c>
      <c r="NP77" s="1">
        <v>11</v>
      </c>
      <c r="NQ77" s="23">
        <f t="shared" si="334"/>
        <v>5.0909090909090908</v>
      </c>
      <c r="NR77" s="1">
        <v>18.3</v>
      </c>
      <c r="NS77" s="1">
        <f t="shared" si="335"/>
        <v>4.1036487299999997</v>
      </c>
      <c r="NT77" s="1">
        <f t="shared" si="336"/>
        <v>2.2672092430939226</v>
      </c>
      <c r="NU77" s="1">
        <v>11.5</v>
      </c>
      <c r="NV77" s="1">
        <v>25</v>
      </c>
      <c r="NW77" s="1">
        <v>43</v>
      </c>
      <c r="NX77" s="1">
        <v>22</v>
      </c>
      <c r="NY77" s="23">
        <f t="shared" si="337"/>
        <v>1.9545454545454546</v>
      </c>
      <c r="NZ77" s="1">
        <v>188</v>
      </c>
      <c r="OA77" s="1">
        <v>12</v>
      </c>
      <c r="OB77" s="1">
        <v>93</v>
      </c>
      <c r="OC77" s="1">
        <f t="shared" si="338"/>
        <v>51.381215469613259</v>
      </c>
      <c r="OD77" s="1">
        <v>95</v>
      </c>
      <c r="OE77" s="1">
        <f t="shared" si="339"/>
        <v>52.486187845303867</v>
      </c>
      <c r="OF77" s="1">
        <v>144</v>
      </c>
      <c r="OG77" s="1">
        <f t="shared" si="340"/>
        <v>79.55801104972376</v>
      </c>
      <c r="OH77" s="1">
        <v>68</v>
      </c>
      <c r="OI77" s="1">
        <f t="shared" si="341"/>
        <v>37.569060773480665</v>
      </c>
      <c r="OJ77" s="1">
        <f t="shared" si="342"/>
        <v>76</v>
      </c>
      <c r="OK77" s="1">
        <v>53</v>
      </c>
      <c r="OL77" s="1">
        <v>28.8</v>
      </c>
      <c r="OM77" s="1">
        <v>17.2</v>
      </c>
      <c r="ON77" s="1">
        <f t="shared" si="343"/>
        <v>15.911602209944752</v>
      </c>
      <c r="OO77" s="1">
        <f t="shared" si="344"/>
        <v>9.5027624309392262</v>
      </c>
      <c r="OP77" s="23">
        <f t="shared" si="345"/>
        <v>0.40277777777777779</v>
      </c>
      <c r="OQ77" s="1">
        <v>135</v>
      </c>
      <c r="OR77" s="1">
        <v>83</v>
      </c>
      <c r="OS77" s="1">
        <f t="shared" si="346"/>
        <v>100.33333333333333</v>
      </c>
      <c r="OT77" s="1">
        <v>56</v>
      </c>
      <c r="OU77" s="1">
        <v>11</v>
      </c>
      <c r="OV77" s="1">
        <v>51</v>
      </c>
      <c r="OW77" s="1">
        <f t="shared" si="347"/>
        <v>28.176795580110497</v>
      </c>
      <c r="OX77" s="1">
        <v>9</v>
      </c>
      <c r="OY77" s="1">
        <f t="shared" si="348"/>
        <v>71</v>
      </c>
      <c r="OZ77" s="1">
        <v>35</v>
      </c>
      <c r="PA77" s="23">
        <f t="shared" si="349"/>
        <v>0.31372549019607843</v>
      </c>
      <c r="PB77" s="1">
        <v>58</v>
      </c>
      <c r="PC77" s="1">
        <f t="shared" si="350"/>
        <v>0.39215686274509803</v>
      </c>
      <c r="PD77" s="1">
        <f t="shared" si="351"/>
        <v>187.41692</v>
      </c>
      <c r="PE77" s="1">
        <f t="shared" si="352"/>
        <v>103.54525966850829</v>
      </c>
      <c r="PF77" s="1">
        <v>62</v>
      </c>
      <c r="PG77" s="1">
        <v>43</v>
      </c>
      <c r="PH77" s="23">
        <f t="shared" si="353"/>
        <v>1.441860465116279</v>
      </c>
      <c r="PI77" s="1">
        <v>246</v>
      </c>
      <c r="PJ77" s="1">
        <v>12</v>
      </c>
      <c r="PK77" s="23">
        <f t="shared" si="354"/>
        <v>5.166666666666667</v>
      </c>
      <c r="PL77" s="1">
        <v>20.7</v>
      </c>
      <c r="PM77" s="1">
        <f t="shared" si="355"/>
        <v>4.8137518799999999</v>
      </c>
      <c r="PN77" s="1">
        <f t="shared" si="356"/>
        <v>2.6595314254143645</v>
      </c>
      <c r="PO77" s="1">
        <v>12.6</v>
      </c>
      <c r="PP77" s="1">
        <v>28</v>
      </c>
      <c r="PQ77" s="1">
        <v>48</v>
      </c>
      <c r="PR77" s="1">
        <v>25</v>
      </c>
      <c r="PS77" s="23">
        <f t="shared" si="357"/>
        <v>1.92</v>
      </c>
      <c r="PT77" s="1">
        <v>197</v>
      </c>
      <c r="PU77" s="1">
        <v>13</v>
      </c>
      <c r="PV77" s="1">
        <v>88</v>
      </c>
      <c r="PW77" s="1">
        <f t="shared" si="358"/>
        <v>48.618784530386741</v>
      </c>
      <c r="PX77" s="1">
        <v>90</v>
      </c>
      <c r="PY77" s="1">
        <f t="shared" si="359"/>
        <v>49.723756906077348</v>
      </c>
      <c r="PZ77" s="1">
        <v>120</v>
      </c>
      <c r="QA77" s="1">
        <f t="shared" si="299"/>
        <v>66.298342541436469</v>
      </c>
      <c r="QB77" s="1">
        <v>52</v>
      </c>
      <c r="QC77" s="1">
        <f t="shared" si="300"/>
        <v>28.729281767955801</v>
      </c>
      <c r="QD77" s="1">
        <f t="shared" si="360"/>
        <v>68</v>
      </c>
      <c r="QE77" s="1">
        <v>56</v>
      </c>
      <c r="QF77" s="1">
        <v>26.6</v>
      </c>
      <c r="QG77" s="1">
        <v>14.9</v>
      </c>
      <c r="QH77" s="1">
        <f t="shared" si="361"/>
        <v>14.696132596685084</v>
      </c>
      <c r="QI77" s="1">
        <f t="shared" si="362"/>
        <v>8.2320441988950268</v>
      </c>
      <c r="QJ77" s="23">
        <f t="shared" si="363"/>
        <v>0.43984962406015038</v>
      </c>
      <c r="QK77" s="1">
        <v>138</v>
      </c>
      <c r="QL77" s="1">
        <v>75</v>
      </c>
      <c r="QM77" s="1">
        <f>QL77+(QK77-QL77)/3</f>
        <v>96</v>
      </c>
      <c r="QN77" s="1">
        <v>63</v>
      </c>
      <c r="QO77" s="1">
        <v>11</v>
      </c>
      <c r="QP77" s="1">
        <v>47</v>
      </c>
      <c r="QQ77" s="1">
        <f>QP77/JJ77</f>
        <v>25.966850828729282</v>
      </c>
      <c r="QR77" s="1">
        <v>10</v>
      </c>
      <c r="QS77" s="1">
        <f>QO77+QP77+QR77</f>
        <v>68</v>
      </c>
      <c r="QT77" s="1">
        <v>29</v>
      </c>
      <c r="QU77" s="23">
        <f>(QP77-QT77)/QP77</f>
        <v>0.38297872340425532</v>
      </c>
      <c r="QV77" s="1">
        <v>69</v>
      </c>
      <c r="QW77" s="1">
        <f>(QO77+QR77)/QP77</f>
        <v>0.44680851063829785</v>
      </c>
      <c r="QX77" s="1">
        <f>(0.8*(1.04*(POWER(QS77,3)-POWER(QP77,3)))+0.6)/1000</f>
        <v>175.22728800000002</v>
      </c>
      <c r="QY77" s="1">
        <f>QX77/JJ77</f>
        <v>96.81065635359117</v>
      </c>
      <c r="QZ77" s="1">
        <v>63</v>
      </c>
      <c r="RA77" s="1">
        <v>55</v>
      </c>
      <c r="RB77" s="23">
        <f>QZ77/RA77</f>
        <v>1.1454545454545455</v>
      </c>
      <c r="RC77" s="1">
        <v>209</v>
      </c>
      <c r="RD77" s="1">
        <v>12</v>
      </c>
      <c r="RE77" s="23">
        <f>QZ77/RD77</f>
        <v>5.25</v>
      </c>
      <c r="RF77" s="1">
        <v>18.3</v>
      </c>
      <c r="RG77" s="1">
        <f>((3.14*POWER(KD77,2)/4)*RF77*QN77)/1000</f>
        <v>4.787590185</v>
      </c>
      <c r="RH77" s="1">
        <f>RG77/JJ77</f>
        <v>2.6450774502762431</v>
      </c>
      <c r="RI77" s="1">
        <v>14.9</v>
      </c>
      <c r="RJ77" s="1">
        <v>-1</v>
      </c>
      <c r="RK77" s="1">
        <v>48</v>
      </c>
      <c r="RL77" s="1">
        <v>28</v>
      </c>
      <c r="RM77" s="23">
        <f>RK77/RL77</f>
        <v>1.7142857142857142</v>
      </c>
      <c r="RN77" s="1">
        <v>184</v>
      </c>
      <c r="RO77" s="1">
        <v>13</v>
      </c>
      <c r="RP77" s="1">
        <v>88</v>
      </c>
      <c r="RQ77" s="1">
        <f>RP77/JJ77</f>
        <v>48.618784530386741</v>
      </c>
      <c r="RR77" s="1">
        <v>91</v>
      </c>
      <c r="RS77" s="1">
        <f>RR77/JJ77</f>
        <v>50.276243093922652</v>
      </c>
      <c r="RT77" s="1">
        <v>121</v>
      </c>
      <c r="RU77" s="1">
        <f>RT77/JJ77</f>
        <v>66.850828729281773</v>
      </c>
      <c r="RV77" s="1">
        <v>48</v>
      </c>
      <c r="RW77" s="1">
        <f>RV77/JJ77</f>
        <v>26.519337016574585</v>
      </c>
      <c r="RX77" s="1">
        <f>RT77-RV77</f>
        <v>73</v>
      </c>
      <c r="RY77" s="1">
        <v>59</v>
      </c>
      <c r="RZ77" s="1">
        <v>28</v>
      </c>
      <c r="SA77" s="1">
        <v>15.9</v>
      </c>
      <c r="SB77" s="1">
        <f>RZ77/JJ77</f>
        <v>15.469613259668508</v>
      </c>
      <c r="SC77" s="1">
        <f>SA77/JJ77</f>
        <v>8.7845303867403306</v>
      </c>
      <c r="SD77" s="23">
        <f>(RZ77-SA77)/RZ77</f>
        <v>0.43214285714285711</v>
      </c>
      <c r="ALU77" s="3"/>
      <c r="ALV77" s="3"/>
      <c r="ALW77" s="3"/>
      <c r="ALX77" s="3"/>
      <c r="ALY77" s="3"/>
      <c r="ALZ77" s="3"/>
      <c r="AMA77" s="3"/>
      <c r="AMB77" s="3"/>
      <c r="AMC77" s="3"/>
      <c r="AMD77" s="3"/>
    </row>
    <row r="78" spans="1:1018">
      <c r="A78" s="14" t="s">
        <v>694</v>
      </c>
      <c r="B78" s="13">
        <v>160</v>
      </c>
      <c r="C78" s="13">
        <v>38</v>
      </c>
      <c r="D78" s="15">
        <v>52</v>
      </c>
      <c r="E78" s="13">
        <v>167</v>
      </c>
      <c r="F78" s="16">
        <v>4</v>
      </c>
      <c r="G78" s="16">
        <v>3</v>
      </c>
      <c r="H78" s="17">
        <v>50</v>
      </c>
      <c r="I78" s="17">
        <v>269</v>
      </c>
      <c r="J78" s="17">
        <v>30</v>
      </c>
      <c r="K78" s="17">
        <v>97</v>
      </c>
      <c r="L78" s="17">
        <v>998</v>
      </c>
      <c r="M78" s="17">
        <v>998</v>
      </c>
      <c r="N78" s="17">
        <v>998</v>
      </c>
      <c r="O78" s="17">
        <v>998</v>
      </c>
      <c r="P78" s="17">
        <v>998</v>
      </c>
      <c r="Q78" s="17">
        <v>998</v>
      </c>
      <c r="R78" s="17">
        <v>998</v>
      </c>
      <c r="S78" s="17">
        <v>998</v>
      </c>
      <c r="T78" s="17">
        <v>998</v>
      </c>
      <c r="U78" s="17">
        <v>998</v>
      </c>
      <c r="V78" s="17">
        <v>2297</v>
      </c>
      <c r="W78" s="18">
        <v>0.23958333333333301</v>
      </c>
      <c r="X78" s="19">
        <v>31</v>
      </c>
      <c r="Y78" s="19">
        <v>28</v>
      </c>
      <c r="Z78" s="19">
        <v>30</v>
      </c>
      <c r="AA78" s="19">
        <v>31</v>
      </c>
      <c r="AB78" s="19">
        <v>26</v>
      </c>
      <c r="AC78" s="19">
        <v>29</v>
      </c>
      <c r="AD78" s="19">
        <v>26</v>
      </c>
      <c r="AE78" s="19">
        <v>30</v>
      </c>
      <c r="AF78" s="19">
        <v>28</v>
      </c>
      <c r="AG78" s="19">
        <v>25</v>
      </c>
      <c r="AH78" s="19">
        <v>0.93548387096774199</v>
      </c>
      <c r="AI78" s="19">
        <v>0.92857142857142905</v>
      </c>
      <c r="AJ78" s="19">
        <v>1</v>
      </c>
      <c r="AK78" s="19">
        <v>0.90322580645161299</v>
      </c>
      <c r="AL78" s="19">
        <v>0.96153846153846201</v>
      </c>
      <c r="AM78" s="19">
        <v>93</v>
      </c>
      <c r="AN78" s="19">
        <v>92</v>
      </c>
      <c r="AO78" s="19">
        <v>96</v>
      </c>
      <c r="AP78" s="19">
        <v>103</v>
      </c>
      <c r="AQ78" s="19">
        <v>96</v>
      </c>
      <c r="AR78" s="19">
        <v>18</v>
      </c>
      <c r="AS78" s="19">
        <v>16</v>
      </c>
      <c r="AT78" s="19">
        <v>19</v>
      </c>
      <c r="AU78" s="19">
        <v>18</v>
      </c>
      <c r="AV78" s="19">
        <v>15</v>
      </c>
      <c r="AW78" s="19">
        <v>100</v>
      </c>
      <c r="AX78" s="19">
        <v>92.857142857142904</v>
      </c>
      <c r="AY78" s="19">
        <v>100</v>
      </c>
      <c r="AZ78" s="19">
        <v>100</v>
      </c>
      <c r="BA78" s="19">
        <v>96.153846153846203</v>
      </c>
      <c r="BB78" s="19">
        <v>188</v>
      </c>
      <c r="BC78" s="19">
        <v>162</v>
      </c>
      <c r="BD78" s="19">
        <v>180</v>
      </c>
      <c r="BE78" s="19">
        <v>197</v>
      </c>
      <c r="BF78" s="19">
        <v>194</v>
      </c>
      <c r="BG78" s="19">
        <v>181</v>
      </c>
      <c r="BH78" s="19">
        <v>149</v>
      </c>
      <c r="BI78" s="19">
        <v>182</v>
      </c>
      <c r="BJ78" s="19">
        <v>193</v>
      </c>
      <c r="BK78" s="19">
        <v>198</v>
      </c>
      <c r="BL78" s="19">
        <v>0.89361702127659604</v>
      </c>
      <c r="BM78" s="19">
        <v>0.91975308641975295</v>
      </c>
      <c r="BN78" s="19">
        <v>1.01111111111111</v>
      </c>
      <c r="BO78" s="19">
        <v>1</v>
      </c>
      <c r="BP78" s="19">
        <v>1.02061855670103</v>
      </c>
      <c r="BQ78" s="19">
        <v>451</v>
      </c>
      <c r="BR78" s="19">
        <v>394</v>
      </c>
      <c r="BS78" s="19">
        <v>433</v>
      </c>
      <c r="BT78" s="19">
        <v>424</v>
      </c>
      <c r="BU78" s="19">
        <v>422</v>
      </c>
      <c r="BV78" s="19">
        <v>133</v>
      </c>
      <c r="BW78" s="19">
        <v>112</v>
      </c>
      <c r="BX78" s="19">
        <v>107</v>
      </c>
      <c r="BY78" s="19">
        <v>121</v>
      </c>
      <c r="BZ78" s="19">
        <v>121</v>
      </c>
      <c r="CA78" s="19">
        <v>90.957446808510596</v>
      </c>
      <c r="CB78" s="19">
        <v>91.358024691357997</v>
      </c>
      <c r="CC78" s="19">
        <v>96.1111111111111</v>
      </c>
      <c r="CD78" s="19">
        <v>97.461928934010203</v>
      </c>
      <c r="CE78" s="19">
        <v>95.360824742267994</v>
      </c>
      <c r="CF78" s="21">
        <v>1107.0999999999999</v>
      </c>
      <c r="CG78" s="21">
        <v>74.099999999999994</v>
      </c>
      <c r="CH78" s="21">
        <v>54.44</v>
      </c>
      <c r="CI78" s="21">
        <v>69.099999999999994</v>
      </c>
      <c r="CJ78" s="21">
        <v>42.6</v>
      </c>
      <c r="CK78" s="21">
        <v>57.2</v>
      </c>
      <c r="CL78" s="21">
        <v>42.8</v>
      </c>
      <c r="CM78" s="21">
        <v>1.3380000000000001</v>
      </c>
      <c r="CN78" s="21">
        <v>300</v>
      </c>
      <c r="CO78" s="21">
        <v>871.1</v>
      </c>
      <c r="CP78" s="21">
        <v>77.900000000000006</v>
      </c>
      <c r="CQ78" s="21">
        <v>69.459999999999994</v>
      </c>
      <c r="CR78" s="21">
        <v>32.299999999999997</v>
      </c>
      <c r="CS78" s="21">
        <v>8.1</v>
      </c>
      <c r="CT78" s="21">
        <v>90.6</v>
      </c>
      <c r="CU78" s="21">
        <v>9.4</v>
      </c>
      <c r="CV78" s="21">
        <v>9.641</v>
      </c>
      <c r="CW78" s="21">
        <v>300</v>
      </c>
      <c r="CX78" s="21">
        <v>918.1</v>
      </c>
      <c r="CY78" s="21">
        <v>52.2</v>
      </c>
      <c r="CZ78" s="21">
        <v>65.56</v>
      </c>
      <c r="DA78" s="21">
        <v>41.8</v>
      </c>
      <c r="DB78" s="21">
        <v>16.600000000000001</v>
      </c>
      <c r="DC78" s="21">
        <v>75</v>
      </c>
      <c r="DD78" s="21">
        <v>24.9</v>
      </c>
      <c r="DE78" s="21">
        <v>3.0089999999999999</v>
      </c>
      <c r="DF78" s="21">
        <v>300</v>
      </c>
      <c r="DG78" s="21">
        <v>785.5</v>
      </c>
      <c r="DH78" s="21">
        <v>49.6</v>
      </c>
      <c r="DI78" s="21">
        <v>76.69</v>
      </c>
      <c r="DJ78" s="21">
        <v>22.8</v>
      </c>
      <c r="DK78" s="21">
        <v>3.2</v>
      </c>
      <c r="DL78" s="21">
        <v>95.6</v>
      </c>
      <c r="DM78" s="21">
        <v>4.4000000000000004</v>
      </c>
      <c r="DN78" s="21">
        <v>21.741</v>
      </c>
      <c r="DO78" s="21">
        <v>300</v>
      </c>
      <c r="DP78" s="21">
        <v>1216.7</v>
      </c>
      <c r="DQ78" s="21">
        <v>86.5</v>
      </c>
      <c r="DR78" s="21">
        <v>48.56</v>
      </c>
      <c r="DS78" s="21">
        <v>88.2</v>
      </c>
      <c r="DT78" s="21">
        <v>53.3</v>
      </c>
      <c r="DU78" s="21">
        <v>60.8</v>
      </c>
      <c r="DV78" s="21">
        <v>39.200000000000003</v>
      </c>
      <c r="DW78" s="21">
        <v>1.5529999999999999</v>
      </c>
      <c r="DX78" s="21">
        <v>300</v>
      </c>
      <c r="DY78" s="21">
        <v>1099.5</v>
      </c>
      <c r="DZ78" s="21">
        <v>113.4</v>
      </c>
      <c r="EA78" s="21">
        <v>55.2</v>
      </c>
      <c r="EB78" s="21">
        <v>58.4</v>
      </c>
      <c r="EC78" s="21">
        <v>39.9</v>
      </c>
      <c r="ED78" s="21">
        <v>67.2</v>
      </c>
      <c r="EE78" s="21">
        <v>32.700000000000003</v>
      </c>
      <c r="EF78" s="21">
        <v>2.0539999999999998</v>
      </c>
      <c r="EG78" s="21">
        <v>300</v>
      </c>
      <c r="EH78" s="21">
        <v>1024.5999999999999</v>
      </c>
      <c r="EI78" s="21">
        <v>48.9</v>
      </c>
      <c r="EJ78" s="21">
        <v>58.7</v>
      </c>
      <c r="EK78" s="21">
        <v>37.799999999999997</v>
      </c>
      <c r="EL78" s="21">
        <v>18.8</v>
      </c>
      <c r="EM78" s="21">
        <v>55.7</v>
      </c>
      <c r="EN78" s="21">
        <v>44.3</v>
      </c>
      <c r="EO78" s="21">
        <v>1.258</v>
      </c>
      <c r="EP78" s="21">
        <v>300</v>
      </c>
      <c r="EQ78" s="21">
        <v>794.7</v>
      </c>
      <c r="ER78" s="21">
        <v>63.7</v>
      </c>
      <c r="ES78" s="21">
        <v>75.97</v>
      </c>
      <c r="ET78" s="21">
        <v>23.2</v>
      </c>
      <c r="EU78" s="21">
        <v>4.2</v>
      </c>
      <c r="EV78" s="21">
        <v>95.6</v>
      </c>
      <c r="EW78" s="21">
        <v>4.4000000000000004</v>
      </c>
      <c r="EX78" s="21">
        <v>21.611999999999998</v>
      </c>
      <c r="EY78" s="21">
        <v>300</v>
      </c>
      <c r="EZ78" s="21">
        <v>1220.5999999999999</v>
      </c>
      <c r="FA78" s="21">
        <v>74.8</v>
      </c>
      <c r="FB78" s="21">
        <v>49.35</v>
      </c>
      <c r="FC78" s="21">
        <v>69.8</v>
      </c>
      <c r="FD78" s="21">
        <v>48.8</v>
      </c>
      <c r="FE78" s="21">
        <v>49.5</v>
      </c>
      <c r="FF78" s="21">
        <v>50.4</v>
      </c>
      <c r="FG78" s="21">
        <v>0.98299999999999998</v>
      </c>
      <c r="FH78" s="21">
        <v>300</v>
      </c>
      <c r="FI78" s="21">
        <v>915.5</v>
      </c>
      <c r="FJ78" s="21">
        <v>66.8</v>
      </c>
      <c r="FK78" s="21">
        <v>65.89</v>
      </c>
      <c r="FL78" s="21">
        <v>29.3</v>
      </c>
      <c r="FM78" s="21">
        <v>8</v>
      </c>
      <c r="FN78" s="21">
        <v>94.6</v>
      </c>
      <c r="FO78" s="21">
        <v>5.4</v>
      </c>
      <c r="FP78" s="21">
        <v>17.62</v>
      </c>
      <c r="FQ78" s="21">
        <v>300</v>
      </c>
      <c r="FR78" s="15">
        <v>2.2000000000000002</v>
      </c>
      <c r="FS78" s="15">
        <v>3.1</v>
      </c>
      <c r="FT78" s="15">
        <v>1.6</v>
      </c>
      <c r="FU78" s="15">
        <v>2</v>
      </c>
      <c r="FV78" s="15">
        <v>1.3</v>
      </c>
      <c r="FW78" s="15">
        <v>91</v>
      </c>
      <c r="FX78" s="15">
        <v>112</v>
      </c>
      <c r="FY78" s="15">
        <v>92</v>
      </c>
      <c r="FZ78" s="15">
        <v>118</v>
      </c>
      <c r="GA78" s="15">
        <v>101</v>
      </c>
      <c r="GB78" s="15">
        <v>51.2</v>
      </c>
      <c r="GC78" s="15">
        <v>51</v>
      </c>
      <c r="GD78" s="15">
        <v>52.2</v>
      </c>
      <c r="GE78" s="15">
        <v>50.4</v>
      </c>
      <c r="GF78" s="15">
        <v>51.2</v>
      </c>
      <c r="GG78" s="15">
        <v>9.5</v>
      </c>
      <c r="GH78" s="15">
        <v>7.4</v>
      </c>
      <c r="GI78" s="15">
        <v>7.1</v>
      </c>
      <c r="GJ78" s="15">
        <v>8.1</v>
      </c>
      <c r="GK78" s="15">
        <v>8.5</v>
      </c>
      <c r="GL78" s="15">
        <v>1</v>
      </c>
      <c r="GM78" s="15">
        <v>8</v>
      </c>
      <c r="GN78" s="15">
        <v>5.4</v>
      </c>
      <c r="GO78" s="15">
        <v>1.4</v>
      </c>
      <c r="GP78" s="15">
        <v>0.2</v>
      </c>
      <c r="GQ78" s="15">
        <v>1.2</v>
      </c>
      <c r="GR78" s="15">
        <v>0</v>
      </c>
      <c r="GS78" s="15">
        <v>1.7</v>
      </c>
      <c r="GT78" s="15">
        <v>0</v>
      </c>
      <c r="GU78" s="15">
        <v>0</v>
      </c>
      <c r="GV78" s="15">
        <v>1</v>
      </c>
      <c r="GW78" s="15">
        <v>8.1999999999999993</v>
      </c>
      <c r="GX78" s="15">
        <v>5.7</v>
      </c>
      <c r="GY78" s="15">
        <v>1.4</v>
      </c>
      <c r="GZ78" s="15">
        <v>0.5</v>
      </c>
      <c r="HA78" s="15">
        <v>0</v>
      </c>
      <c r="HB78" s="15">
        <v>0</v>
      </c>
      <c r="HC78" s="15">
        <v>1</v>
      </c>
      <c r="HD78" s="15">
        <v>0</v>
      </c>
      <c r="HE78" s="22">
        <v>0</v>
      </c>
      <c r="HF78" s="1">
        <v>-1</v>
      </c>
      <c r="HG78" s="1">
        <v>-1</v>
      </c>
      <c r="HH78" s="1">
        <v>-1</v>
      </c>
      <c r="HI78" s="1">
        <v>-1</v>
      </c>
      <c r="HJ78" s="1">
        <v>-1</v>
      </c>
      <c r="HK78" s="1">
        <v>-1</v>
      </c>
      <c r="HL78" s="1">
        <v>-1</v>
      </c>
      <c r="HM78" s="1">
        <v>-1</v>
      </c>
      <c r="HN78" s="1">
        <v>-1</v>
      </c>
      <c r="HO78" s="1">
        <v>-1</v>
      </c>
      <c r="HP78" s="1">
        <v>-1</v>
      </c>
      <c r="HQ78" s="1">
        <v>-1</v>
      </c>
      <c r="HR78" s="1">
        <v>-1</v>
      </c>
      <c r="HS78" s="1">
        <v>-1</v>
      </c>
      <c r="HT78" s="1">
        <v>-1</v>
      </c>
      <c r="HU78" s="1">
        <v>-1</v>
      </c>
      <c r="HV78" s="1">
        <v>-1</v>
      </c>
      <c r="HW78" s="1">
        <v>-1</v>
      </c>
      <c r="HX78" s="1">
        <v>-1</v>
      </c>
      <c r="HY78" s="1">
        <v>-1</v>
      </c>
      <c r="HZ78" s="1">
        <v>-1</v>
      </c>
      <c r="IA78" s="1">
        <v>-1</v>
      </c>
      <c r="IB78" s="1">
        <v>-1</v>
      </c>
      <c r="IC78" s="1">
        <v>-1</v>
      </c>
      <c r="ID78" s="1">
        <v>-1</v>
      </c>
      <c r="IE78" s="1">
        <v>-1</v>
      </c>
      <c r="IF78" s="1">
        <v>-1</v>
      </c>
      <c r="IG78" s="1">
        <v>-1</v>
      </c>
      <c r="IH78" s="1">
        <v>-1</v>
      </c>
      <c r="II78" s="1">
        <v>-1</v>
      </c>
      <c r="IJ78" s="1">
        <v>-1</v>
      </c>
      <c r="IK78" s="1">
        <v>-1</v>
      </c>
      <c r="IL78" s="1">
        <v>-1</v>
      </c>
      <c r="IM78" s="1">
        <v>-1</v>
      </c>
      <c r="IN78" s="1">
        <v>-1</v>
      </c>
      <c r="IO78" s="1">
        <v>-1</v>
      </c>
      <c r="IP78" s="1">
        <v>-1</v>
      </c>
      <c r="IQ78" s="1">
        <v>-1</v>
      </c>
      <c r="IR78" s="1">
        <v>-1</v>
      </c>
      <c r="IS78" s="1">
        <v>-1</v>
      </c>
      <c r="IT78" s="1">
        <v>-1</v>
      </c>
      <c r="IU78" s="1">
        <v>-1</v>
      </c>
      <c r="IV78" s="1">
        <v>-1</v>
      </c>
      <c r="IW78" s="1">
        <v>-1</v>
      </c>
      <c r="IX78" s="1">
        <v>-1</v>
      </c>
      <c r="IY78" s="1">
        <v>-1</v>
      </c>
      <c r="IZ78" s="1">
        <v>-1</v>
      </c>
      <c r="JA78" s="1">
        <v>-1</v>
      </c>
      <c r="JB78" s="1">
        <v>-1</v>
      </c>
      <c r="JC78" s="1">
        <v>-1</v>
      </c>
      <c r="JD78" s="1">
        <v>-1</v>
      </c>
      <c r="JE78" s="1">
        <v>-1</v>
      </c>
      <c r="JG78" s="1">
        <v>110</v>
      </c>
      <c r="JH78" s="1">
        <v>64</v>
      </c>
      <c r="JI78" s="1">
        <f t="shared" si="201"/>
        <v>79.333333333333329</v>
      </c>
      <c r="JJ78" s="1">
        <v>1.55</v>
      </c>
      <c r="JK78" s="1">
        <v>45</v>
      </c>
      <c r="JL78" s="1">
        <v>8</v>
      </c>
      <c r="JM78" s="1">
        <v>50</v>
      </c>
      <c r="JN78" s="1">
        <f t="shared" si="202"/>
        <v>32.258064516129032</v>
      </c>
      <c r="JO78" s="1">
        <v>7</v>
      </c>
      <c r="JP78" s="1">
        <f t="shared" si="203"/>
        <v>65</v>
      </c>
      <c r="JQ78" s="1">
        <v>32</v>
      </c>
      <c r="JR78" s="1">
        <f t="shared" si="204"/>
        <v>0.36</v>
      </c>
      <c r="JS78" s="1">
        <v>66</v>
      </c>
      <c r="JT78" s="1">
        <f t="shared" si="205"/>
        <v>0.3</v>
      </c>
      <c r="JU78" s="23">
        <f t="shared" si="206"/>
        <v>124.48860000000001</v>
      </c>
      <c r="JV78" s="1">
        <f t="shared" si="207"/>
        <v>80.315225806451608</v>
      </c>
      <c r="JW78" s="1">
        <v>85</v>
      </c>
      <c r="JX78" s="1">
        <v>46</v>
      </c>
      <c r="JY78" s="1">
        <f t="shared" si="208"/>
        <v>1.8478260869565217</v>
      </c>
      <c r="JZ78" s="1">
        <v>167</v>
      </c>
      <c r="KA78" s="1">
        <v>17</v>
      </c>
      <c r="KB78" s="1">
        <f t="shared" si="209"/>
        <v>5</v>
      </c>
      <c r="KC78" s="1">
        <v>21.4</v>
      </c>
      <c r="KD78" s="1">
        <v>2.1</v>
      </c>
      <c r="KE78" s="1">
        <f t="shared" si="301"/>
        <v>3.3337615500000002</v>
      </c>
      <c r="KF78" s="1">
        <f t="shared" si="302"/>
        <v>2.1508139032258065</v>
      </c>
      <c r="KG78" s="1">
        <v>22</v>
      </c>
      <c r="KH78" s="1">
        <v>-1</v>
      </c>
      <c r="KI78" s="1">
        <v>49</v>
      </c>
      <c r="KJ78" s="1">
        <v>19</v>
      </c>
      <c r="KK78" s="1">
        <f t="shared" si="303"/>
        <v>2.5789473684210527</v>
      </c>
      <c r="KL78" s="1">
        <v>169</v>
      </c>
      <c r="KM78" s="1">
        <v>14</v>
      </c>
      <c r="KN78" s="1">
        <v>67</v>
      </c>
      <c r="KO78" s="1">
        <f t="shared" si="211"/>
        <v>43.225806451612904</v>
      </c>
      <c r="KP78" s="1">
        <v>49</v>
      </c>
      <c r="KQ78" s="1">
        <f t="shared" si="212"/>
        <v>31.612903225806452</v>
      </c>
      <c r="KR78" s="1">
        <v>88</v>
      </c>
      <c r="KS78" s="1">
        <f t="shared" si="304"/>
        <v>56.774193548387096</v>
      </c>
      <c r="KT78" s="1">
        <v>39</v>
      </c>
      <c r="KU78" s="1">
        <f t="shared" si="305"/>
        <v>25.161290322580644</v>
      </c>
      <c r="KV78" s="1">
        <f t="shared" si="306"/>
        <v>49</v>
      </c>
      <c r="KW78" s="1">
        <v>56</v>
      </c>
      <c r="KX78" s="1">
        <v>17.899999999999999</v>
      </c>
      <c r="KY78" s="1">
        <v>10.5</v>
      </c>
      <c r="KZ78" s="1">
        <f t="shared" si="215"/>
        <v>11.548387096774192</v>
      </c>
      <c r="LA78" s="1">
        <f t="shared" si="216"/>
        <v>6.774193548387097</v>
      </c>
      <c r="LB78" s="23">
        <f t="shared" si="217"/>
        <v>0.41340782122905023</v>
      </c>
      <c r="LC78" s="1">
        <v>106</v>
      </c>
      <c r="LD78" s="1">
        <v>63</v>
      </c>
      <c r="LE78" s="1">
        <f t="shared" si="307"/>
        <v>77.333333333333329</v>
      </c>
      <c r="LF78" s="1">
        <v>68</v>
      </c>
      <c r="LG78" s="1">
        <v>8</v>
      </c>
      <c r="LH78" s="1">
        <v>47</v>
      </c>
      <c r="LI78" s="1">
        <f t="shared" si="308"/>
        <v>30.322580645161288</v>
      </c>
      <c r="LJ78" s="1">
        <v>9</v>
      </c>
      <c r="LK78" s="1">
        <f t="shared" si="309"/>
        <v>64</v>
      </c>
      <c r="LL78" s="1">
        <v>31</v>
      </c>
      <c r="LM78" s="23">
        <f t="shared" si="310"/>
        <v>0.34042553191489361</v>
      </c>
      <c r="LN78" s="1">
        <v>64</v>
      </c>
      <c r="LO78" s="1">
        <f t="shared" si="311"/>
        <v>0.36170212765957449</v>
      </c>
      <c r="LP78" s="1">
        <f t="shared" si="312"/>
        <v>131.72367200000002</v>
      </c>
      <c r="LQ78" s="1">
        <f t="shared" si="313"/>
        <v>84.983014193548399</v>
      </c>
      <c r="LR78" s="1">
        <v>74</v>
      </c>
      <c r="LS78" s="1">
        <v>52</v>
      </c>
      <c r="LT78" s="23">
        <f t="shared" si="314"/>
        <v>1.4230769230769231</v>
      </c>
      <c r="LU78" s="1">
        <v>200</v>
      </c>
      <c r="LV78" s="1">
        <v>15</v>
      </c>
      <c r="LW78" s="23">
        <f t="shared" si="315"/>
        <v>4.9333333333333336</v>
      </c>
      <c r="LX78" s="1">
        <v>22.8</v>
      </c>
      <c r="LY78" s="1">
        <f>((3.14*POWER(KD78,2)/4)*LX78*LF78)/1000</f>
        <v>5.3672522400000009</v>
      </c>
      <c r="LZ78" s="1">
        <f t="shared" si="316"/>
        <v>3.4627433806451617</v>
      </c>
      <c r="MA78" s="1">
        <v>17.100000000000001</v>
      </c>
      <c r="MB78" s="1">
        <v>26</v>
      </c>
      <c r="MC78" s="1">
        <v>52</v>
      </c>
      <c r="MD78" s="1">
        <v>25</v>
      </c>
      <c r="ME78" s="23">
        <f t="shared" si="317"/>
        <v>2.08</v>
      </c>
      <c r="MF78" s="1">
        <v>185</v>
      </c>
      <c r="MG78" s="1">
        <v>16</v>
      </c>
      <c r="MH78" s="1">
        <v>76</v>
      </c>
      <c r="MI78" s="1">
        <f t="shared" si="318"/>
        <v>49.032258064516128</v>
      </c>
      <c r="MJ78" s="1">
        <v>55</v>
      </c>
      <c r="MK78" s="1">
        <f t="shared" si="319"/>
        <v>35.483870967741936</v>
      </c>
      <c r="ML78" s="1">
        <v>82</v>
      </c>
      <c r="MM78" s="1">
        <f t="shared" si="320"/>
        <v>52.903225806451609</v>
      </c>
      <c r="MN78" s="1">
        <v>33</v>
      </c>
      <c r="MO78" s="1">
        <f t="shared" si="321"/>
        <v>21.29032258064516</v>
      </c>
      <c r="MP78" s="1">
        <f t="shared" si="322"/>
        <v>49</v>
      </c>
      <c r="MQ78" s="1">
        <v>57</v>
      </c>
      <c r="MR78" s="1">
        <v>21.5</v>
      </c>
      <c r="MS78" s="1">
        <v>13.8</v>
      </c>
      <c r="MT78" s="1">
        <f t="shared" si="323"/>
        <v>13.870967741935484</v>
      </c>
      <c r="MU78" s="1">
        <f t="shared" si="324"/>
        <v>8.9032258064516139</v>
      </c>
      <c r="MV78" s="23">
        <f t="shared" si="325"/>
        <v>0.35813953488372091</v>
      </c>
      <c r="MW78" s="1">
        <v>107</v>
      </c>
      <c r="MX78" s="1">
        <v>72</v>
      </c>
      <c r="MY78" s="1">
        <f t="shared" si="326"/>
        <v>83.666666666666671</v>
      </c>
      <c r="MZ78" s="1">
        <v>55</v>
      </c>
      <c r="NA78" s="1">
        <v>9</v>
      </c>
      <c r="NB78" s="1">
        <v>45</v>
      </c>
      <c r="NC78" s="1">
        <f t="shared" si="327"/>
        <v>29.032258064516128</v>
      </c>
      <c r="ND78" s="1">
        <v>9</v>
      </c>
      <c r="NE78" s="1">
        <f t="shared" si="328"/>
        <v>63</v>
      </c>
      <c r="NF78" s="1">
        <v>28</v>
      </c>
      <c r="NG78" s="23">
        <f t="shared" si="329"/>
        <v>0.37777777777777777</v>
      </c>
      <c r="NH78" s="1">
        <v>68</v>
      </c>
      <c r="NI78" s="1">
        <f t="shared" si="330"/>
        <v>0.4</v>
      </c>
      <c r="NJ78" s="1">
        <f t="shared" si="331"/>
        <v>132.22370400000003</v>
      </c>
      <c r="NK78" s="1">
        <f t="shared" si="332"/>
        <v>85.30561548387098</v>
      </c>
      <c r="NL78" s="1">
        <v>79</v>
      </c>
      <c r="NM78" s="1">
        <v>36</v>
      </c>
      <c r="NN78" s="23">
        <f t="shared" si="333"/>
        <v>2.1944444444444446</v>
      </c>
      <c r="NO78" s="1">
        <v>266</v>
      </c>
      <c r="NP78" s="1">
        <v>18</v>
      </c>
      <c r="NQ78" s="23">
        <f t="shared" si="334"/>
        <v>4.3888888888888893</v>
      </c>
      <c r="NR78" s="1">
        <v>24.4</v>
      </c>
      <c r="NS78" s="1">
        <f t="shared" si="335"/>
        <v>4.6458027</v>
      </c>
      <c r="NT78" s="1">
        <f t="shared" si="336"/>
        <v>2.9972920645161287</v>
      </c>
      <c r="NU78" s="1">
        <v>22.2</v>
      </c>
      <c r="NV78" s="1">
        <v>22</v>
      </c>
      <c r="NW78" s="1">
        <v>63</v>
      </c>
      <c r="NX78" s="1">
        <v>24</v>
      </c>
      <c r="NY78" s="23">
        <f t="shared" si="337"/>
        <v>2.625</v>
      </c>
      <c r="NZ78" s="1">
        <v>148</v>
      </c>
      <c r="OA78" s="1">
        <v>13</v>
      </c>
      <c r="OB78" s="1">
        <v>75</v>
      </c>
      <c r="OC78" s="1">
        <f t="shared" si="338"/>
        <v>48.387096774193544</v>
      </c>
      <c r="OD78" s="1">
        <v>58</v>
      </c>
      <c r="OE78" s="1">
        <f t="shared" si="339"/>
        <v>37.41935483870968</v>
      </c>
      <c r="OF78" s="1">
        <v>95</v>
      </c>
      <c r="OG78" s="1">
        <f t="shared" si="340"/>
        <v>61.29032258064516</v>
      </c>
      <c r="OH78" s="1">
        <v>42</v>
      </c>
      <c r="OI78" s="1">
        <f t="shared" si="341"/>
        <v>27.096774193548388</v>
      </c>
      <c r="OJ78" s="1">
        <f t="shared" si="342"/>
        <v>53</v>
      </c>
      <c r="OK78" s="1">
        <v>54</v>
      </c>
      <c r="OL78" s="1">
        <v>19.399999999999999</v>
      </c>
      <c r="OM78" s="1">
        <v>10.5</v>
      </c>
      <c r="ON78" s="1">
        <f t="shared" si="343"/>
        <v>12.516129032258064</v>
      </c>
      <c r="OO78" s="1">
        <f t="shared" si="344"/>
        <v>6.774193548387097</v>
      </c>
      <c r="OP78" s="23">
        <f t="shared" si="345"/>
        <v>0.45876288659793812</v>
      </c>
      <c r="OQ78" s="1">
        <v>127</v>
      </c>
      <c r="OR78" s="1">
        <v>82</v>
      </c>
      <c r="OS78" s="1">
        <f t="shared" si="346"/>
        <v>97</v>
      </c>
      <c r="OT78" s="1">
        <v>57</v>
      </c>
      <c r="OU78" s="1">
        <v>8</v>
      </c>
      <c r="OV78" s="1">
        <v>47</v>
      </c>
      <c r="OW78" s="1">
        <f t="shared" si="347"/>
        <v>30.322580645161288</v>
      </c>
      <c r="OX78" s="1">
        <v>9</v>
      </c>
      <c r="OY78" s="1">
        <f t="shared" si="348"/>
        <v>64</v>
      </c>
      <c r="OZ78" s="1">
        <v>30</v>
      </c>
      <c r="PA78" s="23">
        <f t="shared" si="349"/>
        <v>0.36170212765957449</v>
      </c>
      <c r="PB78" s="1">
        <v>66</v>
      </c>
      <c r="PC78" s="1">
        <f t="shared" si="350"/>
        <v>0.36170212765957449</v>
      </c>
      <c r="PD78" s="1">
        <f t="shared" si="351"/>
        <v>131.72367200000002</v>
      </c>
      <c r="PE78" s="1">
        <f t="shared" si="352"/>
        <v>84.983014193548399</v>
      </c>
      <c r="PF78" s="1">
        <v>75</v>
      </c>
      <c r="PG78" s="1">
        <v>40</v>
      </c>
      <c r="PH78" s="23">
        <f t="shared" si="353"/>
        <v>1.875</v>
      </c>
      <c r="PI78" s="1">
        <v>150</v>
      </c>
      <c r="PJ78" s="1">
        <v>13</v>
      </c>
      <c r="PK78" s="23">
        <f t="shared" si="354"/>
        <v>5.7692307692307692</v>
      </c>
      <c r="PL78" s="1">
        <v>22.6</v>
      </c>
      <c r="PM78" s="1">
        <f t="shared" si="355"/>
        <v>4.4595551700000007</v>
      </c>
      <c r="PN78" s="1">
        <f t="shared" si="356"/>
        <v>2.877132367741936</v>
      </c>
      <c r="PO78" s="1">
        <v>21.5</v>
      </c>
      <c r="PP78" s="1">
        <v>-1</v>
      </c>
      <c r="PQ78" s="1">
        <v>46</v>
      </c>
      <c r="PR78" s="1">
        <v>17</v>
      </c>
      <c r="PS78" s="23">
        <f t="shared" si="357"/>
        <v>2.7058823529411766</v>
      </c>
      <c r="PT78" s="1">
        <v>185</v>
      </c>
      <c r="PU78" s="1">
        <v>14</v>
      </c>
      <c r="PV78" s="1">
        <v>69</v>
      </c>
      <c r="PW78" s="1">
        <f t="shared" si="358"/>
        <v>44.516129032258064</v>
      </c>
      <c r="PX78" s="1">
        <v>52</v>
      </c>
      <c r="PY78" s="1">
        <f t="shared" si="359"/>
        <v>33.548387096774192</v>
      </c>
      <c r="PZ78" s="1">
        <v>90</v>
      </c>
      <c r="QA78" s="1">
        <f t="shared" si="299"/>
        <v>58.064516129032256</v>
      </c>
      <c r="QB78" s="1">
        <v>47</v>
      </c>
      <c r="QC78" s="1">
        <f t="shared" si="300"/>
        <v>30.322580645161288</v>
      </c>
      <c r="QD78" s="1">
        <f t="shared" si="360"/>
        <v>43</v>
      </c>
      <c r="QE78" s="1">
        <v>59</v>
      </c>
      <c r="QF78" s="1">
        <v>16.3</v>
      </c>
      <c r="QG78" s="1">
        <v>8.5</v>
      </c>
      <c r="QH78" s="1">
        <f t="shared" si="361"/>
        <v>10.516129032258064</v>
      </c>
      <c r="QI78" s="1">
        <f t="shared" si="362"/>
        <v>5.4838709677419351</v>
      </c>
      <c r="QJ78" s="23">
        <f t="shared" si="363"/>
        <v>0.4785276073619632</v>
      </c>
      <c r="QK78" s="1">
        <v>104</v>
      </c>
      <c r="QL78" s="1">
        <v>68</v>
      </c>
      <c r="QM78" s="1">
        <f>QL78+(QK78-QL78)/3</f>
        <v>80</v>
      </c>
      <c r="QN78" s="1">
        <v>56</v>
      </c>
      <c r="QO78" s="1">
        <v>9</v>
      </c>
      <c r="QP78" s="1">
        <v>51</v>
      </c>
      <c r="QQ78" s="1">
        <f>QP78/JJ78</f>
        <v>32.903225806451609</v>
      </c>
      <c r="QR78" s="1">
        <v>9</v>
      </c>
      <c r="QS78" s="1">
        <f>QO78+QP78+QR78</f>
        <v>69</v>
      </c>
      <c r="QT78" s="1">
        <v>29</v>
      </c>
      <c r="QU78" s="23">
        <f>(QP78-QT78)/QP78</f>
        <v>0.43137254901960786</v>
      </c>
      <c r="QV78" s="1">
        <v>73</v>
      </c>
      <c r="QW78" s="1">
        <f>(QO78+QR78)/QP78</f>
        <v>0.35294117647058826</v>
      </c>
      <c r="QX78" s="1">
        <f>(0.8*(1.04*(POWER(QS78,3)-POWER(QP78,3)))+0.6)/1000</f>
        <v>162.95445600000002</v>
      </c>
      <c r="QY78" s="1">
        <f>QX78/JJ78</f>
        <v>105.1319070967742</v>
      </c>
      <c r="QZ78" s="1">
        <v>78</v>
      </c>
      <c r="RA78" s="1">
        <v>34</v>
      </c>
      <c r="RB78" s="23">
        <f>QZ78/RA78</f>
        <v>2.2941176470588234</v>
      </c>
      <c r="RC78" s="1">
        <v>178</v>
      </c>
      <c r="RD78" s="1">
        <v>18</v>
      </c>
      <c r="RE78" s="23">
        <f>QZ78/RD78</f>
        <v>4.333333333333333</v>
      </c>
      <c r="RF78" s="1">
        <v>26</v>
      </c>
      <c r="RG78" s="1">
        <f>((3.14*POWER(KD78,2)/4)*RF78*QN78)/1000</f>
        <v>5.0404536000000002</v>
      </c>
      <c r="RH78" s="1">
        <f>RG78/JJ78</f>
        <v>3.2519055483870969</v>
      </c>
      <c r="RI78" s="1">
        <v>24.7</v>
      </c>
      <c r="RJ78" s="1">
        <v>27</v>
      </c>
      <c r="RK78" s="1">
        <v>45</v>
      </c>
      <c r="RL78" s="1">
        <v>17</v>
      </c>
      <c r="RM78" s="23">
        <f>RK78/RL78</f>
        <v>2.6470588235294117</v>
      </c>
      <c r="RN78" s="1">
        <v>194</v>
      </c>
      <c r="RO78" s="1">
        <v>15</v>
      </c>
      <c r="RP78" s="1">
        <v>61</v>
      </c>
      <c r="RQ78" s="1">
        <f>RP78/JJ78</f>
        <v>39.354838709677416</v>
      </c>
      <c r="RR78" s="1">
        <v>50</v>
      </c>
      <c r="RS78" s="1">
        <f>RR78/JJ78</f>
        <v>32.258064516129032</v>
      </c>
      <c r="RT78" s="1">
        <v>87</v>
      </c>
      <c r="RU78" s="1">
        <f>RT78/JJ78</f>
        <v>56.129032258064512</v>
      </c>
      <c r="RV78" s="1">
        <v>31</v>
      </c>
      <c r="RW78" s="1">
        <f>RV78/JJ78</f>
        <v>20</v>
      </c>
      <c r="RX78" s="1">
        <f>RT78-RV78</f>
        <v>56</v>
      </c>
      <c r="RY78" s="1">
        <v>65</v>
      </c>
      <c r="RZ78" s="1">
        <v>18.399999999999999</v>
      </c>
      <c r="SA78" s="1">
        <v>10.8</v>
      </c>
      <c r="SB78" s="1">
        <f>RZ78/JJ78</f>
        <v>11.870967741935482</v>
      </c>
      <c r="SC78" s="1">
        <f>SA78/JJ78</f>
        <v>6.967741935483871</v>
      </c>
      <c r="SD78" s="23">
        <f>(RZ78-SA78)/RZ78</f>
        <v>0.41304347826086946</v>
      </c>
      <c r="ALU78" s="3"/>
      <c r="ALV78" s="3"/>
      <c r="ALW78" s="3"/>
      <c r="ALX78" s="3"/>
      <c r="ALY78" s="3"/>
      <c r="ALZ78" s="3"/>
      <c r="AMA78" s="3"/>
      <c r="AMB78" s="3"/>
      <c r="AMC78" s="3"/>
      <c r="AMD78" s="3"/>
    </row>
    <row r="79" spans="1:1018">
      <c r="A79" s="14" t="s">
        <v>695</v>
      </c>
      <c r="B79" s="13">
        <v>160</v>
      </c>
      <c r="C79" s="13">
        <v>23</v>
      </c>
      <c r="D79" s="15">
        <v>70</v>
      </c>
      <c r="E79" s="13">
        <v>183</v>
      </c>
      <c r="F79" s="16">
        <v>2</v>
      </c>
      <c r="G79" s="16">
        <v>6</v>
      </c>
      <c r="H79" s="17">
        <v>999</v>
      </c>
      <c r="I79" s="17">
        <v>999</v>
      </c>
      <c r="J79" s="17">
        <v>999</v>
      </c>
      <c r="K79" s="17">
        <v>999</v>
      </c>
      <c r="L79" s="17">
        <v>999</v>
      </c>
      <c r="M79" s="17">
        <v>999</v>
      </c>
      <c r="N79" s="17">
        <v>999</v>
      </c>
      <c r="O79" s="17">
        <v>999</v>
      </c>
      <c r="P79" s="17">
        <v>999</v>
      </c>
      <c r="Q79" s="17">
        <v>999</v>
      </c>
      <c r="R79" s="17">
        <v>999</v>
      </c>
      <c r="S79" s="17">
        <v>999</v>
      </c>
      <c r="T79" s="17">
        <v>999</v>
      </c>
      <c r="U79" s="17">
        <v>999</v>
      </c>
      <c r="V79" s="17">
        <v>999</v>
      </c>
      <c r="W79" s="26">
        <v>999</v>
      </c>
      <c r="X79" s="17">
        <v>999</v>
      </c>
      <c r="Y79" s="17">
        <v>999</v>
      </c>
      <c r="Z79" s="17">
        <v>999</v>
      </c>
      <c r="AA79" s="17">
        <v>999</v>
      </c>
      <c r="AB79" s="17">
        <v>999</v>
      </c>
      <c r="AC79" s="17">
        <v>999</v>
      </c>
      <c r="AD79" s="17">
        <v>999</v>
      </c>
      <c r="AE79" s="17">
        <v>999</v>
      </c>
      <c r="AF79" s="17">
        <v>999</v>
      </c>
      <c r="AG79" s="17">
        <v>999</v>
      </c>
      <c r="AH79" s="17">
        <v>999</v>
      </c>
      <c r="AI79" s="17">
        <v>999</v>
      </c>
      <c r="AJ79" s="17">
        <v>999</v>
      </c>
      <c r="AK79" s="17">
        <v>999</v>
      </c>
      <c r="AL79" s="17">
        <v>999</v>
      </c>
      <c r="AM79" s="17">
        <v>999</v>
      </c>
      <c r="AN79" s="17">
        <v>999</v>
      </c>
      <c r="AO79" s="17">
        <v>999</v>
      </c>
      <c r="AP79" s="17">
        <v>999</v>
      </c>
      <c r="AQ79" s="17">
        <v>999</v>
      </c>
      <c r="AR79" s="17">
        <v>999</v>
      </c>
      <c r="AS79" s="17">
        <v>999</v>
      </c>
      <c r="AT79" s="17">
        <v>999</v>
      </c>
      <c r="AU79" s="17">
        <v>999</v>
      </c>
      <c r="AV79" s="17">
        <v>999</v>
      </c>
      <c r="AW79" s="17">
        <v>999</v>
      </c>
      <c r="AX79" s="17">
        <v>999</v>
      </c>
      <c r="AY79" s="17">
        <v>999</v>
      </c>
      <c r="AZ79" s="17">
        <v>999</v>
      </c>
      <c r="BA79" s="17">
        <v>999</v>
      </c>
      <c r="BB79" s="15">
        <v>999</v>
      </c>
      <c r="BC79" s="15">
        <v>999</v>
      </c>
      <c r="BD79" s="15">
        <v>999</v>
      </c>
      <c r="BE79" s="15">
        <v>999</v>
      </c>
      <c r="BF79" s="15">
        <v>999</v>
      </c>
      <c r="BG79" s="15">
        <v>999</v>
      </c>
      <c r="BH79" s="15">
        <v>999</v>
      </c>
      <c r="BI79" s="15">
        <v>999</v>
      </c>
      <c r="BJ79" s="15">
        <v>999</v>
      </c>
      <c r="BK79" s="15">
        <v>999</v>
      </c>
      <c r="BL79" s="15">
        <v>999</v>
      </c>
      <c r="BM79" s="15">
        <v>999</v>
      </c>
      <c r="BN79" s="15">
        <v>999</v>
      </c>
      <c r="BO79" s="15">
        <v>999</v>
      </c>
      <c r="BP79" s="15">
        <v>999</v>
      </c>
      <c r="BQ79" s="15">
        <v>999</v>
      </c>
      <c r="BR79" s="15">
        <v>999</v>
      </c>
      <c r="BS79" s="15">
        <v>999</v>
      </c>
      <c r="BT79" s="15">
        <v>999</v>
      </c>
      <c r="BU79" s="15">
        <v>999</v>
      </c>
      <c r="BV79" s="15">
        <v>999</v>
      </c>
      <c r="BW79" s="15">
        <v>999</v>
      </c>
      <c r="BX79" s="15">
        <v>999</v>
      </c>
      <c r="BY79" s="15">
        <v>999</v>
      </c>
      <c r="BZ79" s="15">
        <v>999</v>
      </c>
      <c r="CA79" s="15">
        <v>999</v>
      </c>
      <c r="CB79" s="15">
        <v>999</v>
      </c>
      <c r="CC79" s="15">
        <v>999</v>
      </c>
      <c r="CD79" s="15">
        <v>999</v>
      </c>
      <c r="CE79" s="15">
        <v>999</v>
      </c>
      <c r="CF79" s="21">
        <v>1025.5</v>
      </c>
      <c r="CG79" s="21">
        <v>57.9</v>
      </c>
      <c r="CH79" s="21">
        <v>58.7</v>
      </c>
      <c r="CI79" s="21">
        <v>51.1</v>
      </c>
      <c r="CJ79" s="21">
        <v>38.1</v>
      </c>
      <c r="CK79" s="21">
        <v>37.200000000000003</v>
      </c>
      <c r="CL79" s="21">
        <v>62.8</v>
      </c>
      <c r="CM79" s="21">
        <v>0.59299999999999997</v>
      </c>
      <c r="CN79" s="21">
        <v>300</v>
      </c>
      <c r="CO79" s="21">
        <v>808.7</v>
      </c>
      <c r="CP79" s="21">
        <v>57.9</v>
      </c>
      <c r="CQ79" s="21">
        <v>74.59</v>
      </c>
      <c r="CR79" s="21">
        <v>22.3</v>
      </c>
      <c r="CS79" s="21">
        <v>2.7</v>
      </c>
      <c r="CT79" s="21">
        <v>78.7</v>
      </c>
      <c r="CU79" s="21">
        <v>21.3</v>
      </c>
      <c r="CV79" s="21">
        <v>3.7040000000000002</v>
      </c>
      <c r="CW79" s="21">
        <v>300</v>
      </c>
      <c r="CX79" s="21">
        <v>999</v>
      </c>
      <c r="CY79" s="21">
        <v>999</v>
      </c>
      <c r="CZ79" s="21">
        <v>999</v>
      </c>
      <c r="DA79" s="21">
        <v>999</v>
      </c>
      <c r="DB79" s="21">
        <v>999</v>
      </c>
      <c r="DC79" s="21">
        <v>999</v>
      </c>
      <c r="DD79" s="21">
        <v>999</v>
      </c>
      <c r="DE79" s="21">
        <v>999</v>
      </c>
      <c r="DF79" s="21">
        <v>999</v>
      </c>
      <c r="DG79" s="21">
        <v>999</v>
      </c>
      <c r="DH79" s="21">
        <v>999</v>
      </c>
      <c r="DI79" s="21">
        <v>999</v>
      </c>
      <c r="DJ79" s="21">
        <v>999</v>
      </c>
      <c r="DK79" s="21">
        <v>999</v>
      </c>
      <c r="DL79" s="21">
        <v>999</v>
      </c>
      <c r="DM79" s="21">
        <v>999</v>
      </c>
      <c r="DN79" s="21">
        <v>999</v>
      </c>
      <c r="DO79" s="21">
        <v>999</v>
      </c>
      <c r="DP79" s="21">
        <v>999</v>
      </c>
      <c r="DQ79" s="21">
        <v>999</v>
      </c>
      <c r="DR79" s="21">
        <v>999</v>
      </c>
      <c r="DS79" s="21">
        <v>999</v>
      </c>
      <c r="DT79" s="21">
        <v>999</v>
      </c>
      <c r="DU79" s="21">
        <v>999</v>
      </c>
      <c r="DV79" s="21">
        <v>999</v>
      </c>
      <c r="DW79" s="21">
        <v>999</v>
      </c>
      <c r="DX79" s="21">
        <v>999</v>
      </c>
      <c r="DY79" s="21">
        <v>999</v>
      </c>
      <c r="DZ79" s="21">
        <v>999</v>
      </c>
      <c r="EA79" s="21">
        <v>999</v>
      </c>
      <c r="EB79" s="21">
        <v>999</v>
      </c>
      <c r="EC79" s="21">
        <v>999</v>
      </c>
      <c r="ED79" s="21">
        <v>999</v>
      </c>
      <c r="EE79" s="21">
        <v>999</v>
      </c>
      <c r="EF79" s="21">
        <v>999</v>
      </c>
      <c r="EG79" s="21">
        <v>999</v>
      </c>
      <c r="EH79" s="21">
        <v>999</v>
      </c>
      <c r="EI79" s="21">
        <v>999</v>
      </c>
      <c r="EJ79" s="21">
        <v>999</v>
      </c>
      <c r="EK79" s="21">
        <v>999</v>
      </c>
      <c r="EL79" s="21">
        <v>999</v>
      </c>
      <c r="EM79" s="21">
        <v>999</v>
      </c>
      <c r="EN79" s="21">
        <v>999</v>
      </c>
      <c r="EO79" s="21">
        <v>999</v>
      </c>
      <c r="EP79" s="21">
        <v>999</v>
      </c>
      <c r="EQ79" s="21">
        <v>999</v>
      </c>
      <c r="ER79" s="21">
        <v>999</v>
      </c>
      <c r="ES79" s="21">
        <v>999</v>
      </c>
      <c r="ET79" s="21">
        <v>999</v>
      </c>
      <c r="EU79" s="21">
        <v>999</v>
      </c>
      <c r="EV79" s="21">
        <v>999</v>
      </c>
      <c r="EW79" s="21">
        <v>999</v>
      </c>
      <c r="EX79" s="21">
        <v>999</v>
      </c>
      <c r="EY79" s="21">
        <v>999</v>
      </c>
      <c r="EZ79" s="21">
        <v>999</v>
      </c>
      <c r="FA79" s="21">
        <v>999</v>
      </c>
      <c r="FB79" s="21">
        <v>999</v>
      </c>
      <c r="FC79" s="21">
        <v>999</v>
      </c>
      <c r="FD79" s="21">
        <v>999</v>
      </c>
      <c r="FE79" s="21">
        <v>999</v>
      </c>
      <c r="FF79" s="21">
        <v>999</v>
      </c>
      <c r="FG79" s="21">
        <v>999</v>
      </c>
      <c r="FH79" s="21">
        <v>999</v>
      </c>
      <c r="FI79" s="21">
        <v>999</v>
      </c>
      <c r="FJ79" s="21">
        <v>999</v>
      </c>
      <c r="FK79" s="21">
        <v>999</v>
      </c>
      <c r="FL79" s="21">
        <v>999</v>
      </c>
      <c r="FM79" s="21">
        <v>999</v>
      </c>
      <c r="FN79" s="21">
        <v>999</v>
      </c>
      <c r="FO79" s="21">
        <v>999</v>
      </c>
      <c r="FP79" s="21">
        <v>999</v>
      </c>
      <c r="FQ79" s="21">
        <v>999</v>
      </c>
      <c r="FR79" s="15">
        <v>0.7</v>
      </c>
      <c r="FS79" s="15">
        <v>999</v>
      </c>
      <c r="FT79" s="15">
        <v>999</v>
      </c>
      <c r="FU79" s="15">
        <v>999</v>
      </c>
      <c r="FV79" s="15">
        <v>999</v>
      </c>
      <c r="FW79" s="15">
        <v>112</v>
      </c>
      <c r="FX79" s="15">
        <v>999</v>
      </c>
      <c r="FY79" s="15">
        <v>999</v>
      </c>
      <c r="FZ79" s="15">
        <v>999</v>
      </c>
      <c r="GA79" s="15">
        <v>999</v>
      </c>
      <c r="GB79" s="15">
        <v>69.099999999999994</v>
      </c>
      <c r="GC79" s="15">
        <v>999</v>
      </c>
      <c r="GD79" s="15">
        <v>999</v>
      </c>
      <c r="GE79" s="15">
        <v>999</v>
      </c>
      <c r="GF79" s="15">
        <v>999</v>
      </c>
      <c r="GG79" s="15">
        <v>8</v>
      </c>
      <c r="GH79" s="15">
        <v>999</v>
      </c>
      <c r="GI79" s="15">
        <v>999</v>
      </c>
      <c r="GJ79" s="15">
        <v>999</v>
      </c>
      <c r="GK79" s="15">
        <v>999</v>
      </c>
      <c r="GL79" s="15">
        <v>1</v>
      </c>
      <c r="GM79" s="15">
        <v>999</v>
      </c>
      <c r="GN79" s="15">
        <v>999</v>
      </c>
      <c r="GO79" s="15">
        <v>999</v>
      </c>
      <c r="GP79" s="15">
        <v>999</v>
      </c>
      <c r="GQ79" s="15">
        <v>0.9</v>
      </c>
      <c r="GR79" s="15">
        <v>999</v>
      </c>
      <c r="GS79" s="15">
        <v>999</v>
      </c>
      <c r="GT79" s="15">
        <v>999</v>
      </c>
      <c r="GU79" s="15">
        <v>999</v>
      </c>
      <c r="GV79" s="15">
        <v>1.3</v>
      </c>
      <c r="GW79" s="15">
        <v>999</v>
      </c>
      <c r="GX79" s="15">
        <v>999</v>
      </c>
      <c r="GY79" s="15">
        <v>999</v>
      </c>
      <c r="GZ79" s="15">
        <v>999</v>
      </c>
      <c r="HA79" s="15">
        <v>0</v>
      </c>
      <c r="HB79" s="15">
        <v>999</v>
      </c>
      <c r="HC79" s="15">
        <v>999</v>
      </c>
      <c r="HD79" s="15">
        <v>999</v>
      </c>
      <c r="HE79" s="22">
        <v>999</v>
      </c>
      <c r="HF79" s="1">
        <v>-1</v>
      </c>
      <c r="HG79" s="1">
        <v>-1</v>
      </c>
      <c r="HH79" s="1">
        <v>-1</v>
      </c>
      <c r="HI79" s="1">
        <v>-1</v>
      </c>
      <c r="HJ79" s="1">
        <v>-1</v>
      </c>
      <c r="HK79" s="1">
        <v>-1</v>
      </c>
      <c r="HL79" s="1">
        <v>-1</v>
      </c>
      <c r="HM79" s="1">
        <v>-1</v>
      </c>
      <c r="HN79" s="1">
        <v>-1</v>
      </c>
      <c r="HO79" s="1">
        <v>-1</v>
      </c>
      <c r="HP79" s="1">
        <v>-1</v>
      </c>
      <c r="HQ79" s="1">
        <v>-1</v>
      </c>
      <c r="HR79" s="1">
        <v>-1</v>
      </c>
      <c r="HS79" s="1">
        <v>-1</v>
      </c>
      <c r="HT79" s="1">
        <v>-1</v>
      </c>
      <c r="HU79" s="1">
        <v>-1</v>
      </c>
      <c r="HV79" s="1">
        <v>-1</v>
      </c>
      <c r="HW79" s="1">
        <v>-1</v>
      </c>
      <c r="HX79" s="1">
        <v>-1</v>
      </c>
      <c r="HY79" s="1">
        <v>-1</v>
      </c>
      <c r="HZ79" s="1">
        <v>-1</v>
      </c>
      <c r="IA79" s="1">
        <v>-1</v>
      </c>
      <c r="IB79" s="1">
        <v>-1</v>
      </c>
      <c r="IC79" s="1">
        <v>-1</v>
      </c>
      <c r="ID79" s="1">
        <v>-1</v>
      </c>
      <c r="IE79" s="1">
        <v>-1</v>
      </c>
      <c r="IF79" s="1">
        <v>-1</v>
      </c>
      <c r="IG79" s="1">
        <v>-1</v>
      </c>
      <c r="IH79" s="1">
        <v>-1</v>
      </c>
      <c r="II79" s="1">
        <v>-1</v>
      </c>
      <c r="IJ79" s="1">
        <v>-1</v>
      </c>
      <c r="IK79" s="1">
        <v>-1</v>
      </c>
      <c r="IL79" s="1">
        <v>-1</v>
      </c>
      <c r="IM79" s="1">
        <v>-1</v>
      </c>
      <c r="IN79" s="1">
        <v>-1</v>
      </c>
      <c r="IO79" s="1">
        <v>-1</v>
      </c>
      <c r="IP79" s="1">
        <v>-1</v>
      </c>
      <c r="IQ79" s="1">
        <v>-1</v>
      </c>
      <c r="IR79" s="1">
        <v>-1</v>
      </c>
      <c r="IS79" s="1">
        <v>-1</v>
      </c>
      <c r="IT79" s="1">
        <v>-1</v>
      </c>
      <c r="IU79" s="1">
        <v>-1</v>
      </c>
      <c r="IV79" s="1">
        <v>-1</v>
      </c>
      <c r="IW79" s="1">
        <v>-1</v>
      </c>
      <c r="IX79" s="1">
        <v>-1</v>
      </c>
      <c r="IY79" s="1">
        <v>-1</v>
      </c>
      <c r="IZ79" s="1">
        <v>-1</v>
      </c>
      <c r="JA79" s="1">
        <v>-1</v>
      </c>
      <c r="JB79" s="1">
        <v>-1</v>
      </c>
      <c r="JC79" s="1">
        <v>-1</v>
      </c>
      <c r="JD79" s="1">
        <v>-1</v>
      </c>
      <c r="JE79" s="1">
        <v>-1</v>
      </c>
      <c r="JG79" s="1">
        <v>114</v>
      </c>
      <c r="JH79" s="1">
        <v>70</v>
      </c>
      <c r="JI79" s="1">
        <f t="shared" si="201"/>
        <v>84.666666666666671</v>
      </c>
      <c r="JJ79" s="1">
        <v>1.9</v>
      </c>
      <c r="JK79" s="1">
        <v>58</v>
      </c>
      <c r="JL79" s="1">
        <v>9</v>
      </c>
      <c r="JM79" s="1">
        <v>54</v>
      </c>
      <c r="JN79" s="1">
        <f t="shared" si="202"/>
        <v>28.421052631578949</v>
      </c>
      <c r="JO79" s="1">
        <v>9</v>
      </c>
      <c r="JP79" s="1">
        <f t="shared" si="203"/>
        <v>72</v>
      </c>
      <c r="JQ79" s="1">
        <v>34</v>
      </c>
      <c r="JR79" s="1">
        <f t="shared" si="204"/>
        <v>0.37037037037037035</v>
      </c>
      <c r="JS79" s="1">
        <v>67</v>
      </c>
      <c r="JT79" s="1">
        <f t="shared" si="205"/>
        <v>0.33333333333333331</v>
      </c>
      <c r="JU79" s="23">
        <f t="shared" si="206"/>
        <v>179.53288800000004</v>
      </c>
      <c r="JV79" s="1">
        <f t="shared" si="207"/>
        <v>94.490993684210551</v>
      </c>
      <c r="JW79" s="1">
        <v>77</v>
      </c>
      <c r="JX79" s="1">
        <v>38</v>
      </c>
      <c r="JY79" s="1">
        <f t="shared" si="208"/>
        <v>2.0263157894736841</v>
      </c>
      <c r="JZ79" s="1">
        <v>187</v>
      </c>
      <c r="KA79" s="1">
        <v>12</v>
      </c>
      <c r="KB79" s="1">
        <f t="shared" si="209"/>
        <v>6.416666666666667</v>
      </c>
      <c r="KC79" s="1">
        <v>28.4</v>
      </c>
      <c r="KD79" s="1">
        <v>2.2000000000000002</v>
      </c>
      <c r="KE79" s="1">
        <f t="shared" si="301"/>
        <v>6.2583716800000015</v>
      </c>
      <c r="KF79" s="1">
        <f t="shared" si="302"/>
        <v>3.2938798315789484</v>
      </c>
      <c r="KG79" s="1">
        <v>-1</v>
      </c>
      <c r="KH79" s="1">
        <v>22</v>
      </c>
      <c r="KI79" s="1">
        <v>-1</v>
      </c>
      <c r="KJ79" s="1">
        <v>-1</v>
      </c>
      <c r="KK79" s="1">
        <v>-1</v>
      </c>
      <c r="KL79" s="1">
        <v>-1</v>
      </c>
      <c r="KM79" s="1">
        <v>-1</v>
      </c>
      <c r="KN79" s="1">
        <v>91</v>
      </c>
      <c r="KO79" s="1">
        <f t="shared" si="211"/>
        <v>47.894736842105267</v>
      </c>
      <c r="KP79" s="1">
        <v>68</v>
      </c>
      <c r="KQ79" s="1">
        <f t="shared" si="212"/>
        <v>35.789473684210527</v>
      </c>
      <c r="KR79" s="1">
        <v>165</v>
      </c>
      <c r="KS79" s="1">
        <f t="shared" si="304"/>
        <v>86.842105263157904</v>
      </c>
      <c r="KT79" s="1">
        <v>92</v>
      </c>
      <c r="KU79" s="1">
        <f t="shared" si="305"/>
        <v>48.421052631578952</v>
      </c>
      <c r="KV79" s="1">
        <f t="shared" si="306"/>
        <v>73</v>
      </c>
      <c r="KW79" s="1">
        <v>44</v>
      </c>
      <c r="KX79" s="1">
        <v>27.2</v>
      </c>
      <c r="KY79" s="1">
        <v>14.8</v>
      </c>
      <c r="KZ79" s="1">
        <f t="shared" si="215"/>
        <v>14.315789473684211</v>
      </c>
      <c r="LA79" s="1">
        <f t="shared" si="216"/>
        <v>7.7894736842105274</v>
      </c>
      <c r="LB79" s="23">
        <f t="shared" si="217"/>
        <v>0.45588235294117641</v>
      </c>
      <c r="LC79" s="1">
        <v>-1</v>
      </c>
      <c r="LD79" s="1">
        <v>-1</v>
      </c>
      <c r="LE79" s="1">
        <v>-1</v>
      </c>
      <c r="LF79" s="1">
        <v>-1</v>
      </c>
      <c r="LG79" s="1">
        <v>-1</v>
      </c>
      <c r="LH79" s="1">
        <v>-1</v>
      </c>
      <c r="LI79" s="1">
        <v>-1</v>
      </c>
      <c r="LJ79" s="1">
        <v>-1</v>
      </c>
      <c r="LK79" s="1">
        <v>-1</v>
      </c>
      <c r="LL79" s="1">
        <v>-1</v>
      </c>
      <c r="LM79" s="1">
        <v>-1</v>
      </c>
      <c r="LN79" s="1">
        <v>-1</v>
      </c>
      <c r="LO79" s="1">
        <v>-1</v>
      </c>
      <c r="LP79" s="1">
        <v>-1</v>
      </c>
      <c r="LQ79" s="1">
        <v>-1</v>
      </c>
      <c r="LR79" s="1">
        <v>-1</v>
      </c>
      <c r="LS79" s="1">
        <v>-1</v>
      </c>
      <c r="LT79" s="1">
        <v>-1</v>
      </c>
      <c r="LU79" s="1">
        <v>-1</v>
      </c>
      <c r="LV79" s="1">
        <v>-1</v>
      </c>
      <c r="LW79" s="1">
        <v>-1</v>
      </c>
      <c r="LX79" s="1">
        <v>-1</v>
      </c>
      <c r="LY79" s="1">
        <v>-1</v>
      </c>
      <c r="LZ79" s="1">
        <v>-1</v>
      </c>
      <c r="MA79" s="1">
        <v>-1</v>
      </c>
      <c r="MB79" s="1">
        <v>-1</v>
      </c>
      <c r="MC79" s="1">
        <v>-1</v>
      </c>
      <c r="MD79" s="1">
        <v>-1</v>
      </c>
      <c r="ME79" s="1">
        <v>-1</v>
      </c>
      <c r="MF79" s="1">
        <v>-1</v>
      </c>
      <c r="MG79" s="1">
        <v>-1</v>
      </c>
      <c r="MH79" s="1">
        <v>-1</v>
      </c>
      <c r="MI79" s="1">
        <v>-1</v>
      </c>
      <c r="MJ79" s="1">
        <v>-1</v>
      </c>
      <c r="MK79" s="1">
        <v>-1</v>
      </c>
      <c r="ML79" s="1">
        <v>-1</v>
      </c>
      <c r="MM79" s="1">
        <v>-1</v>
      </c>
      <c r="MN79" s="1">
        <v>-1</v>
      </c>
      <c r="MO79" s="1">
        <v>-1</v>
      </c>
      <c r="MP79" s="1">
        <v>-1</v>
      </c>
      <c r="MQ79" s="1">
        <v>-1</v>
      </c>
      <c r="MR79" s="1">
        <v>-1</v>
      </c>
      <c r="MS79" s="1">
        <v>-1</v>
      </c>
      <c r="MT79" s="1">
        <v>-1</v>
      </c>
      <c r="MU79" s="1">
        <v>-1</v>
      </c>
      <c r="MV79" s="1">
        <v>-1</v>
      </c>
      <c r="MW79" s="1">
        <v>-1</v>
      </c>
      <c r="MX79" s="1">
        <v>-1</v>
      </c>
      <c r="MY79" s="1">
        <v>-1</v>
      </c>
      <c r="MZ79" s="1">
        <v>-1</v>
      </c>
      <c r="NA79" s="1">
        <v>-1</v>
      </c>
      <c r="NB79" s="1">
        <v>-1</v>
      </c>
      <c r="NC79" s="1">
        <v>-1</v>
      </c>
      <c r="ND79" s="1">
        <v>-1</v>
      </c>
      <c r="NE79" s="1">
        <v>-1</v>
      </c>
      <c r="NF79" s="1">
        <v>-1</v>
      </c>
      <c r="NG79" s="1">
        <v>-1</v>
      </c>
      <c r="NH79" s="1">
        <v>-1</v>
      </c>
      <c r="NI79" s="1">
        <v>-1</v>
      </c>
      <c r="NJ79" s="1">
        <v>-1</v>
      </c>
      <c r="NK79" s="1">
        <v>-1</v>
      </c>
      <c r="NL79" s="1">
        <v>-1</v>
      </c>
      <c r="NM79" s="1">
        <v>-1</v>
      </c>
      <c r="NN79" s="1">
        <v>-1</v>
      </c>
      <c r="NO79" s="1">
        <v>-1</v>
      </c>
      <c r="NP79" s="1">
        <v>-1</v>
      </c>
      <c r="NQ79" s="1">
        <v>-1</v>
      </c>
      <c r="NR79" s="1">
        <v>-1</v>
      </c>
      <c r="NS79" s="1">
        <v>-1</v>
      </c>
      <c r="NT79" s="1">
        <v>-1</v>
      </c>
      <c r="NU79" s="1">
        <v>-1</v>
      </c>
      <c r="NV79" s="1">
        <v>-1</v>
      </c>
      <c r="NW79" s="1">
        <v>-1</v>
      </c>
      <c r="NX79" s="1">
        <v>-1</v>
      </c>
      <c r="NY79" s="1">
        <v>-1</v>
      </c>
      <c r="NZ79" s="1">
        <v>-1</v>
      </c>
      <c r="OA79" s="1">
        <v>-1</v>
      </c>
      <c r="OB79" s="1">
        <v>-1</v>
      </c>
      <c r="OC79" s="1">
        <v>-1</v>
      </c>
      <c r="OD79" s="1">
        <v>-1</v>
      </c>
      <c r="OE79" s="1">
        <v>-1</v>
      </c>
      <c r="OF79" s="1">
        <v>-1</v>
      </c>
      <c r="OG79" s="1">
        <v>-1</v>
      </c>
      <c r="OH79" s="1">
        <v>-1</v>
      </c>
      <c r="OI79" s="1">
        <v>-1</v>
      </c>
      <c r="OJ79" s="1">
        <v>-1</v>
      </c>
      <c r="OK79" s="1">
        <v>-1</v>
      </c>
      <c r="OL79" s="1">
        <v>-1</v>
      </c>
      <c r="OM79" s="1">
        <v>-1</v>
      </c>
      <c r="ON79" s="1">
        <v>-1</v>
      </c>
      <c r="OO79" s="1">
        <v>-1</v>
      </c>
      <c r="OP79" s="1">
        <v>-1</v>
      </c>
      <c r="OQ79" s="1">
        <v>-1</v>
      </c>
      <c r="OR79" s="1">
        <v>-1</v>
      </c>
      <c r="OS79" s="1">
        <v>-1</v>
      </c>
      <c r="OT79" s="1">
        <v>-1</v>
      </c>
      <c r="OU79" s="1">
        <v>-1</v>
      </c>
      <c r="OV79" s="1">
        <v>-1</v>
      </c>
      <c r="OW79" s="1">
        <v>-1</v>
      </c>
      <c r="OX79" s="1">
        <v>-1</v>
      </c>
      <c r="OY79" s="1">
        <v>-1</v>
      </c>
      <c r="OZ79" s="1">
        <v>-1</v>
      </c>
      <c r="PA79" s="1">
        <v>-1</v>
      </c>
      <c r="PB79" s="1">
        <v>-1</v>
      </c>
      <c r="PC79" s="1">
        <v>-1</v>
      </c>
      <c r="PD79" s="1">
        <v>-1</v>
      </c>
      <c r="PE79" s="1">
        <v>-1</v>
      </c>
      <c r="PF79" s="1">
        <v>-1</v>
      </c>
      <c r="PG79" s="1">
        <v>-1</v>
      </c>
      <c r="PH79" s="1">
        <v>-1</v>
      </c>
      <c r="PI79" s="1">
        <v>-1</v>
      </c>
      <c r="PJ79" s="1">
        <v>-1</v>
      </c>
      <c r="PK79" s="1">
        <v>-1</v>
      </c>
      <c r="PL79" s="1">
        <v>-1</v>
      </c>
      <c r="PM79" s="1">
        <v>-1</v>
      </c>
      <c r="PN79" s="1">
        <v>-1</v>
      </c>
      <c r="PO79" s="1">
        <v>-1</v>
      </c>
      <c r="PP79" s="1">
        <v>-1</v>
      </c>
      <c r="PQ79" s="1">
        <v>-1</v>
      </c>
      <c r="PR79" s="1">
        <v>-1</v>
      </c>
      <c r="PS79" s="1">
        <v>-1</v>
      </c>
      <c r="PT79" s="1">
        <v>-1</v>
      </c>
      <c r="PU79" s="1">
        <v>-1</v>
      </c>
      <c r="PV79" s="1">
        <v>-1</v>
      </c>
      <c r="PW79" s="1">
        <v>-1</v>
      </c>
      <c r="PX79" s="1">
        <v>-1</v>
      </c>
      <c r="PY79" s="1">
        <v>-1</v>
      </c>
      <c r="PZ79" s="1">
        <v>-1</v>
      </c>
      <c r="QA79" s="1">
        <v>-1</v>
      </c>
      <c r="QB79" s="1">
        <v>-1</v>
      </c>
      <c r="QC79" s="1">
        <v>-1</v>
      </c>
      <c r="QD79" s="1">
        <v>-1</v>
      </c>
      <c r="QE79" s="1">
        <v>-1</v>
      </c>
      <c r="QF79" s="1">
        <v>-1</v>
      </c>
      <c r="QG79" s="1">
        <v>-1</v>
      </c>
      <c r="QH79" s="1">
        <v>-1</v>
      </c>
      <c r="QI79" s="1">
        <v>-1</v>
      </c>
      <c r="QJ79" s="1">
        <v>-1</v>
      </c>
      <c r="QK79" s="1">
        <v>-1</v>
      </c>
      <c r="QL79" s="1">
        <v>-1</v>
      </c>
      <c r="QM79" s="1">
        <v>-1</v>
      </c>
      <c r="QN79" s="1">
        <v>-1</v>
      </c>
      <c r="QO79" s="1">
        <v>-1</v>
      </c>
      <c r="QP79" s="1">
        <v>-1</v>
      </c>
      <c r="QQ79" s="1">
        <v>-1</v>
      </c>
      <c r="QR79" s="1">
        <v>-1</v>
      </c>
      <c r="QS79" s="1">
        <v>-1</v>
      </c>
      <c r="QT79" s="1">
        <v>-1</v>
      </c>
      <c r="QU79" s="1">
        <v>-1</v>
      </c>
      <c r="QV79" s="1">
        <v>-1</v>
      </c>
      <c r="QW79" s="1">
        <v>-1</v>
      </c>
      <c r="QX79" s="1">
        <v>-1</v>
      </c>
      <c r="QY79" s="1">
        <v>-1</v>
      </c>
      <c r="QZ79" s="1">
        <v>-1</v>
      </c>
      <c r="RA79" s="1">
        <v>-1</v>
      </c>
      <c r="RB79" s="1">
        <v>-1</v>
      </c>
      <c r="RC79" s="1">
        <v>-1</v>
      </c>
      <c r="RD79" s="1">
        <v>-1</v>
      </c>
      <c r="RE79" s="1">
        <v>-1</v>
      </c>
      <c r="RF79" s="1">
        <v>-1</v>
      </c>
      <c r="RG79" s="1">
        <v>-1</v>
      </c>
      <c r="RH79" s="1">
        <v>-1</v>
      </c>
      <c r="RI79" s="1">
        <v>-1</v>
      </c>
      <c r="RJ79" s="1">
        <v>-1</v>
      </c>
      <c r="RK79" s="1">
        <v>-1</v>
      </c>
      <c r="RL79" s="1">
        <v>-1</v>
      </c>
      <c r="RM79" s="1">
        <v>-1</v>
      </c>
      <c r="RN79" s="1">
        <v>-1</v>
      </c>
      <c r="RO79" s="1">
        <v>-1</v>
      </c>
      <c r="RP79" s="1">
        <v>-1</v>
      </c>
      <c r="RQ79" s="1">
        <v>-1</v>
      </c>
      <c r="RR79" s="1">
        <v>-1</v>
      </c>
      <c r="RS79" s="1">
        <v>-1</v>
      </c>
      <c r="RT79" s="1">
        <v>-1</v>
      </c>
      <c r="RU79" s="1">
        <v>-1</v>
      </c>
      <c r="RV79" s="1">
        <v>-1</v>
      </c>
      <c r="RW79" s="1">
        <v>-1</v>
      </c>
      <c r="RX79" s="1">
        <v>-1</v>
      </c>
      <c r="RY79" s="1">
        <v>-1</v>
      </c>
      <c r="RZ79" s="1">
        <v>-1</v>
      </c>
      <c r="SA79" s="1">
        <v>-1</v>
      </c>
      <c r="SB79" s="1">
        <v>-1</v>
      </c>
      <c r="SC79" s="1">
        <v>-1</v>
      </c>
      <c r="SD79" s="1">
        <v>-1</v>
      </c>
      <c r="ALU79" s="3"/>
      <c r="ALV79" s="3"/>
      <c r="ALW79" s="3"/>
      <c r="ALX79" s="3"/>
      <c r="ALY79" s="3"/>
      <c r="ALZ79" s="3"/>
      <c r="AMA79" s="3"/>
      <c r="AMB79" s="3"/>
      <c r="AMC79" s="3"/>
      <c r="AMD79" s="3"/>
    </row>
    <row r="80" spans="1:1018">
      <c r="A80" s="49" t="s">
        <v>696</v>
      </c>
      <c r="B80" s="50">
        <v>160</v>
      </c>
      <c r="C80" s="50">
        <v>32</v>
      </c>
      <c r="D80" s="51">
        <v>70</v>
      </c>
      <c r="E80" s="50">
        <v>171</v>
      </c>
      <c r="F80" s="52">
        <v>2</v>
      </c>
      <c r="G80" s="50">
        <v>5</v>
      </c>
      <c r="H80" s="53">
        <v>999</v>
      </c>
      <c r="I80" s="53">
        <v>999</v>
      </c>
      <c r="J80" s="53">
        <v>999</v>
      </c>
      <c r="K80" s="53">
        <v>999</v>
      </c>
      <c r="L80" s="53">
        <v>999</v>
      </c>
      <c r="M80" s="53">
        <v>999</v>
      </c>
      <c r="N80" s="53">
        <v>999</v>
      </c>
      <c r="O80" s="53">
        <v>999</v>
      </c>
      <c r="P80" s="53">
        <v>999</v>
      </c>
      <c r="Q80" s="53">
        <v>999</v>
      </c>
      <c r="R80" s="53">
        <v>999</v>
      </c>
      <c r="S80" s="53">
        <v>999</v>
      </c>
      <c r="T80" s="53">
        <v>999</v>
      </c>
      <c r="U80" s="53">
        <v>999</v>
      </c>
      <c r="V80" s="53">
        <v>999</v>
      </c>
      <c r="W80" s="54">
        <v>999</v>
      </c>
      <c r="X80" s="53">
        <v>999</v>
      </c>
      <c r="Y80" s="53">
        <v>999</v>
      </c>
      <c r="Z80" s="53">
        <v>999</v>
      </c>
      <c r="AA80" s="53">
        <v>999</v>
      </c>
      <c r="AB80" s="53">
        <v>999</v>
      </c>
      <c r="AC80" s="53">
        <v>999</v>
      </c>
      <c r="AD80" s="53">
        <v>999</v>
      </c>
      <c r="AE80" s="53">
        <v>999</v>
      </c>
      <c r="AF80" s="53">
        <v>999</v>
      </c>
      <c r="AG80" s="53">
        <v>999</v>
      </c>
      <c r="AH80" s="53">
        <v>999</v>
      </c>
      <c r="AI80" s="53">
        <v>999</v>
      </c>
      <c r="AJ80" s="53">
        <v>999</v>
      </c>
      <c r="AK80" s="53">
        <v>999</v>
      </c>
      <c r="AL80" s="53">
        <v>999</v>
      </c>
      <c r="AM80" s="53">
        <v>999</v>
      </c>
      <c r="AN80" s="53">
        <v>999</v>
      </c>
      <c r="AO80" s="53">
        <v>999</v>
      </c>
      <c r="AP80" s="53">
        <v>999</v>
      </c>
      <c r="AQ80" s="53">
        <v>999</v>
      </c>
      <c r="AR80" s="53">
        <v>999</v>
      </c>
      <c r="AS80" s="53">
        <v>999</v>
      </c>
      <c r="AT80" s="53">
        <v>999</v>
      </c>
      <c r="AU80" s="53">
        <v>999</v>
      </c>
      <c r="AV80" s="53">
        <v>999</v>
      </c>
      <c r="AW80" s="53">
        <v>999</v>
      </c>
      <c r="AX80" s="53">
        <v>999</v>
      </c>
      <c r="AY80" s="53">
        <v>999</v>
      </c>
      <c r="AZ80" s="53">
        <v>999</v>
      </c>
      <c r="BA80" s="53">
        <v>999</v>
      </c>
      <c r="BB80" s="51">
        <v>999</v>
      </c>
      <c r="BC80" s="51">
        <v>999</v>
      </c>
      <c r="BD80" s="51">
        <v>999</v>
      </c>
      <c r="BE80" s="51">
        <v>999</v>
      </c>
      <c r="BF80" s="51">
        <v>999</v>
      </c>
      <c r="BG80" s="51">
        <v>999</v>
      </c>
      <c r="BH80" s="51">
        <v>999</v>
      </c>
      <c r="BI80" s="51">
        <v>999</v>
      </c>
      <c r="BJ80" s="51">
        <v>999</v>
      </c>
      <c r="BK80" s="51">
        <v>999</v>
      </c>
      <c r="BL80" s="51">
        <v>999</v>
      </c>
      <c r="BM80" s="51">
        <v>999</v>
      </c>
      <c r="BN80" s="51">
        <v>999</v>
      </c>
      <c r="BO80" s="51">
        <v>999</v>
      </c>
      <c r="BP80" s="51">
        <v>999</v>
      </c>
      <c r="BQ80" s="51">
        <v>999</v>
      </c>
      <c r="BR80" s="51">
        <v>999</v>
      </c>
      <c r="BS80" s="51">
        <v>999</v>
      </c>
      <c r="BT80" s="51">
        <v>999</v>
      </c>
      <c r="BU80" s="51">
        <v>999</v>
      </c>
      <c r="BV80" s="51">
        <v>999</v>
      </c>
      <c r="BW80" s="51">
        <v>999</v>
      </c>
      <c r="BX80" s="51">
        <v>999</v>
      </c>
      <c r="BY80" s="51">
        <v>999</v>
      </c>
      <c r="BZ80" s="51">
        <v>999</v>
      </c>
      <c r="CA80" s="51">
        <v>999</v>
      </c>
      <c r="CB80" s="51">
        <v>999</v>
      </c>
      <c r="CC80" s="51">
        <v>999</v>
      </c>
      <c r="CD80" s="51">
        <v>999</v>
      </c>
      <c r="CE80" s="51">
        <v>999</v>
      </c>
      <c r="CF80" s="55">
        <v>1199.0999999999999</v>
      </c>
      <c r="CG80" s="55">
        <v>56.6</v>
      </c>
      <c r="CH80" s="55">
        <v>50.15</v>
      </c>
      <c r="CI80" s="55">
        <v>56</v>
      </c>
      <c r="CJ80" s="55">
        <v>41.6</v>
      </c>
      <c r="CK80" s="55">
        <v>47</v>
      </c>
      <c r="CL80" s="55">
        <v>53</v>
      </c>
      <c r="CM80" s="55">
        <v>0.88800000000000001</v>
      </c>
      <c r="CN80" s="55">
        <v>300</v>
      </c>
      <c r="CO80" s="55">
        <v>1010</v>
      </c>
      <c r="CP80" s="55">
        <v>69.5</v>
      </c>
      <c r="CQ80" s="55">
        <v>59.7</v>
      </c>
      <c r="CR80" s="55">
        <v>31.3</v>
      </c>
      <c r="CS80" s="55">
        <v>11.1</v>
      </c>
      <c r="CT80" s="55">
        <v>86.4</v>
      </c>
      <c r="CU80" s="55">
        <v>13.6</v>
      </c>
      <c r="CV80" s="55">
        <v>6.3680000000000003</v>
      </c>
      <c r="CW80" s="55">
        <v>300</v>
      </c>
      <c r="CX80" s="55">
        <v>999</v>
      </c>
      <c r="CY80" s="55">
        <v>999</v>
      </c>
      <c r="CZ80" s="55">
        <v>999</v>
      </c>
      <c r="DA80" s="55">
        <v>999</v>
      </c>
      <c r="DB80" s="55">
        <v>999</v>
      </c>
      <c r="DC80" s="55">
        <v>999</v>
      </c>
      <c r="DD80" s="55">
        <v>999</v>
      </c>
      <c r="DE80" s="55">
        <v>999</v>
      </c>
      <c r="DF80" s="55">
        <v>999</v>
      </c>
      <c r="DG80" s="55">
        <v>999</v>
      </c>
      <c r="DH80" s="55">
        <v>999</v>
      </c>
      <c r="DI80" s="55">
        <v>999</v>
      </c>
      <c r="DJ80" s="55">
        <v>999</v>
      </c>
      <c r="DK80" s="55">
        <v>999</v>
      </c>
      <c r="DL80" s="55">
        <v>999</v>
      </c>
      <c r="DM80" s="55">
        <v>999</v>
      </c>
      <c r="DN80" s="55">
        <v>999</v>
      </c>
      <c r="DO80" s="55">
        <v>999</v>
      </c>
      <c r="DP80" s="55">
        <v>999</v>
      </c>
      <c r="DQ80" s="55">
        <v>999</v>
      </c>
      <c r="DR80" s="55">
        <v>999</v>
      </c>
      <c r="DS80" s="55">
        <v>999</v>
      </c>
      <c r="DT80" s="55">
        <v>999</v>
      </c>
      <c r="DU80" s="55">
        <v>999</v>
      </c>
      <c r="DV80" s="55">
        <v>999</v>
      </c>
      <c r="DW80" s="55">
        <v>999</v>
      </c>
      <c r="DX80" s="55">
        <v>999</v>
      </c>
      <c r="DY80" s="55">
        <v>999</v>
      </c>
      <c r="DZ80" s="55">
        <v>999</v>
      </c>
      <c r="EA80" s="55">
        <v>999</v>
      </c>
      <c r="EB80" s="55">
        <v>999</v>
      </c>
      <c r="EC80" s="55">
        <v>999</v>
      </c>
      <c r="ED80" s="55">
        <v>999</v>
      </c>
      <c r="EE80" s="55">
        <v>999</v>
      </c>
      <c r="EF80" s="55">
        <v>999</v>
      </c>
      <c r="EG80" s="55">
        <v>999</v>
      </c>
      <c r="EH80" s="55">
        <v>999</v>
      </c>
      <c r="EI80" s="55">
        <v>999</v>
      </c>
      <c r="EJ80" s="55">
        <v>999</v>
      </c>
      <c r="EK80" s="55">
        <v>999</v>
      </c>
      <c r="EL80" s="55">
        <v>999</v>
      </c>
      <c r="EM80" s="55">
        <v>999</v>
      </c>
      <c r="EN80" s="55">
        <v>999</v>
      </c>
      <c r="EO80" s="55">
        <v>999</v>
      </c>
      <c r="EP80" s="55">
        <v>999</v>
      </c>
      <c r="EQ80" s="55">
        <v>999</v>
      </c>
      <c r="ER80" s="55">
        <v>999</v>
      </c>
      <c r="ES80" s="55">
        <v>999</v>
      </c>
      <c r="ET80" s="55">
        <v>999</v>
      </c>
      <c r="EU80" s="55">
        <v>999</v>
      </c>
      <c r="EV80" s="55">
        <v>999</v>
      </c>
      <c r="EW80" s="55">
        <v>999</v>
      </c>
      <c r="EX80" s="55">
        <v>999</v>
      </c>
      <c r="EY80" s="55">
        <v>999</v>
      </c>
      <c r="EZ80" s="55">
        <v>999</v>
      </c>
      <c r="FA80" s="55">
        <v>999</v>
      </c>
      <c r="FB80" s="55">
        <v>999</v>
      </c>
      <c r="FC80" s="55">
        <v>999</v>
      </c>
      <c r="FD80" s="55">
        <v>999</v>
      </c>
      <c r="FE80" s="55">
        <v>999</v>
      </c>
      <c r="FF80" s="55">
        <v>999</v>
      </c>
      <c r="FG80" s="55">
        <v>999</v>
      </c>
      <c r="FH80" s="55">
        <v>999</v>
      </c>
      <c r="FI80" s="55">
        <v>999</v>
      </c>
      <c r="FJ80" s="55">
        <v>999</v>
      </c>
      <c r="FK80" s="55">
        <v>999</v>
      </c>
      <c r="FL80" s="55">
        <v>999</v>
      </c>
      <c r="FM80" s="55">
        <v>999</v>
      </c>
      <c r="FN80" s="55">
        <v>999</v>
      </c>
      <c r="FO80" s="55">
        <v>999</v>
      </c>
      <c r="FP80" s="55">
        <v>999</v>
      </c>
      <c r="FQ80" s="55">
        <v>999</v>
      </c>
      <c r="FR80" s="51">
        <v>1.8</v>
      </c>
      <c r="FS80" s="51">
        <v>999</v>
      </c>
      <c r="FT80" s="51">
        <v>999</v>
      </c>
      <c r="FU80" s="51">
        <v>999</v>
      </c>
      <c r="FV80" s="51">
        <v>999</v>
      </c>
      <c r="FW80" s="51">
        <v>96</v>
      </c>
      <c r="FX80" s="51">
        <v>999</v>
      </c>
      <c r="FY80" s="51">
        <v>999</v>
      </c>
      <c r="FZ80" s="51">
        <v>999</v>
      </c>
      <c r="GA80" s="51">
        <v>999</v>
      </c>
      <c r="GB80" s="51">
        <v>69.8</v>
      </c>
      <c r="GC80" s="51">
        <v>999</v>
      </c>
      <c r="GD80" s="51">
        <v>999</v>
      </c>
      <c r="GE80" s="51">
        <v>999</v>
      </c>
      <c r="GF80" s="51">
        <v>999</v>
      </c>
      <c r="GG80" s="51">
        <v>15.1</v>
      </c>
      <c r="GH80" s="51">
        <v>999</v>
      </c>
      <c r="GI80" s="51">
        <v>999</v>
      </c>
      <c r="GJ80" s="51">
        <v>999</v>
      </c>
      <c r="GK80" s="51">
        <v>999</v>
      </c>
      <c r="GL80" s="51">
        <v>0.7</v>
      </c>
      <c r="GM80" s="51">
        <v>999</v>
      </c>
      <c r="GN80" s="51">
        <v>999</v>
      </c>
      <c r="GO80" s="51">
        <v>999</v>
      </c>
      <c r="GP80" s="51">
        <v>999</v>
      </c>
      <c r="GQ80" s="51">
        <v>1</v>
      </c>
      <c r="GR80" s="51">
        <v>999</v>
      </c>
      <c r="GS80" s="51">
        <v>999</v>
      </c>
      <c r="GT80" s="51">
        <v>999</v>
      </c>
      <c r="GU80" s="51">
        <v>999</v>
      </c>
      <c r="GV80" s="51">
        <v>1.8</v>
      </c>
      <c r="GW80" s="51">
        <v>999</v>
      </c>
      <c r="GX80" s="51">
        <v>999</v>
      </c>
      <c r="GY80" s="51">
        <v>999</v>
      </c>
      <c r="GZ80" s="51">
        <v>999</v>
      </c>
      <c r="HA80" s="51">
        <v>0.3</v>
      </c>
      <c r="HB80" s="51">
        <v>999</v>
      </c>
      <c r="HC80" s="51">
        <v>999</v>
      </c>
      <c r="HD80" s="51">
        <v>999</v>
      </c>
      <c r="HE80" s="56">
        <v>999</v>
      </c>
      <c r="HF80" s="1">
        <v>-1</v>
      </c>
      <c r="HG80" s="1">
        <v>-1</v>
      </c>
      <c r="HH80" s="1">
        <v>-1</v>
      </c>
      <c r="HI80" s="1">
        <v>-1</v>
      </c>
      <c r="HJ80" s="1">
        <v>-1</v>
      </c>
      <c r="HK80" s="1">
        <v>-1</v>
      </c>
      <c r="HL80" s="1">
        <v>-1</v>
      </c>
      <c r="HM80" s="1">
        <v>-1</v>
      </c>
      <c r="HN80" s="1">
        <v>-1</v>
      </c>
      <c r="HO80" s="1">
        <v>-1</v>
      </c>
      <c r="HP80" s="1">
        <v>-1</v>
      </c>
      <c r="HQ80" s="1">
        <v>-1</v>
      </c>
      <c r="HR80" s="1">
        <v>-1</v>
      </c>
      <c r="HS80" s="1">
        <v>-1</v>
      </c>
      <c r="HT80" s="1">
        <v>-1</v>
      </c>
      <c r="HU80" s="1">
        <v>-1</v>
      </c>
      <c r="HV80" s="1">
        <v>-1</v>
      </c>
      <c r="HW80" s="1">
        <v>-1</v>
      </c>
      <c r="HX80" s="1">
        <v>-1</v>
      </c>
      <c r="HY80" s="1">
        <v>-1</v>
      </c>
      <c r="HZ80" s="1">
        <v>-1</v>
      </c>
      <c r="IA80" s="1">
        <v>-1</v>
      </c>
      <c r="IB80" s="1">
        <v>-1</v>
      </c>
      <c r="IC80" s="1">
        <v>-1</v>
      </c>
      <c r="ID80" s="1">
        <v>-1</v>
      </c>
      <c r="IE80" s="1">
        <v>-1</v>
      </c>
      <c r="IF80" s="1">
        <v>-1</v>
      </c>
      <c r="IG80" s="1">
        <v>-1</v>
      </c>
      <c r="IH80" s="1">
        <v>-1</v>
      </c>
      <c r="II80" s="1">
        <v>-1</v>
      </c>
      <c r="IJ80" s="1">
        <v>-1</v>
      </c>
      <c r="IK80" s="1">
        <v>-1</v>
      </c>
      <c r="IL80" s="1">
        <v>-1</v>
      </c>
      <c r="IM80" s="1">
        <v>-1</v>
      </c>
      <c r="IN80" s="1">
        <v>-1</v>
      </c>
      <c r="IO80" s="1">
        <v>-1</v>
      </c>
      <c r="IP80" s="1">
        <v>-1</v>
      </c>
      <c r="IQ80" s="1">
        <v>-1</v>
      </c>
      <c r="IR80" s="1">
        <v>-1</v>
      </c>
      <c r="IS80" s="1">
        <v>-1</v>
      </c>
      <c r="IT80" s="1">
        <v>-1</v>
      </c>
      <c r="IU80" s="1">
        <v>-1</v>
      </c>
      <c r="IV80" s="1">
        <v>-1</v>
      </c>
      <c r="IW80" s="1">
        <v>-1</v>
      </c>
      <c r="IX80" s="1">
        <v>-1</v>
      </c>
      <c r="IY80" s="1">
        <v>-1</v>
      </c>
      <c r="IZ80" s="1">
        <v>-1</v>
      </c>
      <c r="JA80" s="1">
        <v>-1</v>
      </c>
      <c r="JB80" s="1">
        <v>-1</v>
      </c>
      <c r="JC80" s="1">
        <v>-1</v>
      </c>
      <c r="JD80" s="1">
        <v>-1</v>
      </c>
      <c r="JE80" s="1">
        <v>-1</v>
      </c>
      <c r="JG80" s="1">
        <v>135</v>
      </c>
      <c r="JH80" s="1">
        <v>89</v>
      </c>
      <c r="JI80" s="1">
        <f t="shared" si="201"/>
        <v>104.33333333333333</v>
      </c>
      <c r="JJ80" s="1">
        <v>1.82</v>
      </c>
      <c r="JK80" s="1">
        <v>49</v>
      </c>
      <c r="JL80" s="1">
        <v>11</v>
      </c>
      <c r="JM80" s="1">
        <v>55</v>
      </c>
      <c r="JN80" s="1">
        <f t="shared" si="202"/>
        <v>30.219780219780219</v>
      </c>
      <c r="JO80" s="1">
        <v>11</v>
      </c>
      <c r="JP80" s="1">
        <f t="shared" si="203"/>
        <v>77</v>
      </c>
      <c r="JQ80" s="1">
        <v>35</v>
      </c>
      <c r="JR80" s="1">
        <f t="shared" si="204"/>
        <v>0.36363636363636365</v>
      </c>
      <c r="JS80" s="1">
        <v>64</v>
      </c>
      <c r="JT80" s="1">
        <f t="shared" si="205"/>
        <v>0.4</v>
      </c>
      <c r="JU80" s="23">
        <f t="shared" si="206"/>
        <v>241.41205600000001</v>
      </c>
      <c r="JV80" s="1">
        <f t="shared" si="207"/>
        <v>132.64398681318681</v>
      </c>
      <c r="JW80" s="1">
        <v>73</v>
      </c>
      <c r="JX80" s="1">
        <v>44</v>
      </c>
      <c r="JY80" s="1">
        <f t="shared" si="208"/>
        <v>1.6590909090909092</v>
      </c>
      <c r="JZ80" s="1">
        <v>191</v>
      </c>
      <c r="KA80" s="1">
        <v>16</v>
      </c>
      <c r="KB80" s="1">
        <f t="shared" si="209"/>
        <v>4.5625</v>
      </c>
      <c r="KC80" s="1">
        <v>22.8</v>
      </c>
      <c r="KD80" s="1">
        <v>2.5</v>
      </c>
      <c r="KE80" s="1">
        <f t="shared" si="301"/>
        <v>5.4812624999999997</v>
      </c>
      <c r="KF80" s="1">
        <f t="shared" si="302"/>
        <v>3.011682692307692</v>
      </c>
      <c r="KG80" s="1">
        <v>17.3</v>
      </c>
      <c r="KH80" s="1">
        <v>22</v>
      </c>
      <c r="KI80" s="1">
        <v>59</v>
      </c>
      <c r="KJ80" s="1">
        <v>18</v>
      </c>
      <c r="KK80" s="1">
        <f>KI80/KJ80</f>
        <v>3.2777777777777777</v>
      </c>
      <c r="KL80" s="1">
        <v>196</v>
      </c>
      <c r="KM80" s="1">
        <v>14</v>
      </c>
      <c r="KN80" s="1">
        <v>94</v>
      </c>
      <c r="KO80" s="1">
        <f t="shared" si="211"/>
        <v>51.64835164835165</v>
      </c>
      <c r="KP80" s="1">
        <v>46</v>
      </c>
      <c r="KQ80" s="1">
        <f t="shared" si="212"/>
        <v>25.274725274725274</v>
      </c>
      <c r="KR80" s="1">
        <v>134</v>
      </c>
      <c r="KS80" s="1">
        <f t="shared" si="304"/>
        <v>73.626373626373621</v>
      </c>
      <c r="KT80" s="1">
        <v>60</v>
      </c>
      <c r="KU80" s="1">
        <f t="shared" si="305"/>
        <v>32.967032967032964</v>
      </c>
      <c r="KV80" s="1">
        <f t="shared" si="306"/>
        <v>74</v>
      </c>
      <c r="KW80" s="1">
        <v>55</v>
      </c>
      <c r="KX80" s="1">
        <v>26.5</v>
      </c>
      <c r="KY80" s="1">
        <v>14.3</v>
      </c>
      <c r="KZ80" s="1">
        <f t="shared" si="215"/>
        <v>14.56043956043956</v>
      </c>
      <c r="LA80" s="1">
        <f t="shared" si="216"/>
        <v>7.8571428571428577</v>
      </c>
      <c r="LB80" s="23">
        <f t="shared" si="217"/>
        <v>0.46037735849056599</v>
      </c>
      <c r="LC80" s="1">
        <v>-1</v>
      </c>
      <c r="LD80" s="1">
        <v>-1</v>
      </c>
      <c r="LE80" s="1">
        <v>-1</v>
      </c>
      <c r="LF80" s="1">
        <v>-1</v>
      </c>
      <c r="LG80" s="1">
        <v>-1</v>
      </c>
      <c r="LH80" s="1">
        <v>-1</v>
      </c>
      <c r="LI80" s="1">
        <v>-1</v>
      </c>
      <c r="LJ80" s="1">
        <v>-1</v>
      </c>
      <c r="LK80" s="1">
        <v>-1</v>
      </c>
      <c r="LL80" s="1">
        <v>-1</v>
      </c>
      <c r="LM80" s="1">
        <v>-1</v>
      </c>
      <c r="LN80" s="1">
        <v>-1</v>
      </c>
      <c r="LO80" s="1">
        <v>-1</v>
      </c>
      <c r="LP80" s="1">
        <v>-1</v>
      </c>
      <c r="LQ80" s="1">
        <v>-1</v>
      </c>
      <c r="LR80" s="1">
        <v>-1</v>
      </c>
      <c r="LS80" s="1">
        <v>-1</v>
      </c>
      <c r="LT80" s="1">
        <v>-1</v>
      </c>
      <c r="LU80" s="1">
        <v>-1</v>
      </c>
      <c r="LV80" s="1">
        <v>-1</v>
      </c>
      <c r="LW80" s="1">
        <v>-1</v>
      </c>
      <c r="LX80" s="1">
        <v>-1</v>
      </c>
      <c r="LY80" s="1">
        <v>-1</v>
      </c>
      <c r="LZ80" s="1">
        <v>-1</v>
      </c>
      <c r="MA80" s="1">
        <v>-1</v>
      </c>
      <c r="MB80" s="1">
        <v>-1</v>
      </c>
      <c r="MC80" s="1">
        <v>-1</v>
      </c>
      <c r="MD80" s="1">
        <v>-1</v>
      </c>
      <c r="ME80" s="1">
        <v>-1</v>
      </c>
      <c r="MF80" s="1">
        <v>-1</v>
      </c>
      <c r="MG80" s="1">
        <v>-1</v>
      </c>
      <c r="MH80" s="1">
        <v>-1</v>
      </c>
      <c r="MI80" s="1">
        <v>-1</v>
      </c>
      <c r="MJ80" s="1">
        <v>-1</v>
      </c>
      <c r="MK80" s="1">
        <v>-1</v>
      </c>
      <c r="ML80" s="1">
        <v>-1</v>
      </c>
      <c r="MM80" s="1">
        <v>-1</v>
      </c>
      <c r="MN80" s="1">
        <v>-1</v>
      </c>
      <c r="MO80" s="1">
        <v>-1</v>
      </c>
      <c r="MP80" s="1">
        <v>-1</v>
      </c>
      <c r="MQ80" s="1">
        <v>-1</v>
      </c>
      <c r="MR80" s="1">
        <v>-1</v>
      </c>
      <c r="MS80" s="1">
        <v>-1</v>
      </c>
      <c r="MT80" s="1">
        <v>-1</v>
      </c>
      <c r="MU80" s="1">
        <v>-1</v>
      </c>
      <c r="MV80" s="1">
        <v>-1</v>
      </c>
      <c r="MW80" s="1">
        <v>-1</v>
      </c>
      <c r="MX80" s="1">
        <v>-1</v>
      </c>
      <c r="MY80" s="1">
        <v>-1</v>
      </c>
      <c r="MZ80" s="1">
        <v>-1</v>
      </c>
      <c r="NA80" s="1">
        <v>-1</v>
      </c>
      <c r="NB80" s="1">
        <v>-1</v>
      </c>
      <c r="NC80" s="1">
        <v>-1</v>
      </c>
      <c r="ND80" s="1">
        <v>-1</v>
      </c>
      <c r="NE80" s="1">
        <v>-1</v>
      </c>
      <c r="NF80" s="1">
        <v>-1</v>
      </c>
      <c r="NG80" s="1">
        <v>-1</v>
      </c>
      <c r="NH80" s="1">
        <v>-1</v>
      </c>
      <c r="NI80" s="1">
        <v>-1</v>
      </c>
      <c r="NJ80" s="1">
        <v>-1</v>
      </c>
      <c r="NK80" s="1">
        <v>-1</v>
      </c>
      <c r="NL80" s="1">
        <v>-1</v>
      </c>
      <c r="NM80" s="1">
        <v>-1</v>
      </c>
      <c r="NN80" s="1">
        <v>-1</v>
      </c>
      <c r="NO80" s="1">
        <v>-1</v>
      </c>
      <c r="NP80" s="1">
        <v>-1</v>
      </c>
      <c r="NQ80" s="1">
        <v>-1</v>
      </c>
      <c r="NR80" s="1">
        <v>-1</v>
      </c>
      <c r="NS80" s="1">
        <v>-1</v>
      </c>
      <c r="NT80" s="1">
        <v>-1</v>
      </c>
      <c r="NU80" s="1">
        <v>-1</v>
      </c>
      <c r="NV80" s="1">
        <v>-1</v>
      </c>
      <c r="NW80" s="1">
        <v>-1</v>
      </c>
      <c r="NX80" s="1">
        <v>-1</v>
      </c>
      <c r="NY80" s="1">
        <v>-1</v>
      </c>
      <c r="NZ80" s="1">
        <v>-1</v>
      </c>
      <c r="OA80" s="1">
        <v>-1</v>
      </c>
      <c r="OB80" s="1">
        <v>-1</v>
      </c>
      <c r="OC80" s="1">
        <v>-1</v>
      </c>
      <c r="OD80" s="1">
        <v>-1</v>
      </c>
      <c r="OE80" s="1">
        <v>-1</v>
      </c>
      <c r="OF80" s="1">
        <v>-1</v>
      </c>
      <c r="OG80" s="1">
        <v>-1</v>
      </c>
      <c r="OH80" s="1">
        <v>-1</v>
      </c>
      <c r="OI80" s="1">
        <v>-1</v>
      </c>
      <c r="OJ80" s="1">
        <v>-1</v>
      </c>
      <c r="OK80" s="1">
        <v>-1</v>
      </c>
      <c r="OL80" s="1">
        <v>-1</v>
      </c>
      <c r="OM80" s="1">
        <v>-1</v>
      </c>
      <c r="ON80" s="1">
        <v>-1</v>
      </c>
      <c r="OO80" s="1">
        <v>-1</v>
      </c>
      <c r="OP80" s="1">
        <v>-1</v>
      </c>
      <c r="OQ80" s="1">
        <v>-1</v>
      </c>
      <c r="OR80" s="1">
        <v>-1</v>
      </c>
      <c r="OS80" s="1">
        <v>-1</v>
      </c>
      <c r="OT80" s="1">
        <v>-1</v>
      </c>
      <c r="OU80" s="1">
        <v>-1</v>
      </c>
      <c r="OV80" s="1">
        <v>-1</v>
      </c>
      <c r="OW80" s="1">
        <v>-1</v>
      </c>
      <c r="OX80" s="1">
        <v>-1</v>
      </c>
      <c r="OY80" s="1">
        <v>-1</v>
      </c>
      <c r="OZ80" s="1">
        <v>-1</v>
      </c>
      <c r="PA80" s="1">
        <v>-1</v>
      </c>
      <c r="PB80" s="1">
        <v>-1</v>
      </c>
      <c r="PC80" s="1">
        <v>-1</v>
      </c>
      <c r="PD80" s="1">
        <v>-1</v>
      </c>
      <c r="PE80" s="1">
        <v>-1</v>
      </c>
      <c r="PF80" s="1">
        <v>-1</v>
      </c>
      <c r="PG80" s="1">
        <v>-1</v>
      </c>
      <c r="PH80" s="1">
        <v>-1</v>
      </c>
      <c r="PI80" s="1">
        <v>-1</v>
      </c>
      <c r="PJ80" s="1">
        <v>-1</v>
      </c>
      <c r="PK80" s="1">
        <v>-1</v>
      </c>
      <c r="PL80" s="1">
        <v>-1</v>
      </c>
      <c r="PM80" s="1">
        <v>-1</v>
      </c>
      <c r="PN80" s="1">
        <v>-1</v>
      </c>
      <c r="PO80" s="1">
        <v>-1</v>
      </c>
      <c r="PP80" s="1">
        <v>-1</v>
      </c>
      <c r="PQ80" s="1">
        <v>-1</v>
      </c>
      <c r="PR80" s="1">
        <v>-1</v>
      </c>
      <c r="PS80" s="1">
        <v>-1</v>
      </c>
      <c r="PT80" s="1">
        <v>-1</v>
      </c>
      <c r="PU80" s="1">
        <v>-1</v>
      </c>
      <c r="PV80" s="1">
        <v>-1</v>
      </c>
      <c r="PW80" s="1">
        <v>-1</v>
      </c>
      <c r="PX80" s="1">
        <v>-1</v>
      </c>
      <c r="PY80" s="1">
        <v>-1</v>
      </c>
      <c r="PZ80" s="1">
        <v>-1</v>
      </c>
      <c r="QA80" s="1">
        <v>-1</v>
      </c>
      <c r="QB80" s="1">
        <v>-1</v>
      </c>
      <c r="QC80" s="1">
        <v>-1</v>
      </c>
      <c r="QD80" s="1">
        <v>-1</v>
      </c>
      <c r="QE80" s="1">
        <v>-1</v>
      </c>
      <c r="QF80" s="1">
        <v>-1</v>
      </c>
      <c r="QG80" s="1">
        <v>-1</v>
      </c>
      <c r="QH80" s="1">
        <v>-1</v>
      </c>
      <c r="QI80" s="1">
        <v>-1</v>
      </c>
      <c r="QJ80" s="1">
        <v>-1</v>
      </c>
      <c r="QK80" s="1">
        <v>-1</v>
      </c>
      <c r="QL80" s="1">
        <v>-1</v>
      </c>
      <c r="QM80" s="1">
        <v>-1</v>
      </c>
      <c r="QN80" s="1">
        <v>-1</v>
      </c>
      <c r="QO80" s="1">
        <v>-1</v>
      </c>
      <c r="QP80" s="1">
        <v>-1</v>
      </c>
      <c r="QQ80" s="1">
        <v>-1</v>
      </c>
      <c r="QR80" s="1">
        <v>-1</v>
      </c>
      <c r="QS80" s="1">
        <v>-1</v>
      </c>
      <c r="QT80" s="1">
        <v>-1</v>
      </c>
      <c r="QU80" s="1">
        <v>-1</v>
      </c>
      <c r="QV80" s="1">
        <v>-1</v>
      </c>
      <c r="QW80" s="1">
        <v>-1</v>
      </c>
      <c r="QX80" s="1">
        <v>-1</v>
      </c>
      <c r="QY80" s="1">
        <v>-1</v>
      </c>
      <c r="QZ80" s="1">
        <v>-1</v>
      </c>
      <c r="RA80" s="1">
        <v>-1</v>
      </c>
      <c r="RB80" s="1">
        <v>-1</v>
      </c>
      <c r="RC80" s="1">
        <v>-1</v>
      </c>
      <c r="RD80" s="1">
        <v>-1</v>
      </c>
      <c r="RE80" s="1">
        <v>-1</v>
      </c>
      <c r="RF80" s="1">
        <v>-1</v>
      </c>
      <c r="RG80" s="1">
        <v>-1</v>
      </c>
      <c r="RH80" s="1">
        <v>-1</v>
      </c>
      <c r="RI80" s="1">
        <v>-1</v>
      </c>
      <c r="RJ80" s="1">
        <v>-1</v>
      </c>
      <c r="RK80" s="1">
        <v>-1</v>
      </c>
      <c r="RL80" s="1">
        <v>-1</v>
      </c>
      <c r="RM80" s="1">
        <v>-1</v>
      </c>
      <c r="RN80" s="1">
        <v>-1</v>
      </c>
      <c r="RO80" s="1">
        <v>-1</v>
      </c>
      <c r="RP80" s="1">
        <v>-1</v>
      </c>
      <c r="RQ80" s="1">
        <v>-1</v>
      </c>
      <c r="RR80" s="1">
        <v>-1</v>
      </c>
      <c r="RS80" s="1">
        <v>-1</v>
      </c>
      <c r="RT80" s="1">
        <v>-1</v>
      </c>
      <c r="RU80" s="1">
        <v>-1</v>
      </c>
      <c r="RV80" s="1">
        <v>-1</v>
      </c>
      <c r="RW80" s="1">
        <v>-1</v>
      </c>
      <c r="RX80" s="1">
        <v>-1</v>
      </c>
      <c r="RY80" s="1">
        <v>-1</v>
      </c>
      <c r="RZ80" s="1">
        <v>-1</v>
      </c>
      <c r="SA80" s="1">
        <v>-1</v>
      </c>
      <c r="SB80" s="1">
        <v>-1</v>
      </c>
      <c r="SC80" s="1">
        <v>-1</v>
      </c>
      <c r="SD80" s="1">
        <v>-1</v>
      </c>
      <c r="ALU80" s="3"/>
      <c r="ALV80" s="3"/>
      <c r="ALW80" s="3"/>
      <c r="ALX80" s="3"/>
      <c r="ALY80" s="3"/>
      <c r="ALZ80" s="3"/>
      <c r="AMA80" s="3"/>
      <c r="AMB80" s="3"/>
      <c r="AMC80" s="3"/>
      <c r="AMD80" s="3"/>
    </row>
    <row r="81" spans="89:178"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  <c r="FG81" s="57"/>
      <c r="FH81" s="57"/>
      <c r="FI81" s="57"/>
      <c r="FJ81" s="57"/>
      <c r="FK81" s="57"/>
      <c r="FL81" s="57"/>
      <c r="FM81" s="57"/>
      <c r="FN81" s="57"/>
      <c r="FO81" s="57"/>
      <c r="FP81" s="57"/>
      <c r="FQ81" s="57"/>
      <c r="FR81" s="57"/>
      <c r="FS81" s="57"/>
      <c r="FT81" s="57"/>
      <c r="FU81" s="57"/>
      <c r="FV81" s="57"/>
    </row>
    <row r="82" spans="89:178"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  <c r="FG82" s="57"/>
      <c r="FH82" s="57"/>
      <c r="FI82" s="57"/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  <c r="FU82" s="57"/>
      <c r="FV82" s="57"/>
    </row>
    <row r="83" spans="89:178"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</row>
    <row r="84" spans="89:178"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  <c r="FG84" s="57"/>
      <c r="FH84" s="57"/>
      <c r="FI84" s="57"/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  <c r="FU84" s="57"/>
      <c r="FV84" s="57"/>
    </row>
    <row r="85" spans="89:178"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  <c r="FG85" s="57"/>
      <c r="FH85" s="57"/>
      <c r="FI85" s="57"/>
      <c r="FJ85" s="57"/>
      <c r="FK85" s="57"/>
      <c r="FL85" s="57"/>
      <c r="FM85" s="57"/>
      <c r="FN85" s="57"/>
      <c r="FO85" s="57"/>
      <c r="FP85" s="57"/>
      <c r="FQ85" s="57"/>
      <c r="FR85" s="57"/>
      <c r="FS85" s="57"/>
      <c r="FT85" s="57"/>
      <c r="FU85" s="57"/>
      <c r="FV85" s="57"/>
    </row>
    <row r="86" spans="89:178"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  <c r="EC86" s="57"/>
      <c r="ED86" s="57"/>
      <c r="EE86" s="57"/>
      <c r="EF86" s="57"/>
      <c r="EG86" s="57"/>
      <c r="EH86" s="57"/>
      <c r="EI86" s="57"/>
      <c r="EJ86" s="57"/>
      <c r="EK86" s="57"/>
      <c r="EL86" s="57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EX86" s="57"/>
      <c r="EY86" s="57"/>
      <c r="EZ86" s="57"/>
      <c r="FA86" s="57"/>
      <c r="FB86" s="57"/>
      <c r="FC86" s="57"/>
      <c r="FD86" s="57"/>
      <c r="FE86" s="57"/>
      <c r="FF86" s="57"/>
      <c r="FG86" s="57"/>
      <c r="FH86" s="57"/>
      <c r="FI86" s="57"/>
      <c r="FJ86" s="57"/>
      <c r="FK86" s="57"/>
      <c r="FL86" s="57"/>
      <c r="FM86" s="57"/>
      <c r="FN86" s="57"/>
      <c r="FO86" s="57"/>
      <c r="FP86" s="57"/>
      <c r="FQ86" s="57"/>
      <c r="FR86" s="57"/>
      <c r="FS86" s="57"/>
      <c r="FT86" s="57"/>
      <c r="FU86" s="57"/>
      <c r="FV86" s="57"/>
    </row>
    <row r="87" spans="89:178"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  <c r="FG87" s="57"/>
      <c r="FH87" s="57"/>
      <c r="FI87" s="57"/>
      <c r="FJ87" s="57"/>
      <c r="FK87" s="57"/>
      <c r="FL87" s="57"/>
      <c r="FM87" s="57"/>
      <c r="FN87" s="57"/>
      <c r="FO87" s="57"/>
      <c r="FP87" s="57"/>
      <c r="FQ87" s="57"/>
      <c r="FR87" s="57"/>
      <c r="FS87" s="57"/>
      <c r="FT87" s="57"/>
      <c r="FU87" s="57"/>
      <c r="FV87" s="57"/>
    </row>
    <row r="88" spans="89:178"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  <c r="FG88" s="57"/>
      <c r="FH88" s="57"/>
      <c r="FI88" s="57"/>
      <c r="FJ88" s="57"/>
      <c r="FK88" s="57"/>
      <c r="FL88" s="57"/>
      <c r="FM88" s="57"/>
      <c r="FN88" s="57"/>
      <c r="FO88" s="57"/>
      <c r="FP88" s="57"/>
      <c r="FQ88" s="57"/>
      <c r="FR88" s="57"/>
      <c r="FS88" s="57"/>
      <c r="FT88" s="57"/>
      <c r="FU88" s="57"/>
      <c r="FV88" s="57"/>
    </row>
    <row r="89" spans="89:178"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/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/>
      <c r="FG89" s="57"/>
      <c r="FH89" s="57"/>
      <c r="FI89" s="57"/>
      <c r="FJ89" s="57"/>
      <c r="FK89" s="57"/>
      <c r="FL89" s="57"/>
      <c r="FM89" s="57"/>
      <c r="FN89" s="57"/>
      <c r="FO89" s="57"/>
      <c r="FP89" s="57"/>
      <c r="FQ89" s="57"/>
      <c r="FR89" s="57"/>
      <c r="FS89" s="57"/>
      <c r="FT89" s="57"/>
      <c r="FU89" s="57"/>
      <c r="FV89" s="57"/>
    </row>
  </sheetData>
  <pageMargins left="0.75" right="0.75" top="1.39375" bottom="1.393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60"/>
  <sheetViews>
    <sheetView tabSelected="1" topLeftCell="HM5" zoomScale="69" zoomScaleNormal="40" workbookViewId="0">
      <selection activeCell="IA7" sqref="IA7"/>
    </sheetView>
  </sheetViews>
  <sheetFormatPr baseColWidth="10" defaultColWidth="10.5" defaultRowHeight="21"/>
  <cols>
    <col min="1" max="1" width="19.3984375" bestFit="1" customWidth="1"/>
    <col min="3" max="3" width="7.09765625" style="1" bestFit="1" customWidth="1"/>
    <col min="4" max="4" width="16.3984375" style="1" bestFit="1" customWidth="1"/>
    <col min="5" max="5" width="10.69921875" style="1" bestFit="1" customWidth="1"/>
    <col min="6" max="6" width="16.5" style="1" bestFit="1" customWidth="1"/>
    <col min="7" max="7" width="9.19921875" style="1" customWidth="1"/>
    <col min="8" max="22" width="10.69921875" style="1"/>
    <col min="23" max="23" width="10.69921875" style="2"/>
    <col min="44" max="44" width="22.5" bestFit="1" customWidth="1"/>
    <col min="45" max="45" width="23.296875" bestFit="1" customWidth="1"/>
    <col min="51" max="51" width="38.5" bestFit="1" customWidth="1"/>
    <col min="56" max="56" width="27.69921875" bestFit="1" customWidth="1"/>
    <col min="69" max="70" width="16.69921875" bestFit="1" customWidth="1"/>
    <col min="71" max="71" width="17.5" bestFit="1" customWidth="1"/>
    <col min="89" max="89" width="21.59765625" bestFit="1" customWidth="1"/>
    <col min="255" max="256" width="16.69921875" bestFit="1" customWidth="1"/>
    <col min="257" max="257" width="16.296875" bestFit="1" customWidth="1"/>
    <col min="258" max="258" width="16.69921875" bestFit="1" customWidth="1"/>
    <col min="259" max="259" width="16.296875" bestFit="1" customWidth="1"/>
    <col min="260" max="261" width="16.19921875" bestFit="1" customWidth="1"/>
    <col min="262" max="262" width="17.296875" bestFit="1" customWidth="1"/>
    <col min="268" max="268" width="16.5" bestFit="1" customWidth="1"/>
  </cols>
  <sheetData>
    <row r="1" spans="1:261" ht="20.399999999999999">
      <c r="A1" s="109" t="s">
        <v>0</v>
      </c>
      <c r="B1" s="117" t="s">
        <v>1</v>
      </c>
      <c r="C1" s="131" t="s">
        <v>2</v>
      </c>
      <c r="D1" s="131" t="s">
        <v>3</v>
      </c>
      <c r="E1" s="13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110" t="s">
        <v>265</v>
      </c>
      <c r="Y1" s="110" t="s">
        <v>266</v>
      </c>
      <c r="Z1" s="110" t="s">
        <v>267</v>
      </c>
      <c r="AA1" s="110" t="s">
        <v>268</v>
      </c>
      <c r="AB1" s="110" t="s">
        <v>269</v>
      </c>
      <c r="AC1" s="110" t="s">
        <v>270</v>
      </c>
      <c r="AD1" s="110" t="s">
        <v>271</v>
      </c>
      <c r="AE1" s="110" t="s">
        <v>272</v>
      </c>
      <c r="AF1" s="110" t="s">
        <v>273</v>
      </c>
      <c r="AG1" s="110" t="s">
        <v>274</v>
      </c>
      <c r="AH1" s="110" t="s">
        <v>275</v>
      </c>
      <c r="AI1" s="110" t="s">
        <v>276</v>
      </c>
      <c r="AJ1" s="110" t="s">
        <v>277</v>
      </c>
      <c r="AK1" s="110" t="s">
        <v>278</v>
      </c>
      <c r="AL1" s="110" t="s">
        <v>279</v>
      </c>
      <c r="AM1" s="110" t="s">
        <v>280</v>
      </c>
      <c r="AN1" s="110" t="s">
        <v>281</v>
      </c>
      <c r="AO1" s="110" t="s">
        <v>282</v>
      </c>
      <c r="AP1" s="110" t="s">
        <v>283</v>
      </c>
      <c r="AQ1" s="110" t="s">
        <v>284</v>
      </c>
      <c r="AR1" s="110" t="s">
        <v>285</v>
      </c>
      <c r="AS1" s="110" t="s">
        <v>286</v>
      </c>
      <c r="AT1" s="110" t="s">
        <v>287</v>
      </c>
      <c r="AU1" s="110" t="s">
        <v>288</v>
      </c>
      <c r="AV1" s="110" t="s">
        <v>289</v>
      </c>
      <c r="AW1" s="110" t="s">
        <v>290</v>
      </c>
      <c r="AX1" s="110" t="s">
        <v>291</v>
      </c>
      <c r="AY1" s="110" t="s">
        <v>292</v>
      </c>
      <c r="AZ1" s="110" t="s">
        <v>293</v>
      </c>
      <c r="BA1" s="110" t="s">
        <v>294</v>
      </c>
      <c r="BB1" s="110" t="s">
        <v>283</v>
      </c>
      <c r="BC1" s="110" t="s">
        <v>295</v>
      </c>
      <c r="BD1" s="110" t="s">
        <v>296</v>
      </c>
      <c r="BE1" s="110" t="s">
        <v>297</v>
      </c>
      <c r="BF1" s="110" t="s">
        <v>298</v>
      </c>
      <c r="BG1" s="110" t="s">
        <v>299</v>
      </c>
      <c r="BH1" s="110" t="s">
        <v>300</v>
      </c>
      <c r="BI1" s="110" t="s">
        <v>301</v>
      </c>
      <c r="BJ1" s="110" t="s">
        <v>302</v>
      </c>
      <c r="BK1" s="110" t="s">
        <v>303</v>
      </c>
      <c r="BL1" s="110" t="s">
        <v>304</v>
      </c>
      <c r="BM1" s="110" t="s">
        <v>305</v>
      </c>
      <c r="BN1" s="110" t="s">
        <v>306</v>
      </c>
      <c r="BO1" s="110" t="s">
        <v>307</v>
      </c>
      <c r="BP1" s="110" t="s">
        <v>308</v>
      </c>
      <c r="BQ1" s="110" t="s">
        <v>309</v>
      </c>
      <c r="BR1" s="110" t="s">
        <v>310</v>
      </c>
      <c r="BS1" s="110" t="s">
        <v>311</v>
      </c>
      <c r="BT1" s="110" t="s">
        <v>312</v>
      </c>
      <c r="BU1" s="110" t="s">
        <v>313</v>
      </c>
      <c r="BV1" s="110" t="s">
        <v>314</v>
      </c>
      <c r="BW1" s="110" t="s">
        <v>315</v>
      </c>
      <c r="BX1" s="110" t="s">
        <v>316</v>
      </c>
      <c r="BY1" s="110" t="s">
        <v>317</v>
      </c>
      <c r="BZ1" s="110" t="s">
        <v>318</v>
      </c>
      <c r="CA1" s="110" t="s">
        <v>319</v>
      </c>
      <c r="CB1" s="110" t="s">
        <v>274</v>
      </c>
      <c r="CC1" s="110" t="s">
        <v>320</v>
      </c>
      <c r="CD1" s="110" t="s">
        <v>321</v>
      </c>
      <c r="CE1" s="110" t="s">
        <v>322</v>
      </c>
      <c r="CF1" s="110" t="s">
        <v>323</v>
      </c>
      <c r="CG1" s="110" t="s">
        <v>324</v>
      </c>
      <c r="CH1" s="110" t="s">
        <v>325</v>
      </c>
      <c r="CI1" s="110" t="s">
        <v>326</v>
      </c>
      <c r="CJ1" s="110" t="s">
        <v>327</v>
      </c>
      <c r="CK1" s="110" t="s">
        <v>328</v>
      </c>
      <c r="CL1" s="110" t="s">
        <v>329</v>
      </c>
      <c r="CM1" s="110" t="s">
        <v>330</v>
      </c>
      <c r="CN1" s="110" t="s">
        <v>331</v>
      </c>
      <c r="CO1" s="110" t="s">
        <v>332</v>
      </c>
      <c r="CP1" s="110" t="s">
        <v>333</v>
      </c>
      <c r="CQ1" s="110" t="s">
        <v>334</v>
      </c>
      <c r="CR1" s="110" t="s">
        <v>335</v>
      </c>
      <c r="CS1" s="110" t="s">
        <v>336</v>
      </c>
      <c r="CT1" s="110" t="s">
        <v>337</v>
      </c>
      <c r="CU1" s="110" t="s">
        <v>338</v>
      </c>
      <c r="CV1" s="110" t="s">
        <v>328</v>
      </c>
      <c r="CW1" s="110" t="s">
        <v>339</v>
      </c>
      <c r="CX1" s="110" t="s">
        <v>340</v>
      </c>
      <c r="CY1" s="110" t="s">
        <v>341</v>
      </c>
      <c r="CZ1" s="110" t="s">
        <v>342</v>
      </c>
      <c r="DA1" s="110" t="s">
        <v>343</v>
      </c>
      <c r="DB1" s="110" t="s">
        <v>344</v>
      </c>
      <c r="DC1" s="110" t="s">
        <v>345</v>
      </c>
      <c r="DD1" s="110" t="s">
        <v>346</v>
      </c>
      <c r="DE1" s="110" t="s">
        <v>347</v>
      </c>
      <c r="DF1" s="110" t="s">
        <v>348</v>
      </c>
      <c r="DG1" s="110" t="s">
        <v>349</v>
      </c>
      <c r="DH1" s="110" t="s">
        <v>350</v>
      </c>
      <c r="DI1" s="110" t="s">
        <v>351</v>
      </c>
      <c r="DJ1" s="110" t="s">
        <v>352</v>
      </c>
      <c r="DK1" s="110" t="s">
        <v>353</v>
      </c>
      <c r="DL1" s="110" t="s">
        <v>354</v>
      </c>
      <c r="DM1" s="110" t="s">
        <v>355</v>
      </c>
      <c r="DN1" s="110" t="s">
        <v>356</v>
      </c>
      <c r="DO1" s="110" t="s">
        <v>357</v>
      </c>
      <c r="DP1" s="110" t="s">
        <v>358</v>
      </c>
      <c r="DQ1" s="110" t="s">
        <v>359</v>
      </c>
      <c r="DR1" s="110" t="s">
        <v>360</v>
      </c>
      <c r="DS1" s="110" t="s">
        <v>361</v>
      </c>
      <c r="DT1" s="110" t="s">
        <v>362</v>
      </c>
      <c r="DU1" s="110" t="s">
        <v>363</v>
      </c>
      <c r="DV1" s="110" t="s">
        <v>274</v>
      </c>
      <c r="DW1" s="110" t="s">
        <v>364</v>
      </c>
      <c r="DX1" s="110" t="s">
        <v>365</v>
      </c>
      <c r="DY1" s="110" t="s">
        <v>366</v>
      </c>
      <c r="DZ1" s="110" t="s">
        <v>367</v>
      </c>
      <c r="EA1" s="110" t="s">
        <v>368</v>
      </c>
      <c r="EB1" s="110" t="s">
        <v>369</v>
      </c>
      <c r="EC1" s="110" t="s">
        <v>370</v>
      </c>
      <c r="ED1" s="110" t="s">
        <v>371</v>
      </c>
      <c r="EE1" s="110" t="s">
        <v>372</v>
      </c>
      <c r="EF1" s="110" t="s">
        <v>373</v>
      </c>
      <c r="EG1" s="110" t="s">
        <v>374</v>
      </c>
      <c r="EH1" s="110" t="s">
        <v>375</v>
      </c>
      <c r="EI1" s="110" t="s">
        <v>376</v>
      </c>
      <c r="EJ1" s="110" t="s">
        <v>377</v>
      </c>
      <c r="EK1" s="110" t="s">
        <v>378</v>
      </c>
      <c r="EL1" s="110" t="s">
        <v>379</v>
      </c>
      <c r="EM1" s="110" t="s">
        <v>380</v>
      </c>
      <c r="EN1" s="110" t="s">
        <v>381</v>
      </c>
      <c r="EO1" s="110" t="s">
        <v>382</v>
      </c>
      <c r="EP1" s="110" t="s">
        <v>372</v>
      </c>
      <c r="EQ1" s="110" t="s">
        <v>383</v>
      </c>
      <c r="ER1" s="110" t="s">
        <v>384</v>
      </c>
      <c r="ES1" s="110" t="s">
        <v>385</v>
      </c>
      <c r="ET1" s="110" t="s">
        <v>386</v>
      </c>
      <c r="EU1" s="110" t="s">
        <v>387</v>
      </c>
      <c r="EV1" s="110" t="s">
        <v>388</v>
      </c>
      <c r="EW1" s="110" t="s">
        <v>389</v>
      </c>
      <c r="EX1" s="110" t="s">
        <v>390</v>
      </c>
      <c r="EY1" s="110" t="s">
        <v>391</v>
      </c>
      <c r="EZ1" s="110" t="s">
        <v>392</v>
      </c>
      <c r="FA1" s="110" t="s">
        <v>393</v>
      </c>
      <c r="FB1" s="110" t="s">
        <v>394</v>
      </c>
      <c r="FC1" s="110" t="s">
        <v>395</v>
      </c>
      <c r="FD1" s="110" t="s">
        <v>396</v>
      </c>
      <c r="FE1" s="110" t="s">
        <v>397</v>
      </c>
      <c r="FF1" s="110" t="s">
        <v>398</v>
      </c>
      <c r="FG1" s="110" t="s">
        <v>399</v>
      </c>
      <c r="FH1" s="110" t="s">
        <v>400</v>
      </c>
      <c r="FI1" s="110" t="s">
        <v>401</v>
      </c>
      <c r="FJ1" s="110" t="s">
        <v>402</v>
      </c>
      <c r="FK1" s="110" t="s">
        <v>403</v>
      </c>
      <c r="FL1" s="110" t="s">
        <v>404</v>
      </c>
      <c r="FM1" s="110" t="s">
        <v>405</v>
      </c>
      <c r="FN1" s="110" t="s">
        <v>406</v>
      </c>
      <c r="FO1" s="110" t="s">
        <v>407</v>
      </c>
      <c r="FP1" s="110" t="s">
        <v>274</v>
      </c>
      <c r="FQ1" s="110" t="s">
        <v>408</v>
      </c>
      <c r="FR1" s="110" t="s">
        <v>409</v>
      </c>
      <c r="FS1" s="110" t="s">
        <v>410</v>
      </c>
      <c r="FT1" s="110" t="s">
        <v>411</v>
      </c>
      <c r="FU1" s="110" t="s">
        <v>412</v>
      </c>
      <c r="FV1" s="110" t="s">
        <v>413</v>
      </c>
      <c r="FW1" s="110" t="s">
        <v>414</v>
      </c>
      <c r="FX1" s="110" t="s">
        <v>415</v>
      </c>
      <c r="FY1" s="110" t="s">
        <v>416</v>
      </c>
      <c r="FZ1" s="110" t="s">
        <v>417</v>
      </c>
      <c r="GA1" s="110" t="s">
        <v>418</v>
      </c>
      <c r="GB1" s="110" t="s">
        <v>419</v>
      </c>
      <c r="GC1" s="110" t="s">
        <v>420</v>
      </c>
      <c r="GD1" s="110" t="s">
        <v>421</v>
      </c>
      <c r="GE1" s="110" t="s">
        <v>422</v>
      </c>
      <c r="GF1" s="110" t="s">
        <v>423</v>
      </c>
      <c r="GG1" s="110" t="s">
        <v>424</v>
      </c>
      <c r="GH1" s="110" t="s">
        <v>425</v>
      </c>
      <c r="GI1" s="110" t="s">
        <v>426</v>
      </c>
      <c r="GJ1" s="110" t="s">
        <v>416</v>
      </c>
      <c r="GK1" s="110" t="s">
        <v>427</v>
      </c>
      <c r="GL1" s="110" t="s">
        <v>428</v>
      </c>
      <c r="GM1" s="110" t="s">
        <v>429</v>
      </c>
      <c r="GN1" s="110" t="s">
        <v>430</v>
      </c>
      <c r="GO1" s="110" t="s">
        <v>431</v>
      </c>
      <c r="GP1" s="110" t="s">
        <v>432</v>
      </c>
      <c r="GQ1" s="110" t="s">
        <v>433</v>
      </c>
      <c r="GR1" s="110" t="s">
        <v>434</v>
      </c>
      <c r="GS1" s="110" t="s">
        <v>435</v>
      </c>
      <c r="GT1" s="110" t="s">
        <v>436</v>
      </c>
      <c r="GU1" s="110" t="s">
        <v>437</v>
      </c>
      <c r="GV1" s="110" t="s">
        <v>438</v>
      </c>
      <c r="GW1" s="110" t="s">
        <v>439</v>
      </c>
      <c r="GX1" s="110" t="s">
        <v>440</v>
      </c>
      <c r="GY1" s="110" t="s">
        <v>441</v>
      </c>
      <c r="GZ1" s="110" t="s">
        <v>442</v>
      </c>
      <c r="HA1" s="110" t="s">
        <v>443</v>
      </c>
      <c r="HB1" s="110" t="s">
        <v>444</v>
      </c>
      <c r="HC1" s="110" t="s">
        <v>445</v>
      </c>
      <c r="HD1" s="110" t="s">
        <v>446</v>
      </c>
      <c r="HE1" s="110" t="s">
        <v>447</v>
      </c>
      <c r="HF1" s="110" t="s">
        <v>448</v>
      </c>
      <c r="HG1" s="110" t="s">
        <v>449</v>
      </c>
      <c r="HH1" s="110" t="s">
        <v>450</v>
      </c>
      <c r="HI1" s="110" t="s">
        <v>451</v>
      </c>
      <c r="HJ1" s="110" t="s">
        <v>274</v>
      </c>
      <c r="HK1" s="110" t="s">
        <v>452</v>
      </c>
      <c r="HL1" s="110" t="s">
        <v>453</v>
      </c>
      <c r="HM1" s="110" t="s">
        <v>454</v>
      </c>
      <c r="HN1" s="110" t="s">
        <v>455</v>
      </c>
      <c r="HO1" s="110" t="s">
        <v>456</v>
      </c>
      <c r="HP1" s="110" t="s">
        <v>457</v>
      </c>
      <c r="HQ1" s="110" t="s">
        <v>458</v>
      </c>
      <c r="HR1" s="110" t="s">
        <v>459</v>
      </c>
      <c r="HS1" s="110" t="s">
        <v>460</v>
      </c>
      <c r="HT1" s="110" t="s">
        <v>461</v>
      </c>
      <c r="HU1" s="110" t="s">
        <v>462</v>
      </c>
      <c r="HV1" s="110" t="s">
        <v>463</v>
      </c>
      <c r="HW1" s="110" t="s">
        <v>464</v>
      </c>
      <c r="HX1" s="110" t="s">
        <v>465</v>
      </c>
      <c r="HY1" s="110" t="s">
        <v>466</v>
      </c>
      <c r="HZ1" s="110" t="s">
        <v>467</v>
      </c>
      <c r="IA1" s="110" t="s">
        <v>468</v>
      </c>
      <c r="IB1" s="110" t="s">
        <v>469</v>
      </c>
      <c r="IC1" s="110" t="s">
        <v>470</v>
      </c>
      <c r="ID1" s="110" t="s">
        <v>460</v>
      </c>
      <c r="IE1" s="110" t="s">
        <v>471</v>
      </c>
      <c r="IF1" s="110" t="s">
        <v>472</v>
      </c>
      <c r="IG1" s="110" t="s">
        <v>473</v>
      </c>
      <c r="IH1" s="110" t="s">
        <v>474</v>
      </c>
      <c r="II1" s="110" t="s">
        <v>475</v>
      </c>
      <c r="IJ1" s="110" t="s">
        <v>476</v>
      </c>
      <c r="IK1" s="110" t="s">
        <v>477</v>
      </c>
      <c r="IL1" s="110" t="s">
        <v>478</v>
      </c>
      <c r="IM1" s="110" t="s">
        <v>479</v>
      </c>
      <c r="IN1" s="110" t="s">
        <v>480</v>
      </c>
      <c r="IO1" s="110" t="s">
        <v>481</v>
      </c>
      <c r="IP1" s="110" t="s">
        <v>482</v>
      </c>
      <c r="IQ1" s="110" t="s">
        <v>483</v>
      </c>
      <c r="IR1" s="110" t="s">
        <v>484</v>
      </c>
      <c r="IS1" s="110" t="s">
        <v>485</v>
      </c>
      <c r="IT1" s="110" t="s">
        <v>486</v>
      </c>
      <c r="IU1" s="110" t="s">
        <v>487</v>
      </c>
      <c r="IV1" t="s">
        <v>1241</v>
      </c>
      <c r="IW1" t="s">
        <v>1240</v>
      </c>
      <c r="IX1" t="s">
        <v>1242</v>
      </c>
      <c r="IY1" t="s">
        <v>1248</v>
      </c>
      <c r="IZ1" t="s">
        <v>1243</v>
      </c>
    </row>
    <row r="2" spans="1:261">
      <c r="A2" s="111" t="s">
        <v>488</v>
      </c>
      <c r="B2" s="119">
        <v>100</v>
      </c>
      <c r="C2" s="128">
        <v>26</v>
      </c>
      <c r="D2" s="15">
        <v>72</v>
      </c>
      <c r="E2" s="128">
        <v>176</v>
      </c>
      <c r="F2" s="16">
        <v>4</v>
      </c>
      <c r="G2" s="16">
        <v>3.5</v>
      </c>
      <c r="H2" s="26">
        <v>461</v>
      </c>
      <c r="I2" s="26">
        <v>474</v>
      </c>
      <c r="J2" s="26">
        <v>200</v>
      </c>
      <c r="K2" s="26">
        <v>204</v>
      </c>
      <c r="L2" s="26">
        <v>998</v>
      </c>
      <c r="M2" s="26">
        <v>998</v>
      </c>
      <c r="N2" s="26">
        <v>998</v>
      </c>
      <c r="O2" s="26">
        <v>998</v>
      </c>
      <c r="P2" s="26">
        <v>998</v>
      </c>
      <c r="Q2" s="26">
        <v>998</v>
      </c>
      <c r="R2" s="26">
        <v>998</v>
      </c>
      <c r="S2" s="26">
        <v>998</v>
      </c>
      <c r="T2" s="26">
        <v>998</v>
      </c>
      <c r="U2" s="26">
        <v>998</v>
      </c>
      <c r="V2" s="26">
        <v>1819</v>
      </c>
      <c r="W2" s="18">
        <v>0.47152777777777799</v>
      </c>
      <c r="X2" s="112">
        <v>132</v>
      </c>
      <c r="Y2" s="112">
        <v>80</v>
      </c>
      <c r="Z2" s="112">
        <v>97.333333333333329</v>
      </c>
      <c r="AA2" s="112">
        <v>1.87</v>
      </c>
      <c r="AB2" s="112">
        <v>58</v>
      </c>
      <c r="AC2" s="112">
        <v>10</v>
      </c>
      <c r="AD2" s="112">
        <v>48</v>
      </c>
      <c r="AE2" s="112">
        <v>25.668449197860962</v>
      </c>
      <c r="AF2" s="112">
        <v>9</v>
      </c>
      <c r="AG2" s="112">
        <v>67</v>
      </c>
      <c r="AH2" s="112">
        <v>33</v>
      </c>
      <c r="AI2" s="112">
        <v>0.3125</v>
      </c>
      <c r="AJ2" s="112">
        <v>57</v>
      </c>
      <c r="AK2" s="112">
        <v>0.39583333333333331</v>
      </c>
      <c r="AL2" s="113">
        <v>158.222872</v>
      </c>
      <c r="AM2" s="112">
        <v>84.611161497326194</v>
      </c>
      <c r="AN2" s="112">
        <v>67</v>
      </c>
      <c r="AO2" s="112">
        <v>31</v>
      </c>
      <c r="AP2" s="112">
        <v>2.161290322580645</v>
      </c>
      <c r="AQ2" s="112">
        <v>203</v>
      </c>
      <c r="AR2" s="112">
        <v>18</v>
      </c>
      <c r="AS2" s="112">
        <v>3.7222222222222223</v>
      </c>
      <c r="AT2" s="112">
        <v>13.8</v>
      </c>
      <c r="AU2" s="112">
        <v>2.4</v>
      </c>
      <c r="AV2" s="112">
        <v>3.6190886400000002</v>
      </c>
      <c r="AW2" s="112">
        <v>1.9353415187165774</v>
      </c>
      <c r="AX2" s="112">
        <v>21</v>
      </c>
      <c r="AY2" s="114">
        <v>20.02</v>
      </c>
      <c r="AZ2" s="112">
        <v>66</v>
      </c>
      <c r="BA2" s="112">
        <v>28</v>
      </c>
      <c r="BB2" s="112">
        <v>2.3571428571428572</v>
      </c>
      <c r="BC2" s="112">
        <v>246</v>
      </c>
      <c r="BD2" s="112">
        <v>16</v>
      </c>
      <c r="BE2" s="112">
        <v>51</v>
      </c>
      <c r="BF2" s="112">
        <v>27.27272727272727</v>
      </c>
      <c r="BG2" s="112">
        <v>46</v>
      </c>
      <c r="BH2" s="112">
        <v>24.598930481283421</v>
      </c>
      <c r="BI2" s="112">
        <v>135</v>
      </c>
      <c r="BJ2" s="112">
        <v>72.192513368983953</v>
      </c>
      <c r="BK2" s="112">
        <v>59</v>
      </c>
      <c r="BL2" s="112">
        <v>31.55080213903743</v>
      </c>
      <c r="BM2" s="112">
        <v>76</v>
      </c>
      <c r="BN2" s="112">
        <v>58</v>
      </c>
      <c r="BO2" s="112">
        <v>23.1</v>
      </c>
      <c r="BP2" s="112">
        <v>12.3</v>
      </c>
      <c r="BQ2" s="112">
        <v>12.352941176470589</v>
      </c>
      <c r="BR2" s="112">
        <v>6.5775401069518713</v>
      </c>
      <c r="BS2" s="113">
        <v>0.46753246753246752</v>
      </c>
      <c r="BT2" s="112">
        <v>118</v>
      </c>
      <c r="BU2" s="112">
        <v>74</v>
      </c>
      <c r="BV2" s="112">
        <v>88.666666666666671</v>
      </c>
      <c r="BW2" s="112">
        <v>79</v>
      </c>
      <c r="BX2" s="112">
        <v>10</v>
      </c>
      <c r="BY2" s="112">
        <v>47</v>
      </c>
      <c r="BZ2" s="112">
        <v>25.133689839572192</v>
      </c>
      <c r="CA2" s="112">
        <v>10</v>
      </c>
      <c r="CB2" s="112">
        <v>67</v>
      </c>
      <c r="CC2" s="112">
        <v>31</v>
      </c>
      <c r="CD2" s="113">
        <v>0.34042553191489361</v>
      </c>
      <c r="CE2" s="112">
        <v>64</v>
      </c>
      <c r="CF2" s="112">
        <v>0.42553191489361702</v>
      </c>
      <c r="CG2" s="112">
        <v>163.85468000000003</v>
      </c>
      <c r="CH2" s="112">
        <v>87.622823529411775</v>
      </c>
      <c r="CI2" s="112">
        <v>63</v>
      </c>
      <c r="CJ2" s="112">
        <v>46</v>
      </c>
      <c r="CK2" s="113">
        <v>1.3695652173913044</v>
      </c>
      <c r="CL2" s="112">
        <v>183</v>
      </c>
      <c r="CM2" s="112">
        <v>18</v>
      </c>
      <c r="CN2" s="113">
        <v>3.5</v>
      </c>
      <c r="CO2" s="112">
        <v>16.899999999999999</v>
      </c>
      <c r="CP2" s="112">
        <v>6.0367881600000004</v>
      </c>
      <c r="CQ2" s="112">
        <v>3.228228962566845</v>
      </c>
      <c r="CR2" s="112">
        <v>23.2</v>
      </c>
      <c r="CS2" s="112">
        <v>35</v>
      </c>
      <c r="CT2" s="112">
        <v>60</v>
      </c>
      <c r="CU2" s="112">
        <v>26</v>
      </c>
      <c r="CV2" s="113">
        <v>2.3076923076923075</v>
      </c>
      <c r="CW2" s="112">
        <v>287</v>
      </c>
      <c r="CX2" s="112">
        <v>13</v>
      </c>
      <c r="CY2" s="112">
        <v>57</v>
      </c>
      <c r="CZ2" s="112">
        <v>30.481283422459892</v>
      </c>
      <c r="DA2" s="112">
        <v>49</v>
      </c>
      <c r="DB2" s="112">
        <v>26.203208556149733</v>
      </c>
      <c r="DC2" s="112">
        <v>119</v>
      </c>
      <c r="DD2" s="112">
        <v>63.636363636363633</v>
      </c>
      <c r="DE2" s="112">
        <v>52</v>
      </c>
      <c r="DF2" s="112">
        <v>27.80748663101604</v>
      </c>
      <c r="DG2" s="112">
        <v>67</v>
      </c>
      <c r="DH2" s="112">
        <v>65</v>
      </c>
      <c r="DI2" s="112">
        <v>23.8</v>
      </c>
      <c r="DJ2" s="112">
        <v>11.6</v>
      </c>
      <c r="DK2" s="112">
        <v>12.727272727272727</v>
      </c>
      <c r="DL2" s="112">
        <v>6.2032085561497317</v>
      </c>
      <c r="DM2" s="113">
        <v>0.51260504201680679</v>
      </c>
      <c r="DN2" s="112">
        <v>122</v>
      </c>
      <c r="DO2" s="112">
        <v>75</v>
      </c>
      <c r="DP2" s="112">
        <v>90.666666666666671</v>
      </c>
      <c r="DQ2" s="112">
        <v>62</v>
      </c>
      <c r="DR2" s="112">
        <v>10</v>
      </c>
      <c r="DS2" s="112">
        <v>48</v>
      </c>
      <c r="DT2" s="112">
        <v>25.668449197860962</v>
      </c>
      <c r="DU2" s="112">
        <v>10</v>
      </c>
      <c r="DV2" s="112">
        <v>68</v>
      </c>
      <c r="DW2" s="112">
        <v>30</v>
      </c>
      <c r="DX2" s="113">
        <v>0.375</v>
      </c>
      <c r="DY2" s="112">
        <v>68</v>
      </c>
      <c r="DZ2" s="112">
        <v>0.41666666666666669</v>
      </c>
      <c r="EA2" s="112">
        <v>169.59548000000001</v>
      </c>
      <c r="EB2" s="112">
        <v>90.69277005347594</v>
      </c>
      <c r="EC2" s="112">
        <v>80</v>
      </c>
      <c r="ED2" s="112">
        <v>35</v>
      </c>
      <c r="EE2" s="113">
        <v>2.2857142857142856</v>
      </c>
      <c r="EF2" s="112">
        <v>269</v>
      </c>
      <c r="EG2" s="112">
        <v>20</v>
      </c>
      <c r="EH2" s="113">
        <v>4</v>
      </c>
      <c r="EI2" s="112">
        <v>21.2</v>
      </c>
      <c r="EJ2" s="112">
        <v>5.9431910400000003</v>
      </c>
      <c r="EK2" s="112">
        <v>3.1781770267379681</v>
      </c>
      <c r="EL2" s="112">
        <v>20.399999999999999</v>
      </c>
      <c r="EM2" s="112">
        <v>21</v>
      </c>
      <c r="EN2" s="112">
        <v>73</v>
      </c>
      <c r="EO2" s="112">
        <v>31</v>
      </c>
      <c r="EP2" s="113">
        <v>2.3548387096774195</v>
      </c>
      <c r="EQ2" s="112">
        <v>276</v>
      </c>
      <c r="ER2" s="112">
        <v>14</v>
      </c>
      <c r="ES2" s="112">
        <v>70</v>
      </c>
      <c r="ET2" s="112">
        <v>37.433155080213901</v>
      </c>
      <c r="EU2" s="112">
        <v>60</v>
      </c>
      <c r="EV2" s="112">
        <v>32.085561497326204</v>
      </c>
      <c r="EW2" s="112">
        <v>131</v>
      </c>
      <c r="EX2" s="112">
        <v>70.053475935828871</v>
      </c>
      <c r="EY2" s="112">
        <v>57</v>
      </c>
      <c r="EZ2" s="112">
        <v>30.481283422459892</v>
      </c>
      <c r="FA2" s="112">
        <v>74</v>
      </c>
      <c r="FB2" s="112">
        <v>56</v>
      </c>
      <c r="FC2" s="112">
        <v>21.6</v>
      </c>
      <c r="FD2" s="112">
        <v>11.3</v>
      </c>
      <c r="FE2" s="112">
        <v>11.550802139037433</v>
      </c>
      <c r="FF2" s="112">
        <v>6.0427807486631018</v>
      </c>
      <c r="FG2" s="113">
        <v>0.47685185185185186</v>
      </c>
      <c r="FH2" s="112">
        <v>135</v>
      </c>
      <c r="FI2" s="112">
        <v>74</v>
      </c>
      <c r="FJ2" s="112">
        <v>94.333333333333329</v>
      </c>
      <c r="FK2" s="112">
        <v>57</v>
      </c>
      <c r="FL2" s="112">
        <v>10</v>
      </c>
      <c r="FM2" s="112">
        <v>49</v>
      </c>
      <c r="FN2" s="112">
        <v>26.203208556149733</v>
      </c>
      <c r="FO2" s="112">
        <v>10</v>
      </c>
      <c r="FP2" s="112">
        <v>69</v>
      </c>
      <c r="FQ2" s="112">
        <v>42</v>
      </c>
      <c r="FR2" s="113">
        <v>0.14285714285714285</v>
      </c>
      <c r="FS2" s="114">
        <v>74</v>
      </c>
      <c r="FT2" s="112">
        <v>0.40816326530612246</v>
      </c>
      <c r="FU2" s="112">
        <v>175.43612000000002</v>
      </c>
      <c r="FV2" s="112">
        <v>93.81610695187166</v>
      </c>
      <c r="FW2" s="112">
        <v>71</v>
      </c>
      <c r="FX2" s="112">
        <v>43</v>
      </c>
      <c r="FY2" s="113">
        <v>1.6511627906976745</v>
      </c>
      <c r="FZ2" s="112">
        <v>174</v>
      </c>
      <c r="GA2" s="112">
        <v>19</v>
      </c>
      <c r="GB2" s="113">
        <v>3.736842105263158</v>
      </c>
      <c r="GC2" s="112">
        <v>23.4</v>
      </c>
      <c r="GD2" s="112">
        <v>6.0309100800000008</v>
      </c>
      <c r="GE2" s="112">
        <v>3.2250856042780751</v>
      </c>
      <c r="GF2" s="112">
        <v>19.3</v>
      </c>
      <c r="GG2" s="114" t="s">
        <v>1226</v>
      </c>
      <c r="GH2" s="112">
        <v>66</v>
      </c>
      <c r="GI2" s="112">
        <v>32</v>
      </c>
      <c r="GJ2" s="113">
        <v>2.0625</v>
      </c>
      <c r="GK2" s="112">
        <v>208</v>
      </c>
      <c r="GL2" s="112">
        <v>16</v>
      </c>
      <c r="GM2" s="112">
        <v>65</v>
      </c>
      <c r="GN2" s="112">
        <v>34.759358288770052</v>
      </c>
      <c r="GO2" s="112">
        <v>60</v>
      </c>
      <c r="GP2" s="112">
        <v>32.085561497326204</v>
      </c>
      <c r="GQ2" s="114">
        <v>121</v>
      </c>
      <c r="GR2" s="112">
        <v>64.705882352941174</v>
      </c>
      <c r="GS2" s="114">
        <v>32</v>
      </c>
      <c r="GT2" s="112">
        <v>17.112299465240639</v>
      </c>
      <c r="GU2" s="114">
        <v>89</v>
      </c>
      <c r="GV2" s="114">
        <v>75</v>
      </c>
      <c r="GW2" s="112">
        <v>25.9</v>
      </c>
      <c r="GX2" s="112">
        <v>15.6</v>
      </c>
      <c r="GY2" s="112">
        <v>13.850267379679142</v>
      </c>
      <c r="GZ2" s="112">
        <v>8.3422459893048124</v>
      </c>
      <c r="HA2" s="113">
        <v>0.39768339768339767</v>
      </c>
      <c r="HB2" s="112">
        <v>123</v>
      </c>
      <c r="HC2" s="112">
        <v>67</v>
      </c>
      <c r="HD2" s="112">
        <v>85.666666666666671</v>
      </c>
      <c r="HE2" s="112">
        <v>60</v>
      </c>
      <c r="HF2" s="112">
        <v>10</v>
      </c>
      <c r="HG2" s="112">
        <v>49</v>
      </c>
      <c r="HH2" s="112">
        <v>26.203208556149733</v>
      </c>
      <c r="HI2" s="112">
        <v>9</v>
      </c>
      <c r="HJ2" s="112">
        <v>68</v>
      </c>
      <c r="HK2" s="112">
        <v>28</v>
      </c>
      <c r="HL2" s="113">
        <v>0.42857142857142855</v>
      </c>
      <c r="HM2" s="112">
        <v>73</v>
      </c>
      <c r="HN2" s="112">
        <v>0.38775510204081631</v>
      </c>
      <c r="HO2" s="112">
        <v>163.72405600000002</v>
      </c>
      <c r="HP2" s="112">
        <v>87.552971122994663</v>
      </c>
      <c r="HQ2" s="112">
        <v>75</v>
      </c>
      <c r="HR2" s="112">
        <v>40</v>
      </c>
      <c r="HS2" s="113">
        <v>1.875</v>
      </c>
      <c r="HT2" s="112">
        <v>207</v>
      </c>
      <c r="HU2" s="112">
        <v>20</v>
      </c>
      <c r="HV2" s="113">
        <v>3.75</v>
      </c>
      <c r="HW2" s="112">
        <v>21.4</v>
      </c>
      <c r="HX2" s="112">
        <v>5.8057344000000004</v>
      </c>
      <c r="HY2" s="112">
        <v>3.1046708021390375</v>
      </c>
      <c r="HZ2" s="112">
        <v>22.7</v>
      </c>
      <c r="IA2" s="112">
        <v>25</v>
      </c>
      <c r="IB2" s="112">
        <v>86</v>
      </c>
      <c r="IC2" s="112">
        <v>34</v>
      </c>
      <c r="ID2" s="113">
        <v>2.5294117647058822</v>
      </c>
      <c r="IE2" s="112">
        <v>215</v>
      </c>
      <c r="IF2" s="112">
        <v>17</v>
      </c>
      <c r="IG2" s="112">
        <v>54</v>
      </c>
      <c r="IH2" s="112">
        <v>28.877005347593581</v>
      </c>
      <c r="II2" s="112">
        <v>55</v>
      </c>
      <c r="IJ2" s="112">
        <v>29.411764705882351</v>
      </c>
      <c r="IK2" s="112">
        <v>121</v>
      </c>
      <c r="IL2" s="112">
        <v>64.705882352941174</v>
      </c>
      <c r="IM2" s="112">
        <v>50</v>
      </c>
      <c r="IN2" s="112">
        <v>26.737967914438499</v>
      </c>
      <c r="IO2" s="112">
        <v>71</v>
      </c>
      <c r="IP2" s="112">
        <v>55</v>
      </c>
      <c r="IQ2" s="112">
        <v>26</v>
      </c>
      <c r="IR2" s="112">
        <v>13.1</v>
      </c>
      <c r="IS2" s="112">
        <v>13.90374331550802</v>
      </c>
      <c r="IT2" s="112">
        <v>7.0053475935828873</v>
      </c>
      <c r="IU2" s="113">
        <v>0.49615384615384617</v>
      </c>
      <c r="IV2" s="139">
        <v>43333.686805555553</v>
      </c>
      <c r="IW2" s="139">
        <v>43338.495833333334</v>
      </c>
      <c r="IX2" s="139">
        <v>43339.771527777775</v>
      </c>
      <c r="IY2" s="139">
        <v>43342.769444444442</v>
      </c>
      <c r="IZ2" s="139">
        <v>43347.71875</v>
      </c>
    </row>
    <row r="3" spans="1:261">
      <c r="A3" s="111" t="s">
        <v>489</v>
      </c>
      <c r="B3" s="119">
        <v>100</v>
      </c>
      <c r="C3" s="128">
        <v>51</v>
      </c>
      <c r="D3" s="15">
        <v>64</v>
      </c>
      <c r="E3" s="128">
        <v>178</v>
      </c>
      <c r="F3" s="16">
        <v>4</v>
      </c>
      <c r="G3" s="16">
        <v>3.5</v>
      </c>
      <c r="H3" s="26">
        <v>248</v>
      </c>
      <c r="I3" s="26">
        <v>474</v>
      </c>
      <c r="J3" s="26">
        <v>998</v>
      </c>
      <c r="K3" s="26">
        <v>998</v>
      </c>
      <c r="L3" s="26">
        <v>998</v>
      </c>
      <c r="M3" s="26">
        <v>998</v>
      </c>
      <c r="N3" s="26">
        <v>998</v>
      </c>
      <c r="O3" s="26">
        <v>998</v>
      </c>
      <c r="P3" s="26">
        <v>998</v>
      </c>
      <c r="Q3" s="26">
        <v>998</v>
      </c>
      <c r="R3" s="26">
        <v>27</v>
      </c>
      <c r="S3" s="26">
        <v>64</v>
      </c>
      <c r="T3" s="26">
        <v>998</v>
      </c>
      <c r="U3" s="26">
        <v>998</v>
      </c>
      <c r="V3" s="26">
        <v>1228</v>
      </c>
      <c r="W3" s="18">
        <v>6.0416666666666702E-2</v>
      </c>
      <c r="X3" s="112">
        <v>117</v>
      </c>
      <c r="Y3" s="112">
        <v>68</v>
      </c>
      <c r="Z3" s="112">
        <v>84.333333333333329</v>
      </c>
      <c r="AA3" s="112">
        <v>1.79</v>
      </c>
      <c r="AB3" s="112">
        <v>60</v>
      </c>
      <c r="AC3" s="112">
        <v>10</v>
      </c>
      <c r="AD3" s="112">
        <v>45</v>
      </c>
      <c r="AE3" s="112">
        <v>25.139664804469273</v>
      </c>
      <c r="AF3" s="112">
        <v>10</v>
      </c>
      <c r="AG3" s="112">
        <v>65</v>
      </c>
      <c r="AH3" s="112">
        <v>25</v>
      </c>
      <c r="AI3" s="112">
        <v>0.44444444444444442</v>
      </c>
      <c r="AJ3" s="112">
        <v>75</v>
      </c>
      <c r="AK3" s="112">
        <v>0.44444444444444442</v>
      </c>
      <c r="AL3" s="113">
        <v>152.67260000000002</v>
      </c>
      <c r="AM3" s="112">
        <v>85.291955307262583</v>
      </c>
      <c r="AN3" s="112">
        <v>57</v>
      </c>
      <c r="AO3" s="112">
        <v>38</v>
      </c>
      <c r="AP3" s="112">
        <v>1.5</v>
      </c>
      <c r="AQ3" s="112">
        <v>255</v>
      </c>
      <c r="AR3" s="112">
        <v>16</v>
      </c>
      <c r="AS3" s="112">
        <v>3.5625</v>
      </c>
      <c r="AT3" s="112">
        <v>21.6</v>
      </c>
      <c r="AU3" s="112">
        <v>2.6</v>
      </c>
      <c r="AV3" s="112">
        <v>6.8773536000000011</v>
      </c>
      <c r="AW3" s="112">
        <v>3.8420969832402241</v>
      </c>
      <c r="AX3" s="112">
        <v>18.899999999999999</v>
      </c>
      <c r="AY3" s="112">
        <v>28</v>
      </c>
      <c r="AZ3" s="112">
        <v>52</v>
      </c>
      <c r="BA3" s="112">
        <v>25</v>
      </c>
      <c r="BB3" s="112">
        <v>2.08</v>
      </c>
      <c r="BC3" s="112">
        <v>178</v>
      </c>
      <c r="BD3" s="112">
        <v>14</v>
      </c>
      <c r="BE3" s="112">
        <v>44</v>
      </c>
      <c r="BF3" s="112">
        <v>24.581005586592177</v>
      </c>
      <c r="BG3" s="112">
        <v>59</v>
      </c>
      <c r="BH3" s="112">
        <v>32.960893854748605</v>
      </c>
      <c r="BI3" s="112">
        <v>110</v>
      </c>
      <c r="BJ3" s="112">
        <v>61.452513966480446</v>
      </c>
      <c r="BK3" s="112">
        <v>41</v>
      </c>
      <c r="BL3" s="112">
        <v>22.905027932960895</v>
      </c>
      <c r="BM3" s="112">
        <v>69</v>
      </c>
      <c r="BN3" s="112">
        <v>63</v>
      </c>
      <c r="BO3" s="112">
        <v>20.7</v>
      </c>
      <c r="BP3" s="112">
        <v>9.6</v>
      </c>
      <c r="BQ3" s="112">
        <v>11.564245810055866</v>
      </c>
      <c r="BR3" s="112">
        <v>5.3631284916201114</v>
      </c>
      <c r="BS3" s="113">
        <v>0.53623188405797106</v>
      </c>
      <c r="BT3" s="112">
        <v>96</v>
      </c>
      <c r="BU3" s="112">
        <v>62</v>
      </c>
      <c r="BV3" s="112">
        <v>73.333333333333329</v>
      </c>
      <c r="BW3" s="112">
        <v>61</v>
      </c>
      <c r="BX3" s="112">
        <v>10</v>
      </c>
      <c r="BY3" s="112">
        <v>47</v>
      </c>
      <c r="BZ3" s="112">
        <v>26.256983240223462</v>
      </c>
      <c r="CA3" s="112">
        <v>10</v>
      </c>
      <c r="CB3" s="112">
        <v>67</v>
      </c>
      <c r="CC3" s="112">
        <v>30</v>
      </c>
      <c r="CD3" s="113">
        <v>0.36170212765957449</v>
      </c>
      <c r="CE3" s="112">
        <v>56</v>
      </c>
      <c r="CF3" s="112">
        <v>0.42553191489361702</v>
      </c>
      <c r="CG3" s="112">
        <v>163.85468000000003</v>
      </c>
      <c r="CH3" s="112">
        <v>91.538927374301693</v>
      </c>
      <c r="CI3" s="112">
        <v>59</v>
      </c>
      <c r="CJ3" s="112">
        <v>32</v>
      </c>
      <c r="CK3" s="113">
        <v>1.84375</v>
      </c>
      <c r="CL3" s="112">
        <v>209</v>
      </c>
      <c r="CM3" s="112">
        <v>11</v>
      </c>
      <c r="CN3" s="113">
        <v>5.3636363636363633</v>
      </c>
      <c r="CO3" s="112">
        <v>14.4</v>
      </c>
      <c r="CP3" s="112">
        <v>4.6613174400000004</v>
      </c>
      <c r="CQ3" s="112">
        <v>2.6040879553072629</v>
      </c>
      <c r="CR3" s="112">
        <v>12.7</v>
      </c>
      <c r="CS3" s="112">
        <v>20</v>
      </c>
      <c r="CT3" s="112">
        <v>51</v>
      </c>
      <c r="CU3" s="112">
        <v>25</v>
      </c>
      <c r="CV3" s="113">
        <v>2.04</v>
      </c>
      <c r="CW3" s="112">
        <v>250</v>
      </c>
      <c r="CX3" s="112">
        <v>14</v>
      </c>
      <c r="CY3" s="112">
        <v>49</v>
      </c>
      <c r="CZ3" s="112">
        <v>27.374301675977652</v>
      </c>
      <c r="DA3" s="112">
        <v>66</v>
      </c>
      <c r="DB3" s="112">
        <v>36.871508379888269</v>
      </c>
      <c r="DC3" s="114">
        <v>103</v>
      </c>
      <c r="DD3" s="112">
        <v>57.541899441340782</v>
      </c>
      <c r="DE3" s="114">
        <v>34</v>
      </c>
      <c r="DF3" s="114">
        <v>18.989999999999998</v>
      </c>
      <c r="DG3" s="114">
        <v>69</v>
      </c>
      <c r="DH3" s="114">
        <v>64.3</v>
      </c>
      <c r="DI3" s="112">
        <v>23.5</v>
      </c>
      <c r="DJ3" s="112">
        <v>15</v>
      </c>
      <c r="DK3" s="112">
        <v>13.128491620111731</v>
      </c>
      <c r="DL3" s="112">
        <v>8.3798882681564244</v>
      </c>
      <c r="DM3" s="113">
        <v>0.36170212765957449</v>
      </c>
      <c r="DN3" s="114" t="s">
        <v>1227</v>
      </c>
      <c r="DO3" s="114" t="s">
        <v>1227</v>
      </c>
      <c r="DP3" s="114" t="s">
        <v>1227</v>
      </c>
      <c r="DQ3" s="114" t="s">
        <v>1227</v>
      </c>
      <c r="DR3" s="114" t="s">
        <v>1227</v>
      </c>
      <c r="DS3" s="114" t="s">
        <v>1227</v>
      </c>
      <c r="DT3" s="114" t="s">
        <v>1227</v>
      </c>
      <c r="DU3" s="114" t="s">
        <v>1227</v>
      </c>
      <c r="DV3" s="114" t="s">
        <v>1227</v>
      </c>
      <c r="DW3" s="114" t="s">
        <v>1227</v>
      </c>
      <c r="DX3" s="114" t="s">
        <v>1227</v>
      </c>
      <c r="DY3" s="114" t="s">
        <v>1227</v>
      </c>
      <c r="DZ3" s="114" t="s">
        <v>1227</v>
      </c>
      <c r="EA3" s="114" t="s">
        <v>1227</v>
      </c>
      <c r="EB3" s="114" t="s">
        <v>1227</v>
      </c>
      <c r="EC3" s="114" t="s">
        <v>1227</v>
      </c>
      <c r="ED3" s="114" t="s">
        <v>1227</v>
      </c>
      <c r="EE3" s="114" t="s">
        <v>1227</v>
      </c>
      <c r="EF3" s="114" t="s">
        <v>1227</v>
      </c>
      <c r="EG3" s="114" t="s">
        <v>1227</v>
      </c>
      <c r="EH3" s="114" t="s">
        <v>1227</v>
      </c>
      <c r="EI3" s="114" t="s">
        <v>1227</v>
      </c>
      <c r="EJ3" s="114" t="s">
        <v>1227</v>
      </c>
      <c r="EK3" s="114" t="s">
        <v>1227</v>
      </c>
      <c r="EL3" s="114" t="s">
        <v>1227</v>
      </c>
      <c r="EM3" s="114" t="s">
        <v>1227</v>
      </c>
      <c r="EN3" s="114" t="s">
        <v>1227</v>
      </c>
      <c r="EO3" s="114" t="s">
        <v>1227</v>
      </c>
      <c r="EP3" s="114" t="s">
        <v>1227</v>
      </c>
      <c r="EQ3" s="114" t="s">
        <v>1227</v>
      </c>
      <c r="ER3" s="114" t="s">
        <v>1227</v>
      </c>
      <c r="ES3" s="114" t="s">
        <v>1227</v>
      </c>
      <c r="ET3" s="114" t="s">
        <v>1227</v>
      </c>
      <c r="EU3" s="114" t="s">
        <v>1227</v>
      </c>
      <c r="EV3" s="114" t="s">
        <v>1227</v>
      </c>
      <c r="EW3" s="114" t="s">
        <v>1227</v>
      </c>
      <c r="EX3" s="114" t="s">
        <v>1227</v>
      </c>
      <c r="EY3" s="114" t="s">
        <v>1227</v>
      </c>
      <c r="EZ3" s="114" t="s">
        <v>1227</v>
      </c>
      <c r="FA3" s="114" t="s">
        <v>1227</v>
      </c>
      <c r="FB3" s="114" t="s">
        <v>1227</v>
      </c>
      <c r="FC3" s="114" t="s">
        <v>1227</v>
      </c>
      <c r="FD3" s="114" t="s">
        <v>1227</v>
      </c>
      <c r="FE3" s="114" t="s">
        <v>1227</v>
      </c>
      <c r="FF3" s="114" t="s">
        <v>1227</v>
      </c>
      <c r="FG3" s="114" t="s">
        <v>1227</v>
      </c>
      <c r="FH3" s="114" t="s">
        <v>1227</v>
      </c>
      <c r="FI3" s="114" t="s">
        <v>1227</v>
      </c>
      <c r="FJ3" s="114" t="s">
        <v>1227</v>
      </c>
      <c r="FK3" s="114" t="s">
        <v>1227</v>
      </c>
      <c r="FL3" s="114" t="s">
        <v>1227</v>
      </c>
      <c r="FM3" s="114" t="s">
        <v>1227</v>
      </c>
      <c r="FN3" s="114" t="s">
        <v>1227</v>
      </c>
      <c r="FO3" s="114" t="s">
        <v>1227</v>
      </c>
      <c r="FP3" s="114" t="s">
        <v>1227</v>
      </c>
      <c r="FQ3" s="114" t="s">
        <v>1227</v>
      </c>
      <c r="FR3" s="114" t="s">
        <v>1227</v>
      </c>
      <c r="FS3" s="114" t="s">
        <v>1227</v>
      </c>
      <c r="FT3" s="114" t="s">
        <v>1227</v>
      </c>
      <c r="FU3" s="114" t="s">
        <v>1227</v>
      </c>
      <c r="FV3" s="114" t="s">
        <v>1227</v>
      </c>
      <c r="FW3" s="114" t="s">
        <v>1227</v>
      </c>
      <c r="FX3" s="114" t="s">
        <v>1227</v>
      </c>
      <c r="FY3" s="114" t="s">
        <v>1227</v>
      </c>
      <c r="FZ3" s="114" t="s">
        <v>1227</v>
      </c>
      <c r="GA3" s="114" t="s">
        <v>1227</v>
      </c>
      <c r="GB3" s="114" t="s">
        <v>1227</v>
      </c>
      <c r="GC3" s="114" t="s">
        <v>1227</v>
      </c>
      <c r="GD3" s="114" t="s">
        <v>1227</v>
      </c>
      <c r="GE3" s="114" t="s">
        <v>1227</v>
      </c>
      <c r="GF3" s="114" t="s">
        <v>1227</v>
      </c>
      <c r="GG3" s="114" t="s">
        <v>1227</v>
      </c>
      <c r="GH3" s="114" t="s">
        <v>1227</v>
      </c>
      <c r="GI3" s="114" t="s">
        <v>1227</v>
      </c>
      <c r="GJ3" s="114" t="s">
        <v>1227</v>
      </c>
      <c r="GK3" s="114" t="s">
        <v>1227</v>
      </c>
      <c r="GL3" s="114" t="s">
        <v>1227</v>
      </c>
      <c r="GM3" s="114" t="s">
        <v>1227</v>
      </c>
      <c r="GN3" s="114" t="s">
        <v>1227</v>
      </c>
      <c r="GO3" s="114" t="s">
        <v>1227</v>
      </c>
      <c r="GP3" s="114" t="s">
        <v>1227</v>
      </c>
      <c r="GQ3" s="114" t="s">
        <v>1227</v>
      </c>
      <c r="GR3" s="114" t="s">
        <v>1227</v>
      </c>
      <c r="GS3" s="114" t="s">
        <v>1227</v>
      </c>
      <c r="GT3" s="114" t="s">
        <v>1227</v>
      </c>
      <c r="GU3" s="114" t="s">
        <v>1227</v>
      </c>
      <c r="GV3" s="114" t="s">
        <v>1227</v>
      </c>
      <c r="GW3" s="114" t="s">
        <v>1227</v>
      </c>
      <c r="GX3" s="114" t="s">
        <v>1227</v>
      </c>
      <c r="GY3" s="114" t="s">
        <v>1227</v>
      </c>
      <c r="GZ3" s="114" t="s">
        <v>1227</v>
      </c>
      <c r="HA3" s="114" t="s">
        <v>1227</v>
      </c>
      <c r="HB3" s="112">
        <v>112</v>
      </c>
      <c r="HC3" s="112">
        <v>71</v>
      </c>
      <c r="HD3" s="112">
        <v>84.666666666666671</v>
      </c>
      <c r="HE3" s="112">
        <v>54</v>
      </c>
      <c r="HF3" s="112">
        <v>10</v>
      </c>
      <c r="HG3" s="112">
        <v>44</v>
      </c>
      <c r="HH3" s="112">
        <v>24.581005586592177</v>
      </c>
      <c r="HI3" s="112">
        <v>10</v>
      </c>
      <c r="HJ3" s="112">
        <v>64</v>
      </c>
      <c r="HK3" s="112">
        <v>26</v>
      </c>
      <c r="HL3" s="113">
        <v>0.40909090909090912</v>
      </c>
      <c r="HM3" s="112">
        <v>71</v>
      </c>
      <c r="HN3" s="112">
        <v>0.45454545454545453</v>
      </c>
      <c r="HO3" s="112">
        <v>147.23132000000001</v>
      </c>
      <c r="HP3" s="112">
        <v>82.252134078212293</v>
      </c>
      <c r="HQ3" s="112">
        <v>49</v>
      </c>
      <c r="HR3" s="112">
        <v>37</v>
      </c>
      <c r="HS3" s="113">
        <v>1.3243243243243243</v>
      </c>
      <c r="HT3" s="112">
        <v>198</v>
      </c>
      <c r="HU3" s="112">
        <v>18</v>
      </c>
      <c r="HV3" s="113">
        <v>2.7222222222222223</v>
      </c>
      <c r="HW3" s="112">
        <v>19.2</v>
      </c>
      <c r="HX3" s="112">
        <v>5.501882880000001</v>
      </c>
      <c r="HY3" s="112">
        <v>3.0736775865921793</v>
      </c>
      <c r="HZ3" s="112">
        <v>16.7</v>
      </c>
      <c r="IA3" s="114" t="s">
        <v>1226</v>
      </c>
      <c r="IB3" s="112">
        <v>41</v>
      </c>
      <c r="IC3" s="112">
        <v>28</v>
      </c>
      <c r="ID3" s="113">
        <v>1.4642857142857142</v>
      </c>
      <c r="IE3" s="112">
        <v>212</v>
      </c>
      <c r="IF3" s="112">
        <v>14</v>
      </c>
      <c r="IG3" s="112">
        <v>50</v>
      </c>
      <c r="IH3" s="112">
        <v>27.932960893854748</v>
      </c>
      <c r="II3" s="112">
        <v>64</v>
      </c>
      <c r="IJ3" s="112">
        <v>35.754189944134076</v>
      </c>
      <c r="IK3" s="112">
        <v>108</v>
      </c>
      <c r="IL3" s="112">
        <v>60.335195530726253</v>
      </c>
      <c r="IM3" s="112">
        <v>48</v>
      </c>
      <c r="IN3" s="112">
        <v>26.815642458100559</v>
      </c>
      <c r="IO3" s="112">
        <v>60</v>
      </c>
      <c r="IP3" s="112">
        <v>53</v>
      </c>
      <c r="IQ3" s="112">
        <v>20.100000000000001</v>
      </c>
      <c r="IR3" s="112">
        <v>11.5</v>
      </c>
      <c r="IS3" s="112">
        <v>11.229050279329609</v>
      </c>
      <c r="IT3" s="112">
        <v>6.4245810055865924</v>
      </c>
      <c r="IU3" s="113">
        <v>0.42786069651741299</v>
      </c>
      <c r="IV3" s="139">
        <v>43336.459722222222</v>
      </c>
      <c r="IW3" s="139">
        <v>43338.089583333334</v>
      </c>
      <c r="IZ3" s="139">
        <v>43347.435416666667</v>
      </c>
    </row>
    <row r="4" spans="1:261">
      <c r="A4" s="111" t="s">
        <v>490</v>
      </c>
      <c r="B4" s="119">
        <v>100</v>
      </c>
      <c r="C4" s="128">
        <v>43</v>
      </c>
      <c r="D4" s="15">
        <v>65</v>
      </c>
      <c r="E4" s="128">
        <v>175</v>
      </c>
      <c r="F4" s="16">
        <v>4</v>
      </c>
      <c r="G4" s="16">
        <v>2.5</v>
      </c>
      <c r="H4" s="26">
        <v>261</v>
      </c>
      <c r="I4" s="26">
        <v>474</v>
      </c>
      <c r="J4" s="26">
        <v>998</v>
      </c>
      <c r="K4" s="26">
        <v>998</v>
      </c>
      <c r="L4" s="26">
        <v>998</v>
      </c>
      <c r="M4" s="26">
        <v>998</v>
      </c>
      <c r="N4" s="26">
        <v>77</v>
      </c>
      <c r="O4" s="26">
        <v>136</v>
      </c>
      <c r="P4" s="26">
        <v>998</v>
      </c>
      <c r="Q4" s="26">
        <v>998</v>
      </c>
      <c r="R4" s="26">
        <v>998</v>
      </c>
      <c r="S4" s="26">
        <v>998</v>
      </c>
      <c r="T4" s="26">
        <v>998</v>
      </c>
      <c r="U4" s="26">
        <v>998</v>
      </c>
      <c r="V4" s="26">
        <v>1245</v>
      </c>
      <c r="W4" s="18">
        <v>7.2222222222222202E-2</v>
      </c>
      <c r="X4" s="112">
        <v>126</v>
      </c>
      <c r="Y4" s="112">
        <v>74</v>
      </c>
      <c r="Z4" s="112">
        <v>91.333333333333329</v>
      </c>
      <c r="AA4" s="112">
        <v>1.8</v>
      </c>
      <c r="AB4" s="112">
        <v>55</v>
      </c>
      <c r="AC4" s="112">
        <v>10</v>
      </c>
      <c r="AD4" s="112">
        <v>47</v>
      </c>
      <c r="AE4" s="112">
        <v>26.111111111111111</v>
      </c>
      <c r="AF4" s="112">
        <v>10</v>
      </c>
      <c r="AG4" s="112">
        <v>67</v>
      </c>
      <c r="AH4" s="112">
        <v>33</v>
      </c>
      <c r="AI4" s="112">
        <v>0.2978723404255319</v>
      </c>
      <c r="AJ4" s="112">
        <v>56</v>
      </c>
      <c r="AK4" s="112">
        <v>0.42553191489361702</v>
      </c>
      <c r="AL4" s="113">
        <v>163.85468000000003</v>
      </c>
      <c r="AM4" s="112">
        <v>91.030377777777787</v>
      </c>
      <c r="AN4" s="112">
        <v>66</v>
      </c>
      <c r="AO4" s="112">
        <v>51</v>
      </c>
      <c r="AP4" s="112">
        <v>1.2941176470588236</v>
      </c>
      <c r="AQ4" s="112">
        <v>215</v>
      </c>
      <c r="AR4" s="112">
        <v>17</v>
      </c>
      <c r="AS4" s="112">
        <v>3.8823529411764706</v>
      </c>
      <c r="AT4" s="112">
        <v>17.100000000000001</v>
      </c>
      <c r="AU4" s="112">
        <v>2.2000000000000002</v>
      </c>
      <c r="AV4" s="112">
        <v>3.5733357000000008</v>
      </c>
      <c r="AW4" s="112">
        <v>1.9851865000000004</v>
      </c>
      <c r="AX4" s="112">
        <v>17</v>
      </c>
      <c r="AY4" s="115" t="s">
        <v>1228</v>
      </c>
      <c r="AZ4" s="112">
        <v>53</v>
      </c>
      <c r="BA4" s="112">
        <v>26</v>
      </c>
      <c r="BB4" s="112">
        <v>2.0384615384615383</v>
      </c>
      <c r="BC4" s="112">
        <v>199</v>
      </c>
      <c r="BD4" s="112">
        <v>16</v>
      </c>
      <c r="BE4" s="112">
        <v>60</v>
      </c>
      <c r="BF4" s="112">
        <v>33.333333333333336</v>
      </c>
      <c r="BG4" s="112">
        <v>42</v>
      </c>
      <c r="BH4" s="112">
        <v>23.333333333333332</v>
      </c>
      <c r="BI4" s="112">
        <v>91</v>
      </c>
      <c r="BJ4" s="112">
        <v>50.555555555555557</v>
      </c>
      <c r="BK4" s="112">
        <v>44</v>
      </c>
      <c r="BL4" s="112">
        <v>24.444444444444443</v>
      </c>
      <c r="BM4" s="112">
        <v>47</v>
      </c>
      <c r="BN4" s="112">
        <v>52</v>
      </c>
      <c r="BO4" s="112">
        <v>21.6</v>
      </c>
      <c r="BP4" s="112">
        <v>9.5</v>
      </c>
      <c r="BQ4" s="112">
        <v>12</v>
      </c>
      <c r="BR4" s="112">
        <v>5.2777777777777777</v>
      </c>
      <c r="BS4" s="113">
        <v>0.56018518518518523</v>
      </c>
      <c r="BT4" s="112">
        <v>107</v>
      </c>
      <c r="BU4" s="112">
        <v>72</v>
      </c>
      <c r="BV4" s="112">
        <v>83.666666666666671</v>
      </c>
      <c r="BW4" s="112">
        <v>69</v>
      </c>
      <c r="BX4" s="112">
        <v>10</v>
      </c>
      <c r="BY4" s="112">
        <v>46</v>
      </c>
      <c r="BZ4" s="112">
        <v>25.555555555555554</v>
      </c>
      <c r="CA4" s="112">
        <v>10</v>
      </c>
      <c r="CB4" s="112">
        <v>66</v>
      </c>
      <c r="CC4" s="112">
        <v>32</v>
      </c>
      <c r="CD4" s="113">
        <v>0.30434782608695654</v>
      </c>
      <c r="CE4" s="112">
        <v>57</v>
      </c>
      <c r="CF4" s="112">
        <v>0.43478260869565216</v>
      </c>
      <c r="CG4" s="112">
        <v>158.21372</v>
      </c>
      <c r="CH4" s="112">
        <v>87.89651111111111</v>
      </c>
      <c r="CI4" s="112">
        <v>69</v>
      </c>
      <c r="CJ4" s="112">
        <v>38</v>
      </c>
      <c r="CK4" s="113">
        <v>1.8157894736842106</v>
      </c>
      <c r="CL4" s="112">
        <v>212</v>
      </c>
      <c r="CM4" s="112">
        <v>11</v>
      </c>
      <c r="CN4" s="113">
        <v>6.2727272727272725</v>
      </c>
      <c r="CO4" s="112">
        <v>16</v>
      </c>
      <c r="CP4" s="112">
        <v>4.1945376000000003</v>
      </c>
      <c r="CQ4" s="112">
        <v>2.3302986666666667</v>
      </c>
      <c r="CR4" s="112">
        <v>18.5</v>
      </c>
      <c r="CS4" s="112">
        <v>25</v>
      </c>
      <c r="CT4" s="112">
        <v>53</v>
      </c>
      <c r="CU4" s="112">
        <v>28</v>
      </c>
      <c r="CV4" s="113">
        <v>1.8928571428571428</v>
      </c>
      <c r="CW4" s="112">
        <v>195</v>
      </c>
      <c r="CX4" s="112">
        <v>19</v>
      </c>
      <c r="CY4" s="112">
        <v>67</v>
      </c>
      <c r="CZ4" s="112">
        <v>37.222222222222221</v>
      </c>
      <c r="DA4" s="112">
        <v>46</v>
      </c>
      <c r="DB4" s="112">
        <v>25.555555555555554</v>
      </c>
      <c r="DC4" s="112">
        <v>95</v>
      </c>
      <c r="DD4" s="112">
        <v>52.777777777777779</v>
      </c>
      <c r="DE4" s="112">
        <v>46</v>
      </c>
      <c r="DF4" s="112">
        <v>25.555555555555554</v>
      </c>
      <c r="DG4" s="112">
        <v>49</v>
      </c>
      <c r="DH4" s="114" t="s">
        <v>1229</v>
      </c>
      <c r="DI4" s="112">
        <v>22.8</v>
      </c>
      <c r="DJ4" s="112">
        <v>11</v>
      </c>
      <c r="DK4" s="112">
        <v>12.666666666666666</v>
      </c>
      <c r="DL4" s="112">
        <v>6.1111111111111107</v>
      </c>
      <c r="DM4" s="113">
        <v>0.51754385964912286</v>
      </c>
      <c r="DN4" s="112">
        <v>129</v>
      </c>
      <c r="DO4" s="112">
        <v>88</v>
      </c>
      <c r="DP4" s="112">
        <v>101.66666666666667</v>
      </c>
      <c r="DQ4" s="112">
        <v>58</v>
      </c>
      <c r="DR4" s="112">
        <v>10</v>
      </c>
      <c r="DS4" s="112">
        <v>49</v>
      </c>
      <c r="DT4" s="112">
        <v>27.222222222222221</v>
      </c>
      <c r="DU4" s="112">
        <v>10</v>
      </c>
      <c r="DV4" s="112">
        <v>69</v>
      </c>
      <c r="DW4" s="112">
        <v>31</v>
      </c>
      <c r="DX4" s="113">
        <v>0.36734693877551022</v>
      </c>
      <c r="DY4" s="112">
        <v>66</v>
      </c>
      <c r="DZ4" s="112">
        <v>0.40816326530612246</v>
      </c>
      <c r="EA4" s="112">
        <v>175.43612000000002</v>
      </c>
      <c r="EB4" s="112">
        <v>97.464511111111122</v>
      </c>
      <c r="EC4" s="112">
        <v>54</v>
      </c>
      <c r="ED4" s="112">
        <v>29</v>
      </c>
      <c r="EE4" s="113">
        <v>1.8620689655172413</v>
      </c>
      <c r="EF4" s="112">
        <v>299</v>
      </c>
      <c r="EG4" s="112">
        <v>12</v>
      </c>
      <c r="EH4" s="113">
        <v>4.5</v>
      </c>
      <c r="EI4" s="114" t="s">
        <v>1228</v>
      </c>
      <c r="EJ4" s="114" t="s">
        <v>1228</v>
      </c>
      <c r="EK4" s="114" t="s">
        <v>1228</v>
      </c>
      <c r="EL4" s="112">
        <v>17.100000000000001</v>
      </c>
      <c r="EM4" s="112">
        <v>22</v>
      </c>
      <c r="EN4" s="112">
        <v>70</v>
      </c>
      <c r="EO4" s="112">
        <v>24</v>
      </c>
      <c r="EP4" s="113">
        <v>2.9166666666666665</v>
      </c>
      <c r="EQ4" s="112">
        <v>226</v>
      </c>
      <c r="ER4" s="112">
        <v>15</v>
      </c>
      <c r="ES4" s="112">
        <v>66</v>
      </c>
      <c r="ET4" s="112">
        <v>36.666666666666664</v>
      </c>
      <c r="EU4" s="112">
        <v>62</v>
      </c>
      <c r="EV4" s="112">
        <v>34.444444444444443</v>
      </c>
      <c r="EW4" s="112">
        <v>95</v>
      </c>
      <c r="EX4" s="112">
        <v>52.777777777777779</v>
      </c>
      <c r="EY4" s="112">
        <v>48</v>
      </c>
      <c r="EZ4" s="112">
        <v>26.666666666666664</v>
      </c>
      <c r="FA4" s="112">
        <v>47</v>
      </c>
      <c r="FB4" s="112">
        <v>52</v>
      </c>
      <c r="FC4" s="112">
        <v>22.1</v>
      </c>
      <c r="FD4" s="112">
        <v>12.2</v>
      </c>
      <c r="FE4" s="112">
        <v>12.277777777777779</v>
      </c>
      <c r="FF4" s="112">
        <v>6.7777777777777768</v>
      </c>
      <c r="FG4" s="113">
        <v>0.44796380090497745</v>
      </c>
      <c r="FH4" s="112">
        <v>132</v>
      </c>
      <c r="FI4" s="112">
        <v>84</v>
      </c>
      <c r="FJ4" s="112">
        <v>100</v>
      </c>
      <c r="FK4" s="112">
        <v>54</v>
      </c>
      <c r="FL4" s="112">
        <v>9</v>
      </c>
      <c r="FM4" s="112">
        <v>49</v>
      </c>
      <c r="FN4" s="112">
        <v>27.222222222222221</v>
      </c>
      <c r="FO4" s="112">
        <v>11</v>
      </c>
      <c r="FP4" s="112">
        <v>69</v>
      </c>
      <c r="FQ4" s="112">
        <v>34</v>
      </c>
      <c r="FR4" s="113">
        <v>0.30612244897959184</v>
      </c>
      <c r="FS4" s="112">
        <v>58</v>
      </c>
      <c r="FT4" s="112">
        <v>0.40816326530612246</v>
      </c>
      <c r="FU4" s="112">
        <v>175.43612000000002</v>
      </c>
      <c r="FV4" s="112">
        <v>97.464511111111122</v>
      </c>
      <c r="FW4" s="112">
        <v>60</v>
      </c>
      <c r="FX4" s="112">
        <v>46</v>
      </c>
      <c r="FY4" s="113">
        <v>1.3043478260869565</v>
      </c>
      <c r="FZ4" s="112">
        <v>163</v>
      </c>
      <c r="GA4" s="112">
        <v>16</v>
      </c>
      <c r="GB4" s="113">
        <v>3.75</v>
      </c>
      <c r="GC4" s="112">
        <v>17.8</v>
      </c>
      <c r="GD4" s="112">
        <v>3.6519832800000014</v>
      </c>
      <c r="GE4" s="112">
        <v>2.0288796000000007</v>
      </c>
      <c r="GF4" s="112">
        <v>19.3</v>
      </c>
      <c r="GG4" s="112">
        <v>23</v>
      </c>
      <c r="GH4" s="112">
        <v>53</v>
      </c>
      <c r="GI4" s="112">
        <v>31</v>
      </c>
      <c r="GJ4" s="113">
        <v>1.7096774193548387</v>
      </c>
      <c r="GK4" s="112">
        <v>226</v>
      </c>
      <c r="GL4" s="112">
        <v>14</v>
      </c>
      <c r="GM4" s="112">
        <v>62</v>
      </c>
      <c r="GN4" s="112">
        <v>34.444444444444443</v>
      </c>
      <c r="GO4" s="112">
        <v>48</v>
      </c>
      <c r="GP4" s="112">
        <v>26.666666666666664</v>
      </c>
      <c r="GQ4" s="112">
        <v>101</v>
      </c>
      <c r="GR4" s="112">
        <v>56.111111111111107</v>
      </c>
      <c r="GS4" s="112">
        <v>36</v>
      </c>
      <c r="GT4" s="112">
        <v>20</v>
      </c>
      <c r="GU4" s="112">
        <v>65</v>
      </c>
      <c r="GV4" s="112">
        <v>67</v>
      </c>
      <c r="GW4" s="112">
        <v>19.2</v>
      </c>
      <c r="GX4" s="112">
        <v>9.6999999999999993</v>
      </c>
      <c r="GY4" s="112">
        <v>10.666666666666666</v>
      </c>
      <c r="GZ4" s="112">
        <v>5.3888888888888884</v>
      </c>
      <c r="HA4" s="113">
        <v>0.49479166666666669</v>
      </c>
      <c r="HB4" s="112">
        <v>136</v>
      </c>
      <c r="HC4" s="112">
        <v>78</v>
      </c>
      <c r="HD4" s="112">
        <v>97.333333333333329</v>
      </c>
      <c r="HE4" s="112">
        <v>61</v>
      </c>
      <c r="HF4" s="112">
        <v>11</v>
      </c>
      <c r="HG4" s="112">
        <v>47</v>
      </c>
      <c r="HH4" s="112">
        <v>26.111111111111111</v>
      </c>
      <c r="HI4" s="112">
        <v>9</v>
      </c>
      <c r="HJ4" s="112">
        <v>67</v>
      </c>
      <c r="HK4" s="112">
        <v>32</v>
      </c>
      <c r="HL4" s="113">
        <v>0.31914893617021278</v>
      </c>
      <c r="HM4" s="112">
        <v>60</v>
      </c>
      <c r="HN4" s="112">
        <v>0.42553191489361702</v>
      </c>
      <c r="HO4" s="112">
        <v>163.85468000000003</v>
      </c>
      <c r="HP4" s="112">
        <v>91.030377777777787</v>
      </c>
      <c r="HQ4" s="112">
        <v>59</v>
      </c>
      <c r="HR4" s="112">
        <v>47</v>
      </c>
      <c r="HS4" s="113">
        <v>1.2553191489361701</v>
      </c>
      <c r="HT4" s="112">
        <v>244</v>
      </c>
      <c r="HU4" s="112">
        <v>17</v>
      </c>
      <c r="HV4" s="113">
        <v>3.4705882352941178</v>
      </c>
      <c r="HW4" s="112">
        <v>18.5</v>
      </c>
      <c r="HX4" s="112">
        <v>4.2876229000000006</v>
      </c>
      <c r="HY4" s="112">
        <v>2.3820127222222225</v>
      </c>
      <c r="HZ4" s="112">
        <v>18.7</v>
      </c>
      <c r="IA4" s="112">
        <v>25</v>
      </c>
      <c r="IB4" s="112">
        <v>55</v>
      </c>
      <c r="IC4" s="112">
        <v>26</v>
      </c>
      <c r="ID4" s="113">
        <v>2.1153846153846154</v>
      </c>
      <c r="IE4" s="112">
        <v>232</v>
      </c>
      <c r="IF4" s="112">
        <v>14</v>
      </c>
      <c r="IG4" s="112">
        <v>60</v>
      </c>
      <c r="IH4" s="112">
        <v>33.333333333333336</v>
      </c>
      <c r="II4" s="112">
        <v>49</v>
      </c>
      <c r="IJ4" s="112">
        <v>27.222222222222221</v>
      </c>
      <c r="IK4" s="112">
        <v>95</v>
      </c>
      <c r="IL4" s="112">
        <v>52.777777777777779</v>
      </c>
      <c r="IM4" s="112">
        <v>47</v>
      </c>
      <c r="IN4" s="112">
        <v>26.111111111111111</v>
      </c>
      <c r="IO4" s="112">
        <v>48</v>
      </c>
      <c r="IP4" s="112">
        <v>55</v>
      </c>
      <c r="IQ4" s="112">
        <v>21.9</v>
      </c>
      <c r="IR4" s="112">
        <v>9.6</v>
      </c>
      <c r="IS4" s="112">
        <v>12.166666666666666</v>
      </c>
      <c r="IT4" s="112">
        <v>5.333333333333333</v>
      </c>
      <c r="IU4" s="113">
        <v>0.56164383561643838</v>
      </c>
      <c r="IV4" s="139">
        <v>43336.492361111108</v>
      </c>
      <c r="IW4" s="139">
        <v>43338.100694444445</v>
      </c>
      <c r="IX4" s="139">
        <v>43339.750694444447</v>
      </c>
      <c r="IY4" s="139">
        <v>43342.800694444442</v>
      </c>
      <c r="IZ4" s="139">
        <v>43347.785416666666</v>
      </c>
    </row>
    <row r="5" spans="1:261">
      <c r="A5" s="111" t="s">
        <v>491</v>
      </c>
      <c r="B5" s="119">
        <v>100</v>
      </c>
      <c r="C5" s="128">
        <v>26</v>
      </c>
      <c r="D5" s="15">
        <v>51</v>
      </c>
      <c r="E5" s="128">
        <v>165</v>
      </c>
      <c r="F5" s="16">
        <v>4</v>
      </c>
      <c r="G5" s="16">
        <v>3</v>
      </c>
      <c r="H5" s="26">
        <v>410</v>
      </c>
      <c r="I5" s="26">
        <v>474</v>
      </c>
      <c r="J5" s="26">
        <v>998</v>
      </c>
      <c r="K5" s="26">
        <v>998</v>
      </c>
      <c r="L5" s="26">
        <v>19</v>
      </c>
      <c r="M5" s="26">
        <v>25</v>
      </c>
      <c r="N5" s="26">
        <v>998</v>
      </c>
      <c r="O5" s="26">
        <v>998</v>
      </c>
      <c r="P5" s="26">
        <v>998</v>
      </c>
      <c r="Q5" s="26">
        <v>998</v>
      </c>
      <c r="R5" s="26">
        <v>998</v>
      </c>
      <c r="S5" s="26">
        <v>998</v>
      </c>
      <c r="T5" s="26">
        <v>998</v>
      </c>
      <c r="U5" s="26">
        <v>998</v>
      </c>
      <c r="V5" s="26">
        <v>1570</v>
      </c>
      <c r="W5" s="18">
        <v>0.297916666666667</v>
      </c>
      <c r="X5" s="112">
        <v>103</v>
      </c>
      <c r="Y5" s="112">
        <v>65</v>
      </c>
      <c r="Z5" s="112">
        <v>77.666666666666671</v>
      </c>
      <c r="AA5" s="112">
        <v>1.53</v>
      </c>
      <c r="AB5" s="112">
        <v>54</v>
      </c>
      <c r="AC5" s="112">
        <v>9</v>
      </c>
      <c r="AD5" s="112">
        <v>44</v>
      </c>
      <c r="AE5" s="112">
        <v>28.758169934640524</v>
      </c>
      <c r="AF5" s="112">
        <v>9</v>
      </c>
      <c r="AG5" s="112">
        <v>62</v>
      </c>
      <c r="AH5" s="112">
        <v>28</v>
      </c>
      <c r="AI5" s="112">
        <v>0.36363636363636365</v>
      </c>
      <c r="AJ5" s="112">
        <v>66</v>
      </c>
      <c r="AK5" s="112">
        <v>0.40909090909090912</v>
      </c>
      <c r="AL5" s="113">
        <v>127.41640800000002</v>
      </c>
      <c r="AM5" s="112">
        <v>83.278698039215698</v>
      </c>
      <c r="AN5" s="112">
        <v>59</v>
      </c>
      <c r="AO5" s="112">
        <v>33</v>
      </c>
      <c r="AP5" s="112">
        <v>1.7878787878787878</v>
      </c>
      <c r="AQ5" s="112">
        <v>201</v>
      </c>
      <c r="AR5" s="114" t="s">
        <v>1230</v>
      </c>
      <c r="AS5" s="114" t="s">
        <v>1230</v>
      </c>
      <c r="AT5" s="112">
        <v>20.5</v>
      </c>
      <c r="AU5" s="112">
        <v>1.9</v>
      </c>
      <c r="AV5" s="112">
        <v>3.1370719500000002</v>
      </c>
      <c r="AW5" s="112">
        <v>2.0503738235294118</v>
      </c>
      <c r="AX5" s="112">
        <v>19.2</v>
      </c>
      <c r="AY5" s="115" t="s">
        <v>1228</v>
      </c>
      <c r="AZ5" s="112">
        <v>48</v>
      </c>
      <c r="BA5" s="112">
        <v>17</v>
      </c>
      <c r="BB5" s="112">
        <v>2.8235294117647061</v>
      </c>
      <c r="BC5" s="112">
        <v>237</v>
      </c>
      <c r="BD5" s="112">
        <v>10</v>
      </c>
      <c r="BE5" s="112">
        <v>43</v>
      </c>
      <c r="BF5" s="112">
        <v>28.104575163398692</v>
      </c>
      <c r="BG5" s="112">
        <v>32</v>
      </c>
      <c r="BH5" s="112">
        <v>20.915032679738562</v>
      </c>
      <c r="BI5" s="112">
        <v>81</v>
      </c>
      <c r="BJ5" s="112">
        <v>52.941176470588232</v>
      </c>
      <c r="BK5" s="112">
        <v>38</v>
      </c>
      <c r="BL5" s="112">
        <v>24.836601307189543</v>
      </c>
      <c r="BM5" s="112">
        <v>43</v>
      </c>
      <c r="BN5" s="112">
        <v>53</v>
      </c>
      <c r="BO5" s="112">
        <v>17.7</v>
      </c>
      <c r="BP5" s="112">
        <v>8.6</v>
      </c>
      <c r="BQ5" s="112">
        <v>11.568627450980392</v>
      </c>
      <c r="BR5" s="112">
        <v>5.6209150326797381</v>
      </c>
      <c r="BS5" s="113">
        <v>0.51412429378531077</v>
      </c>
      <c r="BT5" s="112">
        <v>97</v>
      </c>
      <c r="BU5" s="112">
        <v>77</v>
      </c>
      <c r="BV5" s="112">
        <v>83.666666666666671</v>
      </c>
      <c r="BW5" s="112">
        <v>88</v>
      </c>
      <c r="BX5" s="112">
        <v>8</v>
      </c>
      <c r="BY5" s="112">
        <v>39</v>
      </c>
      <c r="BZ5" s="112">
        <v>25.490196078431371</v>
      </c>
      <c r="CA5" s="112">
        <v>8</v>
      </c>
      <c r="CB5" s="112">
        <v>55</v>
      </c>
      <c r="CC5" s="112">
        <v>25</v>
      </c>
      <c r="CD5" s="113">
        <v>0.35897435897435898</v>
      </c>
      <c r="CE5" s="112">
        <v>65</v>
      </c>
      <c r="CF5" s="112">
        <v>0.41025641025641024</v>
      </c>
      <c r="CG5" s="112">
        <v>89.071192000000011</v>
      </c>
      <c r="CH5" s="112">
        <v>58.216465359477127</v>
      </c>
      <c r="CI5" s="112">
        <v>43</v>
      </c>
      <c r="CJ5" s="112">
        <v>32</v>
      </c>
      <c r="CK5" s="113">
        <v>1.34375</v>
      </c>
      <c r="CL5" s="112">
        <v>188</v>
      </c>
      <c r="CM5" s="112">
        <v>13</v>
      </c>
      <c r="CN5" s="113">
        <v>3.3076923076923075</v>
      </c>
      <c r="CO5" s="112">
        <v>16.7</v>
      </c>
      <c r="CP5" s="112">
        <v>4.1646259599999995</v>
      </c>
      <c r="CQ5" s="112">
        <v>2.7219777516339865</v>
      </c>
      <c r="CR5" s="112">
        <v>10.3</v>
      </c>
      <c r="CS5" s="112">
        <v>21</v>
      </c>
      <c r="CT5" s="112">
        <v>27</v>
      </c>
      <c r="CU5" s="112">
        <v>25</v>
      </c>
      <c r="CV5" s="113">
        <v>1.08</v>
      </c>
      <c r="CW5" s="112">
        <v>155</v>
      </c>
      <c r="CX5" s="112">
        <v>14</v>
      </c>
      <c r="CY5" s="112">
        <v>48</v>
      </c>
      <c r="CZ5" s="112">
        <v>31.372549019607842</v>
      </c>
      <c r="DA5" s="112">
        <v>39</v>
      </c>
      <c r="DB5" s="112">
        <v>25.490196078431371</v>
      </c>
      <c r="DC5" s="112">
        <v>85</v>
      </c>
      <c r="DD5" s="112">
        <v>55.555555555555557</v>
      </c>
      <c r="DE5" s="112">
        <v>38</v>
      </c>
      <c r="DF5" s="112">
        <v>24.836601307189543</v>
      </c>
      <c r="DG5" s="112">
        <v>47</v>
      </c>
      <c r="DH5" s="112">
        <v>51</v>
      </c>
      <c r="DI5" s="112">
        <v>20.5</v>
      </c>
      <c r="DJ5" s="112">
        <v>14.5</v>
      </c>
      <c r="DK5" s="112">
        <v>13.398692810457517</v>
      </c>
      <c r="DL5" s="112">
        <v>9.477124183006536</v>
      </c>
      <c r="DM5" s="113">
        <v>0.29268292682926828</v>
      </c>
      <c r="DN5" s="112">
        <v>106</v>
      </c>
      <c r="DO5" s="112">
        <v>74</v>
      </c>
      <c r="DP5" s="112">
        <v>84.666666666666671</v>
      </c>
      <c r="DQ5" s="112">
        <v>54</v>
      </c>
      <c r="DR5" s="112">
        <v>8</v>
      </c>
      <c r="DS5" s="112">
        <v>43</v>
      </c>
      <c r="DT5" s="112">
        <v>28.104575163398692</v>
      </c>
      <c r="DU5" s="112">
        <v>7</v>
      </c>
      <c r="DV5" s="112">
        <v>58</v>
      </c>
      <c r="DW5" s="112">
        <v>28</v>
      </c>
      <c r="DX5" s="113">
        <v>0.34883720930232559</v>
      </c>
      <c r="DY5" s="112">
        <v>64</v>
      </c>
      <c r="DZ5" s="112">
        <v>0.34883720930232559</v>
      </c>
      <c r="EA5" s="112">
        <v>96.183960000000013</v>
      </c>
      <c r="EB5" s="112">
        <v>62.865333333333339</v>
      </c>
      <c r="EC5" s="112">
        <v>60</v>
      </c>
      <c r="ED5" s="112">
        <v>28</v>
      </c>
      <c r="EE5" s="113">
        <v>2.1428571428571428</v>
      </c>
      <c r="EF5" s="112">
        <v>292</v>
      </c>
      <c r="EG5" s="112">
        <v>14</v>
      </c>
      <c r="EH5" s="113">
        <v>4.2857142857142856</v>
      </c>
      <c r="EI5" s="114" t="s">
        <v>1228</v>
      </c>
      <c r="EJ5" s="114" t="s">
        <v>1228</v>
      </c>
      <c r="EK5" s="114" t="s">
        <v>1228</v>
      </c>
      <c r="EL5" s="112">
        <v>17.899999999999999</v>
      </c>
      <c r="EM5" s="112">
        <v>17</v>
      </c>
      <c r="EN5" s="112">
        <v>47</v>
      </c>
      <c r="EO5" s="112">
        <v>13</v>
      </c>
      <c r="EP5" s="113">
        <v>3.6153846153846154</v>
      </c>
      <c r="EQ5" s="112">
        <v>221</v>
      </c>
      <c r="ER5" s="112">
        <v>12</v>
      </c>
      <c r="ES5" s="112">
        <v>48</v>
      </c>
      <c r="ET5" s="112">
        <v>31.372549019607842</v>
      </c>
      <c r="EU5" s="112">
        <v>38</v>
      </c>
      <c r="EV5" s="112">
        <v>24.836601307189543</v>
      </c>
      <c r="EW5" s="112">
        <v>83</v>
      </c>
      <c r="EX5" s="112">
        <v>54.248366013071895</v>
      </c>
      <c r="EY5" s="112">
        <v>48</v>
      </c>
      <c r="EZ5" s="112">
        <v>31.372549019607842</v>
      </c>
      <c r="FA5" s="112">
        <v>35</v>
      </c>
      <c r="FB5" s="112">
        <v>50</v>
      </c>
      <c r="FC5" s="112">
        <v>19.600000000000001</v>
      </c>
      <c r="FD5" s="112">
        <v>10.3</v>
      </c>
      <c r="FE5" s="112">
        <v>12.81045751633987</v>
      </c>
      <c r="FF5" s="112">
        <v>6.7320261437908497</v>
      </c>
      <c r="FG5" s="113">
        <v>0.47448979591836737</v>
      </c>
      <c r="FH5" s="112">
        <v>111</v>
      </c>
      <c r="FI5" s="112">
        <v>74</v>
      </c>
      <c r="FJ5" s="112">
        <v>86.333333333333329</v>
      </c>
      <c r="FK5" s="112">
        <v>53</v>
      </c>
      <c r="FL5" s="112">
        <v>7</v>
      </c>
      <c r="FM5" s="112">
        <v>43</v>
      </c>
      <c r="FN5" s="112">
        <v>28.104575163398692</v>
      </c>
      <c r="FO5" s="112">
        <v>7</v>
      </c>
      <c r="FP5" s="112">
        <v>57</v>
      </c>
      <c r="FQ5" s="112">
        <v>25</v>
      </c>
      <c r="FR5" s="113">
        <v>0.41860465116279072</v>
      </c>
      <c r="FS5" s="112">
        <v>74</v>
      </c>
      <c r="FT5" s="112">
        <v>0.32558139534883723</v>
      </c>
      <c r="FU5" s="112">
        <v>87.931352000000018</v>
      </c>
      <c r="FV5" s="112">
        <v>57.471471895424848</v>
      </c>
      <c r="FW5" s="112">
        <v>56</v>
      </c>
      <c r="FX5" s="112">
        <v>30</v>
      </c>
      <c r="FY5" s="113">
        <v>1.8666666666666667</v>
      </c>
      <c r="FZ5" s="112">
        <v>212</v>
      </c>
      <c r="GA5" s="112">
        <v>16</v>
      </c>
      <c r="GB5" s="113">
        <v>3.5</v>
      </c>
      <c r="GC5" s="112">
        <v>18</v>
      </c>
      <c r="GD5" s="112">
        <v>2.7034928999999996</v>
      </c>
      <c r="GE5" s="112">
        <v>1.7669888235294116</v>
      </c>
      <c r="GF5" s="112">
        <v>17.8</v>
      </c>
      <c r="GG5" s="114" t="s">
        <v>1226</v>
      </c>
      <c r="GH5" s="112">
        <v>45</v>
      </c>
      <c r="GI5" s="112">
        <v>20</v>
      </c>
      <c r="GJ5" s="113">
        <v>2.25</v>
      </c>
      <c r="GK5" s="112">
        <v>310</v>
      </c>
      <c r="GL5" s="112">
        <v>13</v>
      </c>
      <c r="GM5" s="112">
        <v>45</v>
      </c>
      <c r="GN5" s="112">
        <v>29.411764705882351</v>
      </c>
      <c r="GO5" s="112">
        <v>32</v>
      </c>
      <c r="GP5" s="112">
        <v>20.915032679738562</v>
      </c>
      <c r="GQ5" s="112">
        <v>83</v>
      </c>
      <c r="GR5" s="112">
        <v>54.248366013071895</v>
      </c>
      <c r="GS5" s="112">
        <v>38</v>
      </c>
      <c r="GT5" s="112">
        <v>24.836601307189543</v>
      </c>
      <c r="GU5" s="112">
        <v>45</v>
      </c>
      <c r="GV5" s="112">
        <v>58</v>
      </c>
      <c r="GW5" s="112">
        <v>16.7</v>
      </c>
      <c r="GX5" s="112">
        <v>7.5</v>
      </c>
      <c r="GY5" s="112">
        <v>10.915032679738561</v>
      </c>
      <c r="GZ5" s="112">
        <v>4.9019607843137258</v>
      </c>
      <c r="HA5" s="113">
        <v>0.55089820359281438</v>
      </c>
      <c r="HB5" s="112">
        <v>101</v>
      </c>
      <c r="HC5" s="112">
        <v>71</v>
      </c>
      <c r="HD5" s="112">
        <v>81</v>
      </c>
      <c r="HE5" s="112">
        <v>50</v>
      </c>
      <c r="HF5" s="112">
        <v>7</v>
      </c>
      <c r="HG5" s="112">
        <v>44</v>
      </c>
      <c r="HH5" s="112">
        <v>28.758169934640524</v>
      </c>
      <c r="HI5" s="112">
        <v>7</v>
      </c>
      <c r="HJ5" s="112">
        <v>58</v>
      </c>
      <c r="HK5" s="112">
        <v>31</v>
      </c>
      <c r="HL5" s="113">
        <v>0.29545454545454547</v>
      </c>
      <c r="HM5" s="112">
        <v>56</v>
      </c>
      <c r="HN5" s="112">
        <v>0.31818181818181818</v>
      </c>
      <c r="HO5" s="112">
        <v>91.460696000000027</v>
      </c>
      <c r="HP5" s="112">
        <v>59.778232679738579</v>
      </c>
      <c r="HQ5" s="112">
        <v>71</v>
      </c>
      <c r="HR5" s="112">
        <v>33</v>
      </c>
      <c r="HS5" s="113">
        <v>2.1515151515151514</v>
      </c>
      <c r="HT5" s="112">
        <v>262</v>
      </c>
      <c r="HU5" s="112">
        <v>18</v>
      </c>
      <c r="HV5" s="113">
        <v>3.9444444444444446</v>
      </c>
      <c r="HW5" s="112">
        <v>22.1</v>
      </c>
      <c r="HX5" s="112">
        <v>3.1314042500000006</v>
      </c>
      <c r="HY5" s="112">
        <v>2.0466694444444449</v>
      </c>
      <c r="HZ5" s="112">
        <v>18.7</v>
      </c>
      <c r="IA5" s="114" t="s">
        <v>1226</v>
      </c>
      <c r="IB5" s="112">
        <v>62</v>
      </c>
      <c r="IC5" s="112">
        <v>30</v>
      </c>
      <c r="ID5" s="113">
        <v>2.0666666666666669</v>
      </c>
      <c r="IE5" s="112">
        <v>244</v>
      </c>
      <c r="IF5" s="112">
        <v>13</v>
      </c>
      <c r="IG5" s="112">
        <v>43</v>
      </c>
      <c r="IH5" s="112">
        <v>28.104575163398692</v>
      </c>
      <c r="II5" s="112">
        <v>30</v>
      </c>
      <c r="IJ5" s="112">
        <v>19.607843137254903</v>
      </c>
      <c r="IK5" s="112">
        <v>85</v>
      </c>
      <c r="IL5" s="112">
        <v>55.555555555555557</v>
      </c>
      <c r="IM5" s="112">
        <v>34</v>
      </c>
      <c r="IN5" s="112">
        <v>22.222222222222221</v>
      </c>
      <c r="IO5" s="112">
        <v>51</v>
      </c>
      <c r="IP5" s="112">
        <v>54</v>
      </c>
      <c r="IQ5" s="112">
        <v>17.100000000000001</v>
      </c>
      <c r="IR5" s="112">
        <v>8.5</v>
      </c>
      <c r="IS5" s="112">
        <v>11.176470588235295</v>
      </c>
      <c r="IT5" s="112">
        <v>5.5555555555555554</v>
      </c>
      <c r="IU5" s="113">
        <v>0.50292397660818722</v>
      </c>
      <c r="IV5" s="139">
        <v>43332.597222222219</v>
      </c>
      <c r="IW5" s="139">
        <v>43338.322916666664</v>
      </c>
      <c r="IX5" s="139">
        <v>43339.813194444447</v>
      </c>
      <c r="IY5" s="139">
        <v>43342.808333333334</v>
      </c>
      <c r="IZ5" s="139">
        <v>43347.832638888889</v>
      </c>
    </row>
    <row r="6" spans="1:261">
      <c r="A6" s="111" t="s">
        <v>492</v>
      </c>
      <c r="B6" s="119">
        <v>100</v>
      </c>
      <c r="C6" s="128">
        <v>36</v>
      </c>
      <c r="D6" s="15">
        <v>78</v>
      </c>
      <c r="E6" s="128">
        <v>172</v>
      </c>
      <c r="F6" s="16">
        <v>4</v>
      </c>
      <c r="G6" s="16">
        <v>4</v>
      </c>
      <c r="H6" s="26">
        <v>112</v>
      </c>
      <c r="I6" s="26">
        <v>474</v>
      </c>
      <c r="J6" s="26">
        <v>60</v>
      </c>
      <c r="K6" s="26">
        <v>204</v>
      </c>
      <c r="L6" s="26">
        <v>998</v>
      </c>
      <c r="M6" s="26">
        <v>998</v>
      </c>
      <c r="N6" s="26">
        <v>998</v>
      </c>
      <c r="O6" s="26">
        <v>998</v>
      </c>
      <c r="P6" s="26">
        <v>998</v>
      </c>
      <c r="Q6" s="26">
        <v>998</v>
      </c>
      <c r="R6" s="26">
        <v>998</v>
      </c>
      <c r="S6" s="26">
        <v>998</v>
      </c>
      <c r="T6" s="26">
        <v>998</v>
      </c>
      <c r="U6" s="26">
        <v>998</v>
      </c>
      <c r="V6" s="26">
        <v>990</v>
      </c>
      <c r="W6" s="18">
        <v>0.936805555555556</v>
      </c>
      <c r="X6" s="112">
        <v>123</v>
      </c>
      <c r="Y6" s="112">
        <v>68</v>
      </c>
      <c r="Z6" s="112">
        <v>86.333333333333329</v>
      </c>
      <c r="AA6" s="112">
        <v>1.9</v>
      </c>
      <c r="AB6" s="112">
        <v>50</v>
      </c>
      <c r="AC6" s="112">
        <v>10</v>
      </c>
      <c r="AD6" s="112">
        <v>58</v>
      </c>
      <c r="AE6" s="112">
        <v>30.526315789473685</v>
      </c>
      <c r="AF6" s="112">
        <v>12</v>
      </c>
      <c r="AG6" s="112">
        <v>80</v>
      </c>
      <c r="AH6" s="112">
        <v>35</v>
      </c>
      <c r="AI6" s="112">
        <v>0.39655172413793105</v>
      </c>
      <c r="AJ6" s="112">
        <v>71</v>
      </c>
      <c r="AK6" s="112">
        <v>0.37931034482758619</v>
      </c>
      <c r="AL6" s="113">
        <v>263.65141600000004</v>
      </c>
      <c r="AM6" s="112">
        <v>138.76390315789476</v>
      </c>
      <c r="AN6" s="112">
        <v>76</v>
      </c>
      <c r="AO6" s="112">
        <v>46</v>
      </c>
      <c r="AP6" s="112">
        <v>1.6521739130434783</v>
      </c>
      <c r="AQ6" s="112">
        <v>185</v>
      </c>
      <c r="AR6" s="112">
        <v>18</v>
      </c>
      <c r="AS6" s="112">
        <v>4.2222222222222223</v>
      </c>
      <c r="AT6" s="112">
        <v>25.5</v>
      </c>
      <c r="AU6" s="112">
        <v>2.5</v>
      </c>
      <c r="AV6" s="112">
        <v>6.2554687500000004</v>
      </c>
      <c r="AW6" s="112">
        <v>3.2923519736842111</v>
      </c>
      <c r="AX6" s="112">
        <v>19.600000000000001</v>
      </c>
      <c r="AY6" s="115" t="s">
        <v>1228</v>
      </c>
      <c r="AZ6" s="112">
        <v>50</v>
      </c>
      <c r="BA6" s="112">
        <v>26</v>
      </c>
      <c r="BB6" s="112">
        <v>1.9230769230769231</v>
      </c>
      <c r="BC6" s="112">
        <v>284</v>
      </c>
      <c r="BD6" s="112">
        <v>13</v>
      </c>
      <c r="BE6" s="112">
        <v>103</v>
      </c>
      <c r="BF6" s="112">
        <v>54.21052631578948</v>
      </c>
      <c r="BG6" s="112">
        <v>75</v>
      </c>
      <c r="BH6" s="112">
        <v>39.473684210526315</v>
      </c>
      <c r="BI6" s="112">
        <v>123</v>
      </c>
      <c r="BJ6" s="112">
        <v>64.736842105263165</v>
      </c>
      <c r="BK6" s="112">
        <v>58</v>
      </c>
      <c r="BL6" s="112">
        <v>30.526315789473685</v>
      </c>
      <c r="BM6" s="112">
        <v>65</v>
      </c>
      <c r="BN6" s="112">
        <v>53</v>
      </c>
      <c r="BO6" s="112">
        <v>25.9</v>
      </c>
      <c r="BP6" s="112">
        <v>13</v>
      </c>
      <c r="BQ6" s="112">
        <v>13.631578947368421</v>
      </c>
      <c r="BR6" s="112">
        <v>6.8421052631578947</v>
      </c>
      <c r="BS6" s="113">
        <v>0.49806949806949802</v>
      </c>
      <c r="BT6" s="112">
        <v>98</v>
      </c>
      <c r="BU6" s="112">
        <v>58</v>
      </c>
      <c r="BV6" s="112">
        <v>71.333333333333329</v>
      </c>
      <c r="BW6" s="112">
        <v>52</v>
      </c>
      <c r="BX6" s="112">
        <v>9</v>
      </c>
      <c r="BY6" s="112">
        <v>53</v>
      </c>
      <c r="BZ6" s="112">
        <v>27.894736842105264</v>
      </c>
      <c r="CA6" s="112">
        <v>10</v>
      </c>
      <c r="CB6" s="112">
        <v>72</v>
      </c>
      <c r="CC6" s="112">
        <v>33</v>
      </c>
      <c r="CD6" s="113">
        <v>0.37735849056603776</v>
      </c>
      <c r="CE6" s="112">
        <v>75</v>
      </c>
      <c r="CF6" s="112">
        <v>0.35849056603773582</v>
      </c>
      <c r="CG6" s="112">
        <v>186.67727200000002</v>
      </c>
      <c r="CH6" s="112">
        <v>98.251195789473698</v>
      </c>
      <c r="CI6" s="112">
        <v>51</v>
      </c>
      <c r="CJ6" s="112">
        <v>36</v>
      </c>
      <c r="CK6" s="113">
        <v>1.4166666666666667</v>
      </c>
      <c r="CL6" s="112">
        <v>238</v>
      </c>
      <c r="CM6" s="112">
        <v>15</v>
      </c>
      <c r="CN6" s="113">
        <v>3.4</v>
      </c>
      <c r="CO6" s="112">
        <v>22.8</v>
      </c>
      <c r="CP6" s="112">
        <v>5.8168499999999996</v>
      </c>
      <c r="CQ6" s="112">
        <v>3.0615000000000001</v>
      </c>
      <c r="CR6" s="112">
        <v>15</v>
      </c>
      <c r="CS6" s="112">
        <v>22</v>
      </c>
      <c r="CT6" s="112">
        <v>52</v>
      </c>
      <c r="CU6" s="112">
        <v>27</v>
      </c>
      <c r="CV6" s="113">
        <v>1.9259259259259258</v>
      </c>
      <c r="CW6" s="112">
        <v>254</v>
      </c>
      <c r="CX6" s="112">
        <v>12</v>
      </c>
      <c r="CY6" s="112">
        <v>112</v>
      </c>
      <c r="CZ6" s="112">
        <v>58.947368421052637</v>
      </c>
      <c r="DA6" s="112">
        <v>86</v>
      </c>
      <c r="DB6" s="112">
        <v>45.263157894736842</v>
      </c>
      <c r="DC6" s="112">
        <v>125</v>
      </c>
      <c r="DD6" s="112">
        <v>65.789473684210535</v>
      </c>
      <c r="DE6" s="112">
        <v>49</v>
      </c>
      <c r="DF6" s="112">
        <v>25.789473684210527</v>
      </c>
      <c r="DG6" s="112">
        <v>76</v>
      </c>
      <c r="DH6" s="112">
        <v>57</v>
      </c>
      <c r="DI6" s="112">
        <v>26.3</v>
      </c>
      <c r="DJ6" s="112">
        <v>13.8</v>
      </c>
      <c r="DK6" s="112">
        <v>13.842105263157896</v>
      </c>
      <c r="DL6" s="112">
        <v>7.2631578947368425</v>
      </c>
      <c r="DM6" s="113">
        <v>0.47528517110266161</v>
      </c>
      <c r="DN6" s="114" t="s">
        <v>1231</v>
      </c>
      <c r="DO6" s="114" t="s">
        <v>1231</v>
      </c>
      <c r="DP6" s="114" t="s">
        <v>1231</v>
      </c>
      <c r="DQ6" s="112">
        <v>45</v>
      </c>
      <c r="DR6" s="112">
        <v>9</v>
      </c>
      <c r="DS6" s="112">
        <v>60</v>
      </c>
      <c r="DT6" s="112">
        <v>31.578947368421055</v>
      </c>
      <c r="DU6" s="112">
        <v>10</v>
      </c>
      <c r="DV6" s="112">
        <v>79</v>
      </c>
      <c r="DW6" s="112">
        <v>39</v>
      </c>
      <c r="DX6" s="113">
        <v>0.35</v>
      </c>
      <c r="DY6" s="112">
        <v>77</v>
      </c>
      <c r="DZ6" s="112">
        <v>0.31666666666666665</v>
      </c>
      <c r="EA6" s="112">
        <v>230.49704800000001</v>
      </c>
      <c r="EB6" s="112">
        <v>121.3142357894737</v>
      </c>
      <c r="EC6" s="112">
        <v>74</v>
      </c>
      <c r="ED6" s="112">
        <v>33</v>
      </c>
      <c r="EE6" s="113">
        <v>2.2424242424242422</v>
      </c>
      <c r="EF6" s="112">
        <v>370</v>
      </c>
      <c r="EG6" s="112">
        <v>20</v>
      </c>
      <c r="EH6" s="113">
        <v>3.7</v>
      </c>
      <c r="EI6" s="112">
        <v>23.7</v>
      </c>
      <c r="EJ6" s="112">
        <v>5.2325156249999996</v>
      </c>
      <c r="EK6" s="112">
        <v>2.753955592105263</v>
      </c>
      <c r="EL6" s="112">
        <v>20.8</v>
      </c>
      <c r="EM6" s="112">
        <v>30</v>
      </c>
      <c r="EN6" s="112">
        <v>57</v>
      </c>
      <c r="EO6" s="112">
        <v>23</v>
      </c>
      <c r="EP6" s="113">
        <v>2.4782608695652173</v>
      </c>
      <c r="EQ6" s="112">
        <v>400</v>
      </c>
      <c r="ER6" s="112">
        <v>13</v>
      </c>
      <c r="ES6" s="112">
        <v>125</v>
      </c>
      <c r="ET6" s="112">
        <v>65.789473684210535</v>
      </c>
      <c r="EU6" s="112">
        <v>97</v>
      </c>
      <c r="EV6" s="112">
        <v>51.05263157894737</v>
      </c>
      <c r="EW6" s="112">
        <v>133</v>
      </c>
      <c r="EX6" s="112">
        <v>70</v>
      </c>
      <c r="EY6" s="112">
        <v>58</v>
      </c>
      <c r="EZ6" s="112">
        <v>30.526315789473685</v>
      </c>
      <c r="FA6" s="112">
        <v>75</v>
      </c>
      <c r="FB6" s="112">
        <v>65</v>
      </c>
      <c r="FC6" s="112">
        <v>26.9</v>
      </c>
      <c r="FD6" s="112">
        <v>13.7</v>
      </c>
      <c r="FE6" s="112">
        <v>14.157894736842104</v>
      </c>
      <c r="FF6" s="112">
        <v>7.2105263157894735</v>
      </c>
      <c r="FG6" s="113">
        <v>0.49070631970260226</v>
      </c>
      <c r="FH6" s="114" t="s">
        <v>1231</v>
      </c>
      <c r="FI6" s="114" t="s">
        <v>1231</v>
      </c>
      <c r="FJ6" s="114" t="s">
        <v>1231</v>
      </c>
      <c r="FK6" s="112">
        <v>42</v>
      </c>
      <c r="FL6" s="112">
        <v>10</v>
      </c>
      <c r="FM6" s="112">
        <v>59</v>
      </c>
      <c r="FN6" s="112">
        <v>31.05263157894737</v>
      </c>
      <c r="FO6" s="112">
        <v>10</v>
      </c>
      <c r="FP6" s="112">
        <v>79</v>
      </c>
      <c r="FQ6" s="112">
        <v>39</v>
      </c>
      <c r="FR6" s="113">
        <v>0.33898305084745761</v>
      </c>
      <c r="FS6" s="112">
        <v>70</v>
      </c>
      <c r="FT6" s="112">
        <v>0.33898305084745761</v>
      </c>
      <c r="FU6" s="112">
        <v>239.33372000000003</v>
      </c>
      <c r="FV6" s="112">
        <v>125.9651157894737</v>
      </c>
      <c r="FW6" s="112">
        <v>66</v>
      </c>
      <c r="FX6" s="112">
        <v>41</v>
      </c>
      <c r="FY6" s="113">
        <v>1.6097560975609757</v>
      </c>
      <c r="FZ6" s="112">
        <v>224</v>
      </c>
      <c r="GA6" s="112">
        <v>17</v>
      </c>
      <c r="GB6" s="113">
        <v>3.8823529411764706</v>
      </c>
      <c r="GC6" s="112">
        <v>22.9</v>
      </c>
      <c r="GD6" s="112">
        <v>4.7188312499999991</v>
      </c>
      <c r="GE6" s="112">
        <v>2.4835953947368417</v>
      </c>
      <c r="GF6" s="112">
        <v>12.9</v>
      </c>
      <c r="GG6" s="112">
        <v>29</v>
      </c>
      <c r="GH6" s="112">
        <v>48</v>
      </c>
      <c r="GI6" s="112">
        <v>24</v>
      </c>
      <c r="GJ6" s="113">
        <v>2</v>
      </c>
      <c r="GK6" s="112">
        <v>216</v>
      </c>
      <c r="GL6" s="112">
        <v>11</v>
      </c>
      <c r="GM6" s="112">
        <v>105</v>
      </c>
      <c r="GN6" s="112">
        <v>55.263157894736842</v>
      </c>
      <c r="GO6" s="112">
        <v>77</v>
      </c>
      <c r="GP6" s="112">
        <v>40.526315789473685</v>
      </c>
      <c r="GQ6" s="112">
        <v>130</v>
      </c>
      <c r="GR6" s="112">
        <v>68.421052631578945</v>
      </c>
      <c r="GS6" s="112">
        <v>58</v>
      </c>
      <c r="GT6" s="112">
        <v>30.526315789473685</v>
      </c>
      <c r="GU6" s="112">
        <v>72</v>
      </c>
      <c r="GV6" s="112">
        <v>71</v>
      </c>
      <c r="GW6" s="112">
        <v>27.1</v>
      </c>
      <c r="GX6" s="112">
        <v>14.6</v>
      </c>
      <c r="GY6" s="112">
        <v>14.263157894736844</v>
      </c>
      <c r="GZ6" s="112">
        <v>7.6842105263157894</v>
      </c>
      <c r="HA6" s="113">
        <v>0.46125461254612549</v>
      </c>
      <c r="HB6" s="112">
        <v>133</v>
      </c>
      <c r="HC6" s="112">
        <v>68</v>
      </c>
      <c r="HD6" s="112">
        <v>89.666666666666671</v>
      </c>
      <c r="HE6" s="112">
        <v>54</v>
      </c>
      <c r="HF6" s="112">
        <v>11</v>
      </c>
      <c r="HG6" s="112">
        <v>55</v>
      </c>
      <c r="HH6" s="112">
        <v>28.947368421052634</v>
      </c>
      <c r="HI6" s="112">
        <v>11</v>
      </c>
      <c r="HJ6" s="112">
        <v>77</v>
      </c>
      <c r="HK6" s="112">
        <v>33</v>
      </c>
      <c r="HL6" s="113">
        <v>0.4</v>
      </c>
      <c r="HM6" s="112">
        <v>71</v>
      </c>
      <c r="HN6" s="112">
        <v>0.4</v>
      </c>
      <c r="HO6" s="112">
        <v>241.41205600000001</v>
      </c>
      <c r="HP6" s="112">
        <v>127.05897684210527</v>
      </c>
      <c r="HQ6" s="112">
        <v>61</v>
      </c>
      <c r="HR6" s="112">
        <v>49</v>
      </c>
      <c r="HS6" s="113">
        <v>1.2448979591836735</v>
      </c>
      <c r="HT6" s="112">
        <v>233</v>
      </c>
      <c r="HU6" s="112">
        <v>17</v>
      </c>
      <c r="HV6" s="113">
        <v>3.5882352941176472</v>
      </c>
      <c r="HW6" s="112">
        <v>25.9</v>
      </c>
      <c r="HX6" s="112">
        <v>6.8618812499999997</v>
      </c>
      <c r="HY6" s="112">
        <v>3.6115164473684209</v>
      </c>
      <c r="HZ6" s="112">
        <v>21.5</v>
      </c>
      <c r="IA6" s="112">
        <v>26</v>
      </c>
      <c r="IB6" s="112">
        <v>47</v>
      </c>
      <c r="IC6" s="112">
        <v>32</v>
      </c>
      <c r="ID6" s="113">
        <v>1.46875</v>
      </c>
      <c r="IE6" s="112">
        <v>259</v>
      </c>
      <c r="IF6" s="112">
        <v>14</v>
      </c>
      <c r="IG6" s="112">
        <v>103</v>
      </c>
      <c r="IH6" s="112">
        <v>54.21052631578948</v>
      </c>
      <c r="II6" s="112">
        <v>82</v>
      </c>
      <c r="IJ6" s="112">
        <v>43.15789473684211</v>
      </c>
      <c r="IK6" s="112">
        <v>128</v>
      </c>
      <c r="IL6" s="112">
        <v>67.368421052631575</v>
      </c>
      <c r="IM6" s="112">
        <v>49</v>
      </c>
      <c r="IN6" s="112">
        <v>25.789473684210527</v>
      </c>
      <c r="IO6" s="112">
        <v>79</v>
      </c>
      <c r="IP6" s="112">
        <v>66</v>
      </c>
      <c r="IQ6" s="112">
        <v>25.6</v>
      </c>
      <c r="IR6" s="112">
        <v>14</v>
      </c>
      <c r="IS6" s="112">
        <v>13.473684210526317</v>
      </c>
      <c r="IT6" s="112">
        <v>7.3684210526315796</v>
      </c>
      <c r="IU6" s="113">
        <v>0.45312500000000006</v>
      </c>
      <c r="IV6" s="139">
        <v>43333.480555555558</v>
      </c>
      <c r="IW6" s="139">
        <v>43337.956250000003</v>
      </c>
      <c r="IX6" s="139">
        <v>43339.78402777778</v>
      </c>
      <c r="IY6" s="139">
        <v>43342.820833333331</v>
      </c>
      <c r="IZ6" s="139">
        <v>43347.341666666667</v>
      </c>
    </row>
    <row r="7" spans="1:261">
      <c r="A7" s="111" t="s">
        <v>493</v>
      </c>
      <c r="B7" s="119">
        <v>100</v>
      </c>
      <c r="C7" s="128">
        <v>30</v>
      </c>
      <c r="D7" s="15">
        <v>75</v>
      </c>
      <c r="E7" s="128">
        <v>181</v>
      </c>
      <c r="F7" s="16">
        <v>4</v>
      </c>
      <c r="G7" s="16">
        <v>3</v>
      </c>
      <c r="H7" s="26">
        <v>154</v>
      </c>
      <c r="I7" s="26">
        <v>474</v>
      </c>
      <c r="J7" s="26">
        <v>84</v>
      </c>
      <c r="K7" s="26">
        <v>204</v>
      </c>
      <c r="L7" s="26">
        <v>998</v>
      </c>
      <c r="M7" s="26">
        <v>998</v>
      </c>
      <c r="N7" s="26">
        <v>998</v>
      </c>
      <c r="O7" s="26">
        <v>998</v>
      </c>
      <c r="P7" s="26">
        <v>998</v>
      </c>
      <c r="Q7" s="26">
        <v>998</v>
      </c>
      <c r="R7" s="26">
        <v>998</v>
      </c>
      <c r="S7" s="26">
        <v>998</v>
      </c>
      <c r="T7" s="26">
        <v>998</v>
      </c>
      <c r="U7" s="26">
        <v>998</v>
      </c>
      <c r="V7" s="26">
        <v>1049</v>
      </c>
      <c r="W7" s="18">
        <v>0.97777777777777797</v>
      </c>
      <c r="X7" s="112">
        <v>110</v>
      </c>
      <c r="Y7" s="112">
        <v>62</v>
      </c>
      <c r="Z7" s="112">
        <v>78</v>
      </c>
      <c r="AA7" s="112">
        <v>1.95</v>
      </c>
      <c r="AB7" s="112">
        <v>51</v>
      </c>
      <c r="AC7" s="112">
        <v>11</v>
      </c>
      <c r="AD7" s="112">
        <v>57</v>
      </c>
      <c r="AE7" s="112">
        <v>29.23076923076923</v>
      </c>
      <c r="AF7" s="112">
        <v>10</v>
      </c>
      <c r="AG7" s="112">
        <v>78</v>
      </c>
      <c r="AH7" s="112">
        <v>36</v>
      </c>
      <c r="AI7" s="112">
        <v>0.36842105263157893</v>
      </c>
      <c r="AJ7" s="112">
        <v>65</v>
      </c>
      <c r="AK7" s="112">
        <v>0.36842105263157893</v>
      </c>
      <c r="AL7" s="113">
        <v>240.747288</v>
      </c>
      <c r="AM7" s="112">
        <v>123.4601476923077</v>
      </c>
      <c r="AN7" s="112">
        <v>41</v>
      </c>
      <c r="AO7" s="112">
        <v>30</v>
      </c>
      <c r="AP7" s="112">
        <v>1.3666666666666667</v>
      </c>
      <c r="AQ7" s="112">
        <v>327</v>
      </c>
      <c r="AR7" s="112">
        <v>9</v>
      </c>
      <c r="AS7" s="112">
        <v>4.5555555555555554</v>
      </c>
      <c r="AT7" s="112">
        <v>15.8</v>
      </c>
      <c r="AU7" s="112">
        <v>2.8</v>
      </c>
      <c r="AV7" s="112">
        <v>4.9592155199999999</v>
      </c>
      <c r="AW7" s="112">
        <v>2.543187446153846</v>
      </c>
      <c r="AX7" s="115" t="s">
        <v>1228</v>
      </c>
      <c r="AY7" s="112">
        <v>17</v>
      </c>
      <c r="AZ7" s="112">
        <v>38</v>
      </c>
      <c r="BA7" s="112">
        <v>20</v>
      </c>
      <c r="BB7" s="112">
        <v>1.9</v>
      </c>
      <c r="BC7" s="112">
        <v>203</v>
      </c>
      <c r="BD7" s="112">
        <v>12</v>
      </c>
      <c r="BE7" s="112">
        <v>72</v>
      </c>
      <c r="BF7" s="112">
        <v>36.923076923076927</v>
      </c>
      <c r="BG7" s="112">
        <v>77</v>
      </c>
      <c r="BH7" s="112">
        <v>39.487179487179489</v>
      </c>
      <c r="BI7" s="112">
        <v>134</v>
      </c>
      <c r="BJ7" s="112">
        <v>68.717948717948715</v>
      </c>
      <c r="BK7" s="112">
        <v>61</v>
      </c>
      <c r="BL7" s="112">
        <v>31.282051282051281</v>
      </c>
      <c r="BM7" s="112">
        <v>73</v>
      </c>
      <c r="BN7" s="112">
        <v>54</v>
      </c>
      <c r="BO7" s="112">
        <v>23.6</v>
      </c>
      <c r="BP7" s="112">
        <v>14.9</v>
      </c>
      <c r="BQ7" s="112">
        <v>12.102564102564104</v>
      </c>
      <c r="BR7" s="112">
        <v>7.6410256410256414</v>
      </c>
      <c r="BS7" s="113">
        <v>0.36864406779661019</v>
      </c>
      <c r="BT7" s="112">
        <v>100</v>
      </c>
      <c r="BU7" s="112">
        <v>64</v>
      </c>
      <c r="BV7" s="112">
        <v>76</v>
      </c>
      <c r="BW7" s="112">
        <v>75</v>
      </c>
      <c r="BX7" s="112">
        <v>10</v>
      </c>
      <c r="BY7" s="112">
        <v>55</v>
      </c>
      <c r="BZ7" s="112">
        <v>28.205128205128204</v>
      </c>
      <c r="CA7" s="112">
        <v>11</v>
      </c>
      <c r="CB7" s="112">
        <v>76</v>
      </c>
      <c r="CC7" s="112">
        <v>37</v>
      </c>
      <c r="CD7" s="113">
        <v>0.32727272727272727</v>
      </c>
      <c r="CE7" s="112">
        <v>62</v>
      </c>
      <c r="CF7" s="112">
        <v>0.38181818181818183</v>
      </c>
      <c r="CG7" s="112">
        <v>226.80463200000005</v>
      </c>
      <c r="CH7" s="112">
        <v>116.31006769230773</v>
      </c>
      <c r="CI7" s="112">
        <v>49</v>
      </c>
      <c r="CJ7" s="112">
        <v>38</v>
      </c>
      <c r="CK7" s="113">
        <v>1.2894736842105263</v>
      </c>
      <c r="CL7" s="112">
        <v>219</v>
      </c>
      <c r="CM7" s="112">
        <v>14</v>
      </c>
      <c r="CN7" s="113">
        <v>3.5</v>
      </c>
      <c r="CO7" s="112">
        <v>13.1</v>
      </c>
      <c r="CP7" s="112">
        <v>6.0466979999999992</v>
      </c>
      <c r="CQ7" s="112">
        <v>3.1008707692307689</v>
      </c>
      <c r="CR7" s="112">
        <v>13.6</v>
      </c>
      <c r="CS7" s="112">
        <v>17</v>
      </c>
      <c r="CT7" s="112">
        <v>33</v>
      </c>
      <c r="CU7" s="112">
        <v>22</v>
      </c>
      <c r="CV7" s="113">
        <v>1.5</v>
      </c>
      <c r="CW7" s="112">
        <v>206</v>
      </c>
      <c r="CX7" s="112">
        <v>11</v>
      </c>
      <c r="CY7" s="112">
        <v>88</v>
      </c>
      <c r="CZ7" s="112">
        <v>45.128205128205131</v>
      </c>
      <c r="DA7" s="112">
        <v>78</v>
      </c>
      <c r="DB7" s="112">
        <v>40</v>
      </c>
      <c r="DC7" s="112">
        <v>127</v>
      </c>
      <c r="DD7" s="112">
        <v>65.128205128205124</v>
      </c>
      <c r="DE7" s="112">
        <v>70</v>
      </c>
      <c r="DF7" s="112">
        <v>35.897435897435898</v>
      </c>
      <c r="DG7" s="112">
        <v>57</v>
      </c>
      <c r="DH7" s="112">
        <v>48</v>
      </c>
      <c r="DI7" s="112">
        <v>20.399999999999999</v>
      </c>
      <c r="DJ7" s="112">
        <v>11.1</v>
      </c>
      <c r="DK7" s="112">
        <v>10.461538461538462</v>
      </c>
      <c r="DL7" s="112">
        <v>5.6923076923076925</v>
      </c>
      <c r="DM7" s="113">
        <v>0.45588235294117646</v>
      </c>
      <c r="DN7" s="112">
        <v>118</v>
      </c>
      <c r="DO7" s="112">
        <v>77</v>
      </c>
      <c r="DP7" s="112">
        <v>90.666666666666671</v>
      </c>
      <c r="DQ7" s="112">
        <v>53</v>
      </c>
      <c r="DR7" s="112">
        <v>11</v>
      </c>
      <c r="DS7" s="112">
        <v>57</v>
      </c>
      <c r="DT7" s="112">
        <v>29.23076923076923</v>
      </c>
      <c r="DU7" s="112">
        <v>10</v>
      </c>
      <c r="DV7" s="112">
        <v>78</v>
      </c>
      <c r="DW7" s="112">
        <v>39</v>
      </c>
      <c r="DX7" s="113">
        <v>0.31578947368421051</v>
      </c>
      <c r="DY7" s="112">
        <v>60</v>
      </c>
      <c r="DZ7" s="112">
        <v>0.36842105263157893</v>
      </c>
      <c r="EA7" s="112">
        <v>240.747288</v>
      </c>
      <c r="EB7" s="112">
        <v>123.4601476923077</v>
      </c>
      <c r="EC7" s="112">
        <v>59</v>
      </c>
      <c r="ED7" s="112">
        <v>32</v>
      </c>
      <c r="EE7" s="113">
        <v>1.84375</v>
      </c>
      <c r="EF7" s="112">
        <v>299</v>
      </c>
      <c r="EG7" s="112">
        <v>14</v>
      </c>
      <c r="EH7" s="113">
        <v>4.2142857142857144</v>
      </c>
      <c r="EI7" s="114" t="s">
        <v>1228</v>
      </c>
      <c r="EJ7" s="114" t="s">
        <v>1228</v>
      </c>
      <c r="EK7" s="114" t="s">
        <v>1228</v>
      </c>
      <c r="EL7" s="112">
        <v>18.100000000000001</v>
      </c>
      <c r="EM7" s="112">
        <v>22</v>
      </c>
      <c r="EN7" s="112">
        <v>51</v>
      </c>
      <c r="EO7" s="112">
        <v>24</v>
      </c>
      <c r="EP7" s="113">
        <v>2.125</v>
      </c>
      <c r="EQ7" s="112">
        <v>346</v>
      </c>
      <c r="ER7" s="112">
        <v>13</v>
      </c>
      <c r="ES7" s="112">
        <v>94</v>
      </c>
      <c r="ET7" s="112">
        <v>48.205128205128204</v>
      </c>
      <c r="EU7" s="112">
        <v>66</v>
      </c>
      <c r="EV7" s="112">
        <v>33.846153846153847</v>
      </c>
      <c r="EW7" s="112">
        <v>137</v>
      </c>
      <c r="EX7" s="112">
        <v>70.256410256410263</v>
      </c>
      <c r="EY7" s="112">
        <v>63</v>
      </c>
      <c r="EZ7" s="112">
        <v>32.307692307692307</v>
      </c>
      <c r="FA7" s="112">
        <v>74</v>
      </c>
      <c r="FB7" s="112">
        <v>50</v>
      </c>
      <c r="FC7" s="112">
        <v>24.3</v>
      </c>
      <c r="FD7" s="112">
        <v>17</v>
      </c>
      <c r="FE7" s="112">
        <v>12.461538461538462</v>
      </c>
      <c r="FF7" s="112">
        <v>8.717948717948719</v>
      </c>
      <c r="FG7" s="113">
        <v>0.30041152263374488</v>
      </c>
      <c r="FH7" s="112">
        <v>132</v>
      </c>
      <c r="FI7" s="112">
        <v>88</v>
      </c>
      <c r="FJ7" s="112">
        <v>102.66666666666667</v>
      </c>
      <c r="FK7" s="112">
        <v>50</v>
      </c>
      <c r="FL7" s="112">
        <v>10</v>
      </c>
      <c r="FM7" s="112">
        <v>54</v>
      </c>
      <c r="FN7" s="112">
        <v>27.692307692307693</v>
      </c>
      <c r="FO7" s="112">
        <v>11</v>
      </c>
      <c r="FP7" s="112">
        <v>75</v>
      </c>
      <c r="FQ7" s="112">
        <v>36</v>
      </c>
      <c r="FR7" s="113">
        <v>0.33333333333333331</v>
      </c>
      <c r="FS7" s="112">
        <v>61</v>
      </c>
      <c r="FT7" s="112">
        <v>0.3888888888888889</v>
      </c>
      <c r="FU7" s="112">
        <v>219.99055200000004</v>
      </c>
      <c r="FV7" s="112">
        <v>112.81566769230771</v>
      </c>
      <c r="FW7" s="112">
        <v>49</v>
      </c>
      <c r="FX7" s="112">
        <v>33</v>
      </c>
      <c r="FY7" s="113">
        <v>1.4848484848484849</v>
      </c>
      <c r="FZ7" s="112">
        <v>164</v>
      </c>
      <c r="GA7" s="112">
        <v>11</v>
      </c>
      <c r="GB7" s="113">
        <v>4.4545454545454541</v>
      </c>
      <c r="GC7" s="112">
        <v>12.8</v>
      </c>
      <c r="GD7" s="112">
        <v>3.9388159999999997</v>
      </c>
      <c r="GE7" s="112">
        <v>2.0199056410256411</v>
      </c>
      <c r="GF7" s="112">
        <v>11.7</v>
      </c>
      <c r="GG7" s="114" t="s">
        <v>1226</v>
      </c>
      <c r="GH7" s="112">
        <v>36</v>
      </c>
      <c r="GI7" s="112">
        <v>22</v>
      </c>
      <c r="GJ7" s="113">
        <v>1.6363636363636365</v>
      </c>
      <c r="GK7" s="112">
        <v>184</v>
      </c>
      <c r="GL7" s="112">
        <v>11</v>
      </c>
      <c r="GM7" s="112">
        <v>87</v>
      </c>
      <c r="GN7" s="112">
        <v>44.615384615384613</v>
      </c>
      <c r="GO7" s="112">
        <v>61</v>
      </c>
      <c r="GP7" s="112">
        <v>31.282051282051281</v>
      </c>
      <c r="GQ7" s="112">
        <v>125</v>
      </c>
      <c r="GR7" s="112">
        <v>64.102564102564102</v>
      </c>
      <c r="GS7" s="112">
        <v>58</v>
      </c>
      <c r="GT7" s="112">
        <v>29.743589743589745</v>
      </c>
      <c r="GU7" s="112">
        <v>67</v>
      </c>
      <c r="GV7" s="112">
        <v>57</v>
      </c>
      <c r="GW7" s="112">
        <v>22.3</v>
      </c>
      <c r="GX7" s="112">
        <v>14</v>
      </c>
      <c r="GY7" s="112">
        <v>11.435897435897436</v>
      </c>
      <c r="GZ7" s="112">
        <v>7.1794871794871797</v>
      </c>
      <c r="HA7" s="113">
        <v>0.37219730941704038</v>
      </c>
      <c r="HB7" s="112">
        <v>116</v>
      </c>
      <c r="HC7" s="112">
        <v>69</v>
      </c>
      <c r="HD7" s="112">
        <v>84.666666666666671</v>
      </c>
      <c r="HE7" s="112">
        <v>51</v>
      </c>
      <c r="HF7" s="112">
        <v>10</v>
      </c>
      <c r="HG7" s="112">
        <v>60</v>
      </c>
      <c r="HH7" s="112">
        <v>30.76923076923077</v>
      </c>
      <c r="HI7" s="112">
        <v>10</v>
      </c>
      <c r="HJ7" s="112">
        <v>80</v>
      </c>
      <c r="HK7" s="112">
        <v>38</v>
      </c>
      <c r="HL7" s="113">
        <v>0.36666666666666664</v>
      </c>
      <c r="HM7" s="112">
        <v>68</v>
      </c>
      <c r="HN7" s="112">
        <v>0.33333333333333331</v>
      </c>
      <c r="HO7" s="112">
        <v>246.27260000000001</v>
      </c>
      <c r="HP7" s="112">
        <v>126.29364102564104</v>
      </c>
      <c r="HQ7" s="112">
        <v>52</v>
      </c>
      <c r="HR7" s="112">
        <v>37</v>
      </c>
      <c r="HS7" s="113">
        <v>1.4054054054054055</v>
      </c>
      <c r="HT7" s="112">
        <v>231</v>
      </c>
      <c r="HU7" s="112">
        <v>16</v>
      </c>
      <c r="HV7" s="113">
        <v>3.25</v>
      </c>
      <c r="HW7" s="112">
        <v>17.5</v>
      </c>
      <c r="HX7" s="112">
        <v>5.4928019999999993</v>
      </c>
      <c r="HY7" s="112">
        <v>2.816821538461538</v>
      </c>
      <c r="HZ7" s="112">
        <v>15.3</v>
      </c>
      <c r="IA7" s="112">
        <v>20</v>
      </c>
      <c r="IB7" s="112">
        <v>40</v>
      </c>
      <c r="IC7" s="112">
        <v>25</v>
      </c>
      <c r="ID7" s="113">
        <v>1.6</v>
      </c>
      <c r="IE7" s="112">
        <v>210</v>
      </c>
      <c r="IF7" s="112">
        <v>13</v>
      </c>
      <c r="IG7" s="112">
        <v>81</v>
      </c>
      <c r="IH7" s="112">
        <v>41.53846153846154</v>
      </c>
      <c r="II7" s="112">
        <v>57</v>
      </c>
      <c r="IJ7" s="112">
        <v>29.23076923076923</v>
      </c>
      <c r="IK7" s="112">
        <v>135</v>
      </c>
      <c r="IL7" s="112">
        <v>69.230769230769226</v>
      </c>
      <c r="IM7" s="112">
        <v>64</v>
      </c>
      <c r="IN7" s="112">
        <v>32.820512820512825</v>
      </c>
      <c r="IO7" s="112">
        <v>71</v>
      </c>
      <c r="IP7" s="112">
        <v>55</v>
      </c>
      <c r="IQ7" s="112">
        <v>24.3</v>
      </c>
      <c r="IR7" s="112">
        <v>15.1</v>
      </c>
      <c r="IS7" s="112">
        <v>12.461538461538462</v>
      </c>
      <c r="IT7" s="112">
        <v>7.7435897435897436</v>
      </c>
      <c r="IU7" s="113">
        <v>0.37860082304526754</v>
      </c>
      <c r="IV7" s="139">
        <v>43332.597222222219</v>
      </c>
      <c r="IW7" s="139">
        <v>43337.993055555555</v>
      </c>
      <c r="IX7" s="139">
        <v>43339.834027777775</v>
      </c>
      <c r="IY7" s="139">
        <v>43342.790972222225</v>
      </c>
      <c r="IZ7" s="139">
        <v>43347.817361111112</v>
      </c>
    </row>
    <row r="8" spans="1:261">
      <c r="A8" s="111" t="s">
        <v>494</v>
      </c>
      <c r="B8" s="119">
        <v>100</v>
      </c>
      <c r="C8" s="128">
        <v>30</v>
      </c>
      <c r="D8" s="15">
        <v>80</v>
      </c>
      <c r="E8" s="128">
        <v>187</v>
      </c>
      <c r="F8" s="16">
        <v>4</v>
      </c>
      <c r="G8" s="16">
        <v>4.5</v>
      </c>
      <c r="H8" s="26">
        <v>999</v>
      </c>
      <c r="I8" s="26">
        <v>999</v>
      </c>
      <c r="J8" s="26">
        <v>999</v>
      </c>
      <c r="K8" s="26">
        <v>999</v>
      </c>
      <c r="L8" s="26">
        <v>999</v>
      </c>
      <c r="M8" s="26">
        <v>999</v>
      </c>
      <c r="N8" s="26">
        <v>999</v>
      </c>
      <c r="O8" s="26">
        <v>999</v>
      </c>
      <c r="P8" s="26">
        <v>999</v>
      </c>
      <c r="Q8" s="26">
        <v>999</v>
      </c>
      <c r="R8" s="26">
        <v>999</v>
      </c>
      <c r="S8" s="26">
        <v>999</v>
      </c>
      <c r="T8" s="26">
        <v>999</v>
      </c>
      <c r="U8" s="26">
        <v>999</v>
      </c>
      <c r="V8" s="25">
        <v>999</v>
      </c>
      <c r="W8" s="26">
        <v>999</v>
      </c>
      <c r="X8" s="112">
        <v>137</v>
      </c>
      <c r="Y8" s="112">
        <v>77</v>
      </c>
      <c r="Z8" s="112">
        <v>97</v>
      </c>
      <c r="AA8" s="112">
        <v>2.0499999999999998</v>
      </c>
      <c r="AB8" s="112">
        <v>50</v>
      </c>
      <c r="AC8" s="112">
        <v>10</v>
      </c>
      <c r="AD8" s="112">
        <v>60</v>
      </c>
      <c r="AE8" s="112">
        <v>29.26829268292683</v>
      </c>
      <c r="AF8" s="112">
        <v>11</v>
      </c>
      <c r="AG8" s="112">
        <v>81</v>
      </c>
      <c r="AH8" s="112">
        <v>37</v>
      </c>
      <c r="AI8" s="112">
        <v>0.38333333333333336</v>
      </c>
      <c r="AJ8" s="112">
        <v>68</v>
      </c>
      <c r="AK8" s="112">
        <v>0.35</v>
      </c>
      <c r="AL8" s="113">
        <v>262.44751199999996</v>
      </c>
      <c r="AM8" s="112">
        <v>128.02317658536583</v>
      </c>
      <c r="AN8" s="112">
        <v>85</v>
      </c>
      <c r="AO8" s="112">
        <v>48</v>
      </c>
      <c r="AP8" s="112">
        <v>1.7708333333333333</v>
      </c>
      <c r="AQ8" s="112">
        <v>214</v>
      </c>
      <c r="AR8" s="112">
        <v>21</v>
      </c>
      <c r="AS8" s="112">
        <v>4.0476190476190474</v>
      </c>
      <c r="AT8" s="112">
        <v>31.9</v>
      </c>
      <c r="AU8" s="112">
        <v>2.4</v>
      </c>
      <c r="AV8" s="112">
        <v>7.2119519999999993</v>
      </c>
      <c r="AW8" s="112">
        <v>3.5180253658536587</v>
      </c>
      <c r="AX8" s="112">
        <v>22.2</v>
      </c>
      <c r="AY8" s="112">
        <v>25</v>
      </c>
      <c r="AZ8" s="114">
        <v>70</v>
      </c>
      <c r="BA8" s="114">
        <v>33</v>
      </c>
      <c r="BB8" s="114">
        <v>2.1</v>
      </c>
      <c r="BC8" s="112">
        <v>200</v>
      </c>
      <c r="BD8" s="112">
        <v>15</v>
      </c>
      <c r="BE8" s="112">
        <v>86</v>
      </c>
      <c r="BF8" s="112">
        <v>41.951219512195124</v>
      </c>
      <c r="BG8" s="112">
        <v>76</v>
      </c>
      <c r="BH8" s="112">
        <v>37.073170731707322</v>
      </c>
      <c r="BI8" s="112">
        <v>144</v>
      </c>
      <c r="BJ8" s="112">
        <v>70.243902439024396</v>
      </c>
      <c r="BK8" s="112">
        <v>69</v>
      </c>
      <c r="BL8" s="112">
        <v>33.658536585365859</v>
      </c>
      <c r="BM8" s="112">
        <v>75</v>
      </c>
      <c r="BN8" s="112">
        <v>52</v>
      </c>
      <c r="BO8" s="112">
        <v>28</v>
      </c>
      <c r="BP8" s="112">
        <v>17.399999999999999</v>
      </c>
      <c r="BQ8" s="112">
        <v>13.658536585365855</v>
      </c>
      <c r="BR8" s="112">
        <v>8.4878048780487809</v>
      </c>
      <c r="BS8" s="113">
        <v>0.37857142857142861</v>
      </c>
      <c r="BT8" s="114" t="s">
        <v>1227</v>
      </c>
      <c r="BU8" s="114" t="s">
        <v>1227</v>
      </c>
      <c r="BV8" s="114" t="s">
        <v>1227</v>
      </c>
      <c r="BW8" s="114" t="s">
        <v>1227</v>
      </c>
      <c r="BX8" s="114" t="s">
        <v>1227</v>
      </c>
      <c r="BY8" s="114" t="s">
        <v>1227</v>
      </c>
      <c r="BZ8" s="114" t="s">
        <v>1227</v>
      </c>
      <c r="CA8" s="114" t="s">
        <v>1227</v>
      </c>
      <c r="CB8" s="114" t="s">
        <v>1227</v>
      </c>
      <c r="CC8" s="114" t="s">
        <v>1227</v>
      </c>
      <c r="CD8" s="114" t="s">
        <v>1227</v>
      </c>
      <c r="CE8" s="114" t="s">
        <v>1227</v>
      </c>
      <c r="CF8" s="114" t="s">
        <v>1227</v>
      </c>
      <c r="CG8" s="114" t="s">
        <v>1227</v>
      </c>
      <c r="CH8" s="114" t="s">
        <v>1227</v>
      </c>
      <c r="CI8" s="114" t="s">
        <v>1227</v>
      </c>
      <c r="CJ8" s="114" t="s">
        <v>1227</v>
      </c>
      <c r="CK8" s="114" t="s">
        <v>1227</v>
      </c>
      <c r="CL8" s="114" t="s">
        <v>1227</v>
      </c>
      <c r="CM8" s="114" t="s">
        <v>1227</v>
      </c>
      <c r="CN8" s="114" t="s">
        <v>1227</v>
      </c>
      <c r="CO8" s="114" t="s">
        <v>1227</v>
      </c>
      <c r="CP8" s="114" t="s">
        <v>1227</v>
      </c>
      <c r="CQ8" s="114" t="s">
        <v>1227</v>
      </c>
      <c r="CR8" s="114" t="s">
        <v>1227</v>
      </c>
      <c r="CS8" s="114" t="s">
        <v>1227</v>
      </c>
      <c r="CT8" s="114" t="s">
        <v>1227</v>
      </c>
      <c r="CU8" s="114" t="s">
        <v>1227</v>
      </c>
      <c r="CV8" s="114" t="s">
        <v>1227</v>
      </c>
      <c r="CW8" s="114" t="s">
        <v>1227</v>
      </c>
      <c r="CX8" s="114" t="s">
        <v>1227</v>
      </c>
      <c r="CY8" s="114" t="s">
        <v>1227</v>
      </c>
      <c r="CZ8" s="114" t="s">
        <v>1227</v>
      </c>
      <c r="DA8" s="114" t="s">
        <v>1227</v>
      </c>
      <c r="DB8" s="114" t="s">
        <v>1227</v>
      </c>
      <c r="DC8" s="114" t="s">
        <v>1227</v>
      </c>
      <c r="DD8" s="114" t="s">
        <v>1227</v>
      </c>
      <c r="DE8" s="114" t="s">
        <v>1227</v>
      </c>
      <c r="DF8" s="114" t="s">
        <v>1227</v>
      </c>
      <c r="DG8" s="114" t="s">
        <v>1227</v>
      </c>
      <c r="DH8" s="114" t="s">
        <v>1227</v>
      </c>
      <c r="DI8" s="114" t="s">
        <v>1227</v>
      </c>
      <c r="DJ8" s="114" t="s">
        <v>1227</v>
      </c>
      <c r="DK8" s="114" t="s">
        <v>1227</v>
      </c>
      <c r="DL8" s="114" t="s">
        <v>1227</v>
      </c>
      <c r="DM8" s="114" t="s">
        <v>1227</v>
      </c>
      <c r="DN8" s="114" t="s">
        <v>1227</v>
      </c>
      <c r="DO8" s="114" t="s">
        <v>1227</v>
      </c>
      <c r="DP8" s="114" t="s">
        <v>1227</v>
      </c>
      <c r="DQ8" s="114" t="s">
        <v>1227</v>
      </c>
      <c r="DR8" s="114" t="s">
        <v>1227</v>
      </c>
      <c r="DS8" s="114" t="s">
        <v>1227</v>
      </c>
      <c r="DT8" s="114" t="s">
        <v>1227</v>
      </c>
      <c r="DU8" s="114" t="s">
        <v>1227</v>
      </c>
      <c r="DV8" s="114" t="s">
        <v>1227</v>
      </c>
      <c r="DW8" s="114" t="s">
        <v>1227</v>
      </c>
      <c r="DX8" s="114" t="s">
        <v>1227</v>
      </c>
      <c r="DY8" s="114" t="s">
        <v>1227</v>
      </c>
      <c r="DZ8" s="114" t="s">
        <v>1227</v>
      </c>
      <c r="EA8" s="114" t="s">
        <v>1227</v>
      </c>
      <c r="EB8" s="114" t="s">
        <v>1227</v>
      </c>
      <c r="EC8" s="114" t="s">
        <v>1227</v>
      </c>
      <c r="ED8" s="114" t="s">
        <v>1227</v>
      </c>
      <c r="EE8" s="114" t="s">
        <v>1227</v>
      </c>
      <c r="EF8" s="114" t="s">
        <v>1227</v>
      </c>
      <c r="EG8" s="114" t="s">
        <v>1227</v>
      </c>
      <c r="EH8" s="114" t="s">
        <v>1227</v>
      </c>
      <c r="EI8" s="114" t="s">
        <v>1227</v>
      </c>
      <c r="EJ8" s="114" t="s">
        <v>1227</v>
      </c>
      <c r="EK8" s="114" t="s">
        <v>1227</v>
      </c>
      <c r="EL8" s="114" t="s">
        <v>1227</v>
      </c>
      <c r="EM8" s="114" t="s">
        <v>1227</v>
      </c>
      <c r="EN8" s="114" t="s">
        <v>1227</v>
      </c>
      <c r="EO8" s="114" t="s">
        <v>1227</v>
      </c>
      <c r="EP8" s="114" t="s">
        <v>1227</v>
      </c>
      <c r="EQ8" s="114" t="s">
        <v>1227</v>
      </c>
      <c r="ER8" s="114" t="s">
        <v>1227</v>
      </c>
      <c r="ES8" s="114" t="s">
        <v>1227</v>
      </c>
      <c r="ET8" s="114" t="s">
        <v>1227</v>
      </c>
      <c r="EU8" s="114" t="s">
        <v>1227</v>
      </c>
      <c r="EV8" s="114" t="s">
        <v>1227</v>
      </c>
      <c r="EW8" s="114" t="s">
        <v>1227</v>
      </c>
      <c r="EX8" s="114" t="s">
        <v>1227</v>
      </c>
      <c r="EY8" s="114" t="s">
        <v>1227</v>
      </c>
      <c r="EZ8" s="114" t="s">
        <v>1227</v>
      </c>
      <c r="FA8" s="114" t="s">
        <v>1227</v>
      </c>
      <c r="FB8" s="114" t="s">
        <v>1227</v>
      </c>
      <c r="FC8" s="114" t="s">
        <v>1227</v>
      </c>
      <c r="FD8" s="114" t="s">
        <v>1227</v>
      </c>
      <c r="FE8" s="114" t="s">
        <v>1227</v>
      </c>
      <c r="FF8" s="114" t="s">
        <v>1227</v>
      </c>
      <c r="FG8" s="114" t="s">
        <v>1227</v>
      </c>
      <c r="FH8" s="114" t="s">
        <v>1227</v>
      </c>
      <c r="FI8" s="114" t="s">
        <v>1227</v>
      </c>
      <c r="FJ8" s="114" t="s">
        <v>1227</v>
      </c>
      <c r="FK8" s="114" t="s">
        <v>1227</v>
      </c>
      <c r="FL8" s="114" t="s">
        <v>1227</v>
      </c>
      <c r="FM8" s="114" t="s">
        <v>1227</v>
      </c>
      <c r="FN8" s="114" t="s">
        <v>1227</v>
      </c>
      <c r="FO8" s="114" t="s">
        <v>1227</v>
      </c>
      <c r="FP8" s="114" t="s">
        <v>1227</v>
      </c>
      <c r="FQ8" s="114" t="s">
        <v>1227</v>
      </c>
      <c r="FR8" s="114" t="s">
        <v>1227</v>
      </c>
      <c r="FS8" s="114" t="s">
        <v>1227</v>
      </c>
      <c r="FT8" s="114" t="s">
        <v>1227</v>
      </c>
      <c r="FU8" s="114" t="s">
        <v>1227</v>
      </c>
      <c r="FV8" s="114" t="s">
        <v>1227</v>
      </c>
      <c r="FW8" s="114" t="s">
        <v>1227</v>
      </c>
      <c r="FX8" s="114" t="s">
        <v>1227</v>
      </c>
      <c r="FY8" s="114" t="s">
        <v>1227</v>
      </c>
      <c r="FZ8" s="114" t="s">
        <v>1227</v>
      </c>
      <c r="GA8" s="114" t="s">
        <v>1227</v>
      </c>
      <c r="GB8" s="114" t="s">
        <v>1227</v>
      </c>
      <c r="GC8" s="114" t="s">
        <v>1227</v>
      </c>
      <c r="GD8" s="114" t="s">
        <v>1227</v>
      </c>
      <c r="GE8" s="114" t="s">
        <v>1227</v>
      </c>
      <c r="GF8" s="114" t="s">
        <v>1227</v>
      </c>
      <c r="GG8" s="114" t="s">
        <v>1227</v>
      </c>
      <c r="GH8" s="114" t="s">
        <v>1227</v>
      </c>
      <c r="GI8" s="114" t="s">
        <v>1227</v>
      </c>
      <c r="GJ8" s="114" t="s">
        <v>1227</v>
      </c>
      <c r="GK8" s="114" t="s">
        <v>1227</v>
      </c>
      <c r="GL8" s="114" t="s">
        <v>1227</v>
      </c>
      <c r="GM8" s="114" t="s">
        <v>1227</v>
      </c>
      <c r="GN8" s="114" t="s">
        <v>1227</v>
      </c>
      <c r="GO8" s="114" t="s">
        <v>1227</v>
      </c>
      <c r="GP8" s="114" t="s">
        <v>1227</v>
      </c>
      <c r="GQ8" s="114" t="s">
        <v>1227</v>
      </c>
      <c r="GR8" s="114" t="s">
        <v>1227</v>
      </c>
      <c r="GS8" s="114" t="s">
        <v>1227</v>
      </c>
      <c r="GT8" s="114" t="s">
        <v>1227</v>
      </c>
      <c r="GU8" s="114" t="s">
        <v>1227</v>
      </c>
      <c r="GV8" s="114" t="s">
        <v>1227</v>
      </c>
      <c r="GW8" s="114" t="s">
        <v>1227</v>
      </c>
      <c r="GX8" s="114" t="s">
        <v>1227</v>
      </c>
      <c r="GY8" s="114" t="s">
        <v>1227</v>
      </c>
      <c r="GZ8" s="114" t="s">
        <v>1227</v>
      </c>
      <c r="HA8" s="114" t="s">
        <v>1227</v>
      </c>
      <c r="HB8" s="114" t="s">
        <v>1227</v>
      </c>
      <c r="HC8" s="114" t="s">
        <v>1227</v>
      </c>
      <c r="HD8" s="114" t="s">
        <v>1227</v>
      </c>
      <c r="HE8" s="114" t="s">
        <v>1227</v>
      </c>
      <c r="HF8" s="114" t="s">
        <v>1227</v>
      </c>
      <c r="HG8" s="114" t="s">
        <v>1227</v>
      </c>
      <c r="HH8" s="114" t="s">
        <v>1227</v>
      </c>
      <c r="HI8" s="114" t="s">
        <v>1227</v>
      </c>
      <c r="HJ8" s="114" t="s">
        <v>1227</v>
      </c>
      <c r="HK8" s="114" t="s">
        <v>1227</v>
      </c>
      <c r="HL8" s="114" t="s">
        <v>1227</v>
      </c>
      <c r="HM8" s="114" t="s">
        <v>1227</v>
      </c>
      <c r="HN8" s="114" t="s">
        <v>1227</v>
      </c>
      <c r="HO8" s="114" t="s">
        <v>1227</v>
      </c>
      <c r="HP8" s="114" t="s">
        <v>1227</v>
      </c>
      <c r="HQ8" s="114" t="s">
        <v>1227</v>
      </c>
      <c r="HR8" s="114" t="s">
        <v>1227</v>
      </c>
      <c r="HS8" s="114" t="s">
        <v>1227</v>
      </c>
      <c r="HT8" s="114" t="s">
        <v>1227</v>
      </c>
      <c r="HU8" s="114" t="s">
        <v>1227</v>
      </c>
      <c r="HV8" s="114" t="s">
        <v>1227</v>
      </c>
      <c r="HW8" s="114" t="s">
        <v>1227</v>
      </c>
      <c r="HX8" s="114" t="s">
        <v>1227</v>
      </c>
      <c r="HY8" s="114" t="s">
        <v>1227</v>
      </c>
      <c r="HZ8" s="114" t="s">
        <v>1227</v>
      </c>
      <c r="IA8" s="114" t="s">
        <v>1227</v>
      </c>
      <c r="IB8" s="114" t="s">
        <v>1227</v>
      </c>
      <c r="IC8" s="114" t="s">
        <v>1227</v>
      </c>
      <c r="ID8" s="114" t="s">
        <v>1227</v>
      </c>
      <c r="IE8" s="114" t="s">
        <v>1227</v>
      </c>
      <c r="IF8" s="114" t="s">
        <v>1227</v>
      </c>
      <c r="IG8" s="114" t="s">
        <v>1227</v>
      </c>
      <c r="IH8" s="114" t="s">
        <v>1227</v>
      </c>
      <c r="II8" s="114" t="s">
        <v>1227</v>
      </c>
      <c r="IJ8" s="114" t="s">
        <v>1227</v>
      </c>
      <c r="IK8" s="114" t="s">
        <v>1227</v>
      </c>
      <c r="IL8" s="114" t="s">
        <v>1227</v>
      </c>
      <c r="IM8" s="114" t="s">
        <v>1227</v>
      </c>
      <c r="IN8" s="114" t="s">
        <v>1227</v>
      </c>
      <c r="IO8" s="114" t="s">
        <v>1227</v>
      </c>
      <c r="IP8" s="114" t="s">
        <v>1227</v>
      </c>
      <c r="IQ8" s="114" t="s">
        <v>1227</v>
      </c>
      <c r="IR8" s="114" t="s">
        <v>1227</v>
      </c>
      <c r="IS8" s="114" t="s">
        <v>1227</v>
      </c>
      <c r="IT8" s="114" t="s">
        <v>1227</v>
      </c>
      <c r="IU8" s="114" t="s">
        <v>1227</v>
      </c>
      <c r="IV8" s="139">
        <v>43333.607638888891</v>
      </c>
    </row>
    <row r="9" spans="1:261">
      <c r="A9" s="111" t="s">
        <v>495</v>
      </c>
      <c r="B9" s="119">
        <v>100</v>
      </c>
      <c r="C9" s="128">
        <v>35</v>
      </c>
      <c r="D9" s="15">
        <v>59</v>
      </c>
      <c r="E9" s="128">
        <v>165</v>
      </c>
      <c r="F9" s="16">
        <v>2</v>
      </c>
      <c r="G9" s="16">
        <v>2</v>
      </c>
      <c r="H9" s="26">
        <v>224</v>
      </c>
      <c r="I9" s="26">
        <v>474</v>
      </c>
      <c r="J9" s="26">
        <v>119</v>
      </c>
      <c r="K9" s="26">
        <v>204</v>
      </c>
      <c r="L9" s="26">
        <v>998</v>
      </c>
      <c r="M9" s="26">
        <v>998</v>
      </c>
      <c r="N9" s="26">
        <v>998</v>
      </c>
      <c r="O9" s="26">
        <v>998</v>
      </c>
      <c r="P9" s="26">
        <v>998</v>
      </c>
      <c r="Q9" s="26">
        <v>998</v>
      </c>
      <c r="R9" s="26">
        <v>998</v>
      </c>
      <c r="S9" s="26">
        <v>998</v>
      </c>
      <c r="T9" s="26">
        <v>998</v>
      </c>
      <c r="U9" s="26">
        <v>998</v>
      </c>
      <c r="V9" s="26">
        <v>1193</v>
      </c>
      <c r="W9" s="18">
        <v>3.6111111111111101E-2</v>
      </c>
      <c r="X9" s="112">
        <v>112</v>
      </c>
      <c r="Y9" s="112">
        <v>68</v>
      </c>
      <c r="Z9" s="112">
        <v>82.666666666666671</v>
      </c>
      <c r="AA9" s="112">
        <v>1.64</v>
      </c>
      <c r="AB9" s="112">
        <v>66</v>
      </c>
      <c r="AC9" s="112">
        <v>9</v>
      </c>
      <c r="AD9" s="112">
        <v>57</v>
      </c>
      <c r="AE9" s="112">
        <v>34.756097560975611</v>
      </c>
      <c r="AF9" s="112">
        <v>9</v>
      </c>
      <c r="AG9" s="112">
        <v>75</v>
      </c>
      <c r="AH9" s="112">
        <v>39</v>
      </c>
      <c r="AI9" s="112">
        <v>0.31578947368421051</v>
      </c>
      <c r="AJ9" s="112">
        <v>59</v>
      </c>
      <c r="AK9" s="112">
        <v>0.31578947368421051</v>
      </c>
      <c r="AL9" s="113">
        <v>196.92002400000001</v>
      </c>
      <c r="AM9" s="112">
        <v>120.07318536585367</v>
      </c>
      <c r="AN9" s="112">
        <v>72</v>
      </c>
      <c r="AO9" s="112">
        <v>45</v>
      </c>
      <c r="AP9" s="112">
        <v>1.6</v>
      </c>
      <c r="AQ9" s="112">
        <v>206</v>
      </c>
      <c r="AR9" s="112">
        <v>16</v>
      </c>
      <c r="AS9" s="112">
        <v>4.5</v>
      </c>
      <c r="AT9" s="112">
        <v>24.8</v>
      </c>
      <c r="AU9" s="112">
        <v>2.1</v>
      </c>
      <c r="AV9" s="112">
        <v>5.6663560800000008</v>
      </c>
      <c r="AW9" s="112">
        <v>3.4550951707317079</v>
      </c>
      <c r="AX9" s="112">
        <v>19.100000000000001</v>
      </c>
      <c r="AY9" s="112">
        <v>28</v>
      </c>
      <c r="AZ9" s="112">
        <v>54</v>
      </c>
      <c r="BA9" s="112">
        <v>31</v>
      </c>
      <c r="BB9" s="112">
        <v>1.7419354838709677</v>
      </c>
      <c r="BC9" s="112">
        <v>174</v>
      </c>
      <c r="BD9" s="112">
        <v>14</v>
      </c>
      <c r="BE9" s="112">
        <v>82</v>
      </c>
      <c r="BF9" s="112">
        <v>50</v>
      </c>
      <c r="BG9" s="112">
        <v>60</v>
      </c>
      <c r="BH9" s="112">
        <v>36.585365853658537</v>
      </c>
      <c r="BI9" s="112">
        <v>122</v>
      </c>
      <c r="BJ9" s="112">
        <v>74.390243902439025</v>
      </c>
      <c r="BK9" s="112">
        <v>53</v>
      </c>
      <c r="BL9" s="112">
        <v>32.31707317073171</v>
      </c>
      <c r="BM9" s="112">
        <v>69</v>
      </c>
      <c r="BN9" s="112">
        <v>57</v>
      </c>
      <c r="BO9" s="112">
        <v>19.899999999999999</v>
      </c>
      <c r="BP9" s="112">
        <v>10.5</v>
      </c>
      <c r="BQ9" s="112">
        <v>12.134146341463415</v>
      </c>
      <c r="BR9" s="112">
        <v>6.4024390243902447</v>
      </c>
      <c r="BS9" s="113">
        <v>0.47236180904522607</v>
      </c>
      <c r="BT9" s="112">
        <v>90</v>
      </c>
      <c r="BU9" s="112">
        <v>60</v>
      </c>
      <c r="BV9" s="112">
        <v>70</v>
      </c>
      <c r="BW9" s="112">
        <v>74</v>
      </c>
      <c r="BX9" s="112">
        <v>10</v>
      </c>
      <c r="BY9" s="112">
        <v>53</v>
      </c>
      <c r="BZ9" s="112">
        <v>32.31707317073171</v>
      </c>
      <c r="CA9" s="112">
        <v>9</v>
      </c>
      <c r="CB9" s="112">
        <v>72</v>
      </c>
      <c r="CC9" s="112">
        <v>35</v>
      </c>
      <c r="CD9" s="113">
        <v>0.33962264150943394</v>
      </c>
      <c r="CE9" s="112">
        <v>62</v>
      </c>
      <c r="CF9" s="112">
        <v>0.35849056603773582</v>
      </c>
      <c r="CG9" s="112">
        <v>186.67727200000002</v>
      </c>
      <c r="CH9" s="112">
        <v>113.8276048780488</v>
      </c>
      <c r="CI9" s="112">
        <v>53</v>
      </c>
      <c r="CJ9" s="112">
        <v>55</v>
      </c>
      <c r="CK9" s="113">
        <v>0.96363636363636362</v>
      </c>
      <c r="CL9" s="112">
        <v>224</v>
      </c>
      <c r="CM9" s="112">
        <v>12</v>
      </c>
      <c r="CN9" s="113">
        <v>4.416666666666667</v>
      </c>
      <c r="CO9" s="112">
        <v>20.100000000000001</v>
      </c>
      <c r="CP9" s="112">
        <v>5.1491556899999997</v>
      </c>
      <c r="CQ9" s="112">
        <v>3.1397290792682928</v>
      </c>
      <c r="CR9" s="112">
        <v>14.8</v>
      </c>
      <c r="CS9" s="112">
        <v>22</v>
      </c>
      <c r="CT9" s="112">
        <v>42</v>
      </c>
      <c r="CU9" s="112">
        <v>27</v>
      </c>
      <c r="CV9" s="113">
        <v>1.5555555555555556</v>
      </c>
      <c r="CW9" s="112">
        <v>1995</v>
      </c>
      <c r="CX9" s="112">
        <v>15</v>
      </c>
      <c r="CY9" s="112">
        <v>91</v>
      </c>
      <c r="CZ9" s="112">
        <v>55.487804878048784</v>
      </c>
      <c r="DA9" s="112">
        <v>61</v>
      </c>
      <c r="DB9" s="112">
        <v>37.195121951219512</v>
      </c>
      <c r="DC9" s="112">
        <v>121</v>
      </c>
      <c r="DD9" s="112">
        <v>73.780487804878049</v>
      </c>
      <c r="DE9" s="112">
        <v>53</v>
      </c>
      <c r="DF9" s="112">
        <v>32.31707317073171</v>
      </c>
      <c r="DG9" s="112">
        <v>68</v>
      </c>
      <c r="DH9" s="112">
        <v>51</v>
      </c>
      <c r="DI9" s="112">
        <v>23.7</v>
      </c>
      <c r="DJ9" s="112">
        <v>16.3</v>
      </c>
      <c r="DK9" s="112">
        <v>14.451219512195122</v>
      </c>
      <c r="DL9" s="112">
        <v>9.9390243902439028</v>
      </c>
      <c r="DM9" s="113">
        <v>0.31223628691983119</v>
      </c>
      <c r="DN9" s="112">
        <v>116</v>
      </c>
      <c r="DO9" s="112">
        <v>60</v>
      </c>
      <c r="DP9" s="112">
        <v>78.666666666666671</v>
      </c>
      <c r="DQ9" s="112">
        <v>58</v>
      </c>
      <c r="DR9" s="112">
        <v>9</v>
      </c>
      <c r="DS9" s="112">
        <v>54</v>
      </c>
      <c r="DT9" s="112">
        <v>32.926829268292686</v>
      </c>
      <c r="DU9" s="112">
        <v>10</v>
      </c>
      <c r="DV9" s="112">
        <v>73</v>
      </c>
      <c r="DW9" s="112">
        <v>40</v>
      </c>
      <c r="DX9" s="113">
        <v>0.25925925925925924</v>
      </c>
      <c r="DY9" s="112">
        <v>50</v>
      </c>
      <c r="DZ9" s="112">
        <v>0.35185185185185186</v>
      </c>
      <c r="EA9" s="112">
        <v>192.65269600000002</v>
      </c>
      <c r="EB9" s="112">
        <v>117.47115609756099</v>
      </c>
      <c r="EC9" s="112">
        <v>64</v>
      </c>
      <c r="ED9" s="112">
        <v>51</v>
      </c>
      <c r="EE9" s="113">
        <v>1.2549019607843137</v>
      </c>
      <c r="EF9" s="112">
        <v>195</v>
      </c>
      <c r="EG9" s="112">
        <v>13</v>
      </c>
      <c r="EH9" s="113">
        <v>4.9230769230769234</v>
      </c>
      <c r="EI9" s="112">
        <v>22</v>
      </c>
      <c r="EJ9" s="112">
        <v>4.4173206</v>
      </c>
      <c r="EK9" s="112">
        <v>2.6934881707317073</v>
      </c>
      <c r="EL9" s="112">
        <v>13.1</v>
      </c>
      <c r="EM9" s="112">
        <v>22</v>
      </c>
      <c r="EN9" s="112">
        <v>32</v>
      </c>
      <c r="EO9" s="112">
        <v>20</v>
      </c>
      <c r="EP9" s="113">
        <v>1.6</v>
      </c>
      <c r="EQ9" s="112">
        <v>217</v>
      </c>
      <c r="ER9" s="112">
        <v>14</v>
      </c>
      <c r="ES9" s="112">
        <v>84</v>
      </c>
      <c r="ET9" s="112">
        <v>51.219512195121958</v>
      </c>
      <c r="EU9" s="112">
        <v>63</v>
      </c>
      <c r="EV9" s="112">
        <v>38.414634146341463</v>
      </c>
      <c r="EW9" s="112">
        <v>145</v>
      </c>
      <c r="EX9" s="112">
        <v>88.41463414634147</v>
      </c>
      <c r="EY9" s="112">
        <v>49</v>
      </c>
      <c r="EZ9" s="112">
        <v>29.878048780487806</v>
      </c>
      <c r="FA9" s="112">
        <v>96</v>
      </c>
      <c r="FB9" s="112">
        <v>50</v>
      </c>
      <c r="FC9" s="112">
        <v>23.4</v>
      </c>
      <c r="FD9" s="112">
        <v>10.6</v>
      </c>
      <c r="FE9" s="112">
        <v>14.268292682926829</v>
      </c>
      <c r="FF9" s="112">
        <v>6.4634146341463419</v>
      </c>
      <c r="FG9" s="113">
        <v>0.54700854700854695</v>
      </c>
      <c r="FH9" s="112">
        <v>110</v>
      </c>
      <c r="FI9" s="112">
        <v>68</v>
      </c>
      <c r="FJ9" s="112">
        <v>82</v>
      </c>
      <c r="FK9" s="112">
        <v>55</v>
      </c>
      <c r="FL9" s="112">
        <v>9</v>
      </c>
      <c r="FM9" s="112">
        <v>52</v>
      </c>
      <c r="FN9" s="112">
        <v>31.707317073170735</v>
      </c>
      <c r="FO9" s="112">
        <v>9</v>
      </c>
      <c r="FP9" s="112">
        <v>70</v>
      </c>
      <c r="FQ9" s="112">
        <v>33</v>
      </c>
      <c r="FR9" s="113">
        <v>0.36538461538461536</v>
      </c>
      <c r="FS9" s="112">
        <v>66</v>
      </c>
      <c r="FT9" s="112">
        <v>0.34615384615384615</v>
      </c>
      <c r="FU9" s="112">
        <v>168.39074400000001</v>
      </c>
      <c r="FV9" s="112">
        <v>102.67728292682928</v>
      </c>
      <c r="FW9" s="112">
        <v>56</v>
      </c>
      <c r="FX9" s="112">
        <v>33</v>
      </c>
      <c r="FY9" s="113">
        <v>1.696969696969697</v>
      </c>
      <c r="FZ9" s="112">
        <v>216</v>
      </c>
      <c r="GA9" s="112">
        <v>16</v>
      </c>
      <c r="GB9" s="113">
        <v>3.5</v>
      </c>
      <c r="GC9" s="112">
        <v>19.8</v>
      </c>
      <c r="GD9" s="112">
        <v>3.7699546499999999</v>
      </c>
      <c r="GE9" s="112">
        <v>2.2987528353658537</v>
      </c>
      <c r="GF9" s="112">
        <v>18.399999999999999</v>
      </c>
      <c r="GG9" s="112">
        <v>19</v>
      </c>
      <c r="GH9" s="112">
        <v>51</v>
      </c>
      <c r="GI9" s="112">
        <v>20</v>
      </c>
      <c r="GJ9" s="113">
        <v>2.5499999999999998</v>
      </c>
      <c r="GK9" s="112">
        <v>165</v>
      </c>
      <c r="GL9" s="112">
        <v>10</v>
      </c>
      <c r="GM9" s="112">
        <v>85</v>
      </c>
      <c r="GN9" s="112">
        <v>51.829268292682933</v>
      </c>
      <c r="GO9" s="112">
        <v>70</v>
      </c>
      <c r="GP9" s="112">
        <v>42.682926829268297</v>
      </c>
      <c r="GQ9" s="112">
        <v>131</v>
      </c>
      <c r="GR9" s="112">
        <v>79.878048780487816</v>
      </c>
      <c r="GS9" s="112">
        <v>59</v>
      </c>
      <c r="GT9" s="112">
        <v>35.975609756097562</v>
      </c>
      <c r="GU9" s="112">
        <v>72</v>
      </c>
      <c r="GV9" s="112">
        <v>49</v>
      </c>
      <c r="GW9" s="112">
        <v>21</v>
      </c>
      <c r="GX9" s="112">
        <v>11.4</v>
      </c>
      <c r="GY9" s="112">
        <v>12.804878048780489</v>
      </c>
      <c r="GZ9" s="112">
        <v>6.9512195121951228</v>
      </c>
      <c r="HA9" s="113">
        <v>0.45714285714285713</v>
      </c>
      <c r="HB9" s="112">
        <v>104</v>
      </c>
      <c r="HC9" s="112">
        <v>69</v>
      </c>
      <c r="HD9" s="112">
        <v>80.666666666666671</v>
      </c>
      <c r="HE9" s="112">
        <v>56</v>
      </c>
      <c r="HF9" s="112">
        <v>10</v>
      </c>
      <c r="HG9" s="112">
        <v>56</v>
      </c>
      <c r="HH9" s="112">
        <v>34.146341463414636</v>
      </c>
      <c r="HI9" s="112">
        <v>10</v>
      </c>
      <c r="HJ9" s="112">
        <v>76</v>
      </c>
      <c r="HK9" s="112">
        <v>41</v>
      </c>
      <c r="HL9" s="113">
        <v>0.26785714285714285</v>
      </c>
      <c r="HM9" s="112">
        <v>50</v>
      </c>
      <c r="HN9" s="112">
        <v>0.35714285714285715</v>
      </c>
      <c r="HO9" s="112">
        <v>219.11612000000002</v>
      </c>
      <c r="HP9" s="112">
        <v>133.60739024390247</v>
      </c>
      <c r="HQ9" s="112">
        <v>61</v>
      </c>
      <c r="HR9" s="112">
        <v>48</v>
      </c>
      <c r="HS9" s="113">
        <v>1.2708333333333333</v>
      </c>
      <c r="HT9" s="112">
        <v>142</v>
      </c>
      <c r="HU9" s="112">
        <v>15</v>
      </c>
      <c r="HV9" s="113">
        <v>4.0666666666666664</v>
      </c>
      <c r="HW9" s="112">
        <v>21.7</v>
      </c>
      <c r="HX9" s="112">
        <v>4.2068401199999998</v>
      </c>
      <c r="HY9" s="112">
        <v>2.5651464146341465</v>
      </c>
      <c r="HZ9" s="112">
        <v>18.600000000000001</v>
      </c>
      <c r="IA9" s="112">
        <v>21</v>
      </c>
      <c r="IB9" s="112">
        <v>34</v>
      </c>
      <c r="IC9" s="112">
        <v>21</v>
      </c>
      <c r="ID9" s="113">
        <v>1.6190476190476191</v>
      </c>
      <c r="IE9" s="112">
        <v>177</v>
      </c>
      <c r="IF9" s="112">
        <v>12</v>
      </c>
      <c r="IG9" s="112">
        <v>75</v>
      </c>
      <c r="IH9" s="112">
        <v>45.731707317073173</v>
      </c>
      <c r="II9" s="112">
        <v>57</v>
      </c>
      <c r="IJ9" s="112">
        <v>34.756097560975611</v>
      </c>
      <c r="IK9" s="112">
        <v>121</v>
      </c>
      <c r="IL9" s="112">
        <v>73.780487804878049</v>
      </c>
      <c r="IM9" s="112">
        <v>62</v>
      </c>
      <c r="IN9" s="112">
        <v>37.804878048780488</v>
      </c>
      <c r="IO9" s="112">
        <v>59</v>
      </c>
      <c r="IP9" s="112">
        <v>57</v>
      </c>
      <c r="IQ9" s="112">
        <v>18.8</v>
      </c>
      <c r="IR9" s="112">
        <v>11.9</v>
      </c>
      <c r="IS9" s="112">
        <v>11.463414634146343</v>
      </c>
      <c r="IT9" s="112">
        <v>7.2560975609756104</v>
      </c>
      <c r="IU9" s="113">
        <v>0.36702127659574468</v>
      </c>
      <c r="IV9" s="139">
        <v>43332.552777777775</v>
      </c>
      <c r="IW9" s="139">
        <v>43338.074999999997</v>
      </c>
      <c r="IX9" s="139">
        <v>43339.85</v>
      </c>
      <c r="IY9" s="139">
        <v>43342.82916666667</v>
      </c>
      <c r="IZ9" s="108">
        <v>43347.79791666667</v>
      </c>
    </row>
    <row r="10" spans="1:261">
      <c r="A10" s="111" t="s">
        <v>496</v>
      </c>
      <c r="B10" s="119">
        <v>100</v>
      </c>
      <c r="C10" s="128">
        <v>35</v>
      </c>
      <c r="D10" s="15">
        <v>77</v>
      </c>
      <c r="E10" s="128">
        <v>179</v>
      </c>
      <c r="F10" s="16">
        <v>4</v>
      </c>
      <c r="G10" s="16">
        <v>4</v>
      </c>
      <c r="H10" s="26">
        <v>183</v>
      </c>
      <c r="I10" s="26">
        <v>474</v>
      </c>
      <c r="J10" s="26">
        <v>98</v>
      </c>
      <c r="K10" s="26">
        <v>204</v>
      </c>
      <c r="L10" s="26">
        <v>998</v>
      </c>
      <c r="M10" s="26">
        <v>998</v>
      </c>
      <c r="N10" s="26">
        <v>998</v>
      </c>
      <c r="O10" s="26">
        <v>998</v>
      </c>
      <c r="P10" s="26">
        <v>998</v>
      </c>
      <c r="Q10" s="26">
        <v>998</v>
      </c>
      <c r="R10" s="26">
        <v>998</v>
      </c>
      <c r="S10" s="26">
        <v>998</v>
      </c>
      <c r="T10" s="26">
        <v>998</v>
      </c>
      <c r="U10" s="26">
        <v>998</v>
      </c>
      <c r="V10" s="26">
        <v>1145</v>
      </c>
      <c r="W10" s="18">
        <v>2.7777777777777801E-3</v>
      </c>
      <c r="X10" s="112">
        <v>121</v>
      </c>
      <c r="Y10" s="112">
        <v>70</v>
      </c>
      <c r="Z10" s="112">
        <v>87</v>
      </c>
      <c r="AA10" s="112">
        <v>1.95</v>
      </c>
      <c r="AB10" s="112">
        <v>56</v>
      </c>
      <c r="AC10" s="112">
        <v>10</v>
      </c>
      <c r="AD10" s="112">
        <v>50</v>
      </c>
      <c r="AE10" s="112">
        <v>25.641025641025642</v>
      </c>
      <c r="AF10" s="112">
        <v>9</v>
      </c>
      <c r="AG10" s="112">
        <v>69</v>
      </c>
      <c r="AH10" s="112">
        <v>34</v>
      </c>
      <c r="AI10" s="112">
        <v>0.32</v>
      </c>
      <c r="AJ10" s="112">
        <v>60</v>
      </c>
      <c r="AK10" s="112">
        <v>0.38</v>
      </c>
      <c r="AL10" s="113">
        <v>169.32008800000003</v>
      </c>
      <c r="AM10" s="112">
        <v>86.830814358974379</v>
      </c>
      <c r="AN10" s="112">
        <v>79</v>
      </c>
      <c r="AO10" s="112">
        <v>47</v>
      </c>
      <c r="AP10" s="112">
        <v>1.6808510638297873</v>
      </c>
      <c r="AQ10" s="112">
        <v>224</v>
      </c>
      <c r="AR10" s="112">
        <v>17</v>
      </c>
      <c r="AS10" s="112">
        <v>4.6470588235294121</v>
      </c>
      <c r="AT10" s="112">
        <v>25.9</v>
      </c>
      <c r="AU10" s="112">
        <v>2.1</v>
      </c>
      <c r="AV10" s="112">
        <v>5.0210672399999998</v>
      </c>
      <c r="AW10" s="112">
        <v>2.5749062769230768</v>
      </c>
      <c r="AX10" s="112">
        <v>19.100000000000001</v>
      </c>
      <c r="AY10" s="114" t="s">
        <v>1226</v>
      </c>
      <c r="AZ10" s="112">
        <v>55</v>
      </c>
      <c r="BA10" s="112">
        <v>24</v>
      </c>
      <c r="BB10" s="112">
        <v>2.2916666666666665</v>
      </c>
      <c r="BC10" s="112">
        <v>228</v>
      </c>
      <c r="BD10" s="112">
        <v>14</v>
      </c>
      <c r="BE10" s="112">
        <v>63</v>
      </c>
      <c r="BF10" s="112">
        <v>32.307692307692307</v>
      </c>
      <c r="BG10" s="112">
        <v>45</v>
      </c>
      <c r="BH10" s="112">
        <v>23.076923076923077</v>
      </c>
      <c r="BI10" s="112">
        <v>136</v>
      </c>
      <c r="BJ10" s="112">
        <v>69.743589743589752</v>
      </c>
      <c r="BK10" s="112">
        <v>61</v>
      </c>
      <c r="BL10" s="112">
        <v>31.282051282051281</v>
      </c>
      <c r="BM10" s="112">
        <v>75</v>
      </c>
      <c r="BN10" s="112">
        <v>55</v>
      </c>
      <c r="BO10" s="112">
        <v>18.600000000000001</v>
      </c>
      <c r="BP10" s="112">
        <v>11.6</v>
      </c>
      <c r="BQ10" s="112">
        <v>9.5384615384615401</v>
      </c>
      <c r="BR10" s="112">
        <v>5.9487179487179489</v>
      </c>
      <c r="BS10" s="113">
        <v>0.37634408602150543</v>
      </c>
      <c r="BT10" s="112">
        <v>106</v>
      </c>
      <c r="BU10" s="112">
        <v>62</v>
      </c>
      <c r="BV10" s="112">
        <v>76.666666666666671</v>
      </c>
      <c r="BW10" s="112">
        <v>89</v>
      </c>
      <c r="BX10" s="112">
        <v>10</v>
      </c>
      <c r="BY10" s="112">
        <v>50</v>
      </c>
      <c r="BZ10" s="112">
        <v>25.641025641025642</v>
      </c>
      <c r="CA10" s="112">
        <v>9</v>
      </c>
      <c r="CB10" s="112">
        <v>69</v>
      </c>
      <c r="CC10" s="112">
        <v>33</v>
      </c>
      <c r="CD10" s="113">
        <v>0.34</v>
      </c>
      <c r="CE10" s="112">
        <v>63</v>
      </c>
      <c r="CF10" s="112">
        <v>0.38</v>
      </c>
      <c r="CG10" s="112">
        <v>169.32008800000003</v>
      </c>
      <c r="CH10" s="112">
        <v>86.830814358974379</v>
      </c>
      <c r="CI10" s="112">
        <v>84</v>
      </c>
      <c r="CJ10" s="112">
        <v>49</v>
      </c>
      <c r="CK10" s="113">
        <v>1.7142857142857142</v>
      </c>
      <c r="CL10" s="112">
        <v>155</v>
      </c>
      <c r="CM10" s="112">
        <v>19</v>
      </c>
      <c r="CN10" s="113">
        <v>4.4210526315789478</v>
      </c>
      <c r="CO10" s="112">
        <v>23.3</v>
      </c>
      <c r="CP10" s="112">
        <v>7.178838345</v>
      </c>
      <c r="CQ10" s="112">
        <v>3.6814555615384617</v>
      </c>
      <c r="CR10" s="112">
        <v>18.600000000000001</v>
      </c>
      <c r="CS10" s="112">
        <v>23</v>
      </c>
      <c r="CT10" s="112">
        <v>57</v>
      </c>
      <c r="CU10" s="112">
        <v>44</v>
      </c>
      <c r="CV10" s="113">
        <v>1.2954545454545454</v>
      </c>
      <c r="CW10" s="112">
        <v>173</v>
      </c>
      <c r="CX10" s="112">
        <v>15</v>
      </c>
      <c r="CY10" s="112">
        <v>71</v>
      </c>
      <c r="CZ10" s="112">
        <v>36.410256410256409</v>
      </c>
      <c r="DA10" s="112">
        <v>41</v>
      </c>
      <c r="DB10" s="112">
        <v>21.025641025641026</v>
      </c>
      <c r="DC10" s="112">
        <v>138</v>
      </c>
      <c r="DD10" s="112">
        <v>70.769230769230774</v>
      </c>
      <c r="DE10" s="112">
        <v>49</v>
      </c>
      <c r="DF10" s="112">
        <v>25.128205128205128</v>
      </c>
      <c r="DG10" s="112">
        <v>89</v>
      </c>
      <c r="DH10" s="112">
        <v>53</v>
      </c>
      <c r="DI10" s="112">
        <v>19.7</v>
      </c>
      <c r="DJ10" s="112">
        <v>10.1</v>
      </c>
      <c r="DK10" s="112">
        <v>10.102564102564102</v>
      </c>
      <c r="DL10" s="112">
        <v>5.1794871794871797</v>
      </c>
      <c r="DM10" s="113">
        <v>0.48730964467005078</v>
      </c>
      <c r="DN10" s="112">
        <v>124</v>
      </c>
      <c r="DO10" s="112">
        <v>62</v>
      </c>
      <c r="DP10" s="112">
        <v>82.666666666666671</v>
      </c>
      <c r="DQ10" s="112">
        <v>68</v>
      </c>
      <c r="DR10" s="112">
        <v>9</v>
      </c>
      <c r="DS10" s="112">
        <v>54</v>
      </c>
      <c r="DT10" s="112">
        <v>27.692307692307693</v>
      </c>
      <c r="DU10" s="112">
        <v>10</v>
      </c>
      <c r="DV10" s="112">
        <v>73</v>
      </c>
      <c r="DW10" s="112">
        <v>35</v>
      </c>
      <c r="DX10" s="113">
        <v>0.35185185185185186</v>
      </c>
      <c r="DY10" s="112">
        <v>65</v>
      </c>
      <c r="DZ10" s="112">
        <v>0.35185185185185186</v>
      </c>
      <c r="EA10" s="112">
        <v>192.65269600000002</v>
      </c>
      <c r="EB10" s="112">
        <v>98.796254358974366</v>
      </c>
      <c r="EC10" s="112">
        <v>100</v>
      </c>
      <c r="ED10" s="112">
        <v>60</v>
      </c>
      <c r="EE10" s="113">
        <v>1.6666666666666667</v>
      </c>
      <c r="EF10" s="112">
        <v>245</v>
      </c>
      <c r="EG10" s="112">
        <v>19</v>
      </c>
      <c r="EH10" s="113">
        <v>5.2631578947368425</v>
      </c>
      <c r="EI10" s="112">
        <v>27.1</v>
      </c>
      <c r="EJ10" s="112">
        <v>6.3794971800000004</v>
      </c>
      <c r="EK10" s="112">
        <v>3.2715370153846157</v>
      </c>
      <c r="EL10" s="112">
        <v>23.7</v>
      </c>
      <c r="EM10" s="112">
        <v>19</v>
      </c>
      <c r="EN10" s="112">
        <v>60</v>
      </c>
      <c r="EO10" s="112">
        <v>26</v>
      </c>
      <c r="EP10" s="113">
        <v>2.3076923076923075</v>
      </c>
      <c r="EQ10" s="112">
        <v>230</v>
      </c>
      <c r="ER10" s="112">
        <v>15</v>
      </c>
      <c r="ES10" s="112">
        <v>69</v>
      </c>
      <c r="ET10" s="112">
        <v>35.384615384615387</v>
      </c>
      <c r="EU10" s="112">
        <v>45</v>
      </c>
      <c r="EV10" s="112">
        <v>23.076923076923077</v>
      </c>
      <c r="EW10" s="112">
        <v>125</v>
      </c>
      <c r="EX10" s="112">
        <v>64.102564102564102</v>
      </c>
      <c r="EY10" s="112">
        <v>53</v>
      </c>
      <c r="EZ10" s="112">
        <v>27.179487179487179</v>
      </c>
      <c r="FA10" s="112">
        <v>72</v>
      </c>
      <c r="FB10" s="112">
        <v>61</v>
      </c>
      <c r="FC10" s="112">
        <v>21.5</v>
      </c>
      <c r="FD10" s="112">
        <v>11.4</v>
      </c>
      <c r="FE10" s="112">
        <v>11.025641025641026</v>
      </c>
      <c r="FF10" s="112">
        <v>5.8461538461538467</v>
      </c>
      <c r="FG10" s="113">
        <v>0.4697674418604651</v>
      </c>
      <c r="FH10" s="112">
        <v>117</v>
      </c>
      <c r="FI10" s="112">
        <v>70</v>
      </c>
      <c r="FJ10" s="112">
        <v>85.666666666666671</v>
      </c>
      <c r="FK10" s="112">
        <v>54</v>
      </c>
      <c r="FL10" s="112">
        <v>10</v>
      </c>
      <c r="FM10" s="112">
        <v>51</v>
      </c>
      <c r="FN10" s="112">
        <v>26.153846153846153</v>
      </c>
      <c r="FO10" s="112">
        <v>8</v>
      </c>
      <c r="FP10" s="112">
        <v>69</v>
      </c>
      <c r="FQ10" s="112">
        <v>29</v>
      </c>
      <c r="FR10" s="113">
        <v>0.43137254901960786</v>
      </c>
      <c r="FS10" s="112">
        <v>70</v>
      </c>
      <c r="FT10" s="112">
        <v>0.35294117647058826</v>
      </c>
      <c r="FU10" s="112">
        <v>162.95445600000002</v>
      </c>
      <c r="FV10" s="112">
        <v>83.5663876923077</v>
      </c>
      <c r="FW10" s="112">
        <v>61</v>
      </c>
      <c r="FX10" s="112">
        <v>33</v>
      </c>
      <c r="FY10" s="113">
        <v>1.8484848484848484</v>
      </c>
      <c r="FZ10" s="112">
        <v>234</v>
      </c>
      <c r="GA10" s="112">
        <v>14</v>
      </c>
      <c r="GB10" s="113">
        <v>4.3571428571428568</v>
      </c>
      <c r="GC10" s="112">
        <v>21.7</v>
      </c>
      <c r="GD10" s="112">
        <v>4.05659583</v>
      </c>
      <c r="GE10" s="112">
        <v>2.0803055538461539</v>
      </c>
      <c r="GF10" s="112">
        <v>15.5</v>
      </c>
      <c r="GG10" s="114" t="s">
        <v>1226</v>
      </c>
      <c r="GH10" s="112">
        <v>43</v>
      </c>
      <c r="GI10" s="112">
        <v>20</v>
      </c>
      <c r="GJ10" s="113">
        <v>2.15</v>
      </c>
      <c r="GK10" s="112">
        <v>191</v>
      </c>
      <c r="GL10" s="112">
        <v>12</v>
      </c>
      <c r="GM10" s="112">
        <v>86</v>
      </c>
      <c r="GN10" s="112">
        <v>44.102564102564102</v>
      </c>
      <c r="GO10" s="112">
        <v>65</v>
      </c>
      <c r="GP10" s="112">
        <v>33.333333333333336</v>
      </c>
      <c r="GQ10" s="112">
        <v>120</v>
      </c>
      <c r="GR10" s="112">
        <v>61.53846153846154</v>
      </c>
      <c r="GS10" s="112">
        <v>60</v>
      </c>
      <c r="GT10" s="112">
        <v>30.76923076923077</v>
      </c>
      <c r="GU10" s="112">
        <v>60</v>
      </c>
      <c r="GV10" s="112">
        <v>66</v>
      </c>
      <c r="GW10" s="112">
        <v>18.3</v>
      </c>
      <c r="GX10" s="112">
        <v>10.3</v>
      </c>
      <c r="GY10" s="112">
        <v>9.384615384615385</v>
      </c>
      <c r="GZ10" s="112">
        <v>5.2820512820512828</v>
      </c>
      <c r="HA10" s="113">
        <v>0.43715846994535518</v>
      </c>
      <c r="HB10" s="112">
        <v>111</v>
      </c>
      <c r="HC10" s="112">
        <v>65</v>
      </c>
      <c r="HD10" s="112">
        <v>80.333333333333329</v>
      </c>
      <c r="HE10" s="112">
        <v>52</v>
      </c>
      <c r="HF10" s="112">
        <v>10</v>
      </c>
      <c r="HG10" s="112">
        <v>52</v>
      </c>
      <c r="HH10" s="112">
        <v>26.666666666666668</v>
      </c>
      <c r="HI10" s="112">
        <v>11</v>
      </c>
      <c r="HJ10" s="112">
        <v>73</v>
      </c>
      <c r="HK10" s="112">
        <v>33</v>
      </c>
      <c r="HL10" s="113">
        <v>0.36538461538461536</v>
      </c>
      <c r="HM10" s="112">
        <v>65</v>
      </c>
      <c r="HN10" s="112">
        <v>0.40384615384615385</v>
      </c>
      <c r="HO10" s="112">
        <v>206.67688800000005</v>
      </c>
      <c r="HP10" s="112">
        <v>105.98814769230772</v>
      </c>
      <c r="HQ10" s="112">
        <v>75</v>
      </c>
      <c r="HR10" s="112">
        <v>42</v>
      </c>
      <c r="HS10" s="113">
        <v>1.7857142857142858</v>
      </c>
      <c r="HT10" s="112">
        <v>213</v>
      </c>
      <c r="HU10" s="112">
        <v>18</v>
      </c>
      <c r="HV10" s="113">
        <v>4.166666666666667</v>
      </c>
      <c r="HW10" s="112">
        <v>25.8</v>
      </c>
      <c r="HX10" s="112">
        <v>4.6444179600000002</v>
      </c>
      <c r="HY10" s="112">
        <v>2.3817528000000001</v>
      </c>
      <c r="HZ10" s="112">
        <v>21.1</v>
      </c>
      <c r="IA10" s="112">
        <v>20</v>
      </c>
      <c r="IB10" s="112">
        <v>54</v>
      </c>
      <c r="IC10" s="112">
        <v>24</v>
      </c>
      <c r="ID10" s="113">
        <v>2.25</v>
      </c>
      <c r="IE10" s="112">
        <v>191</v>
      </c>
      <c r="IF10" s="112">
        <v>13</v>
      </c>
      <c r="IG10" s="112">
        <v>71</v>
      </c>
      <c r="IH10" s="112">
        <v>36.410256410256409</v>
      </c>
      <c r="II10" s="112">
        <v>44</v>
      </c>
      <c r="IJ10" s="112">
        <v>22.564102564102566</v>
      </c>
      <c r="IK10" s="112">
        <v>132</v>
      </c>
      <c r="IL10" s="112">
        <v>67.692307692307693</v>
      </c>
      <c r="IM10" s="112">
        <v>54</v>
      </c>
      <c r="IN10" s="112">
        <v>27.692307692307693</v>
      </c>
      <c r="IO10" s="112">
        <v>78</v>
      </c>
      <c r="IP10" s="112">
        <v>52</v>
      </c>
      <c r="IQ10" s="112">
        <v>20.3</v>
      </c>
      <c r="IR10" s="112">
        <v>10.5</v>
      </c>
      <c r="IS10" s="112">
        <v>10.410256410256411</v>
      </c>
      <c r="IT10" s="112">
        <v>5.384615384615385</v>
      </c>
      <c r="IU10" s="113">
        <v>0.48275862068965519</v>
      </c>
      <c r="IV10" s="139">
        <v>43336.480555555558</v>
      </c>
      <c r="IW10" s="116">
        <v>43338.031944444447</v>
      </c>
      <c r="IX10" s="139">
        <v>43339.425000000003</v>
      </c>
      <c r="IY10" s="139">
        <v>43342.652083333334</v>
      </c>
      <c r="IZ10" s="139">
        <v>43347.447222222225</v>
      </c>
    </row>
    <row r="11" spans="1:261">
      <c r="A11" s="111" t="s">
        <v>498</v>
      </c>
      <c r="B11" s="119">
        <v>100</v>
      </c>
      <c r="C11" s="128">
        <v>30</v>
      </c>
      <c r="D11" s="15">
        <v>78</v>
      </c>
      <c r="E11" s="128">
        <v>180</v>
      </c>
      <c r="F11" s="16">
        <v>4</v>
      </c>
      <c r="G11" s="16">
        <v>5</v>
      </c>
      <c r="H11" s="26">
        <v>329</v>
      </c>
      <c r="I11" s="26">
        <v>474</v>
      </c>
      <c r="J11" s="26">
        <v>163</v>
      </c>
      <c r="K11" s="26">
        <v>204</v>
      </c>
      <c r="L11" s="26">
        <v>998</v>
      </c>
      <c r="M11" s="26">
        <v>998</v>
      </c>
      <c r="N11" s="26">
        <v>998</v>
      </c>
      <c r="O11" s="26">
        <v>998</v>
      </c>
      <c r="P11" s="26">
        <v>998</v>
      </c>
      <c r="Q11" s="26">
        <v>998</v>
      </c>
      <c r="R11" s="26">
        <v>998</v>
      </c>
      <c r="S11" s="26">
        <v>998</v>
      </c>
      <c r="T11" s="26">
        <v>998</v>
      </c>
      <c r="U11" s="26">
        <v>998</v>
      </c>
      <c r="V11" s="26">
        <v>1364</v>
      </c>
      <c r="W11" s="18">
        <v>0.15486111111111101</v>
      </c>
      <c r="X11" s="112">
        <v>117</v>
      </c>
      <c r="Y11" s="112">
        <v>73</v>
      </c>
      <c r="Z11" s="112">
        <v>87.666666666666671</v>
      </c>
      <c r="AA11" s="112">
        <v>1.97</v>
      </c>
      <c r="AB11" s="112">
        <v>59</v>
      </c>
      <c r="AC11" s="112">
        <v>10</v>
      </c>
      <c r="AD11" s="112">
        <v>50</v>
      </c>
      <c r="AE11" s="112">
        <v>25.380710659898476</v>
      </c>
      <c r="AF11" s="112">
        <v>10</v>
      </c>
      <c r="AG11" s="112">
        <v>70</v>
      </c>
      <c r="AH11" s="112">
        <v>35</v>
      </c>
      <c r="AI11" s="112">
        <v>0.3</v>
      </c>
      <c r="AJ11" s="112">
        <v>57</v>
      </c>
      <c r="AK11" s="112">
        <v>0.4</v>
      </c>
      <c r="AL11" s="113">
        <v>181.3766</v>
      </c>
      <c r="AM11" s="112">
        <v>92.06934010152284</v>
      </c>
      <c r="AN11" s="112">
        <v>50</v>
      </c>
      <c r="AO11" s="112">
        <v>29</v>
      </c>
      <c r="AP11" s="112">
        <v>1.7241379310344827</v>
      </c>
      <c r="AQ11" s="112">
        <v>278</v>
      </c>
      <c r="AR11" s="112">
        <v>14</v>
      </c>
      <c r="AS11" s="112">
        <v>3.5714285714285716</v>
      </c>
      <c r="AT11" s="112">
        <v>13.5</v>
      </c>
      <c r="AU11" s="112">
        <v>2.6</v>
      </c>
      <c r="AV11" s="112">
        <v>4.2267068999999999</v>
      </c>
      <c r="AW11" s="112">
        <v>2.1455364974619289</v>
      </c>
      <c r="AX11" s="112">
        <v>16.3</v>
      </c>
      <c r="AY11" s="112">
        <v>19</v>
      </c>
      <c r="AZ11" s="114">
        <v>42</v>
      </c>
      <c r="BA11" s="114">
        <v>28</v>
      </c>
      <c r="BB11" s="114">
        <v>1.49</v>
      </c>
      <c r="BC11" s="114">
        <v>300</v>
      </c>
      <c r="BD11" s="114">
        <v>14</v>
      </c>
      <c r="BE11" s="112">
        <v>81</v>
      </c>
      <c r="BF11" s="112">
        <v>41.116751269035532</v>
      </c>
      <c r="BG11" s="112">
        <v>79</v>
      </c>
      <c r="BH11" s="112">
        <v>40.101522842639596</v>
      </c>
      <c r="BI11" s="112">
        <v>118</v>
      </c>
      <c r="BJ11" s="112">
        <v>59.898477157360404</v>
      </c>
      <c r="BK11" s="112">
        <v>58</v>
      </c>
      <c r="BL11" s="112">
        <v>29.441624365482234</v>
      </c>
      <c r="BM11" s="112">
        <v>60</v>
      </c>
      <c r="BN11" s="112">
        <v>50</v>
      </c>
      <c r="BO11" s="112">
        <v>24.6</v>
      </c>
      <c r="BP11" s="112">
        <v>12.8</v>
      </c>
      <c r="BQ11" s="112">
        <v>12.487309644670052</v>
      </c>
      <c r="BR11" s="112">
        <v>6.497461928934011</v>
      </c>
      <c r="BS11" s="113">
        <v>0.47967479674796748</v>
      </c>
      <c r="BT11" s="112">
        <v>119</v>
      </c>
      <c r="BU11" s="112">
        <v>79</v>
      </c>
      <c r="BV11" s="112">
        <v>92.333333333333329</v>
      </c>
      <c r="BW11" s="112">
        <v>83</v>
      </c>
      <c r="BX11" s="112">
        <v>10</v>
      </c>
      <c r="BY11" s="112">
        <v>50</v>
      </c>
      <c r="BZ11" s="112">
        <v>25.380710659898476</v>
      </c>
      <c r="CA11" s="112">
        <v>10</v>
      </c>
      <c r="CB11" s="112">
        <v>70</v>
      </c>
      <c r="CC11" s="112">
        <v>32</v>
      </c>
      <c r="CD11" s="113">
        <v>0.36</v>
      </c>
      <c r="CE11" s="112">
        <v>65</v>
      </c>
      <c r="CF11" s="112">
        <v>0.4</v>
      </c>
      <c r="CG11" s="112">
        <v>181.3766</v>
      </c>
      <c r="CH11" s="112">
        <v>92.06934010152284</v>
      </c>
      <c r="CI11" s="112">
        <v>63</v>
      </c>
      <c r="CJ11" s="112">
        <v>43</v>
      </c>
      <c r="CK11" s="113">
        <v>1.4651162790697674</v>
      </c>
      <c r="CL11" s="112">
        <v>166</v>
      </c>
      <c r="CM11" s="112">
        <v>16</v>
      </c>
      <c r="CN11" s="113">
        <v>3.9375</v>
      </c>
      <c r="CO11" s="112">
        <v>15.2</v>
      </c>
      <c r="CP11" s="112">
        <v>6.69480656</v>
      </c>
      <c r="CQ11" s="112">
        <v>3.398378964467005</v>
      </c>
      <c r="CR11" s="112">
        <v>13.1</v>
      </c>
      <c r="CS11" s="112">
        <v>16</v>
      </c>
      <c r="CT11" s="112">
        <v>42</v>
      </c>
      <c r="CU11" s="112">
        <v>30</v>
      </c>
      <c r="CV11" s="113">
        <v>1.4</v>
      </c>
      <c r="CW11" s="112">
        <v>156</v>
      </c>
      <c r="CX11" s="112">
        <v>12</v>
      </c>
      <c r="CY11" s="112">
        <v>86</v>
      </c>
      <c r="CZ11" s="112">
        <v>43.654822335025379</v>
      </c>
      <c r="DA11" s="112">
        <v>86</v>
      </c>
      <c r="DB11" s="112">
        <v>43.654822335025379</v>
      </c>
      <c r="DC11" s="112">
        <v>112</v>
      </c>
      <c r="DD11" s="112">
        <v>56.852791878172589</v>
      </c>
      <c r="DE11" s="112">
        <v>37</v>
      </c>
      <c r="DF11" s="112">
        <v>18.781725888324875</v>
      </c>
      <c r="DG11" s="112">
        <v>75</v>
      </c>
      <c r="DH11" s="112">
        <v>51</v>
      </c>
      <c r="DI11" s="112">
        <v>22.8</v>
      </c>
      <c r="DJ11" s="112">
        <v>11.9</v>
      </c>
      <c r="DK11" s="112">
        <v>11.573604060913706</v>
      </c>
      <c r="DL11" s="112">
        <v>6.0406091370558377</v>
      </c>
      <c r="DM11" s="113">
        <v>0.47807017543859648</v>
      </c>
      <c r="DN11" s="112">
        <v>122</v>
      </c>
      <c r="DO11" s="112">
        <v>73</v>
      </c>
      <c r="DP11" s="112">
        <v>89.333333333333329</v>
      </c>
      <c r="DQ11" s="112">
        <v>75</v>
      </c>
      <c r="DR11" s="112">
        <v>10</v>
      </c>
      <c r="DS11" s="112">
        <v>55</v>
      </c>
      <c r="DT11" s="112">
        <v>27.918781725888326</v>
      </c>
      <c r="DU11" s="112">
        <v>9</v>
      </c>
      <c r="DV11" s="112">
        <v>74</v>
      </c>
      <c r="DW11" s="112">
        <v>35</v>
      </c>
      <c r="DX11" s="113">
        <v>0.36363636363636365</v>
      </c>
      <c r="DY11" s="112">
        <v>66</v>
      </c>
      <c r="DZ11" s="112">
        <v>0.34545454545454546</v>
      </c>
      <c r="EA11" s="112">
        <v>198.72296800000001</v>
      </c>
      <c r="EB11" s="112">
        <v>100.87460304568529</v>
      </c>
      <c r="EC11" s="112">
        <v>65</v>
      </c>
      <c r="ED11" s="112">
        <v>48</v>
      </c>
      <c r="EE11" s="113">
        <v>1.3541666666666667</v>
      </c>
      <c r="EF11" s="112">
        <v>189</v>
      </c>
      <c r="EG11" s="112">
        <v>17</v>
      </c>
      <c r="EH11" s="113">
        <v>3.8235294117647061</v>
      </c>
      <c r="EI11" s="112">
        <v>17.2</v>
      </c>
      <c r="EJ11" s="112">
        <v>6.8455140000000005</v>
      </c>
      <c r="EK11" s="112">
        <v>3.4748802030456858</v>
      </c>
      <c r="EL11" s="112">
        <v>16.600000000000001</v>
      </c>
      <c r="EM11" s="112">
        <v>20</v>
      </c>
      <c r="EN11" s="112">
        <v>38</v>
      </c>
      <c r="EO11" s="112">
        <v>29</v>
      </c>
      <c r="EP11" s="113">
        <v>1.3103448275862069</v>
      </c>
      <c r="EQ11" s="112">
        <v>153</v>
      </c>
      <c r="ER11" s="112">
        <v>13</v>
      </c>
      <c r="ES11" s="112">
        <v>101</v>
      </c>
      <c r="ET11" s="112">
        <v>51.269035532994927</v>
      </c>
      <c r="EU11" s="112">
        <v>72</v>
      </c>
      <c r="EV11" s="112">
        <v>36.548223350253807</v>
      </c>
      <c r="EW11" s="112">
        <v>159</v>
      </c>
      <c r="EX11" s="112">
        <v>80.710659898477161</v>
      </c>
      <c r="EY11" s="112">
        <v>79</v>
      </c>
      <c r="EZ11" s="112">
        <v>40.101522842639596</v>
      </c>
      <c r="FA11" s="112">
        <v>80</v>
      </c>
      <c r="FB11" s="112">
        <v>50</v>
      </c>
      <c r="FC11" s="112">
        <v>26.7</v>
      </c>
      <c r="FD11" s="112">
        <v>15.3</v>
      </c>
      <c r="FE11" s="112">
        <v>13.553299492385786</v>
      </c>
      <c r="FF11" s="112">
        <v>7.7664974619289344</v>
      </c>
      <c r="FG11" s="113">
        <v>0.42696629213483139</v>
      </c>
      <c r="FH11" s="112">
        <v>104</v>
      </c>
      <c r="FI11" s="112">
        <v>69</v>
      </c>
      <c r="FJ11" s="112">
        <v>80.666666666666671</v>
      </c>
      <c r="FK11" s="112">
        <v>65</v>
      </c>
      <c r="FL11" s="112">
        <v>9</v>
      </c>
      <c r="FM11" s="112">
        <v>54</v>
      </c>
      <c r="FN11" s="112">
        <v>27.411167512690355</v>
      </c>
      <c r="FO11" s="112">
        <v>10</v>
      </c>
      <c r="FP11" s="112">
        <v>73</v>
      </c>
      <c r="FQ11" s="112">
        <v>37</v>
      </c>
      <c r="FR11" s="113">
        <v>0.31481481481481483</v>
      </c>
      <c r="FS11" s="112">
        <v>58</v>
      </c>
      <c r="FT11" s="112">
        <v>0.35185185185185186</v>
      </c>
      <c r="FU11" s="112">
        <v>192.65269600000002</v>
      </c>
      <c r="FV11" s="112">
        <v>97.793246700507623</v>
      </c>
      <c r="FW11" s="112">
        <v>56</v>
      </c>
      <c r="FX11" s="112">
        <v>32</v>
      </c>
      <c r="FY11" s="113">
        <v>1.75</v>
      </c>
      <c r="FZ11" s="112">
        <v>241</v>
      </c>
      <c r="GA11" s="112">
        <v>15</v>
      </c>
      <c r="GB11" s="113">
        <v>3.7333333333333334</v>
      </c>
      <c r="GC11" s="112">
        <v>17.3</v>
      </c>
      <c r="GD11" s="112">
        <v>5.9672717000000013</v>
      </c>
      <c r="GE11" s="112">
        <v>3.0290719289340107</v>
      </c>
      <c r="GF11" s="112">
        <v>14.3</v>
      </c>
      <c r="GG11" s="114" t="s">
        <v>1226</v>
      </c>
      <c r="GH11" s="112">
        <v>39</v>
      </c>
      <c r="GI11" s="112">
        <v>29</v>
      </c>
      <c r="GJ11" s="113">
        <v>1.3448275862068966</v>
      </c>
      <c r="GK11" s="112">
        <v>168</v>
      </c>
      <c r="GL11" s="112">
        <v>12</v>
      </c>
      <c r="GM11" s="112">
        <v>72</v>
      </c>
      <c r="GN11" s="112">
        <v>36.548223350253807</v>
      </c>
      <c r="GO11" s="112">
        <v>51</v>
      </c>
      <c r="GP11" s="112">
        <v>25.888324873096447</v>
      </c>
      <c r="GQ11" s="112">
        <v>128</v>
      </c>
      <c r="GR11" s="112">
        <v>64.974619289340097</v>
      </c>
      <c r="GS11" s="112">
        <v>57</v>
      </c>
      <c r="GT11" s="112">
        <v>28.934010152284266</v>
      </c>
      <c r="GU11" s="112">
        <v>71</v>
      </c>
      <c r="GV11" s="112">
        <v>57</v>
      </c>
      <c r="GW11" s="112">
        <v>25.3</v>
      </c>
      <c r="GX11" s="112">
        <v>15.8</v>
      </c>
      <c r="GY11" s="112">
        <v>12.842639593908631</v>
      </c>
      <c r="GZ11" s="112">
        <v>8.0203045685279193</v>
      </c>
      <c r="HA11" s="113">
        <v>0.37549407114624506</v>
      </c>
      <c r="HB11" s="112">
        <v>126</v>
      </c>
      <c r="HC11" s="112">
        <v>80</v>
      </c>
      <c r="HD11" s="112">
        <v>95.333333333333329</v>
      </c>
      <c r="HE11" s="112">
        <v>72</v>
      </c>
      <c r="HF11" s="112">
        <v>10</v>
      </c>
      <c r="HG11" s="112">
        <v>56</v>
      </c>
      <c r="HH11" s="112">
        <v>28.426395939086294</v>
      </c>
      <c r="HI11" s="112">
        <v>11</v>
      </c>
      <c r="HJ11" s="112">
        <v>77</v>
      </c>
      <c r="HK11" s="112">
        <v>34</v>
      </c>
      <c r="HL11" s="113">
        <v>0.39285714285714285</v>
      </c>
      <c r="HM11" s="112">
        <v>69</v>
      </c>
      <c r="HN11" s="112">
        <v>0.375</v>
      </c>
      <c r="HO11" s="112">
        <v>233.72354400000003</v>
      </c>
      <c r="HP11" s="112">
        <v>118.64139289340103</v>
      </c>
      <c r="HQ11" s="112">
        <v>62</v>
      </c>
      <c r="HR11" s="112">
        <v>35</v>
      </c>
      <c r="HS11" s="113">
        <v>1.7714285714285714</v>
      </c>
      <c r="HT11" s="112">
        <v>164</v>
      </c>
      <c r="HU11" s="112">
        <v>16</v>
      </c>
      <c r="HV11" s="113">
        <v>3.875</v>
      </c>
      <c r="HW11" s="112">
        <v>21.2</v>
      </c>
      <c r="HX11" s="112">
        <v>8.0999942399999991</v>
      </c>
      <c r="HY11" s="112">
        <v>4.1116722030456847</v>
      </c>
      <c r="HZ11" s="112">
        <v>20.399999999999999</v>
      </c>
      <c r="IA11" s="112">
        <v>24</v>
      </c>
      <c r="IB11" s="112">
        <v>44</v>
      </c>
      <c r="IC11" s="112">
        <v>25</v>
      </c>
      <c r="ID11" s="113">
        <v>1.76</v>
      </c>
      <c r="IE11" s="112">
        <v>172</v>
      </c>
      <c r="IF11" s="112">
        <v>13</v>
      </c>
      <c r="IG11" s="112">
        <v>79</v>
      </c>
      <c r="IH11" s="112">
        <v>40.101522842639596</v>
      </c>
      <c r="II11" s="112">
        <v>59</v>
      </c>
      <c r="IJ11" s="112">
        <v>29.949238578680202</v>
      </c>
      <c r="IK11" s="112">
        <v>115</v>
      </c>
      <c r="IL11" s="112">
        <v>58.3756345177665</v>
      </c>
      <c r="IM11" s="112">
        <v>62</v>
      </c>
      <c r="IN11" s="112">
        <v>31.472081218274113</v>
      </c>
      <c r="IO11" s="112">
        <v>53</v>
      </c>
      <c r="IP11" s="112">
        <v>54</v>
      </c>
      <c r="IQ11" s="112">
        <v>24.5</v>
      </c>
      <c r="IR11" s="112">
        <v>9.8000000000000007</v>
      </c>
      <c r="IS11" s="112">
        <v>12.436548223350254</v>
      </c>
      <c r="IT11" s="112">
        <v>4.9746192893401018</v>
      </c>
      <c r="IU11" s="113">
        <v>0.6</v>
      </c>
      <c r="IV11" s="139">
        <v>43336.472222222219</v>
      </c>
      <c r="IW11" s="139">
        <v>43338.179166666669</v>
      </c>
      <c r="IX11" s="139">
        <v>43340.613888888889</v>
      </c>
      <c r="IY11" s="139">
        <v>43343.390277777777</v>
      </c>
      <c r="IZ11" s="139">
        <v>43348.345138888886</v>
      </c>
    </row>
    <row r="12" spans="1:261">
      <c r="A12" s="111" t="s">
        <v>499</v>
      </c>
      <c r="B12" s="119">
        <v>100</v>
      </c>
      <c r="C12" s="128">
        <v>42</v>
      </c>
      <c r="D12" s="15">
        <v>70</v>
      </c>
      <c r="E12" s="128">
        <v>179</v>
      </c>
      <c r="F12" s="16">
        <v>4</v>
      </c>
      <c r="G12" s="16">
        <v>6</v>
      </c>
      <c r="H12" s="26">
        <v>131</v>
      </c>
      <c r="I12" s="26">
        <v>474</v>
      </c>
      <c r="J12" s="26">
        <v>998</v>
      </c>
      <c r="K12" s="26">
        <v>998</v>
      </c>
      <c r="L12" s="26">
        <v>998</v>
      </c>
      <c r="M12" s="26">
        <v>998</v>
      </c>
      <c r="N12" s="26">
        <v>40</v>
      </c>
      <c r="O12" s="26">
        <v>136</v>
      </c>
      <c r="P12" s="26">
        <v>998</v>
      </c>
      <c r="Q12" s="26">
        <v>998</v>
      </c>
      <c r="R12" s="26">
        <v>998</v>
      </c>
      <c r="S12" s="26">
        <v>998</v>
      </c>
      <c r="T12" s="26">
        <v>998</v>
      </c>
      <c r="U12" s="26">
        <v>998</v>
      </c>
      <c r="V12" s="26">
        <v>1079</v>
      </c>
      <c r="W12" s="18">
        <v>0.999305555555556</v>
      </c>
      <c r="X12" s="112">
        <v>128</v>
      </c>
      <c r="Y12" s="112">
        <v>82</v>
      </c>
      <c r="Z12" s="112">
        <v>97.333333333333329</v>
      </c>
      <c r="AA12" s="112">
        <v>1.87</v>
      </c>
      <c r="AB12" s="112">
        <v>48</v>
      </c>
      <c r="AC12" s="112">
        <v>10</v>
      </c>
      <c r="AD12" s="112">
        <v>51</v>
      </c>
      <c r="AE12" s="112">
        <v>27.27272727272727</v>
      </c>
      <c r="AF12" s="112">
        <v>9</v>
      </c>
      <c r="AG12" s="112">
        <v>70</v>
      </c>
      <c r="AH12" s="112">
        <v>32</v>
      </c>
      <c r="AI12" s="112">
        <v>0.37254901960784315</v>
      </c>
      <c r="AJ12" s="112">
        <v>66</v>
      </c>
      <c r="AK12" s="112">
        <v>0.37254901960784315</v>
      </c>
      <c r="AL12" s="113">
        <v>175.01096800000002</v>
      </c>
      <c r="AM12" s="112">
        <v>93.58875294117648</v>
      </c>
      <c r="AN12" s="112">
        <v>60</v>
      </c>
      <c r="AO12" s="112">
        <v>28</v>
      </c>
      <c r="AP12" s="112">
        <v>2.1428571428571428</v>
      </c>
      <c r="AQ12" s="112">
        <v>235</v>
      </c>
      <c r="AR12" s="112">
        <v>19</v>
      </c>
      <c r="AS12" s="112">
        <v>3.1578947368421053</v>
      </c>
      <c r="AT12" s="112">
        <v>21.4</v>
      </c>
      <c r="AU12" s="112">
        <v>2.2999999999999998</v>
      </c>
      <c r="AV12" s="112">
        <v>4.265602079999999</v>
      </c>
      <c r="AW12" s="112">
        <v>2.2810706310160422</v>
      </c>
      <c r="AX12" s="112">
        <v>19.5</v>
      </c>
      <c r="AY12" s="112">
        <v>24</v>
      </c>
      <c r="AZ12" s="112">
        <v>46</v>
      </c>
      <c r="BA12" s="112">
        <v>19</v>
      </c>
      <c r="BB12" s="112">
        <v>2.4210526315789473</v>
      </c>
      <c r="BC12" s="112">
        <v>161</v>
      </c>
      <c r="BD12" s="112">
        <v>16</v>
      </c>
      <c r="BE12" s="112">
        <v>72</v>
      </c>
      <c r="BF12" s="112">
        <v>38.502673796791441</v>
      </c>
      <c r="BG12" s="112">
        <v>90</v>
      </c>
      <c r="BH12" s="112">
        <v>48.128342245989302</v>
      </c>
      <c r="BI12" s="112">
        <v>109</v>
      </c>
      <c r="BJ12" s="112">
        <v>58.288770053475929</v>
      </c>
      <c r="BK12" s="112">
        <v>44</v>
      </c>
      <c r="BL12" s="112">
        <v>23.52941176470588</v>
      </c>
      <c r="BM12" s="112">
        <v>65</v>
      </c>
      <c r="BN12" s="112">
        <v>60</v>
      </c>
      <c r="BO12" s="112">
        <v>23.8</v>
      </c>
      <c r="BP12" s="112">
        <v>11.7</v>
      </c>
      <c r="BQ12" s="112">
        <v>12.727272727272727</v>
      </c>
      <c r="BR12" s="112">
        <v>6.2566844919786089</v>
      </c>
      <c r="BS12" s="113">
        <v>0.5084033613445379</v>
      </c>
      <c r="BT12" s="112">
        <v>128</v>
      </c>
      <c r="BU12" s="112">
        <v>90</v>
      </c>
      <c r="BV12" s="112">
        <v>102.66666666666667</v>
      </c>
      <c r="BW12" s="112">
        <v>76</v>
      </c>
      <c r="BX12" s="112">
        <v>9</v>
      </c>
      <c r="BY12" s="112">
        <v>47</v>
      </c>
      <c r="BZ12" s="112">
        <v>25.133689839572192</v>
      </c>
      <c r="CA12" s="112">
        <v>10</v>
      </c>
      <c r="CB12" s="112">
        <v>66</v>
      </c>
      <c r="CC12" s="112">
        <v>26</v>
      </c>
      <c r="CD12" s="113">
        <v>0.44680851063829785</v>
      </c>
      <c r="CE12" s="112">
        <v>76</v>
      </c>
      <c r="CF12" s="112">
        <v>0.40425531914893614</v>
      </c>
      <c r="CG12" s="112">
        <v>152.81653600000001</v>
      </c>
      <c r="CH12" s="112">
        <v>81.720072727272736</v>
      </c>
      <c r="CI12" s="112">
        <v>55</v>
      </c>
      <c r="CJ12" s="112">
        <v>39</v>
      </c>
      <c r="CK12" s="113">
        <v>1.4102564102564104</v>
      </c>
      <c r="CL12" s="112">
        <v>207</v>
      </c>
      <c r="CM12" s="112">
        <v>13</v>
      </c>
      <c r="CN12" s="113">
        <v>4.2307692307692308</v>
      </c>
      <c r="CO12" s="112">
        <v>17.2</v>
      </c>
      <c r="CP12" s="112">
        <v>5.4283440799999987</v>
      </c>
      <c r="CQ12" s="112">
        <v>2.9028577967914431</v>
      </c>
      <c r="CR12" s="112">
        <v>16.3</v>
      </c>
      <c r="CS12" s="112">
        <v>29</v>
      </c>
      <c r="CT12" s="112">
        <v>44</v>
      </c>
      <c r="CU12" s="112">
        <v>27</v>
      </c>
      <c r="CV12" s="113">
        <v>1.6296296296296295</v>
      </c>
      <c r="CW12" s="112">
        <v>198</v>
      </c>
      <c r="CX12" s="112">
        <v>12</v>
      </c>
      <c r="CY12" s="112">
        <v>75</v>
      </c>
      <c r="CZ12" s="112">
        <v>40.106951871657749</v>
      </c>
      <c r="DA12" s="112">
        <v>91</v>
      </c>
      <c r="DB12" s="112">
        <v>48.663101604278069</v>
      </c>
      <c r="DC12" s="112">
        <v>102</v>
      </c>
      <c r="DD12" s="112">
        <v>54.54545454545454</v>
      </c>
      <c r="DE12" s="112">
        <v>40</v>
      </c>
      <c r="DF12" s="112">
        <v>21.390374331550802</v>
      </c>
      <c r="DG12" s="112">
        <v>62</v>
      </c>
      <c r="DH12" s="112">
        <v>50</v>
      </c>
      <c r="DI12" s="112">
        <v>20.9</v>
      </c>
      <c r="DJ12" s="112">
        <v>11.6</v>
      </c>
      <c r="DK12" s="112">
        <v>11.176470588235293</v>
      </c>
      <c r="DL12" s="112">
        <v>6.2032085561497317</v>
      </c>
      <c r="DM12" s="113">
        <v>0.44497607655502391</v>
      </c>
      <c r="DN12" s="112">
        <v>122</v>
      </c>
      <c r="DO12" s="112">
        <v>85</v>
      </c>
      <c r="DP12" s="112">
        <v>97.333333333333329</v>
      </c>
      <c r="DQ12" s="112">
        <v>55</v>
      </c>
      <c r="DR12" s="112">
        <v>9</v>
      </c>
      <c r="DS12" s="112">
        <v>55</v>
      </c>
      <c r="DT12" s="112">
        <v>29.411764705882351</v>
      </c>
      <c r="DU12" s="112">
        <v>9</v>
      </c>
      <c r="DV12" s="112">
        <v>73</v>
      </c>
      <c r="DW12" s="112">
        <v>33</v>
      </c>
      <c r="DX12" s="113">
        <v>0.4</v>
      </c>
      <c r="DY12" s="112">
        <v>70</v>
      </c>
      <c r="DZ12" s="112">
        <v>0.32727272727272727</v>
      </c>
      <c r="EA12" s="112">
        <v>185.23874400000003</v>
      </c>
      <c r="EB12" s="112">
        <v>99.058151871657756</v>
      </c>
      <c r="EC12" s="112">
        <v>81</v>
      </c>
      <c r="ED12" s="112">
        <v>61</v>
      </c>
      <c r="EE12" s="113">
        <v>1.3278688524590163</v>
      </c>
      <c r="EF12" s="112">
        <v>191</v>
      </c>
      <c r="EG12" s="112">
        <v>13</v>
      </c>
      <c r="EH12" s="113">
        <v>6.2307692307692308</v>
      </c>
      <c r="EI12" s="112">
        <v>19.3</v>
      </c>
      <c r="EJ12" s="112">
        <v>4.4080379749999992</v>
      </c>
      <c r="EK12" s="112">
        <v>2.3572395588235286</v>
      </c>
      <c r="EL12" s="112">
        <v>21.7</v>
      </c>
      <c r="EM12" s="112">
        <v>24</v>
      </c>
      <c r="EN12" s="112">
        <v>45</v>
      </c>
      <c r="EO12" s="112">
        <v>25</v>
      </c>
      <c r="EP12" s="113">
        <v>1.8</v>
      </c>
      <c r="EQ12" s="112">
        <v>221</v>
      </c>
      <c r="ER12" s="112">
        <v>15</v>
      </c>
      <c r="ES12" s="112">
        <v>73</v>
      </c>
      <c r="ET12" s="112">
        <v>39.037433155080208</v>
      </c>
      <c r="EU12" s="112">
        <v>94</v>
      </c>
      <c r="EV12" s="112">
        <v>50.267379679144383</v>
      </c>
      <c r="EW12" s="112">
        <v>110</v>
      </c>
      <c r="EX12" s="112">
        <v>58.823529411764703</v>
      </c>
      <c r="EY12" s="112">
        <v>48</v>
      </c>
      <c r="EZ12" s="112">
        <v>25.668449197860962</v>
      </c>
      <c r="FA12" s="112">
        <v>62</v>
      </c>
      <c r="FB12" s="112">
        <v>53</v>
      </c>
      <c r="FC12" s="112">
        <v>26.9</v>
      </c>
      <c r="FD12" s="112">
        <v>17.2</v>
      </c>
      <c r="FE12" s="112">
        <v>14.385026737967912</v>
      </c>
      <c r="FF12" s="112">
        <v>9.1978609625668444</v>
      </c>
      <c r="FG12" s="113">
        <v>0.36059479553903345</v>
      </c>
      <c r="FH12" s="112">
        <v>125</v>
      </c>
      <c r="FI12" s="112">
        <v>82</v>
      </c>
      <c r="FJ12" s="112">
        <v>96.333333333333329</v>
      </c>
      <c r="FK12" s="112">
        <v>50</v>
      </c>
      <c r="FL12" s="112">
        <v>40</v>
      </c>
      <c r="FM12" s="112">
        <v>52</v>
      </c>
      <c r="FN12" s="112">
        <v>27.80748663101604</v>
      </c>
      <c r="FO12" s="112">
        <v>9</v>
      </c>
      <c r="FP12" s="112">
        <v>101</v>
      </c>
      <c r="FQ12" s="112">
        <v>35</v>
      </c>
      <c r="FR12" s="113">
        <v>0.32692307692307693</v>
      </c>
      <c r="FS12" s="112">
        <v>62</v>
      </c>
      <c r="FT12" s="112">
        <v>0.94230769230769229</v>
      </c>
      <c r="FU12" s="112">
        <v>740.22517600000015</v>
      </c>
      <c r="FV12" s="112">
        <v>395.84234010695195</v>
      </c>
      <c r="FW12" s="112">
        <v>53</v>
      </c>
      <c r="FX12" s="112">
        <v>31</v>
      </c>
      <c r="FY12" s="113">
        <v>1.7096774193548387</v>
      </c>
      <c r="FZ12" s="112">
        <v>182</v>
      </c>
      <c r="GA12" s="112">
        <v>13</v>
      </c>
      <c r="GB12" s="113">
        <v>4.0769230769230766</v>
      </c>
      <c r="GC12" s="114">
        <v>13.8</v>
      </c>
      <c r="GD12" s="114">
        <v>3.39</v>
      </c>
      <c r="GE12" s="114">
        <v>1.81</v>
      </c>
      <c r="GF12" s="112">
        <v>18.399999999999999</v>
      </c>
      <c r="GG12" s="112">
        <v>23</v>
      </c>
      <c r="GH12" s="112">
        <v>44</v>
      </c>
      <c r="GI12" s="112">
        <v>18</v>
      </c>
      <c r="GJ12" s="113">
        <v>2.4444444444444446</v>
      </c>
      <c r="GK12" s="112">
        <v>152</v>
      </c>
      <c r="GL12" s="112">
        <v>12</v>
      </c>
      <c r="GM12" s="112">
        <v>68</v>
      </c>
      <c r="GN12" s="112">
        <v>36.36363636363636</v>
      </c>
      <c r="GO12" s="112">
        <v>91</v>
      </c>
      <c r="GP12" s="112">
        <v>48.663101604278069</v>
      </c>
      <c r="GQ12" s="112">
        <v>101</v>
      </c>
      <c r="GR12" s="112">
        <v>54.010695187165773</v>
      </c>
      <c r="GS12" s="112">
        <v>45</v>
      </c>
      <c r="GT12" s="112">
        <v>24.064171122994651</v>
      </c>
      <c r="GU12" s="112">
        <v>56</v>
      </c>
      <c r="GV12" s="112">
        <v>59</v>
      </c>
      <c r="GW12" s="112">
        <v>26.6</v>
      </c>
      <c r="GX12" s="112">
        <v>18.100000000000001</v>
      </c>
      <c r="GY12" s="112">
        <v>14.224598930481283</v>
      </c>
      <c r="GZ12" s="112">
        <v>9.6791443850267385</v>
      </c>
      <c r="HA12" s="113">
        <v>0.31954887218045114</v>
      </c>
      <c r="HB12" s="112">
        <v>123</v>
      </c>
      <c r="HC12" s="112">
        <v>82</v>
      </c>
      <c r="HD12" s="112">
        <v>95.666666666666671</v>
      </c>
      <c r="HE12" s="112">
        <v>53</v>
      </c>
      <c r="HF12" s="112">
        <v>9</v>
      </c>
      <c r="HG12" s="112">
        <v>50</v>
      </c>
      <c r="HH12" s="112">
        <v>26.737967914438499</v>
      </c>
      <c r="HI12" s="112">
        <v>9</v>
      </c>
      <c r="HJ12" s="112">
        <v>68</v>
      </c>
      <c r="HK12" s="112">
        <v>32</v>
      </c>
      <c r="HL12" s="113">
        <v>0.36</v>
      </c>
      <c r="HM12" s="112">
        <v>66</v>
      </c>
      <c r="HN12" s="112">
        <v>0.36</v>
      </c>
      <c r="HO12" s="112">
        <v>157.608024</v>
      </c>
      <c r="HP12" s="112">
        <v>84.282365775401061</v>
      </c>
      <c r="HQ12" s="112">
        <v>59</v>
      </c>
      <c r="HR12" s="112">
        <v>29</v>
      </c>
      <c r="HS12" s="113">
        <v>2.0344827586206895</v>
      </c>
      <c r="HT12" s="112">
        <v>215</v>
      </c>
      <c r="HU12" s="112">
        <v>19</v>
      </c>
      <c r="HV12" s="113">
        <v>3.1052631578947367</v>
      </c>
      <c r="HW12" s="112">
        <v>22.6</v>
      </c>
      <c r="HX12" s="112">
        <v>4.9740441699999991</v>
      </c>
      <c r="HY12" s="112">
        <v>2.6599166684491973</v>
      </c>
      <c r="HZ12" s="112">
        <v>20.5</v>
      </c>
      <c r="IA12" s="112">
        <v>19</v>
      </c>
      <c r="IB12" s="112">
        <v>54</v>
      </c>
      <c r="IC12" s="112">
        <v>19</v>
      </c>
      <c r="ID12" s="113">
        <v>2.8421052631578947</v>
      </c>
      <c r="IE12" s="112">
        <v>188</v>
      </c>
      <c r="IF12" s="112">
        <v>13</v>
      </c>
      <c r="IG12" s="112">
        <v>73</v>
      </c>
      <c r="IH12" s="112">
        <v>39.037433155080208</v>
      </c>
      <c r="II12" s="112">
        <v>94</v>
      </c>
      <c r="IJ12" s="112">
        <v>50.267379679144383</v>
      </c>
      <c r="IK12" s="112">
        <v>112</v>
      </c>
      <c r="IL12" s="112">
        <v>59.893048128342244</v>
      </c>
      <c r="IM12" s="112">
        <v>45</v>
      </c>
      <c r="IN12" s="112">
        <v>24.064171122994651</v>
      </c>
      <c r="IO12" s="112">
        <v>67</v>
      </c>
      <c r="IP12" s="112">
        <v>60</v>
      </c>
      <c r="IQ12" s="112">
        <v>27.1</v>
      </c>
      <c r="IR12" s="112">
        <v>15.8</v>
      </c>
      <c r="IS12" s="112">
        <v>14.491978609625669</v>
      </c>
      <c r="IT12" s="133" t="s">
        <v>1227</v>
      </c>
      <c r="IU12" s="113">
        <v>0.41697416974169743</v>
      </c>
      <c r="IV12" s="139">
        <v>43332.84652777778</v>
      </c>
      <c r="IW12" s="139">
        <v>43338.01666666667</v>
      </c>
      <c r="IX12" s="139">
        <v>43339.727083333331</v>
      </c>
      <c r="IY12" s="139">
        <v>43342.839583333334</v>
      </c>
      <c r="IZ12" s="139">
        <v>43347.808333333334</v>
      </c>
    </row>
    <row r="13" spans="1:261">
      <c r="A13" s="111" t="s">
        <v>500</v>
      </c>
      <c r="B13" s="119">
        <v>100</v>
      </c>
      <c r="C13" s="128">
        <v>26</v>
      </c>
      <c r="D13" s="15">
        <v>71</v>
      </c>
      <c r="E13" s="128">
        <v>179</v>
      </c>
      <c r="F13" s="16">
        <v>4</v>
      </c>
      <c r="G13" s="27">
        <v>3</v>
      </c>
      <c r="H13" s="26">
        <v>213</v>
      </c>
      <c r="I13" s="26">
        <v>474</v>
      </c>
      <c r="J13" s="26">
        <v>113</v>
      </c>
      <c r="K13" s="26">
        <v>204</v>
      </c>
      <c r="L13" s="26">
        <v>998</v>
      </c>
      <c r="M13" s="26">
        <v>998</v>
      </c>
      <c r="N13" s="26">
        <v>998</v>
      </c>
      <c r="O13" s="26">
        <v>998</v>
      </c>
      <c r="P13" s="26">
        <v>998</v>
      </c>
      <c r="Q13" s="26">
        <v>998</v>
      </c>
      <c r="R13" s="26">
        <v>998</v>
      </c>
      <c r="S13" s="26">
        <v>998</v>
      </c>
      <c r="T13" s="26">
        <v>998</v>
      </c>
      <c r="U13" s="26">
        <v>998</v>
      </c>
      <c r="V13" s="26">
        <v>1180</v>
      </c>
      <c r="W13" s="18">
        <v>2.7777777777777801E-2</v>
      </c>
      <c r="X13" s="112">
        <v>117</v>
      </c>
      <c r="Y13" s="112">
        <v>65</v>
      </c>
      <c r="Z13" s="112">
        <v>82.333333333333329</v>
      </c>
      <c r="AA13" s="112">
        <v>1.88</v>
      </c>
      <c r="AB13" s="112">
        <v>70</v>
      </c>
      <c r="AC13" s="112">
        <v>9</v>
      </c>
      <c r="AD13" s="112">
        <v>55</v>
      </c>
      <c r="AE13" s="112">
        <v>29.25531914893617</v>
      </c>
      <c r="AF13" s="112">
        <v>9</v>
      </c>
      <c r="AG13" s="112">
        <v>73</v>
      </c>
      <c r="AH13" s="112">
        <v>36</v>
      </c>
      <c r="AI13" s="112">
        <v>0.34545454545454546</v>
      </c>
      <c r="AJ13" s="112">
        <v>64</v>
      </c>
      <c r="AK13" s="112">
        <v>0.32727272727272727</v>
      </c>
      <c r="AL13" s="113">
        <v>185.23874400000003</v>
      </c>
      <c r="AM13" s="112">
        <v>98.531246808510659</v>
      </c>
      <c r="AN13" s="112">
        <v>76</v>
      </c>
      <c r="AO13" s="112">
        <v>48</v>
      </c>
      <c r="AP13" s="112">
        <v>1.5833333333333333</v>
      </c>
      <c r="AQ13" s="112">
        <v>196</v>
      </c>
      <c r="AR13" s="112">
        <v>13</v>
      </c>
      <c r="AS13" s="112">
        <v>5.8461538461538458</v>
      </c>
      <c r="AT13" s="112">
        <v>17.5</v>
      </c>
      <c r="AU13" s="112">
        <v>2.4</v>
      </c>
      <c r="AV13" s="112">
        <v>5.5389600000000003</v>
      </c>
      <c r="AW13" s="112">
        <v>2.9462553191489365</v>
      </c>
      <c r="AX13" s="112">
        <v>19.5</v>
      </c>
      <c r="AY13" s="112">
        <v>31</v>
      </c>
      <c r="AZ13" s="112">
        <v>47</v>
      </c>
      <c r="BA13" s="112">
        <v>22</v>
      </c>
      <c r="BB13" s="112">
        <v>2.1363636363636362</v>
      </c>
      <c r="BC13" s="112">
        <v>195</v>
      </c>
      <c r="BD13" s="112">
        <v>18</v>
      </c>
      <c r="BE13" s="112">
        <v>66</v>
      </c>
      <c r="BF13" s="112">
        <v>35.106382978723403</v>
      </c>
      <c r="BG13" s="112">
        <v>51</v>
      </c>
      <c r="BH13" s="112">
        <v>27.127659574468087</v>
      </c>
      <c r="BI13" s="112">
        <v>134</v>
      </c>
      <c r="BJ13" s="112">
        <v>71.276595744680861</v>
      </c>
      <c r="BK13" s="112">
        <v>64</v>
      </c>
      <c r="BL13" s="112">
        <v>34.042553191489361</v>
      </c>
      <c r="BM13" s="112">
        <v>70</v>
      </c>
      <c r="BN13" s="112">
        <v>52</v>
      </c>
      <c r="BO13" s="112">
        <v>30.6</v>
      </c>
      <c r="BP13" s="112">
        <v>18.600000000000001</v>
      </c>
      <c r="BQ13" s="112">
        <v>16.276595744680854</v>
      </c>
      <c r="BR13" s="112">
        <v>9.8936170212765973</v>
      </c>
      <c r="BS13" s="113">
        <v>0.39215686274509803</v>
      </c>
      <c r="BT13" s="112">
        <v>102</v>
      </c>
      <c r="BU13" s="112">
        <v>78</v>
      </c>
      <c r="BV13" s="112">
        <v>86</v>
      </c>
      <c r="BW13" s="112">
        <v>80</v>
      </c>
      <c r="BX13" s="112">
        <v>10</v>
      </c>
      <c r="BY13" s="112">
        <v>49</v>
      </c>
      <c r="BZ13" s="112">
        <v>26.063829787234045</v>
      </c>
      <c r="CA13" s="112">
        <v>11</v>
      </c>
      <c r="CB13" s="112">
        <v>70</v>
      </c>
      <c r="CC13" s="112">
        <v>37</v>
      </c>
      <c r="CD13" s="113">
        <v>0.24489795918367346</v>
      </c>
      <c r="CE13" s="112">
        <v>50</v>
      </c>
      <c r="CF13" s="112">
        <v>0.42857142857142855</v>
      </c>
      <c r="CG13" s="112">
        <v>187.49263200000001</v>
      </c>
      <c r="CH13" s="112">
        <v>99.730123404255338</v>
      </c>
      <c r="CI13" s="112">
        <v>56</v>
      </c>
      <c r="CJ13" s="112">
        <v>58</v>
      </c>
      <c r="CK13" s="113">
        <v>0.96551724137931039</v>
      </c>
      <c r="CL13" s="112">
        <v>167</v>
      </c>
      <c r="CM13" s="112">
        <v>14</v>
      </c>
      <c r="CN13" s="113">
        <v>4</v>
      </c>
      <c r="CO13" s="112">
        <v>18</v>
      </c>
      <c r="CP13" s="112">
        <v>6.5111040000000004</v>
      </c>
      <c r="CQ13" s="112">
        <v>3.4633531914893623</v>
      </c>
      <c r="CR13" s="112">
        <v>13.5</v>
      </c>
      <c r="CS13" s="114">
        <v>26.86</v>
      </c>
      <c r="CT13" s="112">
        <v>47</v>
      </c>
      <c r="CU13" s="112">
        <v>30</v>
      </c>
      <c r="CV13" s="113">
        <v>1.5666666666666667</v>
      </c>
      <c r="CW13" s="112">
        <v>205</v>
      </c>
      <c r="CX13" s="112">
        <v>13</v>
      </c>
      <c r="CY13" s="112">
        <v>70</v>
      </c>
      <c r="CZ13" s="112">
        <v>37.234042553191493</v>
      </c>
      <c r="DA13" s="112">
        <v>52</v>
      </c>
      <c r="DB13" s="112">
        <v>27.659574468085108</v>
      </c>
      <c r="DC13" s="112">
        <v>103</v>
      </c>
      <c r="DD13" s="112">
        <v>54.787234042553195</v>
      </c>
      <c r="DE13" s="112">
        <v>51</v>
      </c>
      <c r="DF13" s="112">
        <v>27.127659574468087</v>
      </c>
      <c r="DG13" s="112">
        <v>52</v>
      </c>
      <c r="DH13" s="112">
        <v>51</v>
      </c>
      <c r="DI13" s="112">
        <v>24.9</v>
      </c>
      <c r="DJ13" s="112">
        <v>12.6</v>
      </c>
      <c r="DK13" s="112">
        <v>13.24468085106383</v>
      </c>
      <c r="DL13" s="112">
        <v>6.7021276595744679</v>
      </c>
      <c r="DM13" s="113">
        <v>0.49397590361445781</v>
      </c>
      <c r="DN13" s="112">
        <v>102</v>
      </c>
      <c r="DO13" s="112">
        <v>68</v>
      </c>
      <c r="DP13" s="112">
        <v>79.333333333333329</v>
      </c>
      <c r="DQ13" s="112">
        <v>53</v>
      </c>
      <c r="DR13" s="112">
        <v>10</v>
      </c>
      <c r="DS13" s="112">
        <v>53</v>
      </c>
      <c r="DT13" s="112">
        <v>28.191489361702128</v>
      </c>
      <c r="DU13" s="112">
        <v>10</v>
      </c>
      <c r="DV13" s="112">
        <v>73</v>
      </c>
      <c r="DW13" s="112">
        <v>36</v>
      </c>
      <c r="DX13" s="113">
        <v>0.32075471698113206</v>
      </c>
      <c r="DY13" s="112">
        <v>60</v>
      </c>
      <c r="DZ13" s="112">
        <v>0.37735849056603776</v>
      </c>
      <c r="EA13" s="112">
        <v>199.79708000000002</v>
      </c>
      <c r="EB13" s="112">
        <v>106.27504255319151</v>
      </c>
      <c r="EC13" s="112">
        <v>74</v>
      </c>
      <c r="ED13" s="112">
        <v>31</v>
      </c>
      <c r="EE13" s="113">
        <v>2.3870967741935485</v>
      </c>
      <c r="EF13" s="112">
        <v>279</v>
      </c>
      <c r="EG13" s="112">
        <v>12</v>
      </c>
      <c r="EH13" s="113">
        <v>6.166666666666667</v>
      </c>
      <c r="EI13" s="112">
        <v>19.399999999999999</v>
      </c>
      <c r="EJ13" s="112">
        <v>4.6491091199999994</v>
      </c>
      <c r="EK13" s="112">
        <v>2.4729303829787233</v>
      </c>
      <c r="EL13" s="112">
        <v>16.899999999999999</v>
      </c>
      <c r="EM13" s="112">
        <v>17</v>
      </c>
      <c r="EN13" s="112">
        <v>51</v>
      </c>
      <c r="EO13" s="112">
        <v>24</v>
      </c>
      <c r="EP13" s="113">
        <v>2.125</v>
      </c>
      <c r="EQ13" s="112">
        <v>311</v>
      </c>
      <c r="ER13" s="112">
        <v>13</v>
      </c>
      <c r="ES13" s="112">
        <v>80</v>
      </c>
      <c r="ET13" s="112">
        <v>42.553191489361701</v>
      </c>
      <c r="EU13" s="112">
        <v>62</v>
      </c>
      <c r="EV13" s="112">
        <v>32.978723404255319</v>
      </c>
      <c r="EW13" s="112">
        <v>138</v>
      </c>
      <c r="EX13" s="112">
        <v>73.404255319148945</v>
      </c>
      <c r="EY13" s="112">
        <v>54</v>
      </c>
      <c r="EZ13" s="112">
        <v>28.723404255319149</v>
      </c>
      <c r="FA13" s="112">
        <v>84</v>
      </c>
      <c r="FB13" s="112">
        <v>51</v>
      </c>
      <c r="FC13" s="112">
        <v>23.8</v>
      </c>
      <c r="FD13" s="112">
        <v>14.3</v>
      </c>
      <c r="FE13" s="112">
        <v>12.659574468085108</v>
      </c>
      <c r="FF13" s="112">
        <v>7.6063829787234054</v>
      </c>
      <c r="FG13" s="113">
        <v>0.39915966386554619</v>
      </c>
      <c r="FH13" s="112">
        <v>115</v>
      </c>
      <c r="FI13" s="112">
        <v>76</v>
      </c>
      <c r="FJ13" s="112">
        <v>89</v>
      </c>
      <c r="FK13" s="112">
        <v>53</v>
      </c>
      <c r="FL13" s="112">
        <v>9</v>
      </c>
      <c r="FM13" s="112">
        <v>57</v>
      </c>
      <c r="FN13" s="112">
        <v>30.319148936170215</v>
      </c>
      <c r="FO13" s="112">
        <v>10</v>
      </c>
      <c r="FP13" s="112">
        <v>76</v>
      </c>
      <c r="FQ13" s="112">
        <v>35</v>
      </c>
      <c r="FR13" s="113">
        <v>0.38596491228070173</v>
      </c>
      <c r="FS13" s="112">
        <v>67</v>
      </c>
      <c r="FT13" s="112">
        <v>0.33333333333333331</v>
      </c>
      <c r="FU13" s="112">
        <v>211.14805600000003</v>
      </c>
      <c r="FV13" s="112">
        <v>112.31279574468087</v>
      </c>
      <c r="FW13" s="112">
        <v>70</v>
      </c>
      <c r="FX13" s="112">
        <v>28</v>
      </c>
      <c r="FY13" s="113">
        <v>2.5</v>
      </c>
      <c r="FZ13" s="112">
        <v>182</v>
      </c>
      <c r="GA13" s="112">
        <v>18</v>
      </c>
      <c r="GB13" s="113">
        <v>3.8888888888888888</v>
      </c>
      <c r="GC13" s="112">
        <v>17</v>
      </c>
      <c r="GD13" s="112">
        <v>4.0739616000000005</v>
      </c>
      <c r="GE13" s="112">
        <v>2.1670008510638303</v>
      </c>
      <c r="GF13" s="112">
        <v>18.2</v>
      </c>
      <c r="GG13" s="114" t="s">
        <v>1226</v>
      </c>
      <c r="GH13" s="112">
        <v>40</v>
      </c>
      <c r="GI13" s="112">
        <v>23</v>
      </c>
      <c r="GJ13" s="113">
        <v>1.7391304347826086</v>
      </c>
      <c r="GK13" s="112">
        <v>193</v>
      </c>
      <c r="GL13" s="112">
        <v>11</v>
      </c>
      <c r="GM13" s="112">
        <v>63</v>
      </c>
      <c r="GN13" s="112">
        <v>33.51063829787234</v>
      </c>
      <c r="GO13" s="112">
        <v>50</v>
      </c>
      <c r="GP13" s="112">
        <v>26.595744680851066</v>
      </c>
      <c r="GQ13" s="112">
        <v>129</v>
      </c>
      <c r="GR13" s="112">
        <v>68.61702127659575</v>
      </c>
      <c r="GS13" s="112">
        <v>58</v>
      </c>
      <c r="GT13" s="112">
        <v>30.851063829787236</v>
      </c>
      <c r="GU13" s="112">
        <v>71</v>
      </c>
      <c r="GV13" s="112">
        <v>45</v>
      </c>
      <c r="GW13" s="112">
        <v>21.3</v>
      </c>
      <c r="GX13" s="112">
        <v>11.8</v>
      </c>
      <c r="GY13" s="112">
        <v>11.329787234042554</v>
      </c>
      <c r="GZ13" s="112">
        <v>6.2765957446808516</v>
      </c>
      <c r="HA13" s="113">
        <v>0.4460093896713615</v>
      </c>
      <c r="HB13" s="114" t="s">
        <v>1227</v>
      </c>
      <c r="HC13" s="114" t="s">
        <v>1227</v>
      </c>
      <c r="HD13" s="114" t="s">
        <v>1227</v>
      </c>
      <c r="HE13" s="114" t="s">
        <v>1227</v>
      </c>
      <c r="HF13" s="114" t="s">
        <v>1227</v>
      </c>
      <c r="HG13" s="114" t="s">
        <v>1227</v>
      </c>
      <c r="HH13" s="114" t="s">
        <v>1227</v>
      </c>
      <c r="HI13" s="114" t="s">
        <v>1227</v>
      </c>
      <c r="HJ13" s="114" t="s">
        <v>1227</v>
      </c>
      <c r="HK13" s="114" t="s">
        <v>1227</v>
      </c>
      <c r="HL13" s="114" t="s">
        <v>1227</v>
      </c>
      <c r="HM13" s="114" t="s">
        <v>1227</v>
      </c>
      <c r="HN13" s="114" t="s">
        <v>1227</v>
      </c>
      <c r="HO13" s="114" t="s">
        <v>1227</v>
      </c>
      <c r="HP13" s="114" t="s">
        <v>1227</v>
      </c>
      <c r="HQ13" s="114" t="s">
        <v>1227</v>
      </c>
      <c r="HR13" s="114" t="s">
        <v>1227</v>
      </c>
      <c r="HS13" s="114" t="s">
        <v>1227</v>
      </c>
      <c r="HT13" s="114" t="s">
        <v>1227</v>
      </c>
      <c r="HU13" s="114" t="s">
        <v>1227</v>
      </c>
      <c r="HV13" s="114" t="s">
        <v>1227</v>
      </c>
      <c r="HW13" s="114" t="s">
        <v>1227</v>
      </c>
      <c r="HX13" s="114" t="s">
        <v>1227</v>
      </c>
      <c r="HY13" s="114" t="s">
        <v>1227</v>
      </c>
      <c r="HZ13" s="114" t="s">
        <v>1227</v>
      </c>
      <c r="IA13" s="114" t="s">
        <v>1227</v>
      </c>
      <c r="IB13" s="114" t="s">
        <v>1227</v>
      </c>
      <c r="IC13" s="114" t="s">
        <v>1227</v>
      </c>
      <c r="ID13" s="114" t="s">
        <v>1227</v>
      </c>
      <c r="IE13" s="114" t="s">
        <v>1227</v>
      </c>
      <c r="IF13" s="114" t="s">
        <v>1227</v>
      </c>
      <c r="IG13" s="114" t="s">
        <v>1227</v>
      </c>
      <c r="IH13" s="114" t="s">
        <v>1227</v>
      </c>
      <c r="II13" s="114" t="s">
        <v>1227</v>
      </c>
      <c r="IJ13" s="114" t="s">
        <v>1227</v>
      </c>
      <c r="IK13" s="114" t="s">
        <v>1227</v>
      </c>
      <c r="IL13" s="114" t="s">
        <v>1227</v>
      </c>
      <c r="IM13" s="114" t="s">
        <v>1227</v>
      </c>
      <c r="IN13" s="114" t="s">
        <v>1227</v>
      </c>
      <c r="IO13" s="114" t="s">
        <v>1227</v>
      </c>
      <c r="IP13" s="114" t="s">
        <v>1227</v>
      </c>
      <c r="IQ13" s="114" t="s">
        <v>1227</v>
      </c>
      <c r="IR13" s="114" t="s">
        <v>1227</v>
      </c>
      <c r="IS13" s="114" t="s">
        <v>1227</v>
      </c>
      <c r="IT13" s="114" t="s">
        <v>1227</v>
      </c>
      <c r="IU13" s="114" t="s">
        <v>1227</v>
      </c>
      <c r="IV13" s="139">
        <v>43334.667361111111</v>
      </c>
      <c r="IW13" s="139">
        <v>43338.046527777777</v>
      </c>
      <c r="IX13" s="139">
        <v>43339.736805555556</v>
      </c>
      <c r="IY13" s="139">
        <v>43342.724999999999</v>
      </c>
    </row>
    <row r="14" spans="1:261">
      <c r="A14" s="127" t="s">
        <v>650</v>
      </c>
      <c r="B14" s="136">
        <v>40</v>
      </c>
      <c r="C14" s="128">
        <v>43</v>
      </c>
      <c r="D14" s="15">
        <v>74</v>
      </c>
      <c r="E14" s="128">
        <v>170</v>
      </c>
      <c r="F14" s="16">
        <v>2</v>
      </c>
      <c r="G14" s="16">
        <v>3.5</v>
      </c>
      <c r="H14" s="26">
        <v>347</v>
      </c>
      <c r="I14" s="26">
        <v>416</v>
      </c>
      <c r="J14" s="26">
        <v>998</v>
      </c>
      <c r="K14" s="26">
        <v>998</v>
      </c>
      <c r="L14" s="26">
        <v>998</v>
      </c>
      <c r="M14" s="26">
        <v>998</v>
      </c>
      <c r="N14" s="26">
        <v>998</v>
      </c>
      <c r="O14" s="26">
        <v>998</v>
      </c>
      <c r="P14" s="26">
        <v>23</v>
      </c>
      <c r="Q14" s="26">
        <v>35</v>
      </c>
      <c r="R14" s="26">
        <v>998</v>
      </c>
      <c r="S14" s="26">
        <v>998</v>
      </c>
      <c r="T14" s="26">
        <v>998</v>
      </c>
      <c r="U14" s="26">
        <v>998</v>
      </c>
      <c r="V14" s="26">
        <v>575</v>
      </c>
      <c r="W14" s="18">
        <v>0.69097222222222199</v>
      </c>
      <c r="X14" s="129">
        <v>101</v>
      </c>
      <c r="Y14" s="129">
        <v>71</v>
      </c>
      <c r="Z14" s="129">
        <v>81</v>
      </c>
      <c r="AA14" s="129">
        <v>1.85</v>
      </c>
      <c r="AB14" s="129">
        <v>73</v>
      </c>
      <c r="AC14" s="129">
        <v>7</v>
      </c>
      <c r="AD14" s="129">
        <v>46</v>
      </c>
      <c r="AE14" s="129">
        <v>24.864864864864899</v>
      </c>
      <c r="AF14" s="129">
        <v>8</v>
      </c>
      <c r="AG14" s="129">
        <v>61</v>
      </c>
      <c r="AH14" s="129">
        <v>27</v>
      </c>
      <c r="AI14" s="129">
        <v>0.41304347826087001</v>
      </c>
      <c r="AJ14" s="129">
        <v>74</v>
      </c>
      <c r="AK14" s="129">
        <v>0.32608695652173902</v>
      </c>
      <c r="AL14" s="130">
        <v>107.86524</v>
      </c>
      <c r="AM14" s="129">
        <v>58.305535135135102</v>
      </c>
      <c r="AN14" s="129">
        <v>83</v>
      </c>
      <c r="AO14" s="129">
        <v>47</v>
      </c>
      <c r="AP14" s="129">
        <v>1.76595744680851</v>
      </c>
      <c r="AQ14" s="129">
        <v>174</v>
      </c>
      <c r="AR14" s="129">
        <v>18</v>
      </c>
      <c r="AS14" s="129">
        <v>4.6111111111111098</v>
      </c>
      <c r="AT14" s="129">
        <v>27.1</v>
      </c>
      <c r="AU14" s="129">
        <v>2</v>
      </c>
      <c r="AV14" s="129">
        <v>6.211862</v>
      </c>
      <c r="AW14" s="129">
        <v>3.35776324324324</v>
      </c>
      <c r="AX14" s="129">
        <v>21.4</v>
      </c>
      <c r="AY14" s="129">
        <v>28</v>
      </c>
      <c r="AZ14" s="129">
        <v>62</v>
      </c>
      <c r="BA14" s="129">
        <v>25</v>
      </c>
      <c r="BB14" s="129">
        <v>2.48</v>
      </c>
      <c r="BC14" s="129">
        <v>190</v>
      </c>
      <c r="BD14" s="129">
        <v>15</v>
      </c>
      <c r="BE14" s="129">
        <v>60</v>
      </c>
      <c r="BF14" s="129">
        <v>32.4324324324324</v>
      </c>
      <c r="BG14" s="129">
        <v>37</v>
      </c>
      <c r="BH14" s="129">
        <v>20</v>
      </c>
      <c r="BI14" s="129">
        <v>99</v>
      </c>
      <c r="BJ14" s="129">
        <v>53.513513513513502</v>
      </c>
      <c r="BK14" s="129">
        <v>44</v>
      </c>
      <c r="BL14" s="129">
        <v>23.7837837837838</v>
      </c>
      <c r="BM14" s="129">
        <v>55</v>
      </c>
      <c r="BN14" s="129">
        <v>55</v>
      </c>
      <c r="BO14" s="129">
        <v>17.600000000000001</v>
      </c>
      <c r="BP14" s="129">
        <v>6.4</v>
      </c>
      <c r="BQ14" s="129">
        <v>9.5135135135135105</v>
      </c>
      <c r="BR14" s="129">
        <v>3.4594594594594601</v>
      </c>
      <c r="BS14" s="130">
        <v>0.63636363636363602</v>
      </c>
      <c r="BT14" s="129">
        <v>89</v>
      </c>
      <c r="BU14" s="129">
        <v>68</v>
      </c>
      <c r="BV14" s="129">
        <v>75</v>
      </c>
      <c r="BW14" s="129">
        <v>100</v>
      </c>
      <c r="BX14" s="129">
        <v>8</v>
      </c>
      <c r="BY14" s="129">
        <v>41</v>
      </c>
      <c r="BZ14" s="129">
        <v>22.1621621621622</v>
      </c>
      <c r="CA14" s="129">
        <v>8</v>
      </c>
      <c r="CB14" s="129">
        <v>57</v>
      </c>
      <c r="CC14" s="129">
        <v>25</v>
      </c>
      <c r="CD14" s="130">
        <v>0.39024390243902402</v>
      </c>
      <c r="CE14" s="129">
        <v>72</v>
      </c>
      <c r="CF14" s="129">
        <v>0.39024390243902402</v>
      </c>
      <c r="CG14" s="129">
        <v>96.738904000000005</v>
      </c>
      <c r="CH14" s="129">
        <v>52.291299459459502</v>
      </c>
      <c r="CI14" s="129">
        <v>53</v>
      </c>
      <c r="CJ14" s="129">
        <v>73</v>
      </c>
      <c r="CK14" s="130">
        <v>0.72602739726027399</v>
      </c>
      <c r="CL14" s="129">
        <v>182</v>
      </c>
      <c r="CM14" s="129">
        <v>13</v>
      </c>
      <c r="CN14" s="130">
        <v>4.0769230769230802</v>
      </c>
      <c r="CO14" s="129">
        <v>20.8</v>
      </c>
      <c r="CP14" s="129">
        <v>6.5312000000000001</v>
      </c>
      <c r="CQ14" s="129">
        <v>3.53037837837838</v>
      </c>
      <c r="CR14" s="129">
        <v>20.9</v>
      </c>
      <c r="CS14" s="133" t="s">
        <v>1233</v>
      </c>
      <c r="CT14" s="129">
        <v>54</v>
      </c>
      <c r="CU14" s="129">
        <v>58</v>
      </c>
      <c r="CV14" s="130">
        <v>0.931034482758621</v>
      </c>
      <c r="CW14" s="129">
        <v>145</v>
      </c>
      <c r="CX14" s="129">
        <v>13</v>
      </c>
      <c r="CY14" s="129">
        <v>58</v>
      </c>
      <c r="CZ14" s="129">
        <v>31.351351351351301</v>
      </c>
      <c r="DA14" s="129">
        <v>28</v>
      </c>
      <c r="DB14" s="129">
        <v>15.1351351351351</v>
      </c>
      <c r="DC14" s="129">
        <v>94</v>
      </c>
      <c r="DD14" s="129">
        <v>50.8108108108108</v>
      </c>
      <c r="DE14" s="129">
        <v>40</v>
      </c>
      <c r="DF14" s="129">
        <v>21.6216216216216</v>
      </c>
      <c r="DG14" s="129">
        <v>54</v>
      </c>
      <c r="DH14" s="129">
        <v>68</v>
      </c>
      <c r="DI14" s="129">
        <v>14.6</v>
      </c>
      <c r="DJ14" s="129">
        <v>7.4</v>
      </c>
      <c r="DK14" s="129">
        <v>7.8918918918918903</v>
      </c>
      <c r="DL14" s="129">
        <v>4</v>
      </c>
      <c r="DM14" s="130">
        <v>0.49315068493150699</v>
      </c>
      <c r="DN14" s="129">
        <v>92</v>
      </c>
      <c r="DO14" s="129">
        <v>64</v>
      </c>
      <c r="DP14" s="129">
        <v>73.3333333333333</v>
      </c>
      <c r="DQ14" s="129">
        <v>66</v>
      </c>
      <c r="DR14" s="129">
        <v>9</v>
      </c>
      <c r="DS14" s="129">
        <v>45</v>
      </c>
      <c r="DT14" s="129">
        <v>24.324324324324301</v>
      </c>
      <c r="DU14" s="129">
        <v>8</v>
      </c>
      <c r="DV14" s="129">
        <v>62</v>
      </c>
      <c r="DW14" s="129">
        <v>28</v>
      </c>
      <c r="DX14" s="130">
        <v>0.37777777777777799</v>
      </c>
      <c r="DY14" s="129">
        <v>68</v>
      </c>
      <c r="DZ14" s="129">
        <v>0.37777777777777799</v>
      </c>
      <c r="EA14" s="129">
        <v>122.473496</v>
      </c>
      <c r="EB14" s="129">
        <v>66.2018897297297</v>
      </c>
      <c r="EC14" s="129">
        <v>86</v>
      </c>
      <c r="ED14" s="129">
        <v>63</v>
      </c>
      <c r="EE14" s="130">
        <v>1.36507936507937</v>
      </c>
      <c r="EF14" s="129">
        <v>155</v>
      </c>
      <c r="EG14" s="129">
        <v>17</v>
      </c>
      <c r="EH14" s="130">
        <v>5.0588235294117601</v>
      </c>
      <c r="EI14" s="129">
        <v>19.100000000000001</v>
      </c>
      <c r="EJ14" s="129">
        <v>3.9582839999999999</v>
      </c>
      <c r="EK14" s="129">
        <v>2.1396129729729698</v>
      </c>
      <c r="EL14" s="129">
        <v>20.9</v>
      </c>
      <c r="EM14" s="129">
        <v>17</v>
      </c>
      <c r="EN14" s="129">
        <v>43</v>
      </c>
      <c r="EO14" s="129">
        <v>19</v>
      </c>
      <c r="EP14" s="130">
        <v>2.2631578947368398</v>
      </c>
      <c r="EQ14" s="129">
        <v>198</v>
      </c>
      <c r="ER14" s="129">
        <v>14</v>
      </c>
      <c r="ES14" s="129">
        <v>57</v>
      </c>
      <c r="ET14" s="129">
        <v>30.8108108108108</v>
      </c>
      <c r="EU14" s="129">
        <v>38</v>
      </c>
      <c r="EV14" s="129">
        <v>20.540540540540501</v>
      </c>
      <c r="EW14" s="129">
        <v>88</v>
      </c>
      <c r="EX14" s="129">
        <v>47.5675675675676</v>
      </c>
      <c r="EY14" s="129">
        <v>33</v>
      </c>
      <c r="EZ14" s="129">
        <v>17.8378378378378</v>
      </c>
      <c r="FA14" s="129">
        <v>55</v>
      </c>
      <c r="FB14" s="129">
        <v>58</v>
      </c>
      <c r="FC14" s="129">
        <v>13.9</v>
      </c>
      <c r="FD14" s="129">
        <v>7.3</v>
      </c>
      <c r="FE14" s="129">
        <v>7.5135135135135096</v>
      </c>
      <c r="FF14" s="129">
        <v>3.9459459459459501</v>
      </c>
      <c r="FG14" s="130">
        <v>0.47482014388489202</v>
      </c>
      <c r="FH14" s="129">
        <v>100</v>
      </c>
      <c r="FI14" s="129">
        <v>65</v>
      </c>
      <c r="FJ14" s="129">
        <v>76.6666666666667</v>
      </c>
      <c r="FK14" s="129">
        <v>62</v>
      </c>
      <c r="FL14" s="129">
        <v>8</v>
      </c>
      <c r="FM14" s="129">
        <v>47</v>
      </c>
      <c r="FN14" s="129">
        <v>25.4054054054054</v>
      </c>
      <c r="FO14" s="129">
        <v>8</v>
      </c>
      <c r="FP14" s="129">
        <v>63</v>
      </c>
      <c r="FQ14" s="129">
        <v>29</v>
      </c>
      <c r="FR14" s="130">
        <v>0.38297872340425498</v>
      </c>
      <c r="FS14" s="129">
        <v>70</v>
      </c>
      <c r="FT14" s="129">
        <v>0.340425531914894</v>
      </c>
      <c r="FU14" s="129">
        <v>121.658968</v>
      </c>
      <c r="FV14" s="129">
        <v>65.761604324324296</v>
      </c>
      <c r="FW14" s="129">
        <v>61</v>
      </c>
      <c r="FX14" s="129">
        <v>39</v>
      </c>
      <c r="FY14" s="130">
        <v>1.5641025641025601</v>
      </c>
      <c r="FZ14" s="129">
        <v>231</v>
      </c>
      <c r="GA14" s="129">
        <v>15</v>
      </c>
      <c r="GB14" s="130">
        <v>4.06666666666667</v>
      </c>
      <c r="GC14" s="129">
        <v>21.7</v>
      </c>
      <c r="GD14" s="129">
        <v>4.2245559999999998</v>
      </c>
      <c r="GE14" s="129">
        <v>2.28354378378378</v>
      </c>
      <c r="GF14" s="129">
        <v>20.399999999999999</v>
      </c>
      <c r="GG14" s="133" t="s">
        <v>1233</v>
      </c>
      <c r="GH14" s="129">
        <v>58</v>
      </c>
      <c r="GI14" s="129">
        <v>25</v>
      </c>
      <c r="GJ14" s="130">
        <v>2.3199999999999998</v>
      </c>
      <c r="GK14" s="129">
        <v>184</v>
      </c>
      <c r="GL14" s="129">
        <v>13</v>
      </c>
      <c r="GM14" s="129">
        <v>55</v>
      </c>
      <c r="GN14" s="129">
        <v>29.729729729729701</v>
      </c>
      <c r="GO14" s="129">
        <v>37</v>
      </c>
      <c r="GP14" s="129">
        <v>20</v>
      </c>
      <c r="GQ14" s="129">
        <v>95</v>
      </c>
      <c r="GR14" s="129">
        <v>51.351351351351397</v>
      </c>
      <c r="GS14" s="129">
        <v>45</v>
      </c>
      <c r="GT14" s="129">
        <v>24.324324324324301</v>
      </c>
      <c r="GU14" s="129">
        <v>50</v>
      </c>
      <c r="GV14" s="129">
        <v>60</v>
      </c>
      <c r="GW14" s="129">
        <v>17.100000000000001</v>
      </c>
      <c r="GX14" s="129">
        <v>8</v>
      </c>
      <c r="GY14" s="129">
        <v>9.2432432432432403</v>
      </c>
      <c r="GZ14" s="129">
        <v>4.3243243243243201</v>
      </c>
      <c r="HA14" s="130">
        <v>0.53216374269005895</v>
      </c>
      <c r="HB14" s="129">
        <v>105</v>
      </c>
      <c r="HC14" s="129">
        <v>70</v>
      </c>
      <c r="HD14" s="129">
        <v>81.6666666666667</v>
      </c>
      <c r="HE14" s="129">
        <v>62</v>
      </c>
      <c r="HF14" s="129">
        <v>11</v>
      </c>
      <c r="HG14" s="129">
        <v>43</v>
      </c>
      <c r="HH14" s="129">
        <v>23.243243243243199</v>
      </c>
      <c r="HI14" s="129">
        <v>9</v>
      </c>
      <c r="HJ14" s="129">
        <v>63</v>
      </c>
      <c r="HK14" s="129">
        <v>25</v>
      </c>
      <c r="HL14" s="130">
        <v>0.418604651162791</v>
      </c>
      <c r="HM14" s="129">
        <v>72</v>
      </c>
      <c r="HN14" s="129">
        <v>0.46511627906976699</v>
      </c>
      <c r="HO14" s="129">
        <v>141.88988000000001</v>
      </c>
      <c r="HP14" s="129">
        <v>76.697232432432401</v>
      </c>
      <c r="HQ14" s="129">
        <v>73</v>
      </c>
      <c r="HR14" s="129">
        <v>55</v>
      </c>
      <c r="HS14" s="130">
        <v>1.32727272727273</v>
      </c>
      <c r="HT14" s="129">
        <v>156</v>
      </c>
      <c r="HU14" s="129">
        <v>17</v>
      </c>
      <c r="HV14" s="130">
        <v>4.2941176470588198</v>
      </c>
      <c r="HW14" s="129">
        <v>22.5</v>
      </c>
      <c r="HX14" s="129">
        <v>4.3803000000000001</v>
      </c>
      <c r="HY14" s="129">
        <v>2.3677297297297302</v>
      </c>
      <c r="HZ14" s="129">
        <v>20.100000000000001</v>
      </c>
      <c r="IA14" s="129">
        <v>22</v>
      </c>
      <c r="IB14" s="129">
        <v>57</v>
      </c>
      <c r="IC14" s="129">
        <v>26</v>
      </c>
      <c r="ID14" s="130">
        <v>2.1923076923076898</v>
      </c>
      <c r="IE14" s="129">
        <v>249</v>
      </c>
      <c r="IF14" s="129">
        <v>14</v>
      </c>
      <c r="IG14" s="129">
        <v>59</v>
      </c>
      <c r="IH14" s="129">
        <v>31.891891891891898</v>
      </c>
      <c r="II14" s="129">
        <v>41</v>
      </c>
      <c r="IJ14" s="129">
        <v>22.1621621621622</v>
      </c>
      <c r="IK14" s="129">
        <v>95</v>
      </c>
      <c r="IL14" s="129">
        <v>51.351351351351397</v>
      </c>
      <c r="IM14" s="129">
        <v>45</v>
      </c>
      <c r="IN14" s="129">
        <v>24.324324324324301</v>
      </c>
      <c r="IO14" s="129">
        <v>50</v>
      </c>
      <c r="IP14" s="129">
        <v>60</v>
      </c>
      <c r="IQ14" s="129">
        <v>16.3</v>
      </c>
      <c r="IR14" s="129">
        <v>7.1</v>
      </c>
      <c r="IS14" s="129">
        <v>8.8108108108108105</v>
      </c>
      <c r="IT14" s="129">
        <v>3.8378378378378399</v>
      </c>
      <c r="IU14" s="130">
        <v>0.56441717791410995</v>
      </c>
      <c r="IV14" s="140">
        <v>43336.430555555555</v>
      </c>
      <c r="IW14" s="140">
        <v>43338.729861111111</v>
      </c>
      <c r="IX14" s="140">
        <v>43340.54791666667</v>
      </c>
      <c r="IY14" s="140">
        <v>43343.556250000001</v>
      </c>
      <c r="IZ14" s="140">
        <v>43348.821527777778</v>
      </c>
      <c r="JA14" s="118"/>
    </row>
    <row r="15" spans="1:261">
      <c r="A15" s="127" t="s">
        <v>651</v>
      </c>
      <c r="B15" s="136">
        <v>40</v>
      </c>
      <c r="C15" s="128">
        <v>27</v>
      </c>
      <c r="D15" s="15">
        <v>49</v>
      </c>
      <c r="E15" s="128">
        <v>158</v>
      </c>
      <c r="F15" s="16">
        <v>2</v>
      </c>
      <c r="G15" s="16">
        <v>2</v>
      </c>
      <c r="H15" s="26">
        <v>187</v>
      </c>
      <c r="I15" s="26">
        <v>416</v>
      </c>
      <c r="J15" s="26">
        <v>998</v>
      </c>
      <c r="K15" s="26">
        <v>998</v>
      </c>
      <c r="L15" s="26">
        <v>14</v>
      </c>
      <c r="M15" s="26">
        <v>41</v>
      </c>
      <c r="N15" s="26">
        <v>998</v>
      </c>
      <c r="O15" s="26">
        <v>998</v>
      </c>
      <c r="P15" s="26">
        <v>998</v>
      </c>
      <c r="Q15" s="26">
        <v>998</v>
      </c>
      <c r="R15" s="26">
        <v>998</v>
      </c>
      <c r="S15" s="26">
        <v>998</v>
      </c>
      <c r="T15" s="26">
        <v>998</v>
      </c>
      <c r="U15" s="26">
        <v>998</v>
      </c>
      <c r="V15" s="26">
        <v>457</v>
      </c>
      <c r="W15" s="18">
        <v>0.60902777777777795</v>
      </c>
      <c r="X15" s="129">
        <v>104</v>
      </c>
      <c r="Y15" s="129">
        <v>62</v>
      </c>
      <c r="Z15" s="129">
        <v>76</v>
      </c>
      <c r="AA15" s="129">
        <v>1.47</v>
      </c>
      <c r="AB15" s="129">
        <v>44</v>
      </c>
      <c r="AC15" s="129">
        <v>7</v>
      </c>
      <c r="AD15" s="129">
        <v>46</v>
      </c>
      <c r="AE15" s="129">
        <v>31.292517006802701</v>
      </c>
      <c r="AF15" s="129">
        <v>7</v>
      </c>
      <c r="AG15" s="129">
        <v>60</v>
      </c>
      <c r="AH15" s="129">
        <v>27</v>
      </c>
      <c r="AI15" s="129">
        <v>0.41304347826087001</v>
      </c>
      <c r="AJ15" s="129">
        <v>72</v>
      </c>
      <c r="AK15" s="129">
        <v>0.30434782608695699</v>
      </c>
      <c r="AL15" s="130">
        <v>98.729048000000006</v>
      </c>
      <c r="AM15" s="129">
        <v>67.1626176870748</v>
      </c>
      <c r="AN15" s="129">
        <v>86</v>
      </c>
      <c r="AO15" s="129">
        <v>40</v>
      </c>
      <c r="AP15" s="129">
        <v>2.15</v>
      </c>
      <c r="AQ15" s="129">
        <v>204</v>
      </c>
      <c r="AR15" s="129">
        <v>14</v>
      </c>
      <c r="AS15" s="129">
        <v>6.1428571428571397</v>
      </c>
      <c r="AT15" s="129">
        <v>24.8</v>
      </c>
      <c r="AU15" s="129">
        <v>1.9</v>
      </c>
      <c r="AV15" s="129">
        <v>3.09229712</v>
      </c>
      <c r="AW15" s="129">
        <v>2.1036034829932002</v>
      </c>
      <c r="AX15" s="129">
        <v>19.399999999999999</v>
      </c>
      <c r="AY15" s="133" t="s">
        <v>1233</v>
      </c>
      <c r="AZ15" s="129">
        <v>51</v>
      </c>
      <c r="BA15" s="129">
        <v>22</v>
      </c>
      <c r="BB15" s="129">
        <v>2.3181818181818201</v>
      </c>
      <c r="BC15" s="129">
        <v>251</v>
      </c>
      <c r="BD15" s="129">
        <v>14</v>
      </c>
      <c r="BE15" s="129">
        <v>42</v>
      </c>
      <c r="BF15" s="129">
        <v>28.571428571428601</v>
      </c>
      <c r="BG15" s="129">
        <v>45</v>
      </c>
      <c r="BH15" s="129">
        <v>30.612244897959201</v>
      </c>
      <c r="BI15" s="129">
        <v>66</v>
      </c>
      <c r="BJ15" s="129">
        <v>44.8979591836735</v>
      </c>
      <c r="BK15" s="129">
        <v>23</v>
      </c>
      <c r="BL15" s="129">
        <v>15.6462585034014</v>
      </c>
      <c r="BM15" s="129">
        <v>43</v>
      </c>
      <c r="BN15" s="129">
        <v>65</v>
      </c>
      <c r="BO15" s="129">
        <v>18.3</v>
      </c>
      <c r="BP15" s="129">
        <v>9.8000000000000007</v>
      </c>
      <c r="BQ15" s="129">
        <v>12.4489795918367</v>
      </c>
      <c r="BR15" s="129">
        <v>6.6666666666666696</v>
      </c>
      <c r="BS15" s="130">
        <v>0.46448087431694002</v>
      </c>
      <c r="BT15" s="129">
        <v>87</v>
      </c>
      <c r="BU15" s="129">
        <v>66</v>
      </c>
      <c r="BV15" s="129">
        <v>73</v>
      </c>
      <c r="BW15" s="129">
        <v>71</v>
      </c>
      <c r="BX15" s="129">
        <v>7</v>
      </c>
      <c r="BY15" s="129">
        <v>47</v>
      </c>
      <c r="BZ15" s="129">
        <v>31.9727891156463</v>
      </c>
      <c r="CA15" s="129">
        <v>8</v>
      </c>
      <c r="CB15" s="129">
        <v>62</v>
      </c>
      <c r="CC15" s="129">
        <v>30</v>
      </c>
      <c r="CD15" s="130">
        <v>0.36170212765957399</v>
      </c>
      <c r="CE15" s="129">
        <v>65</v>
      </c>
      <c r="CF15" s="129">
        <v>0.319148936170213</v>
      </c>
      <c r="CG15" s="129">
        <v>111.90876</v>
      </c>
      <c r="CH15" s="129">
        <v>76.128408163265306</v>
      </c>
      <c r="CI15" s="129">
        <v>71</v>
      </c>
      <c r="CJ15" s="129">
        <v>39</v>
      </c>
      <c r="CK15" s="130">
        <v>1.82051282051282</v>
      </c>
      <c r="CL15" s="129">
        <v>244</v>
      </c>
      <c r="CM15" s="129">
        <v>13</v>
      </c>
      <c r="CN15" s="130">
        <v>5.4615384615384599</v>
      </c>
      <c r="CO15" s="129">
        <v>19.899999999999999</v>
      </c>
      <c r="CP15" s="129">
        <v>4.003946665</v>
      </c>
      <c r="CQ15" s="129">
        <v>2.7237732414966001</v>
      </c>
      <c r="CR15" s="129">
        <v>16.5</v>
      </c>
      <c r="CS15" s="129">
        <v>22</v>
      </c>
      <c r="CT15" s="129">
        <v>46</v>
      </c>
      <c r="CU15" s="129">
        <v>27</v>
      </c>
      <c r="CV15" s="130">
        <v>1.7037037037036999</v>
      </c>
      <c r="CW15" s="129">
        <v>274</v>
      </c>
      <c r="CX15" s="129">
        <v>12</v>
      </c>
      <c r="CY15" s="129">
        <v>40</v>
      </c>
      <c r="CZ15" s="129">
        <v>27.210884353741498</v>
      </c>
      <c r="DA15" s="129">
        <v>44</v>
      </c>
      <c r="DB15" s="129">
        <v>29.931972789115601</v>
      </c>
      <c r="DC15" s="129">
        <v>71</v>
      </c>
      <c r="DD15" s="129">
        <v>48.299319727891202</v>
      </c>
      <c r="DE15" s="129">
        <v>34</v>
      </c>
      <c r="DF15" s="129">
        <v>23.1292517006803</v>
      </c>
      <c r="DG15" s="129">
        <v>37</v>
      </c>
      <c r="DH15" s="129">
        <v>53</v>
      </c>
      <c r="DI15" s="129">
        <v>17.8</v>
      </c>
      <c r="DJ15" s="129">
        <v>10.6</v>
      </c>
      <c r="DK15" s="129">
        <v>12.108843537415</v>
      </c>
      <c r="DL15" s="129">
        <v>7.2108843537415002</v>
      </c>
      <c r="DM15" s="130">
        <v>0.40449438202247201</v>
      </c>
      <c r="DN15" s="129">
        <v>107</v>
      </c>
      <c r="DO15" s="129">
        <v>63</v>
      </c>
      <c r="DP15" s="129">
        <v>77.6666666666667</v>
      </c>
      <c r="DQ15" s="129">
        <v>55</v>
      </c>
      <c r="DR15" s="129">
        <v>8</v>
      </c>
      <c r="DS15" s="129">
        <v>45</v>
      </c>
      <c r="DT15" s="129">
        <v>30.612244897959201</v>
      </c>
      <c r="DU15" s="129">
        <v>9</v>
      </c>
      <c r="DV15" s="129">
        <v>62</v>
      </c>
      <c r="DW15" s="129">
        <v>28</v>
      </c>
      <c r="DX15" s="130">
        <v>0.37777777777777799</v>
      </c>
      <c r="DY15" s="129">
        <v>70</v>
      </c>
      <c r="DZ15" s="129">
        <v>0.37777777777777799</v>
      </c>
      <c r="EA15" s="129">
        <v>122.473496</v>
      </c>
      <c r="EB15" s="129">
        <v>83.315303401360595</v>
      </c>
      <c r="EC15" s="129">
        <v>88</v>
      </c>
      <c r="ED15" s="129">
        <v>40</v>
      </c>
      <c r="EE15" s="130">
        <v>2.2000000000000002</v>
      </c>
      <c r="EF15" s="129">
        <v>217</v>
      </c>
      <c r="EG15" s="129">
        <v>18</v>
      </c>
      <c r="EH15" s="130">
        <v>4.8888888888888902</v>
      </c>
      <c r="EI15" s="129">
        <v>25.9</v>
      </c>
      <c r="EJ15" s="129">
        <v>4.0368193249999997</v>
      </c>
      <c r="EK15" s="129">
        <v>2.7461355952380901</v>
      </c>
      <c r="EL15" s="129">
        <v>21.4</v>
      </c>
      <c r="EM15" s="133" t="s">
        <v>1236</v>
      </c>
      <c r="EN15" s="129">
        <v>64</v>
      </c>
      <c r="EO15" s="129">
        <v>27</v>
      </c>
      <c r="EP15" s="130">
        <v>2.3703703703703698</v>
      </c>
      <c r="EQ15" s="129">
        <v>226</v>
      </c>
      <c r="ER15" s="129">
        <v>14</v>
      </c>
      <c r="ES15" s="129">
        <v>38</v>
      </c>
      <c r="ET15" s="129">
        <v>25.850340136054399</v>
      </c>
      <c r="EU15" s="129">
        <v>46</v>
      </c>
      <c r="EV15" s="129">
        <v>31.292517006802701</v>
      </c>
      <c r="EW15" s="129">
        <v>71</v>
      </c>
      <c r="EX15" s="129">
        <v>48.299319727891202</v>
      </c>
      <c r="EY15" s="129">
        <v>28</v>
      </c>
      <c r="EZ15" s="129">
        <v>19.047619047619001</v>
      </c>
      <c r="FA15" s="129">
        <v>43</v>
      </c>
      <c r="FB15" s="129">
        <v>65</v>
      </c>
      <c r="FC15" s="129">
        <v>18.5</v>
      </c>
      <c r="FD15" s="129">
        <v>10.9</v>
      </c>
      <c r="FE15" s="129">
        <v>12.5850340136054</v>
      </c>
      <c r="FF15" s="129">
        <v>7.4149659863945603</v>
      </c>
      <c r="FG15" s="130">
        <v>0.410810810810811</v>
      </c>
      <c r="FH15" s="129">
        <v>100</v>
      </c>
      <c r="FI15" s="129">
        <v>64</v>
      </c>
      <c r="FJ15" s="129">
        <v>76</v>
      </c>
      <c r="FK15" s="129">
        <v>44</v>
      </c>
      <c r="FL15" s="129">
        <v>9</v>
      </c>
      <c r="FM15" s="129">
        <v>44</v>
      </c>
      <c r="FN15" s="129">
        <v>29.931972789115601</v>
      </c>
      <c r="FO15" s="129">
        <v>10</v>
      </c>
      <c r="FP15" s="129">
        <v>63</v>
      </c>
      <c r="FQ15" s="129">
        <v>25</v>
      </c>
      <c r="FR15" s="130">
        <v>0.43181818181818199</v>
      </c>
      <c r="FS15" s="129">
        <v>73</v>
      </c>
      <c r="FT15" s="129">
        <v>0.43181818181818199</v>
      </c>
      <c r="FU15" s="129">
        <v>137.166616</v>
      </c>
      <c r="FV15" s="129">
        <v>93.310623129251695</v>
      </c>
      <c r="FW15" s="129">
        <v>78</v>
      </c>
      <c r="FX15" s="129">
        <v>42</v>
      </c>
      <c r="FY15" s="130">
        <v>1.8571428571428601</v>
      </c>
      <c r="FZ15" s="129">
        <v>177</v>
      </c>
      <c r="GA15" s="129">
        <v>12</v>
      </c>
      <c r="GB15" s="130">
        <v>6.5</v>
      </c>
      <c r="GC15" s="129">
        <v>18.100000000000001</v>
      </c>
      <c r="GD15" s="129">
        <v>2.25687814</v>
      </c>
      <c r="GE15" s="129">
        <v>1.53529125170068</v>
      </c>
      <c r="GF15" s="129">
        <v>14.6</v>
      </c>
      <c r="GG15" s="129">
        <v>21</v>
      </c>
      <c r="GH15" s="129">
        <v>53</v>
      </c>
      <c r="GI15" s="129">
        <v>23</v>
      </c>
      <c r="GJ15" s="130">
        <v>2.3043478260869601</v>
      </c>
      <c r="GK15" s="129">
        <v>214</v>
      </c>
      <c r="GL15" s="129">
        <v>13</v>
      </c>
      <c r="GM15" s="129">
        <v>43</v>
      </c>
      <c r="GN15" s="129">
        <v>29.251700680272101</v>
      </c>
      <c r="GO15" s="129">
        <v>44</v>
      </c>
      <c r="GP15" s="129">
        <v>29.931972789115601</v>
      </c>
      <c r="GQ15" s="129">
        <v>63</v>
      </c>
      <c r="GR15" s="129">
        <v>42.857142857142897</v>
      </c>
      <c r="GS15" s="129">
        <v>22</v>
      </c>
      <c r="GT15" s="129">
        <v>14.965986394557801</v>
      </c>
      <c r="GU15" s="129">
        <v>41</v>
      </c>
      <c r="GV15" s="129">
        <v>59</v>
      </c>
      <c r="GW15" s="129">
        <v>18</v>
      </c>
      <c r="GX15" s="129">
        <v>9.6999999999999993</v>
      </c>
      <c r="GY15" s="129">
        <v>12.244897959183699</v>
      </c>
      <c r="GZ15" s="129">
        <v>6.59863945578231</v>
      </c>
      <c r="HA15" s="130">
        <v>0.46111111111111103</v>
      </c>
      <c r="HB15" s="129">
        <v>104</v>
      </c>
      <c r="HC15" s="129">
        <v>64</v>
      </c>
      <c r="HD15" s="129">
        <v>77.3333333333333</v>
      </c>
      <c r="HE15" s="129">
        <v>54</v>
      </c>
      <c r="HF15" s="129">
        <v>8</v>
      </c>
      <c r="HG15" s="129">
        <v>43</v>
      </c>
      <c r="HH15" s="129">
        <v>29.251700680272101</v>
      </c>
      <c r="HI15" s="129">
        <v>8</v>
      </c>
      <c r="HJ15" s="129">
        <v>59</v>
      </c>
      <c r="HK15" s="129">
        <v>28</v>
      </c>
      <c r="HL15" s="130">
        <v>0.34883720930232598</v>
      </c>
      <c r="HM15" s="129">
        <v>65</v>
      </c>
      <c r="HN15" s="129">
        <v>0.372093023255814</v>
      </c>
      <c r="HO15" s="129">
        <v>104.72610400000001</v>
      </c>
      <c r="HP15" s="129">
        <v>71.242247619047603</v>
      </c>
      <c r="HQ15" s="129">
        <v>97</v>
      </c>
      <c r="HR15" s="129">
        <v>30</v>
      </c>
      <c r="HS15" s="130">
        <v>3.2333333333333298</v>
      </c>
      <c r="HT15" s="129">
        <v>221</v>
      </c>
      <c r="HU15" s="129">
        <v>14</v>
      </c>
      <c r="HV15" s="130">
        <v>6.9285714285714297</v>
      </c>
      <c r="HW15" s="129">
        <v>27.2</v>
      </c>
      <c r="HX15" s="129">
        <v>4.1623588800000002</v>
      </c>
      <c r="HY15" s="129">
        <v>2.83153665306122</v>
      </c>
      <c r="HZ15" s="129">
        <v>20.2</v>
      </c>
      <c r="IA15" s="129">
        <v>23</v>
      </c>
      <c r="IB15" s="129">
        <v>60</v>
      </c>
      <c r="IC15" s="129">
        <v>23</v>
      </c>
      <c r="ID15" s="130">
        <v>2.60869565217391</v>
      </c>
      <c r="IE15" s="129">
        <v>169</v>
      </c>
      <c r="IF15" s="129">
        <v>13</v>
      </c>
      <c r="IG15" s="129">
        <v>41</v>
      </c>
      <c r="IH15" s="129">
        <v>27.891156462584998</v>
      </c>
      <c r="II15" s="129">
        <v>46</v>
      </c>
      <c r="IJ15" s="129">
        <v>31.292517006802701</v>
      </c>
      <c r="IK15" s="129">
        <v>75</v>
      </c>
      <c r="IL15" s="129">
        <v>51.020408163265301</v>
      </c>
      <c r="IM15" s="129">
        <v>28</v>
      </c>
      <c r="IN15" s="129">
        <v>19.047619047619001</v>
      </c>
      <c r="IO15" s="129">
        <v>47</v>
      </c>
      <c r="IP15" s="129">
        <v>62</v>
      </c>
      <c r="IQ15" s="129">
        <v>15.7</v>
      </c>
      <c r="IR15" s="129">
        <v>10.199999999999999</v>
      </c>
      <c r="IS15" s="129">
        <v>10.6802721088435</v>
      </c>
      <c r="IT15" s="129">
        <v>6.9387755102040796</v>
      </c>
      <c r="IU15" s="130">
        <v>0.35031847133757998</v>
      </c>
      <c r="IV15" s="140">
        <v>43332.739583333336</v>
      </c>
      <c r="IW15" s="140">
        <v>43338.640972222223</v>
      </c>
      <c r="IX15" s="140">
        <v>43340.574999999997</v>
      </c>
      <c r="IY15" s="140">
        <v>43343.763888888891</v>
      </c>
      <c r="IZ15" s="140">
        <v>43348.352083333331</v>
      </c>
      <c r="JA15" s="118"/>
    </row>
    <row r="16" spans="1:261">
      <c r="A16" s="127" t="s">
        <v>652</v>
      </c>
      <c r="B16" s="136">
        <v>40</v>
      </c>
      <c r="C16" s="128">
        <v>31</v>
      </c>
      <c r="D16" s="15">
        <v>80</v>
      </c>
      <c r="E16" s="128">
        <v>184</v>
      </c>
      <c r="F16" s="16">
        <v>4</v>
      </c>
      <c r="G16" s="16">
        <v>6</v>
      </c>
      <c r="H16" s="26">
        <v>33</v>
      </c>
      <c r="I16" s="26">
        <v>416</v>
      </c>
      <c r="J16" s="26">
        <v>24</v>
      </c>
      <c r="K16" s="26">
        <v>184</v>
      </c>
      <c r="L16" s="26">
        <v>998</v>
      </c>
      <c r="M16" s="26">
        <v>998</v>
      </c>
      <c r="N16" s="26">
        <v>998</v>
      </c>
      <c r="O16" s="26">
        <v>998</v>
      </c>
      <c r="P16" s="26">
        <v>998</v>
      </c>
      <c r="Q16" s="26">
        <v>998</v>
      </c>
      <c r="R16" s="26">
        <v>998</v>
      </c>
      <c r="S16" s="26">
        <v>998</v>
      </c>
      <c r="T16" s="26">
        <v>998</v>
      </c>
      <c r="U16" s="26">
        <v>998</v>
      </c>
      <c r="V16" s="26">
        <v>352</v>
      </c>
      <c r="W16" s="18">
        <v>0.53611111111111098</v>
      </c>
      <c r="X16" s="129">
        <v>125</v>
      </c>
      <c r="Y16" s="129">
        <v>70</v>
      </c>
      <c r="Z16" s="129">
        <v>88.3333333333333</v>
      </c>
      <c r="AA16" s="129">
        <v>2.02</v>
      </c>
      <c r="AB16" s="129">
        <v>67</v>
      </c>
      <c r="AC16" s="129">
        <v>9</v>
      </c>
      <c r="AD16" s="129">
        <v>56</v>
      </c>
      <c r="AE16" s="129">
        <v>27.722772277227701</v>
      </c>
      <c r="AF16" s="129">
        <v>11</v>
      </c>
      <c r="AG16" s="129">
        <v>76</v>
      </c>
      <c r="AH16" s="129">
        <v>32</v>
      </c>
      <c r="AI16" s="129">
        <v>0.42857142857142899</v>
      </c>
      <c r="AJ16" s="129">
        <v>74</v>
      </c>
      <c r="AK16" s="129">
        <v>0.35714285714285698</v>
      </c>
      <c r="AL16" s="130">
        <v>219.11612</v>
      </c>
      <c r="AM16" s="129">
        <v>108.473326732673</v>
      </c>
      <c r="AN16" s="129">
        <v>65</v>
      </c>
      <c r="AO16" s="129">
        <v>43</v>
      </c>
      <c r="AP16" s="129">
        <v>1.51162790697674</v>
      </c>
      <c r="AQ16" s="129">
        <v>214</v>
      </c>
      <c r="AR16" s="129">
        <v>17</v>
      </c>
      <c r="AS16" s="129">
        <v>3.8235294117647101</v>
      </c>
      <c r="AT16" s="129">
        <v>19.399999999999999</v>
      </c>
      <c r="AU16" s="129">
        <v>2.5</v>
      </c>
      <c r="AV16" s="129">
        <v>6.3771437500000001</v>
      </c>
      <c r="AW16" s="129">
        <v>3.1570018564356399</v>
      </c>
      <c r="AX16" s="129">
        <v>21.2</v>
      </c>
      <c r="AY16" s="129">
        <v>26</v>
      </c>
      <c r="AZ16" s="129">
        <v>33</v>
      </c>
      <c r="BA16" s="129">
        <v>18</v>
      </c>
      <c r="BB16" s="129">
        <v>1.8333333333333299</v>
      </c>
      <c r="BC16" s="129">
        <v>193</v>
      </c>
      <c r="BD16" s="129">
        <v>14</v>
      </c>
      <c r="BE16" s="129">
        <v>79</v>
      </c>
      <c r="BF16" s="129">
        <v>39.108910891089103</v>
      </c>
      <c r="BG16" s="129">
        <v>58</v>
      </c>
      <c r="BH16" s="129">
        <v>28.712871287128699</v>
      </c>
      <c r="BI16" s="129">
        <v>121</v>
      </c>
      <c r="BJ16" s="129">
        <v>59.900990099009903</v>
      </c>
      <c r="BK16" s="129">
        <v>46</v>
      </c>
      <c r="BL16" s="129">
        <v>22.7722772277228</v>
      </c>
      <c r="BM16" s="129">
        <v>75</v>
      </c>
      <c r="BN16" s="129">
        <v>62</v>
      </c>
      <c r="BO16" s="129">
        <v>28.5</v>
      </c>
      <c r="BP16" s="129">
        <v>17.3</v>
      </c>
      <c r="BQ16" s="129">
        <v>14.108910891089099</v>
      </c>
      <c r="BR16" s="129">
        <v>8.5643564356435604</v>
      </c>
      <c r="BS16" s="130">
        <v>0.39298245614035099</v>
      </c>
      <c r="BT16" s="129">
        <v>106</v>
      </c>
      <c r="BU16" s="129">
        <v>68</v>
      </c>
      <c r="BV16" s="129">
        <v>80.6666666666667</v>
      </c>
      <c r="BW16" s="129">
        <v>92</v>
      </c>
      <c r="BX16" s="129">
        <v>11</v>
      </c>
      <c r="BY16" s="129">
        <v>54</v>
      </c>
      <c r="BZ16" s="129">
        <v>26.7326732673267</v>
      </c>
      <c r="CA16" s="129">
        <v>11</v>
      </c>
      <c r="CB16" s="129">
        <v>76</v>
      </c>
      <c r="CC16" s="129">
        <v>33</v>
      </c>
      <c r="CD16" s="130">
        <v>0.38888888888888901</v>
      </c>
      <c r="CE16" s="129">
        <v>68</v>
      </c>
      <c r="CF16" s="129">
        <v>0.407407407407407</v>
      </c>
      <c r="CG16" s="129">
        <v>234.21858399999999</v>
      </c>
      <c r="CH16" s="129">
        <v>115.949794059406</v>
      </c>
      <c r="CI16" s="129">
        <v>40</v>
      </c>
      <c r="CJ16" s="129">
        <v>60</v>
      </c>
      <c r="CK16" s="130">
        <v>0.66666666666666696</v>
      </c>
      <c r="CL16" s="129">
        <v>161</v>
      </c>
      <c r="CM16" s="129">
        <v>8</v>
      </c>
      <c r="CN16" s="130">
        <v>5</v>
      </c>
      <c r="CO16" s="129">
        <v>19.100000000000001</v>
      </c>
      <c r="CP16" s="129">
        <v>8.6212625000000003</v>
      </c>
      <c r="CQ16" s="129">
        <v>4.2679517326732697</v>
      </c>
      <c r="CR16" s="129">
        <v>15.5</v>
      </c>
      <c r="CS16" s="129">
        <v>21</v>
      </c>
      <c r="CT16" s="129">
        <v>35</v>
      </c>
      <c r="CU16" s="129">
        <v>30</v>
      </c>
      <c r="CV16" s="130">
        <v>1.1666666666666701</v>
      </c>
      <c r="CW16" s="129">
        <v>155</v>
      </c>
      <c r="CX16" s="129">
        <v>13</v>
      </c>
      <c r="CY16" s="129">
        <v>73</v>
      </c>
      <c r="CZ16" s="129">
        <v>36.138613861386098</v>
      </c>
      <c r="DA16" s="129">
        <v>59</v>
      </c>
      <c r="DB16" s="129">
        <v>29.2079207920792</v>
      </c>
      <c r="DC16" s="129">
        <v>130</v>
      </c>
      <c r="DD16" s="129">
        <v>64.356435643564396</v>
      </c>
      <c r="DE16" s="129">
        <v>59</v>
      </c>
      <c r="DF16" s="129">
        <v>29.2079207920792</v>
      </c>
      <c r="DG16" s="129">
        <v>71</v>
      </c>
      <c r="DH16" s="129">
        <v>55</v>
      </c>
      <c r="DI16" s="129">
        <v>26.7</v>
      </c>
      <c r="DJ16" s="129">
        <v>17.600000000000001</v>
      </c>
      <c r="DK16" s="129">
        <v>13.2178217821782</v>
      </c>
      <c r="DL16" s="129">
        <v>8.71287128712871</v>
      </c>
      <c r="DM16" s="130">
        <v>0.34082397003745302</v>
      </c>
      <c r="DN16" s="129">
        <v>113</v>
      </c>
      <c r="DO16" s="129">
        <v>71</v>
      </c>
      <c r="DP16" s="129">
        <v>85</v>
      </c>
      <c r="DQ16" s="129">
        <v>62</v>
      </c>
      <c r="DR16" s="129">
        <v>10</v>
      </c>
      <c r="DS16" s="129">
        <v>55</v>
      </c>
      <c r="DT16" s="129">
        <v>27.2277227722772</v>
      </c>
      <c r="DU16" s="129">
        <v>10</v>
      </c>
      <c r="DV16" s="129">
        <v>75</v>
      </c>
      <c r="DW16" s="129">
        <v>36</v>
      </c>
      <c r="DX16" s="130">
        <v>0.34545454545454501</v>
      </c>
      <c r="DY16" s="129">
        <v>62</v>
      </c>
      <c r="DZ16" s="129">
        <v>0.36363636363636398</v>
      </c>
      <c r="EA16" s="129">
        <v>212.57660000000001</v>
      </c>
      <c r="EB16" s="129">
        <v>105.235940594059</v>
      </c>
      <c r="EC16" s="129">
        <v>61</v>
      </c>
      <c r="ED16" s="129">
        <v>42</v>
      </c>
      <c r="EE16" s="130">
        <v>1.4523809523809501</v>
      </c>
      <c r="EF16" s="129">
        <v>187</v>
      </c>
      <c r="EG16" s="129">
        <v>17</v>
      </c>
      <c r="EH16" s="130">
        <v>3.5882352941176499</v>
      </c>
      <c r="EI16" s="129">
        <v>17.399999999999999</v>
      </c>
      <c r="EJ16" s="129">
        <v>5.2928625</v>
      </c>
      <c r="EK16" s="129">
        <v>2.62022896039604</v>
      </c>
      <c r="EL16" s="129">
        <v>17.2</v>
      </c>
      <c r="EM16" s="129">
        <v>25</v>
      </c>
      <c r="EN16" s="129">
        <v>46</v>
      </c>
      <c r="EO16" s="129">
        <v>29</v>
      </c>
      <c r="EP16" s="130">
        <v>1.58620689655172</v>
      </c>
      <c r="EQ16" s="129">
        <v>240</v>
      </c>
      <c r="ER16" s="129">
        <v>13</v>
      </c>
      <c r="ES16" s="129">
        <v>79</v>
      </c>
      <c r="ET16" s="129">
        <v>39.108910891089103</v>
      </c>
      <c r="EU16" s="129">
        <v>65</v>
      </c>
      <c r="EV16" s="129">
        <v>32.178217821782198</v>
      </c>
      <c r="EW16" s="129">
        <v>160</v>
      </c>
      <c r="EX16" s="129">
        <v>79.207920792079193</v>
      </c>
      <c r="EY16" s="129">
        <v>77</v>
      </c>
      <c r="EZ16" s="129">
        <v>38.118811881188101</v>
      </c>
      <c r="FA16" s="129">
        <v>83</v>
      </c>
      <c r="FB16" s="129">
        <v>52</v>
      </c>
      <c r="FC16" s="129">
        <v>26.3</v>
      </c>
      <c r="FD16" s="129">
        <v>15.7</v>
      </c>
      <c r="FE16" s="129">
        <v>13.019801980198</v>
      </c>
      <c r="FF16" s="129">
        <v>7.7722772277227703</v>
      </c>
      <c r="FG16" s="130">
        <v>0.40304182509505698</v>
      </c>
      <c r="FH16" s="129">
        <v>113</v>
      </c>
      <c r="FI16" s="129">
        <v>71</v>
      </c>
      <c r="FJ16" s="129">
        <v>85</v>
      </c>
      <c r="FK16" s="129">
        <v>59</v>
      </c>
      <c r="FL16" s="129">
        <v>10</v>
      </c>
      <c r="FM16" s="129">
        <v>58</v>
      </c>
      <c r="FN16" s="129">
        <v>28.712871287128699</v>
      </c>
      <c r="FO16" s="129">
        <v>9</v>
      </c>
      <c r="FP16" s="129">
        <v>77</v>
      </c>
      <c r="FQ16" s="129">
        <v>37</v>
      </c>
      <c r="FR16" s="130">
        <v>0.36206896551724099</v>
      </c>
      <c r="FS16" s="129">
        <v>65</v>
      </c>
      <c r="FT16" s="129">
        <v>0.32758620689655199</v>
      </c>
      <c r="FU16" s="129">
        <v>217.502872</v>
      </c>
      <c r="FV16" s="129">
        <v>107.674689108911</v>
      </c>
      <c r="FW16" s="129">
        <v>79</v>
      </c>
      <c r="FX16" s="129">
        <v>38</v>
      </c>
      <c r="FY16" s="130">
        <v>2.07894736842105</v>
      </c>
      <c r="FZ16" s="129">
        <v>207</v>
      </c>
      <c r="GA16" s="129">
        <v>21</v>
      </c>
      <c r="GB16" s="130">
        <v>3.7619047619047601</v>
      </c>
      <c r="GC16" s="129">
        <v>21</v>
      </c>
      <c r="GD16" s="129">
        <v>6.0788437499999999</v>
      </c>
      <c r="GE16" s="129">
        <v>3.0093285891089101</v>
      </c>
      <c r="GF16" s="129">
        <v>18.899999999999999</v>
      </c>
      <c r="GG16" s="129">
        <v>24</v>
      </c>
      <c r="GH16" s="129">
        <v>43</v>
      </c>
      <c r="GI16" s="129">
        <v>21</v>
      </c>
      <c r="GJ16" s="130">
        <v>2.0476190476190501</v>
      </c>
      <c r="GK16" s="129">
        <v>209</v>
      </c>
      <c r="GL16" s="129">
        <v>12</v>
      </c>
      <c r="GM16" s="129">
        <v>71</v>
      </c>
      <c r="GN16" s="129">
        <v>35.148514851485103</v>
      </c>
      <c r="GO16" s="129">
        <v>74</v>
      </c>
      <c r="GP16" s="129">
        <v>36.633663366336599</v>
      </c>
      <c r="GQ16" s="129">
        <v>136</v>
      </c>
      <c r="GR16" s="129">
        <v>67.326732673267301</v>
      </c>
      <c r="GS16" s="129">
        <v>64</v>
      </c>
      <c r="GT16" s="129">
        <v>31.683168316831701</v>
      </c>
      <c r="GU16" s="129">
        <v>72</v>
      </c>
      <c r="GV16" s="129">
        <v>53</v>
      </c>
      <c r="GW16" s="129">
        <v>25.8</v>
      </c>
      <c r="GX16" s="129">
        <v>14.2</v>
      </c>
      <c r="GY16" s="129">
        <v>12.7722772277228</v>
      </c>
      <c r="GZ16" s="129">
        <v>7.0297029702970297</v>
      </c>
      <c r="HA16" s="130">
        <v>0.44961240310077499</v>
      </c>
      <c r="HB16" s="129">
        <v>117</v>
      </c>
      <c r="HC16" s="129">
        <v>71</v>
      </c>
      <c r="HD16" s="129">
        <v>86.3333333333333</v>
      </c>
      <c r="HE16" s="129">
        <v>59</v>
      </c>
      <c r="HF16" s="129">
        <v>9</v>
      </c>
      <c r="HG16" s="129">
        <v>58</v>
      </c>
      <c r="HH16" s="129">
        <v>28.712871287128699</v>
      </c>
      <c r="HI16" s="129">
        <v>9</v>
      </c>
      <c r="HJ16" s="129">
        <v>76</v>
      </c>
      <c r="HK16" s="129">
        <v>33</v>
      </c>
      <c r="HL16" s="130">
        <v>0.431034482758621</v>
      </c>
      <c r="HM16" s="129">
        <v>73</v>
      </c>
      <c r="HN16" s="129">
        <v>0.31034482758620702</v>
      </c>
      <c r="HO16" s="129">
        <v>202.89544799999999</v>
      </c>
      <c r="HP16" s="129">
        <v>100.443291089109</v>
      </c>
      <c r="HQ16" s="129">
        <v>58</v>
      </c>
      <c r="HR16" s="129">
        <v>39</v>
      </c>
      <c r="HS16" s="130">
        <v>1.4871794871794899</v>
      </c>
      <c r="HT16" s="129">
        <v>211</v>
      </c>
      <c r="HU16" s="129">
        <v>18</v>
      </c>
      <c r="HV16" s="130">
        <v>3.2222222222222201</v>
      </c>
      <c r="HW16" s="129">
        <v>16.600000000000001</v>
      </c>
      <c r="HX16" s="129">
        <v>4.8051812500000004</v>
      </c>
      <c r="HY16" s="129">
        <v>2.3788025990099002</v>
      </c>
      <c r="HZ16" s="129">
        <v>21.3</v>
      </c>
      <c r="IA16" s="129">
        <v>17</v>
      </c>
      <c r="IB16" s="129">
        <v>48</v>
      </c>
      <c r="IC16" s="129">
        <v>24</v>
      </c>
      <c r="ID16" s="130">
        <v>2</v>
      </c>
      <c r="IE16" s="129">
        <v>184</v>
      </c>
      <c r="IF16" s="129">
        <v>14</v>
      </c>
      <c r="IG16" s="129">
        <v>85</v>
      </c>
      <c r="IH16" s="129">
        <v>42.079207920792101</v>
      </c>
      <c r="II16" s="129">
        <v>66</v>
      </c>
      <c r="IJ16" s="129">
        <v>32.673267326732699</v>
      </c>
      <c r="IK16" s="129">
        <v>143</v>
      </c>
      <c r="IL16" s="129">
        <v>70.792079207920807</v>
      </c>
      <c r="IM16" s="129">
        <v>63</v>
      </c>
      <c r="IN16" s="129">
        <v>31.1881188118812</v>
      </c>
      <c r="IO16" s="129">
        <v>80</v>
      </c>
      <c r="IP16" s="129">
        <v>56</v>
      </c>
      <c r="IQ16" s="129">
        <v>28.3</v>
      </c>
      <c r="IR16" s="129">
        <v>19</v>
      </c>
      <c r="IS16" s="129">
        <v>14.009900990099</v>
      </c>
      <c r="IT16" s="129">
        <v>9.4059405940594107</v>
      </c>
      <c r="IU16" s="130">
        <v>0.32862190812720798</v>
      </c>
      <c r="IV16" s="140">
        <v>43336.509027777778</v>
      </c>
      <c r="IW16" s="140">
        <v>43338.563194444447</v>
      </c>
      <c r="IX16" s="140">
        <v>43340.71875</v>
      </c>
      <c r="IY16" s="140">
        <v>43343.681250000001</v>
      </c>
      <c r="IZ16" s="140">
        <v>43348.73333333333</v>
      </c>
      <c r="JA16" s="118"/>
    </row>
    <row r="17" spans="1:261">
      <c r="A17" s="127" t="s">
        <v>653</v>
      </c>
      <c r="B17" s="136">
        <v>40</v>
      </c>
      <c r="C17" s="128">
        <v>40</v>
      </c>
      <c r="D17" s="15">
        <v>64</v>
      </c>
      <c r="E17" s="128">
        <v>178</v>
      </c>
      <c r="F17" s="16">
        <v>2</v>
      </c>
      <c r="G17" s="16">
        <v>2</v>
      </c>
      <c r="H17" s="26">
        <v>138</v>
      </c>
      <c r="I17" s="26">
        <v>416</v>
      </c>
      <c r="J17" s="26">
        <v>998</v>
      </c>
      <c r="K17" s="26">
        <v>998</v>
      </c>
      <c r="L17" s="26">
        <v>998</v>
      </c>
      <c r="M17" s="26">
        <v>998</v>
      </c>
      <c r="N17" s="26">
        <v>28</v>
      </c>
      <c r="O17" s="26">
        <v>76</v>
      </c>
      <c r="P17" s="26">
        <v>998</v>
      </c>
      <c r="Q17" s="26">
        <v>998</v>
      </c>
      <c r="R17" s="26">
        <v>998</v>
      </c>
      <c r="S17" s="26">
        <v>998</v>
      </c>
      <c r="T17" s="26">
        <v>998</v>
      </c>
      <c r="U17" s="26">
        <v>998</v>
      </c>
      <c r="V17" s="26">
        <v>433</v>
      </c>
      <c r="W17" s="18">
        <v>0.59236111111111101</v>
      </c>
      <c r="X17" s="129">
        <v>120</v>
      </c>
      <c r="Y17" s="129">
        <v>68</v>
      </c>
      <c r="Z17" s="129">
        <v>85.3333333333333</v>
      </c>
      <c r="AA17" s="129">
        <v>1.79</v>
      </c>
      <c r="AB17" s="129">
        <v>72</v>
      </c>
      <c r="AC17" s="129">
        <v>7</v>
      </c>
      <c r="AD17" s="129">
        <v>49</v>
      </c>
      <c r="AE17" s="129">
        <v>27.374301675977701</v>
      </c>
      <c r="AF17" s="129">
        <v>8</v>
      </c>
      <c r="AG17" s="129">
        <v>64</v>
      </c>
      <c r="AH17" s="129">
        <v>29</v>
      </c>
      <c r="AI17" s="129">
        <v>0.40816326530612201</v>
      </c>
      <c r="AJ17" s="129">
        <v>72</v>
      </c>
      <c r="AK17" s="129">
        <v>0.30612244897959201</v>
      </c>
      <c r="AL17" s="130">
        <v>120.22044</v>
      </c>
      <c r="AM17" s="129">
        <v>67.162256983240198</v>
      </c>
      <c r="AN17" s="129">
        <v>63</v>
      </c>
      <c r="AO17" s="129">
        <v>47</v>
      </c>
      <c r="AP17" s="129">
        <v>1.3404255319148899</v>
      </c>
      <c r="AQ17" s="129">
        <v>191</v>
      </c>
      <c r="AR17" s="129">
        <v>18</v>
      </c>
      <c r="AS17" s="129">
        <v>3.5</v>
      </c>
      <c r="AT17" s="129">
        <v>20</v>
      </c>
      <c r="AU17" s="129">
        <v>2.2000000000000002</v>
      </c>
      <c r="AV17" s="129">
        <v>5.4711360000000004</v>
      </c>
      <c r="AW17" s="129">
        <v>3.05650055865922</v>
      </c>
      <c r="AX17" s="129">
        <v>21.5</v>
      </c>
      <c r="AY17" s="129">
        <v>33</v>
      </c>
      <c r="AZ17" s="129">
        <v>45</v>
      </c>
      <c r="BA17" s="129">
        <v>30</v>
      </c>
      <c r="BB17" s="129">
        <v>1.5</v>
      </c>
      <c r="BC17" s="129">
        <v>157</v>
      </c>
      <c r="BD17" s="129">
        <v>16</v>
      </c>
      <c r="BE17" s="129">
        <v>69</v>
      </c>
      <c r="BF17" s="129">
        <v>38.547486033519597</v>
      </c>
      <c r="BG17" s="129">
        <v>44</v>
      </c>
      <c r="BH17" s="129">
        <v>24.581005586592202</v>
      </c>
      <c r="BI17" s="129">
        <v>98</v>
      </c>
      <c r="BJ17" s="129">
        <v>54.748603351955303</v>
      </c>
      <c r="BK17" s="129">
        <v>39</v>
      </c>
      <c r="BL17" s="129">
        <v>21.787709497206698</v>
      </c>
      <c r="BM17" s="129">
        <v>59</v>
      </c>
      <c r="BN17" s="129">
        <v>60</v>
      </c>
      <c r="BO17" s="129">
        <v>22.7</v>
      </c>
      <c r="BP17" s="129">
        <v>10.8</v>
      </c>
      <c r="BQ17" s="129">
        <v>12.681564245810099</v>
      </c>
      <c r="BR17" s="129">
        <v>6.0335195530726304</v>
      </c>
      <c r="BS17" s="130">
        <v>0.52422907488986803</v>
      </c>
      <c r="BT17" s="129">
        <v>109</v>
      </c>
      <c r="BU17" s="129">
        <v>63</v>
      </c>
      <c r="BV17" s="129">
        <v>78.3333333333333</v>
      </c>
      <c r="BW17" s="129">
        <v>80</v>
      </c>
      <c r="BX17" s="129">
        <v>9</v>
      </c>
      <c r="BY17" s="129">
        <v>46</v>
      </c>
      <c r="BZ17" s="129">
        <v>25.698324022346402</v>
      </c>
      <c r="CA17" s="129">
        <v>9</v>
      </c>
      <c r="CB17" s="129">
        <v>64</v>
      </c>
      <c r="CC17" s="129">
        <v>29</v>
      </c>
      <c r="CD17" s="130">
        <v>0.36956521739130399</v>
      </c>
      <c r="CE17" s="129">
        <v>66</v>
      </c>
      <c r="CF17" s="129">
        <v>0.39130434782608697</v>
      </c>
      <c r="CG17" s="129">
        <v>137.120856</v>
      </c>
      <c r="CH17" s="129">
        <v>76.603830167597806</v>
      </c>
      <c r="CI17" s="129">
        <v>70</v>
      </c>
      <c r="CJ17" s="129">
        <v>44</v>
      </c>
      <c r="CK17" s="130">
        <v>1.5909090909090899</v>
      </c>
      <c r="CL17" s="129">
        <v>213</v>
      </c>
      <c r="CM17" s="129">
        <v>20</v>
      </c>
      <c r="CN17" s="130">
        <v>3.5</v>
      </c>
      <c r="CO17" s="129">
        <v>20</v>
      </c>
      <c r="CP17" s="129">
        <v>6.07904</v>
      </c>
      <c r="CQ17" s="129">
        <v>3.3961117318435798</v>
      </c>
      <c r="CR17" s="129">
        <v>18.2</v>
      </c>
      <c r="CS17" s="129">
        <v>31</v>
      </c>
      <c r="CT17" s="129">
        <v>36</v>
      </c>
      <c r="CU17" s="129">
        <v>24</v>
      </c>
      <c r="CV17" s="130">
        <v>1.5</v>
      </c>
      <c r="CW17" s="129">
        <v>132</v>
      </c>
      <c r="CX17" s="129">
        <v>17</v>
      </c>
      <c r="CY17" s="129">
        <v>79</v>
      </c>
      <c r="CZ17" s="129">
        <v>44.134078212290497</v>
      </c>
      <c r="DA17" s="129">
        <v>58</v>
      </c>
      <c r="DB17" s="129">
        <v>32.402234636871498</v>
      </c>
      <c r="DC17" s="129">
        <v>107</v>
      </c>
      <c r="DD17" s="129">
        <v>59.776536312849203</v>
      </c>
      <c r="DE17" s="129">
        <v>49</v>
      </c>
      <c r="DF17" s="129">
        <v>27.374301675977701</v>
      </c>
      <c r="DG17" s="129">
        <v>58</v>
      </c>
      <c r="DH17" s="129">
        <v>54</v>
      </c>
      <c r="DI17" s="129">
        <v>23.7</v>
      </c>
      <c r="DJ17" s="129">
        <v>13.1</v>
      </c>
      <c r="DK17" s="129">
        <v>13.2402234636871</v>
      </c>
      <c r="DL17" s="129">
        <v>7.3184357541899399</v>
      </c>
      <c r="DM17" s="130">
        <v>0.44725738396624498</v>
      </c>
      <c r="DN17" s="129">
        <v>125</v>
      </c>
      <c r="DO17" s="129">
        <v>69</v>
      </c>
      <c r="DP17" s="129">
        <v>87.6666666666667</v>
      </c>
      <c r="DQ17" s="129">
        <v>65</v>
      </c>
      <c r="DR17" s="129">
        <v>9</v>
      </c>
      <c r="DS17" s="129">
        <v>48</v>
      </c>
      <c r="DT17" s="129">
        <v>26.815642458100601</v>
      </c>
      <c r="DU17" s="129">
        <v>9</v>
      </c>
      <c r="DV17" s="129">
        <v>66</v>
      </c>
      <c r="DW17" s="129">
        <v>28</v>
      </c>
      <c r="DX17" s="130">
        <v>0.41666666666666702</v>
      </c>
      <c r="DY17" s="129">
        <v>73</v>
      </c>
      <c r="DZ17" s="129">
        <v>0.375</v>
      </c>
      <c r="EA17" s="129">
        <v>147.18472800000001</v>
      </c>
      <c r="EB17" s="129">
        <v>82.226105027933002</v>
      </c>
      <c r="EC17" s="129">
        <v>81</v>
      </c>
      <c r="ED17" s="129">
        <v>43</v>
      </c>
      <c r="EE17" s="130">
        <v>1.8837209302325599</v>
      </c>
      <c r="EF17" s="129">
        <v>162</v>
      </c>
      <c r="EG17" s="129">
        <v>18</v>
      </c>
      <c r="EH17" s="130">
        <v>4.5</v>
      </c>
      <c r="EI17" s="129">
        <v>22.3</v>
      </c>
      <c r="EJ17" s="129">
        <v>5.5072302999999998</v>
      </c>
      <c r="EK17" s="129">
        <v>3.0766649720670398</v>
      </c>
      <c r="EL17" s="129">
        <v>21</v>
      </c>
      <c r="EM17" s="133">
        <v>34.229999999999997</v>
      </c>
      <c r="EN17" s="129">
        <v>43</v>
      </c>
      <c r="EO17" s="129">
        <v>23</v>
      </c>
      <c r="EP17" s="130">
        <v>1.8695652173913</v>
      </c>
      <c r="EQ17" s="129">
        <v>157</v>
      </c>
      <c r="ER17" s="129">
        <v>16</v>
      </c>
      <c r="ES17" s="129">
        <v>71</v>
      </c>
      <c r="ET17" s="129">
        <v>39.664804469273697</v>
      </c>
      <c r="EU17" s="129">
        <v>53</v>
      </c>
      <c r="EV17" s="129">
        <v>29.608938547486002</v>
      </c>
      <c r="EW17" s="129">
        <v>84</v>
      </c>
      <c r="EX17" s="129">
        <v>46.927374301675997</v>
      </c>
      <c r="EY17" s="129">
        <v>35</v>
      </c>
      <c r="EZ17" s="129">
        <v>19.553072625698299</v>
      </c>
      <c r="FA17" s="129">
        <v>49</v>
      </c>
      <c r="FB17" s="129">
        <v>59</v>
      </c>
      <c r="FC17" s="129">
        <v>22</v>
      </c>
      <c r="FD17" s="129">
        <v>10.8</v>
      </c>
      <c r="FE17" s="129">
        <v>12.290502793296101</v>
      </c>
      <c r="FF17" s="129">
        <v>6.0335195530726304</v>
      </c>
      <c r="FG17" s="130">
        <v>0.50909090909090904</v>
      </c>
      <c r="FH17" s="129">
        <v>124</v>
      </c>
      <c r="FI17" s="129">
        <v>77</v>
      </c>
      <c r="FJ17" s="129">
        <v>92.6666666666667</v>
      </c>
      <c r="FK17" s="129">
        <v>63</v>
      </c>
      <c r="FL17" s="129">
        <v>8</v>
      </c>
      <c r="FM17" s="129">
        <v>51</v>
      </c>
      <c r="FN17" s="129">
        <v>28.491620111731802</v>
      </c>
      <c r="FO17" s="129">
        <v>9</v>
      </c>
      <c r="FP17" s="129">
        <v>68</v>
      </c>
      <c r="FQ17" s="129">
        <v>30</v>
      </c>
      <c r="FR17" s="130">
        <v>0.41176470588235298</v>
      </c>
      <c r="FS17" s="129">
        <v>71</v>
      </c>
      <c r="FT17" s="129">
        <v>0.33333333333333298</v>
      </c>
      <c r="FU17" s="129">
        <v>151.242392</v>
      </c>
      <c r="FV17" s="129">
        <v>84.492956424580996</v>
      </c>
      <c r="FW17" s="129">
        <v>72</v>
      </c>
      <c r="FX17" s="129">
        <v>35</v>
      </c>
      <c r="FY17" s="130">
        <v>2.05714285714286</v>
      </c>
      <c r="FZ17" s="129">
        <v>172</v>
      </c>
      <c r="GA17" s="129">
        <v>19</v>
      </c>
      <c r="GB17" s="130">
        <v>3.7894736842105301</v>
      </c>
      <c r="GC17" s="129">
        <v>22.4</v>
      </c>
      <c r="GD17" s="129">
        <v>5.36171328</v>
      </c>
      <c r="GE17" s="129">
        <v>2.9953705474860302</v>
      </c>
      <c r="GF17" s="129">
        <v>20.399999999999999</v>
      </c>
      <c r="GG17" s="133" t="s">
        <v>1233</v>
      </c>
      <c r="GH17" s="129">
        <v>50</v>
      </c>
      <c r="GI17" s="129">
        <v>23</v>
      </c>
      <c r="GJ17" s="130">
        <v>2.1739130434782599</v>
      </c>
      <c r="GK17" s="129">
        <v>142</v>
      </c>
      <c r="GL17" s="129">
        <v>13</v>
      </c>
      <c r="GM17" s="129">
        <v>67</v>
      </c>
      <c r="GN17" s="129">
        <v>37.430167597765397</v>
      </c>
      <c r="GO17" s="129">
        <v>50</v>
      </c>
      <c r="GP17" s="129">
        <v>27.932960893854698</v>
      </c>
      <c r="GQ17" s="129">
        <v>105</v>
      </c>
      <c r="GR17" s="129">
        <v>58.659217877095003</v>
      </c>
      <c r="GS17" s="129">
        <v>41</v>
      </c>
      <c r="GT17" s="129">
        <v>22.905027932960898</v>
      </c>
      <c r="GU17" s="129">
        <v>64</v>
      </c>
      <c r="GV17" s="129">
        <v>61</v>
      </c>
      <c r="GW17" s="129">
        <v>23.1</v>
      </c>
      <c r="GX17" s="129">
        <v>10.5</v>
      </c>
      <c r="GY17" s="129">
        <v>12.9050279329609</v>
      </c>
      <c r="GZ17" s="129">
        <v>5.8659217877094996</v>
      </c>
      <c r="HA17" s="130">
        <v>0.54545454545454597</v>
      </c>
      <c r="HB17" s="129">
        <v>118</v>
      </c>
      <c r="HC17" s="129">
        <v>67</v>
      </c>
      <c r="HD17" s="129">
        <v>84</v>
      </c>
      <c r="HE17" s="129">
        <v>53</v>
      </c>
      <c r="HF17" s="129">
        <v>9</v>
      </c>
      <c r="HG17" s="129">
        <v>47</v>
      </c>
      <c r="HH17" s="129">
        <v>26.256983240223501</v>
      </c>
      <c r="HI17" s="129">
        <v>10</v>
      </c>
      <c r="HJ17" s="129">
        <v>66</v>
      </c>
      <c r="HK17" s="129">
        <v>29</v>
      </c>
      <c r="HL17" s="130">
        <v>0.38297872340425498</v>
      </c>
      <c r="HM17" s="129">
        <v>70</v>
      </c>
      <c r="HN17" s="129">
        <v>0.40425531914893598</v>
      </c>
      <c r="HO17" s="129">
        <v>152.81653600000001</v>
      </c>
      <c r="HP17" s="129">
        <v>85.3723664804469</v>
      </c>
      <c r="HQ17" s="129">
        <v>69</v>
      </c>
      <c r="HR17" s="129">
        <v>36</v>
      </c>
      <c r="HS17" s="130">
        <v>1.9166666666666701</v>
      </c>
      <c r="HT17" s="129">
        <v>231</v>
      </c>
      <c r="HU17" s="129">
        <v>19</v>
      </c>
      <c r="HV17" s="130">
        <v>3.6315789473684199</v>
      </c>
      <c r="HW17" s="129">
        <v>19.8</v>
      </c>
      <c r="HX17" s="129">
        <v>3.9870903599999998</v>
      </c>
      <c r="HY17" s="129">
        <v>2.2274247821229101</v>
      </c>
      <c r="HZ17" s="129">
        <v>23.7</v>
      </c>
      <c r="IA17" s="129">
        <v>28</v>
      </c>
      <c r="IB17" s="129">
        <v>45</v>
      </c>
      <c r="IC17" s="129">
        <v>22</v>
      </c>
      <c r="ID17" s="130">
        <v>2.0454545454545499</v>
      </c>
      <c r="IE17" s="129">
        <v>139</v>
      </c>
      <c r="IF17" s="129">
        <v>14</v>
      </c>
      <c r="IG17" s="129">
        <v>66</v>
      </c>
      <c r="IH17" s="129">
        <v>36.871508379888297</v>
      </c>
      <c r="II17" s="129">
        <v>47</v>
      </c>
      <c r="IJ17" s="129">
        <v>26.256983240223501</v>
      </c>
      <c r="IK17" s="129">
        <v>103</v>
      </c>
      <c r="IL17" s="129">
        <v>57.541899441340803</v>
      </c>
      <c r="IM17" s="129">
        <v>42</v>
      </c>
      <c r="IN17" s="129">
        <v>23.463687150837998</v>
      </c>
      <c r="IO17" s="129">
        <v>61</v>
      </c>
      <c r="IP17" s="129">
        <v>59</v>
      </c>
      <c r="IQ17" s="129">
        <v>23.5</v>
      </c>
      <c r="IR17" s="129">
        <v>12.1</v>
      </c>
      <c r="IS17" s="129">
        <v>13.128491620111699</v>
      </c>
      <c r="IT17" s="129">
        <v>6.7597765363128497</v>
      </c>
      <c r="IU17" s="130">
        <v>0.48510638297872299</v>
      </c>
      <c r="IV17" s="140">
        <v>43337.404861111114</v>
      </c>
      <c r="IW17" s="140">
        <v>43338.619444444441</v>
      </c>
      <c r="IX17" s="140">
        <v>43340.650694444441</v>
      </c>
      <c r="IY17" s="140">
        <v>43343.754861111112</v>
      </c>
      <c r="IZ17" s="140">
        <v>43348.674305555556</v>
      </c>
      <c r="JA17" s="118"/>
    </row>
    <row r="18" spans="1:261">
      <c r="A18" s="127" t="s">
        <v>654</v>
      </c>
      <c r="B18" s="136">
        <v>40</v>
      </c>
      <c r="C18" s="128">
        <v>36</v>
      </c>
      <c r="D18" s="15">
        <v>65</v>
      </c>
      <c r="E18" s="128">
        <v>170</v>
      </c>
      <c r="F18" s="16">
        <v>4</v>
      </c>
      <c r="G18" s="16">
        <v>4</v>
      </c>
      <c r="H18" s="26">
        <v>397</v>
      </c>
      <c r="I18" s="26">
        <v>416</v>
      </c>
      <c r="J18" s="26">
        <v>183</v>
      </c>
      <c r="K18" s="26">
        <v>184</v>
      </c>
      <c r="L18" s="26">
        <v>998</v>
      </c>
      <c r="M18" s="26">
        <v>998</v>
      </c>
      <c r="N18" s="26">
        <v>998</v>
      </c>
      <c r="O18" s="26">
        <v>998</v>
      </c>
      <c r="P18" s="26">
        <v>998</v>
      </c>
      <c r="Q18" s="26">
        <v>998</v>
      </c>
      <c r="R18" s="26">
        <v>998</v>
      </c>
      <c r="S18" s="26">
        <v>998</v>
      </c>
      <c r="T18" s="26">
        <v>998</v>
      </c>
      <c r="U18" s="26">
        <v>998</v>
      </c>
      <c r="V18" s="26">
        <v>645</v>
      </c>
      <c r="W18" s="18">
        <v>0.73958333333333304</v>
      </c>
      <c r="X18" s="129">
        <v>111</v>
      </c>
      <c r="Y18" s="129">
        <v>64</v>
      </c>
      <c r="Z18" s="129">
        <v>79.6666666666667</v>
      </c>
      <c r="AA18" s="129">
        <v>1.74</v>
      </c>
      <c r="AB18" s="129">
        <v>50</v>
      </c>
      <c r="AC18" s="129">
        <v>9</v>
      </c>
      <c r="AD18" s="129">
        <v>49</v>
      </c>
      <c r="AE18" s="129">
        <v>28.160919540229902</v>
      </c>
      <c r="AF18" s="129">
        <v>9</v>
      </c>
      <c r="AG18" s="129">
        <v>67</v>
      </c>
      <c r="AH18" s="129">
        <v>29</v>
      </c>
      <c r="AI18" s="129">
        <v>0.40816326530612201</v>
      </c>
      <c r="AJ18" s="129">
        <v>72</v>
      </c>
      <c r="AK18" s="129">
        <v>0.36734693877551</v>
      </c>
      <c r="AL18" s="130">
        <v>152.351448</v>
      </c>
      <c r="AM18" s="129">
        <v>87.558303448275893</v>
      </c>
      <c r="AN18" s="129">
        <v>99</v>
      </c>
      <c r="AO18" s="129">
        <v>42</v>
      </c>
      <c r="AP18" s="129">
        <v>2.3571428571428599</v>
      </c>
      <c r="AQ18" s="129">
        <v>241</v>
      </c>
      <c r="AR18" s="129">
        <v>17</v>
      </c>
      <c r="AS18" s="129">
        <v>5.8235294117647101</v>
      </c>
      <c r="AT18" s="129">
        <v>26.7</v>
      </c>
      <c r="AU18" s="129">
        <v>2</v>
      </c>
      <c r="AV18" s="129">
        <v>4.1919000000000004</v>
      </c>
      <c r="AW18" s="129">
        <v>2.40913793103448</v>
      </c>
      <c r="AX18" s="129">
        <v>22</v>
      </c>
      <c r="AY18" s="129">
        <v>17</v>
      </c>
      <c r="AZ18" s="129">
        <v>54</v>
      </c>
      <c r="BA18" s="129">
        <v>24</v>
      </c>
      <c r="BB18" s="129">
        <v>2.25</v>
      </c>
      <c r="BC18" s="129">
        <v>166</v>
      </c>
      <c r="BD18" s="129">
        <v>16</v>
      </c>
      <c r="BE18" s="129">
        <v>51</v>
      </c>
      <c r="BF18" s="129">
        <v>29.310344827586199</v>
      </c>
      <c r="BG18" s="129">
        <v>41</v>
      </c>
      <c r="BH18" s="129">
        <v>23.5632183908046</v>
      </c>
      <c r="BI18" s="129">
        <v>110</v>
      </c>
      <c r="BJ18" s="129">
        <v>63.218390804597703</v>
      </c>
      <c r="BK18" s="129">
        <v>43</v>
      </c>
      <c r="BL18" s="129">
        <v>24.712643678160902</v>
      </c>
      <c r="BM18" s="129">
        <v>67</v>
      </c>
      <c r="BN18" s="129">
        <v>61</v>
      </c>
      <c r="BO18" s="129">
        <v>19.7</v>
      </c>
      <c r="BP18" s="129">
        <v>10.4</v>
      </c>
      <c r="BQ18" s="129">
        <v>11.321839080459799</v>
      </c>
      <c r="BR18" s="129">
        <v>5.9770114942528698</v>
      </c>
      <c r="BS18" s="130">
        <v>0.47208121827411198</v>
      </c>
      <c r="BT18" s="133">
        <v>112</v>
      </c>
      <c r="BU18" s="133">
        <v>69</v>
      </c>
      <c r="BV18" s="133">
        <v>83.33</v>
      </c>
      <c r="BW18" s="133">
        <v>75</v>
      </c>
      <c r="BX18" s="133">
        <v>8</v>
      </c>
      <c r="BY18" s="133">
        <v>48</v>
      </c>
      <c r="BZ18" s="133">
        <v>27.586206896551726</v>
      </c>
      <c r="CA18" s="133">
        <v>9</v>
      </c>
      <c r="CB18" s="133">
        <v>77</v>
      </c>
      <c r="CC18" s="133">
        <v>26</v>
      </c>
      <c r="CD18" s="133">
        <v>0.45</v>
      </c>
      <c r="CE18" s="133">
        <v>77</v>
      </c>
      <c r="CF18" s="133">
        <v>0.38</v>
      </c>
      <c r="CG18" s="133">
        <v>122.39</v>
      </c>
      <c r="CH18" s="133">
        <v>70.339080459770116</v>
      </c>
      <c r="CI18" s="133">
        <v>0.89</v>
      </c>
      <c r="CJ18" s="133">
        <v>0.66</v>
      </c>
      <c r="CK18" s="133">
        <v>1.34</v>
      </c>
      <c r="CL18" s="133">
        <v>170</v>
      </c>
      <c r="CM18" s="133">
        <v>20</v>
      </c>
      <c r="CN18" s="133">
        <v>4.43</v>
      </c>
      <c r="CO18" s="133">
        <v>24.5</v>
      </c>
      <c r="CP18" s="133">
        <v>5.71</v>
      </c>
      <c r="CQ18" s="133">
        <v>3.3</v>
      </c>
      <c r="CR18" s="133">
        <v>18.5</v>
      </c>
      <c r="CS18" s="133">
        <v>23.89</v>
      </c>
      <c r="CT18" s="133">
        <v>42</v>
      </c>
      <c r="CU18" s="133">
        <v>22</v>
      </c>
      <c r="CV18" s="133">
        <v>1.86</v>
      </c>
      <c r="CW18" s="133">
        <v>203</v>
      </c>
      <c r="CX18" s="133">
        <v>15</v>
      </c>
      <c r="CY18" s="133">
        <v>54</v>
      </c>
      <c r="CZ18" s="133">
        <v>31.361999999999998</v>
      </c>
      <c r="DA18" s="133">
        <v>35</v>
      </c>
      <c r="DB18" s="133">
        <v>20.324000000000002</v>
      </c>
      <c r="DC18" s="133">
        <v>111</v>
      </c>
      <c r="DD18" s="133">
        <v>63.793103448275865</v>
      </c>
      <c r="DE18" s="133">
        <v>31</v>
      </c>
      <c r="DF18" s="133">
        <v>17.816091954022987</v>
      </c>
      <c r="DG18" s="133">
        <v>80</v>
      </c>
      <c r="DH18" s="133">
        <v>72</v>
      </c>
      <c r="DI18" s="133">
        <v>20.7</v>
      </c>
      <c r="DJ18" s="133">
        <v>11.896551724137931</v>
      </c>
      <c r="DK18" s="133">
        <v>9.6999999999999993</v>
      </c>
      <c r="DL18" s="133">
        <v>5.5747126436781604</v>
      </c>
      <c r="DM18" s="133">
        <v>0.53139999999999998</v>
      </c>
      <c r="DN18" s="129">
        <v>114</v>
      </c>
      <c r="DO18" s="129">
        <v>67</v>
      </c>
      <c r="DP18" s="129">
        <v>82.6666666666667</v>
      </c>
      <c r="DQ18" s="129">
        <v>41</v>
      </c>
      <c r="DR18" s="129">
        <v>8</v>
      </c>
      <c r="DS18" s="129">
        <v>49</v>
      </c>
      <c r="DT18" s="129">
        <v>28.160919540229902</v>
      </c>
      <c r="DU18" s="129">
        <v>8</v>
      </c>
      <c r="DV18" s="129">
        <v>65</v>
      </c>
      <c r="DW18" s="129">
        <v>30</v>
      </c>
      <c r="DX18" s="130">
        <v>0.38775510204081598</v>
      </c>
      <c r="DY18" s="129">
        <v>70</v>
      </c>
      <c r="DZ18" s="129">
        <v>0.32653061224489799</v>
      </c>
      <c r="EA18" s="129">
        <v>130.60463200000001</v>
      </c>
      <c r="EB18" s="129">
        <v>75.060133333333297</v>
      </c>
      <c r="EC18" s="129">
        <v>103</v>
      </c>
      <c r="ED18" s="129">
        <v>42</v>
      </c>
      <c r="EE18" s="130">
        <v>2.4523809523809499</v>
      </c>
      <c r="EF18" s="129">
        <v>229</v>
      </c>
      <c r="EG18" s="129">
        <v>19</v>
      </c>
      <c r="EH18" s="130">
        <v>5.4210526315789496</v>
      </c>
      <c r="EI18" s="129">
        <v>28.3</v>
      </c>
      <c r="EJ18" s="129">
        <v>3.6433420000000001</v>
      </c>
      <c r="EK18" s="129">
        <v>2.0938747126436801</v>
      </c>
      <c r="EL18" s="129">
        <v>19.8</v>
      </c>
      <c r="EM18" s="129">
        <v>25</v>
      </c>
      <c r="EN18" s="129">
        <v>57</v>
      </c>
      <c r="EO18" s="129">
        <v>18</v>
      </c>
      <c r="EP18" s="130">
        <v>3.1666666666666701</v>
      </c>
      <c r="EQ18" s="129">
        <v>257</v>
      </c>
      <c r="ER18" s="129">
        <v>14</v>
      </c>
      <c r="ES18" s="129">
        <v>68</v>
      </c>
      <c r="ET18" s="129">
        <v>39.080459770114899</v>
      </c>
      <c r="EU18" s="129">
        <v>50</v>
      </c>
      <c r="EV18" s="129">
        <v>28.735632183907999</v>
      </c>
      <c r="EW18" s="129">
        <v>116</v>
      </c>
      <c r="EX18" s="129">
        <v>66.6666666666667</v>
      </c>
      <c r="EY18" s="129">
        <v>50</v>
      </c>
      <c r="EZ18" s="129">
        <v>28.735632183907999</v>
      </c>
      <c r="FA18" s="129">
        <v>66</v>
      </c>
      <c r="FB18" s="129">
        <v>57</v>
      </c>
      <c r="FC18" s="129">
        <v>26.3</v>
      </c>
      <c r="FD18" s="129">
        <v>15</v>
      </c>
      <c r="FE18" s="129">
        <v>15.1149425287356</v>
      </c>
      <c r="FF18" s="129">
        <v>8.6206896551724093</v>
      </c>
      <c r="FG18" s="130">
        <v>0.42965779467680598</v>
      </c>
      <c r="FH18" s="129">
        <v>110</v>
      </c>
      <c r="FI18" s="129">
        <v>65</v>
      </c>
      <c r="FJ18" s="129">
        <v>80</v>
      </c>
      <c r="FK18" s="129">
        <v>51</v>
      </c>
      <c r="FL18" s="129">
        <v>9</v>
      </c>
      <c r="FM18" s="129">
        <v>48</v>
      </c>
      <c r="FN18" s="129">
        <v>27.586206896551701</v>
      </c>
      <c r="FO18" s="129">
        <v>8</v>
      </c>
      <c r="FP18" s="129">
        <v>65</v>
      </c>
      <c r="FQ18" s="129">
        <v>27</v>
      </c>
      <c r="FR18" s="130">
        <v>0.4375</v>
      </c>
      <c r="FS18" s="129">
        <v>74</v>
      </c>
      <c r="FT18" s="129">
        <v>0.35416666666666702</v>
      </c>
      <c r="FU18" s="129">
        <v>136.476056</v>
      </c>
      <c r="FV18" s="129">
        <v>78.434514942528693</v>
      </c>
      <c r="FW18" s="129">
        <v>98</v>
      </c>
      <c r="FX18" s="129">
        <v>30</v>
      </c>
      <c r="FY18" s="130">
        <v>3.2666666666666702</v>
      </c>
      <c r="FZ18" s="129">
        <v>291</v>
      </c>
      <c r="GA18" s="129">
        <v>19</v>
      </c>
      <c r="GB18" s="130">
        <v>5.1578947368421098</v>
      </c>
      <c r="GC18" s="129">
        <v>26.3</v>
      </c>
      <c r="GD18" s="129">
        <v>4.2116819999999997</v>
      </c>
      <c r="GE18" s="129">
        <v>2.42050689655172</v>
      </c>
      <c r="GF18" s="129">
        <v>20.6</v>
      </c>
      <c r="GG18" s="129">
        <v>19</v>
      </c>
      <c r="GH18" s="129">
        <v>50</v>
      </c>
      <c r="GI18" s="129">
        <v>24</v>
      </c>
      <c r="GJ18" s="130">
        <v>2.0833333333333299</v>
      </c>
      <c r="GK18" s="129">
        <v>207</v>
      </c>
      <c r="GL18" s="129">
        <v>13</v>
      </c>
      <c r="GM18" s="129">
        <v>65</v>
      </c>
      <c r="GN18" s="129">
        <v>37.356321839080501</v>
      </c>
      <c r="GO18" s="129">
        <v>48</v>
      </c>
      <c r="GP18" s="129">
        <v>27.586206896551701</v>
      </c>
      <c r="GQ18" s="129">
        <v>105</v>
      </c>
      <c r="GR18" s="129">
        <v>60.344827586206897</v>
      </c>
      <c r="GS18" s="129">
        <v>36</v>
      </c>
      <c r="GT18" s="129">
        <v>20.689655172413801</v>
      </c>
      <c r="GU18" s="129">
        <v>69</v>
      </c>
      <c r="GV18" s="129">
        <v>63</v>
      </c>
      <c r="GW18" s="129">
        <v>22.6</v>
      </c>
      <c r="GX18" s="129">
        <v>13.9</v>
      </c>
      <c r="GY18" s="129">
        <v>12.9885057471264</v>
      </c>
      <c r="GZ18" s="129">
        <v>7.9885057471264398</v>
      </c>
      <c r="HA18" s="130">
        <v>0.38495575221238898</v>
      </c>
      <c r="HB18" s="129">
        <v>115</v>
      </c>
      <c r="HC18" s="129">
        <v>65</v>
      </c>
      <c r="HD18" s="129">
        <v>81.6666666666667</v>
      </c>
      <c r="HE18" s="129">
        <v>65</v>
      </c>
      <c r="HF18" s="129">
        <v>8</v>
      </c>
      <c r="HG18" s="129">
        <v>50</v>
      </c>
      <c r="HH18" s="129">
        <v>28.735632183907999</v>
      </c>
      <c r="HI18" s="129">
        <v>8</v>
      </c>
      <c r="HJ18" s="129">
        <v>66</v>
      </c>
      <c r="HK18" s="129">
        <v>29</v>
      </c>
      <c r="HL18" s="130">
        <v>0.42</v>
      </c>
      <c r="HM18" s="129">
        <v>73</v>
      </c>
      <c r="HN18" s="129">
        <v>0.32</v>
      </c>
      <c r="HO18" s="129">
        <v>135.197272</v>
      </c>
      <c r="HP18" s="129">
        <v>77.699581609195405</v>
      </c>
      <c r="HQ18" s="129">
        <v>90</v>
      </c>
      <c r="HR18" s="129">
        <v>47</v>
      </c>
      <c r="HS18" s="130">
        <v>1.91489361702128</v>
      </c>
      <c r="HT18" s="129">
        <v>215</v>
      </c>
      <c r="HU18" s="129">
        <v>19</v>
      </c>
      <c r="HV18" s="130">
        <v>4.7368421052631602</v>
      </c>
      <c r="HW18" s="129">
        <v>24</v>
      </c>
      <c r="HX18" s="129">
        <v>4.8983999999999996</v>
      </c>
      <c r="HY18" s="129">
        <v>2.8151724137930998</v>
      </c>
      <c r="HZ18" s="129">
        <v>21.1</v>
      </c>
      <c r="IA18" s="133">
        <v>20.76</v>
      </c>
      <c r="IB18" s="129">
        <v>67</v>
      </c>
      <c r="IC18" s="129">
        <v>23</v>
      </c>
      <c r="ID18" s="130">
        <v>2.9130434782608701</v>
      </c>
      <c r="IE18" s="129">
        <v>227</v>
      </c>
      <c r="IF18" s="129">
        <v>13</v>
      </c>
      <c r="IG18" s="129">
        <v>60</v>
      </c>
      <c r="IH18" s="129">
        <v>34.482758620689701</v>
      </c>
      <c r="II18" s="129">
        <v>35</v>
      </c>
      <c r="IJ18" s="129">
        <v>20.1149425287356</v>
      </c>
      <c r="IK18" s="129">
        <v>108</v>
      </c>
      <c r="IL18" s="129">
        <v>62.068965517241402</v>
      </c>
      <c r="IM18" s="129">
        <v>46</v>
      </c>
      <c r="IN18" s="129">
        <v>26.4367816091954</v>
      </c>
      <c r="IO18" s="129">
        <v>62</v>
      </c>
      <c r="IP18" s="129">
        <v>57</v>
      </c>
      <c r="IQ18" s="129">
        <v>21.2</v>
      </c>
      <c r="IR18" s="129">
        <v>11.2</v>
      </c>
      <c r="IS18" s="129">
        <v>12.183908045977001</v>
      </c>
      <c r="IT18" s="129">
        <v>6.4367816091953998</v>
      </c>
      <c r="IU18" s="130">
        <v>0.47169811320754701</v>
      </c>
      <c r="IV18" s="140">
        <v>43333.497916666667</v>
      </c>
      <c r="IW18" s="140">
        <v>43338.770138888889</v>
      </c>
      <c r="IX18" s="140">
        <v>43340.755555555559</v>
      </c>
      <c r="IY18" s="140">
        <v>43343.738888888889</v>
      </c>
      <c r="IZ18" s="140">
        <v>43348.754861111112</v>
      </c>
      <c r="JA18" s="118"/>
    </row>
    <row r="19" spans="1:261">
      <c r="A19" s="127" t="s">
        <v>655</v>
      </c>
      <c r="B19" s="136">
        <v>40</v>
      </c>
      <c r="C19" s="128">
        <v>29</v>
      </c>
      <c r="D19" s="15">
        <v>67</v>
      </c>
      <c r="E19" s="128">
        <v>168</v>
      </c>
      <c r="F19" s="16">
        <v>2</v>
      </c>
      <c r="G19" s="16">
        <v>1</v>
      </c>
      <c r="H19" s="26">
        <v>279</v>
      </c>
      <c r="I19" s="26">
        <v>416</v>
      </c>
      <c r="J19" s="26">
        <v>151</v>
      </c>
      <c r="K19" s="26">
        <v>184</v>
      </c>
      <c r="L19" s="26">
        <v>998</v>
      </c>
      <c r="M19" s="26">
        <v>998</v>
      </c>
      <c r="N19" s="26">
        <v>998</v>
      </c>
      <c r="O19" s="26">
        <v>998</v>
      </c>
      <c r="P19" s="26">
        <v>998</v>
      </c>
      <c r="Q19" s="26">
        <v>998</v>
      </c>
      <c r="R19" s="26">
        <v>998</v>
      </c>
      <c r="S19" s="26">
        <v>998</v>
      </c>
      <c r="T19" s="26">
        <v>998</v>
      </c>
      <c r="U19" s="26">
        <v>998</v>
      </c>
      <c r="V19" s="26">
        <v>515</v>
      </c>
      <c r="W19" s="18">
        <v>0.64930555555555602</v>
      </c>
      <c r="X19" s="129">
        <v>121</v>
      </c>
      <c r="Y19" s="129">
        <v>72</v>
      </c>
      <c r="Z19" s="129">
        <v>88.3333333333333</v>
      </c>
      <c r="AA19" s="129">
        <v>1.75</v>
      </c>
      <c r="AB19" s="129">
        <v>71</v>
      </c>
      <c r="AC19" s="129">
        <v>8</v>
      </c>
      <c r="AD19" s="129">
        <v>56</v>
      </c>
      <c r="AE19" s="129">
        <v>32</v>
      </c>
      <c r="AF19" s="129">
        <v>8</v>
      </c>
      <c r="AG19" s="129">
        <v>72</v>
      </c>
      <c r="AH19" s="129">
        <v>30</v>
      </c>
      <c r="AI19" s="129">
        <v>0.46428571428571402</v>
      </c>
      <c r="AJ19" s="129">
        <v>78</v>
      </c>
      <c r="AK19" s="129">
        <v>0.28571428571428598</v>
      </c>
      <c r="AL19" s="130">
        <v>164.43042399999999</v>
      </c>
      <c r="AM19" s="129">
        <v>93.960242285714301</v>
      </c>
      <c r="AN19" s="129">
        <v>78</v>
      </c>
      <c r="AO19" s="129">
        <v>54</v>
      </c>
      <c r="AP19" s="129">
        <v>1.44444444444444</v>
      </c>
      <c r="AQ19" s="129">
        <v>182</v>
      </c>
      <c r="AR19" s="129">
        <v>16</v>
      </c>
      <c r="AS19" s="129">
        <v>4.875</v>
      </c>
      <c r="AT19" s="129">
        <v>18.399999999999999</v>
      </c>
      <c r="AU19" s="129">
        <v>2.2000000000000002</v>
      </c>
      <c r="AV19" s="129">
        <v>4.9635361600000003</v>
      </c>
      <c r="AW19" s="129">
        <v>2.83630637714286</v>
      </c>
      <c r="AX19" s="129">
        <v>17.3</v>
      </c>
      <c r="AY19" s="129">
        <v>24</v>
      </c>
      <c r="AZ19" s="129">
        <v>56</v>
      </c>
      <c r="BA19" s="129">
        <v>24</v>
      </c>
      <c r="BB19" s="129">
        <v>2.3333333333333299</v>
      </c>
      <c r="BC19" s="129">
        <v>212</v>
      </c>
      <c r="BD19" s="129">
        <v>16</v>
      </c>
      <c r="BE19" s="129">
        <v>63</v>
      </c>
      <c r="BF19" s="129">
        <v>36</v>
      </c>
      <c r="BG19" s="129">
        <v>35</v>
      </c>
      <c r="BH19" s="129">
        <v>20</v>
      </c>
      <c r="BI19" s="129">
        <v>105</v>
      </c>
      <c r="BJ19" s="129">
        <v>60</v>
      </c>
      <c r="BK19" s="129">
        <v>47</v>
      </c>
      <c r="BL19" s="129">
        <v>26.8571428571429</v>
      </c>
      <c r="BM19" s="129">
        <v>58</v>
      </c>
      <c r="BN19" s="129">
        <v>55</v>
      </c>
      <c r="BO19" s="129">
        <v>17.2</v>
      </c>
      <c r="BP19" s="129">
        <v>10.3</v>
      </c>
      <c r="BQ19" s="129">
        <v>9.8285714285714292</v>
      </c>
      <c r="BR19" s="129">
        <v>5.8857142857142897</v>
      </c>
      <c r="BS19" s="130">
        <v>0.40116279069767402</v>
      </c>
      <c r="BT19" s="129">
        <v>106</v>
      </c>
      <c r="BU19" s="129">
        <v>67</v>
      </c>
      <c r="BV19" s="129">
        <v>80</v>
      </c>
      <c r="BW19" s="129">
        <v>104</v>
      </c>
      <c r="BX19" s="129">
        <v>10</v>
      </c>
      <c r="BY19" s="129">
        <v>46</v>
      </c>
      <c r="BZ19" s="129">
        <v>26.285714285714299</v>
      </c>
      <c r="CA19" s="129">
        <v>9</v>
      </c>
      <c r="CB19" s="129">
        <v>65</v>
      </c>
      <c r="CC19" s="129">
        <v>33</v>
      </c>
      <c r="CD19" s="130">
        <v>0.282608695652174</v>
      </c>
      <c r="CE19" s="129">
        <v>52</v>
      </c>
      <c r="CF19" s="129">
        <v>0.41304347826087001</v>
      </c>
      <c r="CG19" s="129">
        <v>147.50504799999999</v>
      </c>
      <c r="CH19" s="129">
        <v>84.288598857142901</v>
      </c>
      <c r="CI19" s="129">
        <v>66</v>
      </c>
      <c r="CJ19" s="129">
        <v>26</v>
      </c>
      <c r="CK19" s="130">
        <v>2.5384615384615401</v>
      </c>
      <c r="CL19" s="129">
        <v>169</v>
      </c>
      <c r="CM19" s="129">
        <v>9</v>
      </c>
      <c r="CN19" s="130">
        <v>7.3333333333333304</v>
      </c>
      <c r="CO19" s="129">
        <v>11.5</v>
      </c>
      <c r="CP19" s="129">
        <v>4.5440823999999997</v>
      </c>
      <c r="CQ19" s="129">
        <v>2.5966185142857201</v>
      </c>
      <c r="CR19" s="129">
        <v>13.2</v>
      </c>
      <c r="CS19" s="134">
        <v>15.79</v>
      </c>
      <c r="CT19" s="129">
        <v>54</v>
      </c>
      <c r="CU19" s="129">
        <v>41</v>
      </c>
      <c r="CV19" s="130">
        <v>1.31707317073171</v>
      </c>
      <c r="CW19" s="129">
        <v>279</v>
      </c>
      <c r="CX19" s="129">
        <v>14</v>
      </c>
      <c r="CY19" s="129">
        <v>65</v>
      </c>
      <c r="CZ19" s="129">
        <v>37.142857142857103</v>
      </c>
      <c r="DA19" s="129">
        <v>40</v>
      </c>
      <c r="DB19" s="129">
        <v>22.8571428571429</v>
      </c>
      <c r="DC19" s="129">
        <v>100</v>
      </c>
      <c r="DD19" s="129">
        <v>57.142857142857103</v>
      </c>
      <c r="DE19" s="129">
        <v>54</v>
      </c>
      <c r="DF19" s="129">
        <v>30.8571428571429</v>
      </c>
      <c r="DG19" s="129">
        <v>46</v>
      </c>
      <c r="DH19" s="129">
        <v>54</v>
      </c>
      <c r="DI19" s="129">
        <v>20.6</v>
      </c>
      <c r="DJ19" s="129">
        <v>15.1</v>
      </c>
      <c r="DK19" s="129">
        <v>11.771428571428601</v>
      </c>
      <c r="DL19" s="129">
        <v>8.6285714285714299</v>
      </c>
      <c r="DM19" s="130">
        <v>0.26699029126213603</v>
      </c>
      <c r="DN19" s="129">
        <v>116</v>
      </c>
      <c r="DO19" s="129">
        <v>76</v>
      </c>
      <c r="DP19" s="129">
        <v>89.3333333333333</v>
      </c>
      <c r="DQ19" s="129">
        <v>62</v>
      </c>
      <c r="DR19" s="129">
        <v>9</v>
      </c>
      <c r="DS19" s="129">
        <v>53</v>
      </c>
      <c r="DT19" s="129">
        <v>30.285714285714299</v>
      </c>
      <c r="DU19" s="129">
        <v>10</v>
      </c>
      <c r="DV19" s="129">
        <v>72</v>
      </c>
      <c r="DW19" s="129">
        <v>31</v>
      </c>
      <c r="DX19" s="130">
        <v>0.41509433962264197</v>
      </c>
      <c r="DY19" s="129">
        <v>71</v>
      </c>
      <c r="DZ19" s="129">
        <v>0.35849056603773599</v>
      </c>
      <c r="EA19" s="129">
        <v>186.67727199999999</v>
      </c>
      <c r="EB19" s="129">
        <v>106.672726857143</v>
      </c>
      <c r="EC19" s="129">
        <v>66</v>
      </c>
      <c r="ED19" s="129">
        <v>40</v>
      </c>
      <c r="EE19" s="130">
        <v>1.65</v>
      </c>
      <c r="EF19" s="129">
        <v>173</v>
      </c>
      <c r="EG19" s="129">
        <v>13</v>
      </c>
      <c r="EH19" s="130">
        <v>5.0769230769230802</v>
      </c>
      <c r="EI19" s="129">
        <v>18.3</v>
      </c>
      <c r="EJ19" s="129">
        <v>4.3107992399999997</v>
      </c>
      <c r="EK19" s="129">
        <v>2.4633138514285702</v>
      </c>
      <c r="EL19" s="129">
        <v>18.3</v>
      </c>
      <c r="EM19" s="129">
        <v>22</v>
      </c>
      <c r="EN19" s="129">
        <v>52</v>
      </c>
      <c r="EO19" s="129">
        <v>27</v>
      </c>
      <c r="EP19" s="130">
        <v>1.92592592592593</v>
      </c>
      <c r="EQ19" s="129">
        <v>255</v>
      </c>
      <c r="ER19" s="129">
        <v>16</v>
      </c>
      <c r="ES19" s="129">
        <v>69</v>
      </c>
      <c r="ET19" s="129">
        <v>39.428571428571402</v>
      </c>
      <c r="EU19" s="129">
        <v>50</v>
      </c>
      <c r="EV19" s="129">
        <v>28.571428571428601</v>
      </c>
      <c r="EW19" s="129">
        <v>101</v>
      </c>
      <c r="EX19" s="129">
        <v>57.714285714285701</v>
      </c>
      <c r="EY19" s="129">
        <v>46</v>
      </c>
      <c r="EZ19" s="129">
        <v>26.285714285714299</v>
      </c>
      <c r="FA19" s="129">
        <v>55</v>
      </c>
      <c r="FB19" s="129">
        <v>54</v>
      </c>
      <c r="FC19" s="129">
        <v>18.3</v>
      </c>
      <c r="FD19" s="129">
        <v>10.7</v>
      </c>
      <c r="FE19" s="129">
        <v>10.4571428571429</v>
      </c>
      <c r="FF19" s="129">
        <v>6.1142857142857103</v>
      </c>
      <c r="FG19" s="130">
        <v>0.415300546448087</v>
      </c>
      <c r="FH19" s="129">
        <v>110</v>
      </c>
      <c r="FI19" s="129">
        <v>73</v>
      </c>
      <c r="FJ19" s="129">
        <v>85.3333333333333</v>
      </c>
      <c r="FK19" s="129">
        <v>61</v>
      </c>
      <c r="FL19" s="129">
        <v>9</v>
      </c>
      <c r="FM19" s="129">
        <v>55</v>
      </c>
      <c r="FN19" s="129">
        <v>31.428571428571399</v>
      </c>
      <c r="FO19" s="129">
        <v>8</v>
      </c>
      <c r="FP19" s="129">
        <v>72</v>
      </c>
      <c r="FQ19" s="129">
        <v>35</v>
      </c>
      <c r="FR19" s="130">
        <v>0.36363636363636398</v>
      </c>
      <c r="FS19" s="129">
        <v>66</v>
      </c>
      <c r="FT19" s="129">
        <v>0.30909090909090903</v>
      </c>
      <c r="FU19" s="129">
        <v>172.11893599999999</v>
      </c>
      <c r="FV19" s="129">
        <v>98.353677714285695</v>
      </c>
      <c r="FW19" s="129">
        <v>70</v>
      </c>
      <c r="FX19" s="129">
        <v>47</v>
      </c>
      <c r="FY19" s="130">
        <v>1.4893617021276599</v>
      </c>
      <c r="FZ19" s="129">
        <v>152</v>
      </c>
      <c r="GA19" s="129">
        <v>17</v>
      </c>
      <c r="GB19" s="130">
        <v>4.1176470588235299</v>
      </c>
      <c r="GC19" s="129">
        <v>17.100000000000001</v>
      </c>
      <c r="GD19" s="129">
        <v>3.9631541399999999</v>
      </c>
      <c r="GE19" s="129">
        <v>2.2646595085714298</v>
      </c>
      <c r="GF19" s="129">
        <v>14.1</v>
      </c>
      <c r="GG19" s="129">
        <v>21</v>
      </c>
      <c r="GH19" s="129">
        <v>58</v>
      </c>
      <c r="GI19" s="129">
        <v>26</v>
      </c>
      <c r="GJ19" s="130">
        <v>2.2307692307692299</v>
      </c>
      <c r="GK19" s="129">
        <v>211</v>
      </c>
      <c r="GL19" s="129">
        <v>16</v>
      </c>
      <c r="GM19" s="129">
        <v>59</v>
      </c>
      <c r="GN19" s="129">
        <v>33.714285714285701</v>
      </c>
      <c r="GO19" s="129">
        <v>45</v>
      </c>
      <c r="GP19" s="129">
        <v>25.714285714285701</v>
      </c>
      <c r="GQ19" s="129">
        <v>103</v>
      </c>
      <c r="GR19" s="129">
        <v>58.857142857142897</v>
      </c>
      <c r="GS19" s="129">
        <v>48</v>
      </c>
      <c r="GT19" s="129">
        <v>27.428571428571399</v>
      </c>
      <c r="GU19" s="129">
        <v>55</v>
      </c>
      <c r="GV19" s="129">
        <v>53</v>
      </c>
      <c r="GW19" s="129">
        <v>18.399999999999999</v>
      </c>
      <c r="GX19" s="129">
        <v>11.2</v>
      </c>
      <c r="GY19" s="129">
        <v>10.5142857142857</v>
      </c>
      <c r="GZ19" s="129">
        <v>6.4</v>
      </c>
      <c r="HA19" s="130">
        <v>0.39130434782608697</v>
      </c>
      <c r="HB19" s="129">
        <v>118</v>
      </c>
      <c r="HC19" s="129">
        <v>67</v>
      </c>
      <c r="HD19" s="129">
        <v>84</v>
      </c>
      <c r="HE19" s="129">
        <v>68</v>
      </c>
      <c r="HF19" s="129">
        <v>9</v>
      </c>
      <c r="HG19" s="129">
        <v>52</v>
      </c>
      <c r="HH19" s="129">
        <v>29.714285714285701</v>
      </c>
      <c r="HI19" s="129">
        <v>10</v>
      </c>
      <c r="HJ19" s="129">
        <v>71</v>
      </c>
      <c r="HK19" s="129">
        <v>29</v>
      </c>
      <c r="HL19" s="130">
        <v>0.44230769230769201</v>
      </c>
      <c r="HM19" s="129">
        <v>75</v>
      </c>
      <c r="HN19" s="129">
        <v>0.36538461538461497</v>
      </c>
      <c r="HO19" s="129">
        <v>180.796696</v>
      </c>
      <c r="HP19" s="129">
        <v>103.31239771428601</v>
      </c>
      <c r="HQ19" s="129">
        <v>75</v>
      </c>
      <c r="HR19" s="129">
        <v>47</v>
      </c>
      <c r="HS19" s="130">
        <v>1.59574468085106</v>
      </c>
      <c r="HT19" s="129">
        <v>173</v>
      </c>
      <c r="HU19" s="129">
        <v>16</v>
      </c>
      <c r="HV19" s="130">
        <v>4.6875</v>
      </c>
      <c r="HW19" s="129">
        <v>20</v>
      </c>
      <c r="HX19" s="129">
        <v>5.1671839999999998</v>
      </c>
      <c r="HY19" s="129">
        <v>2.9526765714285701</v>
      </c>
      <c r="HZ19" s="129">
        <v>18.7</v>
      </c>
      <c r="IA19" s="129">
        <v>25</v>
      </c>
      <c r="IB19" s="129">
        <v>60</v>
      </c>
      <c r="IC19" s="129">
        <v>27</v>
      </c>
      <c r="ID19" s="130">
        <v>2.2222222222222201</v>
      </c>
      <c r="IE19" s="129">
        <v>237</v>
      </c>
      <c r="IF19" s="129">
        <v>17</v>
      </c>
      <c r="IG19" s="129">
        <v>57</v>
      </c>
      <c r="IH19" s="129">
        <v>32.571428571428598</v>
      </c>
      <c r="II19" s="129">
        <v>44</v>
      </c>
      <c r="IJ19" s="129">
        <v>25.1428571428571</v>
      </c>
      <c r="IK19" s="129">
        <v>114</v>
      </c>
      <c r="IL19" s="129">
        <v>65.142857142857096</v>
      </c>
      <c r="IM19" s="129">
        <v>46</v>
      </c>
      <c r="IN19" s="129">
        <v>26.285714285714299</v>
      </c>
      <c r="IO19" s="129">
        <v>68</v>
      </c>
      <c r="IP19" s="129">
        <v>59</v>
      </c>
      <c r="IQ19" s="129">
        <v>15.9</v>
      </c>
      <c r="IR19" s="129">
        <v>9.3000000000000007</v>
      </c>
      <c r="IS19" s="129">
        <v>9.0857142857142907</v>
      </c>
      <c r="IT19" s="129">
        <v>5.3142857142857203</v>
      </c>
      <c r="IU19" s="130">
        <v>0.41509433962264097</v>
      </c>
      <c r="IV19" s="140">
        <v>43333.638888888891</v>
      </c>
      <c r="IW19" s="140">
        <v>43338.669444444444</v>
      </c>
      <c r="IX19" s="140">
        <v>43340.604166666664</v>
      </c>
      <c r="IY19" s="140">
        <v>43343.622916666667</v>
      </c>
      <c r="IZ19" s="140">
        <v>43348.631249999999</v>
      </c>
      <c r="JA19" s="118"/>
    </row>
    <row r="20" spans="1:261">
      <c r="A20" s="127" t="s">
        <v>656</v>
      </c>
      <c r="B20" s="136">
        <v>40</v>
      </c>
      <c r="C20" s="128">
        <v>43</v>
      </c>
      <c r="D20" s="15">
        <v>60</v>
      </c>
      <c r="E20" s="128">
        <v>165</v>
      </c>
      <c r="F20" s="16">
        <v>4</v>
      </c>
      <c r="G20" s="16">
        <v>4.5</v>
      </c>
      <c r="H20" s="26">
        <v>21</v>
      </c>
      <c r="I20" s="26">
        <v>416</v>
      </c>
      <c r="J20" s="26">
        <v>998</v>
      </c>
      <c r="K20" s="26">
        <v>998</v>
      </c>
      <c r="L20" s="26">
        <v>998</v>
      </c>
      <c r="M20" s="26">
        <v>998</v>
      </c>
      <c r="N20" s="26">
        <v>2</v>
      </c>
      <c r="O20" s="26">
        <v>76</v>
      </c>
      <c r="P20" s="26">
        <v>998</v>
      </c>
      <c r="Q20" s="26">
        <v>998</v>
      </c>
      <c r="R20" s="26">
        <v>998</v>
      </c>
      <c r="S20" s="26">
        <v>998</v>
      </c>
      <c r="T20" s="26">
        <v>998</v>
      </c>
      <c r="U20" s="26">
        <v>998</v>
      </c>
      <c r="V20" s="26">
        <v>329</v>
      </c>
      <c r="W20" s="18">
        <v>0.52083333333333304</v>
      </c>
      <c r="X20" s="129">
        <v>116</v>
      </c>
      <c r="Y20" s="129">
        <v>75</v>
      </c>
      <c r="Z20" s="129">
        <v>88.6666666666667</v>
      </c>
      <c r="AA20" s="129">
        <v>1.65</v>
      </c>
      <c r="AB20" s="129">
        <v>55</v>
      </c>
      <c r="AC20" s="129">
        <v>10</v>
      </c>
      <c r="AD20" s="129">
        <v>54</v>
      </c>
      <c r="AE20" s="129">
        <v>32.727272727272698</v>
      </c>
      <c r="AF20" s="129">
        <v>10</v>
      </c>
      <c r="AG20" s="129">
        <v>74</v>
      </c>
      <c r="AH20" s="129">
        <v>34</v>
      </c>
      <c r="AI20" s="129">
        <v>0.37037037037037002</v>
      </c>
      <c r="AJ20" s="129">
        <v>66</v>
      </c>
      <c r="AK20" s="129">
        <v>0.37037037037037002</v>
      </c>
      <c r="AL20" s="130">
        <v>206.13692</v>
      </c>
      <c r="AM20" s="129">
        <v>124.93146666666701</v>
      </c>
      <c r="AN20" s="129">
        <v>59</v>
      </c>
      <c r="AO20" s="129">
        <v>42</v>
      </c>
      <c r="AP20" s="129">
        <v>1.4047619047619</v>
      </c>
      <c r="AQ20" s="129">
        <v>188</v>
      </c>
      <c r="AR20" s="129">
        <v>11</v>
      </c>
      <c r="AS20" s="129">
        <v>5.3636363636363598</v>
      </c>
      <c r="AT20" s="129">
        <v>16.600000000000001</v>
      </c>
      <c r="AU20" s="129">
        <v>2.5</v>
      </c>
      <c r="AV20" s="129">
        <v>4.4794062500000003</v>
      </c>
      <c r="AW20" s="129">
        <v>2.7147916666666698</v>
      </c>
      <c r="AX20" s="129">
        <v>16.5</v>
      </c>
      <c r="AY20" s="129">
        <v>28</v>
      </c>
      <c r="AZ20" s="129">
        <v>33</v>
      </c>
      <c r="BA20" s="129">
        <v>19</v>
      </c>
      <c r="BB20" s="129">
        <v>1.73684210526316</v>
      </c>
      <c r="BC20" s="129">
        <v>245</v>
      </c>
      <c r="BD20" s="129">
        <v>11</v>
      </c>
      <c r="BE20" s="129">
        <v>58</v>
      </c>
      <c r="BF20" s="129">
        <v>35.151515151515198</v>
      </c>
      <c r="BG20" s="129">
        <v>68</v>
      </c>
      <c r="BH20" s="129">
        <v>41.212121212121197</v>
      </c>
      <c r="BI20" s="129">
        <v>119</v>
      </c>
      <c r="BJ20" s="129">
        <v>72.121212121212096</v>
      </c>
      <c r="BK20" s="129">
        <v>54</v>
      </c>
      <c r="BL20" s="129">
        <v>32.727272727272698</v>
      </c>
      <c r="BM20" s="129">
        <v>65</v>
      </c>
      <c r="BN20" s="129">
        <v>55</v>
      </c>
      <c r="BO20" s="129">
        <v>21.4</v>
      </c>
      <c r="BP20" s="129">
        <v>11.8</v>
      </c>
      <c r="BQ20" s="129">
        <v>12.969696969697001</v>
      </c>
      <c r="BR20" s="129">
        <v>7.1515151515151496</v>
      </c>
      <c r="BS20" s="130">
        <v>0.44859813084112099</v>
      </c>
      <c r="BT20" s="129">
        <v>106</v>
      </c>
      <c r="BU20" s="129">
        <v>67</v>
      </c>
      <c r="BV20" s="129">
        <v>80</v>
      </c>
      <c r="BW20" s="129">
        <v>85</v>
      </c>
      <c r="BX20" s="129">
        <v>10</v>
      </c>
      <c r="BY20" s="129">
        <v>51</v>
      </c>
      <c r="BZ20" s="129">
        <v>30.909090909090899</v>
      </c>
      <c r="CA20" s="129">
        <v>10</v>
      </c>
      <c r="CB20" s="129">
        <v>71</v>
      </c>
      <c r="CC20" s="129">
        <v>31</v>
      </c>
      <c r="CD20" s="130">
        <v>0.39215686274509798</v>
      </c>
      <c r="CE20" s="129">
        <v>69</v>
      </c>
      <c r="CF20" s="129">
        <v>0.39215686274509798</v>
      </c>
      <c r="CG20" s="129">
        <v>187.41692</v>
      </c>
      <c r="CH20" s="129">
        <v>113.58601212121199</v>
      </c>
      <c r="CI20" s="129">
        <v>42</v>
      </c>
      <c r="CJ20" s="129">
        <v>55</v>
      </c>
      <c r="CK20" s="130">
        <v>0.763636363636364</v>
      </c>
      <c r="CL20" s="129">
        <v>187</v>
      </c>
      <c r="CM20" s="129">
        <v>10</v>
      </c>
      <c r="CN20" s="130">
        <v>4.2</v>
      </c>
      <c r="CO20" s="129">
        <v>12.9</v>
      </c>
      <c r="CP20" s="129">
        <v>5.3797031249999998</v>
      </c>
      <c r="CQ20" s="129">
        <v>3.2604261363636402</v>
      </c>
      <c r="CR20" s="129">
        <v>13.8</v>
      </c>
      <c r="CS20" s="129">
        <v>34</v>
      </c>
      <c r="CT20" s="129">
        <v>25</v>
      </c>
      <c r="CU20" s="129">
        <v>28</v>
      </c>
      <c r="CV20" s="130">
        <v>0.89285714285714302</v>
      </c>
      <c r="CW20" s="129">
        <v>188</v>
      </c>
      <c r="CX20" s="129">
        <v>12</v>
      </c>
      <c r="CY20" s="129">
        <v>54</v>
      </c>
      <c r="CZ20" s="129">
        <v>32.727272727272698</v>
      </c>
      <c r="DA20" s="129">
        <v>62</v>
      </c>
      <c r="DB20" s="129">
        <v>37.575757575757599</v>
      </c>
      <c r="DC20" s="129">
        <v>97</v>
      </c>
      <c r="DD20" s="129">
        <v>58.787878787878803</v>
      </c>
      <c r="DE20" s="129">
        <v>49</v>
      </c>
      <c r="DF20" s="129">
        <v>29.696969696969699</v>
      </c>
      <c r="DG20" s="129">
        <v>48</v>
      </c>
      <c r="DH20" s="129">
        <v>50</v>
      </c>
      <c r="DI20" s="129">
        <v>25.5</v>
      </c>
      <c r="DJ20" s="129">
        <v>13.3</v>
      </c>
      <c r="DK20" s="129">
        <v>15.454545454545499</v>
      </c>
      <c r="DL20" s="129">
        <v>8.0606060606060606</v>
      </c>
      <c r="DM20" s="130">
        <v>0.47843137254902002</v>
      </c>
      <c r="DN20" s="129">
        <v>113</v>
      </c>
      <c r="DO20" s="129">
        <v>71</v>
      </c>
      <c r="DP20" s="129">
        <v>85</v>
      </c>
      <c r="DQ20" s="129">
        <v>48</v>
      </c>
      <c r="DR20" s="129">
        <v>8</v>
      </c>
      <c r="DS20" s="129">
        <v>56</v>
      </c>
      <c r="DT20" s="129">
        <v>33.939393939393902</v>
      </c>
      <c r="DU20" s="129">
        <v>9</v>
      </c>
      <c r="DV20" s="129">
        <v>73</v>
      </c>
      <c r="DW20" s="129">
        <v>32</v>
      </c>
      <c r="DX20" s="130">
        <v>0.42857142857142899</v>
      </c>
      <c r="DY20" s="129">
        <v>73</v>
      </c>
      <c r="DZ20" s="129">
        <v>0.30357142857142899</v>
      </c>
      <c r="EA20" s="129">
        <v>177.55023199999999</v>
      </c>
      <c r="EB20" s="129">
        <v>107.60620121212099</v>
      </c>
      <c r="EC20" s="129">
        <v>63</v>
      </c>
      <c r="ED20" s="129">
        <v>36</v>
      </c>
      <c r="EE20" s="130">
        <v>1.75</v>
      </c>
      <c r="EF20" s="129">
        <v>233</v>
      </c>
      <c r="EG20" s="129">
        <v>12</v>
      </c>
      <c r="EH20" s="130">
        <v>5.25</v>
      </c>
      <c r="EI20" s="129">
        <v>16.2</v>
      </c>
      <c r="EJ20" s="129">
        <v>3.8151000000000002</v>
      </c>
      <c r="EK20" s="129">
        <v>2.3121818181818199</v>
      </c>
      <c r="EL20" s="129">
        <v>19.3</v>
      </c>
      <c r="EM20" s="129">
        <v>28</v>
      </c>
      <c r="EN20" s="129">
        <v>32</v>
      </c>
      <c r="EO20" s="129">
        <v>19</v>
      </c>
      <c r="EP20" s="130">
        <v>1.68421052631579</v>
      </c>
      <c r="EQ20" s="129">
        <v>259</v>
      </c>
      <c r="ER20" s="129">
        <v>13</v>
      </c>
      <c r="ES20" s="129">
        <v>78</v>
      </c>
      <c r="ET20" s="129">
        <v>47.272727272727302</v>
      </c>
      <c r="EU20" s="129">
        <v>90</v>
      </c>
      <c r="EV20" s="129">
        <v>54.545454545454596</v>
      </c>
      <c r="EW20" s="129">
        <v>126</v>
      </c>
      <c r="EX20" s="129">
        <v>76.363636363636402</v>
      </c>
      <c r="EY20" s="129">
        <v>55</v>
      </c>
      <c r="EZ20" s="129">
        <v>33.3333333333333</v>
      </c>
      <c r="FA20" s="129">
        <v>71</v>
      </c>
      <c r="FB20" s="129">
        <v>56</v>
      </c>
      <c r="FC20" s="129">
        <v>27.9</v>
      </c>
      <c r="FD20" s="129">
        <v>17</v>
      </c>
      <c r="FE20" s="129">
        <v>16.909090909090899</v>
      </c>
      <c r="FF20" s="129">
        <v>10.303030303030299</v>
      </c>
      <c r="FG20" s="130">
        <v>0.39068100358422903</v>
      </c>
      <c r="FH20" s="129">
        <v>115</v>
      </c>
      <c r="FI20" s="129">
        <v>69</v>
      </c>
      <c r="FJ20" s="129">
        <v>84.3333333333333</v>
      </c>
      <c r="FK20" s="129">
        <v>43</v>
      </c>
      <c r="FL20" s="129">
        <v>8</v>
      </c>
      <c r="FM20" s="129">
        <v>54</v>
      </c>
      <c r="FN20" s="129">
        <v>32.727272727272698</v>
      </c>
      <c r="FO20" s="129">
        <v>9</v>
      </c>
      <c r="FP20" s="129">
        <v>71</v>
      </c>
      <c r="FQ20" s="129">
        <v>34</v>
      </c>
      <c r="FR20" s="130">
        <v>0.37037037037037002</v>
      </c>
      <c r="FS20" s="129">
        <v>67</v>
      </c>
      <c r="FT20" s="129">
        <v>0.31481481481481499</v>
      </c>
      <c r="FU20" s="129">
        <v>166.772504</v>
      </c>
      <c r="FV20" s="129">
        <v>101.07424484848499</v>
      </c>
      <c r="FW20" s="129">
        <v>72</v>
      </c>
      <c r="FX20" s="129">
        <v>36</v>
      </c>
      <c r="FY20" s="130">
        <v>2</v>
      </c>
      <c r="FZ20" s="129">
        <v>190</v>
      </c>
      <c r="GA20" s="129">
        <v>10</v>
      </c>
      <c r="GB20" s="130">
        <v>7.2</v>
      </c>
      <c r="GC20" s="129">
        <v>15.3</v>
      </c>
      <c r="GD20" s="129">
        <v>3.2278218750000001</v>
      </c>
      <c r="GE20" s="129">
        <v>1.95625568181818</v>
      </c>
      <c r="GF20" s="129">
        <v>15.6</v>
      </c>
      <c r="GG20" s="133" t="s">
        <v>1233</v>
      </c>
      <c r="GH20" s="129">
        <v>42</v>
      </c>
      <c r="GI20" s="129">
        <v>20</v>
      </c>
      <c r="GJ20" s="130">
        <v>2.1</v>
      </c>
      <c r="GK20" s="129">
        <v>180</v>
      </c>
      <c r="GL20" s="129">
        <v>12</v>
      </c>
      <c r="GM20" s="129">
        <v>77</v>
      </c>
      <c r="GN20" s="129">
        <v>46.6666666666667</v>
      </c>
      <c r="GO20" s="129">
        <v>78</v>
      </c>
      <c r="GP20" s="129">
        <v>47.272727272727302</v>
      </c>
      <c r="GQ20" s="129">
        <v>120</v>
      </c>
      <c r="GR20" s="129">
        <v>72.727272727272705</v>
      </c>
      <c r="GS20" s="129">
        <v>52</v>
      </c>
      <c r="GT20" s="129">
        <v>31.515151515151501</v>
      </c>
      <c r="GU20" s="129">
        <v>68</v>
      </c>
      <c r="GV20" s="129">
        <v>46</v>
      </c>
      <c r="GW20" s="129">
        <v>22.9</v>
      </c>
      <c r="GX20" s="129">
        <v>13.6</v>
      </c>
      <c r="GY20" s="129">
        <v>13.8787878787879</v>
      </c>
      <c r="GZ20" s="129">
        <v>8.2424242424242404</v>
      </c>
      <c r="HA20" s="130">
        <v>0.40611353711790399</v>
      </c>
      <c r="HB20" s="129">
        <v>126</v>
      </c>
      <c r="HC20" s="129">
        <v>80</v>
      </c>
      <c r="HD20" s="129">
        <v>95.3333333333333</v>
      </c>
      <c r="HE20" s="129">
        <v>55</v>
      </c>
      <c r="HF20" s="129">
        <v>9</v>
      </c>
      <c r="HG20" s="129">
        <v>55</v>
      </c>
      <c r="HH20" s="129">
        <v>33.3333333333333</v>
      </c>
      <c r="HI20" s="129">
        <v>10</v>
      </c>
      <c r="HJ20" s="129">
        <v>74</v>
      </c>
      <c r="HK20" s="129">
        <v>34</v>
      </c>
      <c r="HL20" s="130">
        <v>0.381818181818182</v>
      </c>
      <c r="HM20" s="129">
        <v>67</v>
      </c>
      <c r="HN20" s="129">
        <v>0.34545454545454501</v>
      </c>
      <c r="HO20" s="129">
        <v>198.72296800000001</v>
      </c>
      <c r="HP20" s="129">
        <v>120.43816242424199</v>
      </c>
      <c r="HQ20" s="129">
        <v>64</v>
      </c>
      <c r="HR20" s="129">
        <v>36</v>
      </c>
      <c r="HS20" s="130">
        <v>1.7777777777777799</v>
      </c>
      <c r="HT20" s="129">
        <v>231</v>
      </c>
      <c r="HU20" s="129">
        <v>13</v>
      </c>
      <c r="HV20" s="130">
        <v>4.9230769230769198</v>
      </c>
      <c r="HW20" s="129">
        <v>18.3</v>
      </c>
      <c r="HX20" s="129">
        <v>4.938140625</v>
      </c>
      <c r="HY20" s="129">
        <v>2.9928124999999999</v>
      </c>
      <c r="HZ20" s="129">
        <v>16.2</v>
      </c>
      <c r="IA20" s="133" t="s">
        <v>1236</v>
      </c>
      <c r="IB20" s="129">
        <v>32</v>
      </c>
      <c r="IC20" s="129">
        <v>19</v>
      </c>
      <c r="ID20" s="130">
        <v>1.68421052631579</v>
      </c>
      <c r="IE20" s="129">
        <v>173</v>
      </c>
      <c r="IF20" s="129">
        <v>13</v>
      </c>
      <c r="IG20" s="129">
        <v>77</v>
      </c>
      <c r="IH20" s="129">
        <v>46.6666666666667</v>
      </c>
      <c r="II20" s="129">
        <v>72</v>
      </c>
      <c r="IJ20" s="129">
        <v>43.636363636363598</v>
      </c>
      <c r="IK20" s="129">
        <v>124</v>
      </c>
      <c r="IL20" s="129">
        <v>75.151515151515198</v>
      </c>
      <c r="IM20" s="129">
        <v>65</v>
      </c>
      <c r="IN20" s="129">
        <v>39.393939393939398</v>
      </c>
      <c r="IO20" s="129">
        <v>59</v>
      </c>
      <c r="IP20" s="129">
        <v>54</v>
      </c>
      <c r="IQ20" s="129">
        <v>24.9</v>
      </c>
      <c r="IR20" s="129">
        <v>13.8</v>
      </c>
      <c r="IS20" s="129">
        <v>15.090909090909101</v>
      </c>
      <c r="IT20" s="129">
        <v>8.3636363636363704</v>
      </c>
      <c r="IU20" s="130">
        <v>0.44578313253011997</v>
      </c>
      <c r="IV20" s="140">
        <v>43333.431944444441</v>
      </c>
      <c r="IW20" s="140">
        <v>43338.551388888889</v>
      </c>
      <c r="IX20" s="140">
        <v>43340.375</v>
      </c>
      <c r="IY20" s="140">
        <v>43343.723611111112</v>
      </c>
      <c r="IZ20" s="140">
        <v>43348.407638888886</v>
      </c>
      <c r="JA20" s="118"/>
    </row>
    <row r="21" spans="1:261">
      <c r="A21" s="127" t="s">
        <v>657</v>
      </c>
      <c r="B21" s="136">
        <v>40</v>
      </c>
      <c r="C21" s="128">
        <v>44</v>
      </c>
      <c r="D21" s="15">
        <v>68</v>
      </c>
      <c r="E21" s="128">
        <v>170</v>
      </c>
      <c r="F21" s="16">
        <v>2</v>
      </c>
      <c r="G21" s="16">
        <v>3.5</v>
      </c>
      <c r="H21" s="26">
        <v>374</v>
      </c>
      <c r="I21" s="26">
        <v>416</v>
      </c>
      <c r="J21" s="26">
        <v>998</v>
      </c>
      <c r="K21" s="26">
        <v>998</v>
      </c>
      <c r="L21" s="26">
        <v>998</v>
      </c>
      <c r="M21" s="26">
        <v>998</v>
      </c>
      <c r="N21" s="26">
        <v>998</v>
      </c>
      <c r="O21" s="26">
        <v>998</v>
      </c>
      <c r="P21" s="26">
        <v>30</v>
      </c>
      <c r="Q21" s="26">
        <v>35</v>
      </c>
      <c r="R21" s="26">
        <v>998</v>
      </c>
      <c r="S21" s="26">
        <v>998</v>
      </c>
      <c r="T21" s="26">
        <v>998</v>
      </c>
      <c r="U21" s="26">
        <v>998</v>
      </c>
      <c r="V21" s="26">
        <v>609</v>
      </c>
      <c r="W21" s="18">
        <v>0.71458333333333302</v>
      </c>
      <c r="X21" s="133" t="s">
        <v>1238</v>
      </c>
      <c r="Y21" s="133" t="s">
        <v>1238</v>
      </c>
      <c r="Z21" s="133" t="s">
        <v>1238</v>
      </c>
      <c r="AA21" s="133" t="s">
        <v>1238</v>
      </c>
      <c r="AB21" s="133" t="s">
        <v>1238</v>
      </c>
      <c r="AC21" s="133" t="s">
        <v>1238</v>
      </c>
      <c r="AD21" s="133" t="s">
        <v>1238</v>
      </c>
      <c r="AE21" s="133" t="s">
        <v>1238</v>
      </c>
      <c r="AF21" s="133" t="s">
        <v>1238</v>
      </c>
      <c r="AG21" s="133" t="s">
        <v>1238</v>
      </c>
      <c r="AH21" s="133" t="s">
        <v>1238</v>
      </c>
      <c r="AI21" s="133" t="s">
        <v>1238</v>
      </c>
      <c r="AJ21" s="133" t="s">
        <v>1238</v>
      </c>
      <c r="AK21" s="133" t="s">
        <v>1238</v>
      </c>
      <c r="AL21" s="133" t="s">
        <v>1238</v>
      </c>
      <c r="AM21" s="133" t="s">
        <v>1238</v>
      </c>
      <c r="AN21" s="133" t="s">
        <v>1238</v>
      </c>
      <c r="AO21" s="133" t="s">
        <v>1238</v>
      </c>
      <c r="AP21" s="133" t="s">
        <v>1238</v>
      </c>
      <c r="AQ21" s="133" t="s">
        <v>1238</v>
      </c>
      <c r="AR21" s="133" t="s">
        <v>1238</v>
      </c>
      <c r="AS21" s="133" t="s">
        <v>1238</v>
      </c>
      <c r="AT21" s="133" t="s">
        <v>1238</v>
      </c>
      <c r="AU21" s="133" t="s">
        <v>1238</v>
      </c>
      <c r="AV21" s="133" t="s">
        <v>1238</v>
      </c>
      <c r="AW21" s="133" t="s">
        <v>1238</v>
      </c>
      <c r="AX21" s="133" t="s">
        <v>1238</v>
      </c>
      <c r="AY21" s="133" t="s">
        <v>1238</v>
      </c>
      <c r="AZ21" s="133" t="s">
        <v>1238</v>
      </c>
      <c r="BA21" s="133" t="s">
        <v>1238</v>
      </c>
      <c r="BB21" s="133" t="s">
        <v>1238</v>
      </c>
      <c r="BC21" s="133" t="s">
        <v>1238</v>
      </c>
      <c r="BD21" s="133" t="s">
        <v>1238</v>
      </c>
      <c r="BE21" s="133" t="s">
        <v>1238</v>
      </c>
      <c r="BF21" s="133" t="s">
        <v>1238</v>
      </c>
      <c r="BG21" s="133" t="s">
        <v>1238</v>
      </c>
      <c r="BH21" s="133" t="s">
        <v>1238</v>
      </c>
      <c r="BI21" s="133" t="s">
        <v>1238</v>
      </c>
      <c r="BJ21" s="133" t="s">
        <v>1238</v>
      </c>
      <c r="BK21" s="133" t="s">
        <v>1238</v>
      </c>
      <c r="BL21" s="133" t="s">
        <v>1238</v>
      </c>
      <c r="BM21" s="133" t="s">
        <v>1238</v>
      </c>
      <c r="BN21" s="133" t="s">
        <v>1238</v>
      </c>
      <c r="BO21" s="133" t="s">
        <v>1238</v>
      </c>
      <c r="BP21" s="133" t="s">
        <v>1238</v>
      </c>
      <c r="BQ21" s="133" t="s">
        <v>1238</v>
      </c>
      <c r="BR21" s="133" t="s">
        <v>1238</v>
      </c>
      <c r="BS21" s="133" t="s">
        <v>1238</v>
      </c>
      <c r="BT21" s="133" t="s">
        <v>1238</v>
      </c>
      <c r="BU21" s="133" t="s">
        <v>1238</v>
      </c>
      <c r="BV21" s="133" t="s">
        <v>1238</v>
      </c>
      <c r="BW21" s="133" t="s">
        <v>1238</v>
      </c>
      <c r="BX21" s="133" t="s">
        <v>1238</v>
      </c>
      <c r="BY21" s="133" t="s">
        <v>1238</v>
      </c>
      <c r="BZ21" s="133" t="s">
        <v>1238</v>
      </c>
      <c r="CA21" s="133" t="s">
        <v>1238</v>
      </c>
      <c r="CB21" s="133" t="s">
        <v>1238</v>
      </c>
      <c r="CC21" s="133" t="s">
        <v>1238</v>
      </c>
      <c r="CD21" s="133" t="s">
        <v>1238</v>
      </c>
      <c r="CE21" s="133" t="s">
        <v>1238</v>
      </c>
      <c r="CF21" s="133" t="s">
        <v>1238</v>
      </c>
      <c r="CG21" s="133" t="s">
        <v>1238</v>
      </c>
      <c r="CH21" s="133" t="s">
        <v>1238</v>
      </c>
      <c r="CI21" s="133" t="s">
        <v>1238</v>
      </c>
      <c r="CJ21" s="133" t="s">
        <v>1238</v>
      </c>
      <c r="CK21" s="133" t="s">
        <v>1238</v>
      </c>
      <c r="CL21" s="133" t="s">
        <v>1238</v>
      </c>
      <c r="CM21" s="133" t="s">
        <v>1238</v>
      </c>
      <c r="CN21" s="133" t="s">
        <v>1238</v>
      </c>
      <c r="CO21" s="133" t="s">
        <v>1238</v>
      </c>
      <c r="CP21" s="133" t="s">
        <v>1238</v>
      </c>
      <c r="CQ21" s="133" t="s">
        <v>1238</v>
      </c>
      <c r="CR21" s="133" t="s">
        <v>1238</v>
      </c>
      <c r="CS21" s="133" t="s">
        <v>1238</v>
      </c>
      <c r="CT21" s="133" t="s">
        <v>1238</v>
      </c>
      <c r="CU21" s="133" t="s">
        <v>1238</v>
      </c>
      <c r="CV21" s="133" t="s">
        <v>1238</v>
      </c>
      <c r="CW21" s="133" t="s">
        <v>1238</v>
      </c>
      <c r="CX21" s="133" t="s">
        <v>1238</v>
      </c>
      <c r="CY21" s="133" t="s">
        <v>1238</v>
      </c>
      <c r="CZ21" s="133" t="s">
        <v>1238</v>
      </c>
      <c r="DA21" s="133" t="s">
        <v>1238</v>
      </c>
      <c r="DB21" s="133" t="s">
        <v>1238</v>
      </c>
      <c r="DC21" s="133" t="s">
        <v>1238</v>
      </c>
      <c r="DD21" s="133" t="s">
        <v>1238</v>
      </c>
      <c r="DE21" s="133" t="s">
        <v>1238</v>
      </c>
      <c r="DF21" s="133" t="s">
        <v>1238</v>
      </c>
      <c r="DG21" s="133" t="s">
        <v>1238</v>
      </c>
      <c r="DH21" s="133" t="s">
        <v>1238</v>
      </c>
      <c r="DI21" s="133" t="s">
        <v>1238</v>
      </c>
      <c r="DJ21" s="133" t="s">
        <v>1238</v>
      </c>
      <c r="DK21" s="133" t="s">
        <v>1238</v>
      </c>
      <c r="DL21" s="133" t="s">
        <v>1238</v>
      </c>
      <c r="DM21" s="133" t="s">
        <v>1238</v>
      </c>
      <c r="DN21" s="133" t="s">
        <v>1238</v>
      </c>
      <c r="DO21" s="133" t="s">
        <v>1238</v>
      </c>
      <c r="DP21" s="133" t="s">
        <v>1238</v>
      </c>
      <c r="DQ21" s="133" t="s">
        <v>1238</v>
      </c>
      <c r="DR21" s="133" t="s">
        <v>1238</v>
      </c>
      <c r="DS21" s="133" t="s">
        <v>1238</v>
      </c>
      <c r="DT21" s="133" t="s">
        <v>1238</v>
      </c>
      <c r="DU21" s="133" t="s">
        <v>1238</v>
      </c>
      <c r="DV21" s="133" t="s">
        <v>1238</v>
      </c>
      <c r="DW21" s="133" t="s">
        <v>1238</v>
      </c>
      <c r="DX21" s="133" t="s">
        <v>1238</v>
      </c>
      <c r="DY21" s="133" t="s">
        <v>1238</v>
      </c>
      <c r="DZ21" s="133" t="s">
        <v>1238</v>
      </c>
      <c r="EA21" s="133" t="s">
        <v>1238</v>
      </c>
      <c r="EB21" s="133" t="s">
        <v>1238</v>
      </c>
      <c r="EC21" s="133" t="s">
        <v>1238</v>
      </c>
      <c r="ED21" s="133" t="s">
        <v>1238</v>
      </c>
      <c r="EE21" s="133" t="s">
        <v>1238</v>
      </c>
      <c r="EF21" s="133" t="s">
        <v>1238</v>
      </c>
      <c r="EG21" s="133" t="s">
        <v>1238</v>
      </c>
      <c r="EH21" s="133" t="s">
        <v>1238</v>
      </c>
      <c r="EI21" s="133" t="s">
        <v>1238</v>
      </c>
      <c r="EJ21" s="133" t="s">
        <v>1238</v>
      </c>
      <c r="EK21" s="133" t="s">
        <v>1238</v>
      </c>
      <c r="EL21" s="133" t="s">
        <v>1238</v>
      </c>
      <c r="EM21" s="133" t="s">
        <v>1238</v>
      </c>
      <c r="EN21" s="133" t="s">
        <v>1238</v>
      </c>
      <c r="EO21" s="133" t="s">
        <v>1238</v>
      </c>
      <c r="EP21" s="133" t="s">
        <v>1238</v>
      </c>
      <c r="EQ21" s="133" t="s">
        <v>1238</v>
      </c>
      <c r="ER21" s="133" t="s">
        <v>1238</v>
      </c>
      <c r="ES21" s="133" t="s">
        <v>1238</v>
      </c>
      <c r="ET21" s="133" t="s">
        <v>1238</v>
      </c>
      <c r="EU21" s="133" t="s">
        <v>1238</v>
      </c>
      <c r="EV21" s="133" t="s">
        <v>1238</v>
      </c>
      <c r="EW21" s="133" t="s">
        <v>1238</v>
      </c>
      <c r="EX21" s="133" t="s">
        <v>1238</v>
      </c>
      <c r="EY21" s="133" t="s">
        <v>1238</v>
      </c>
      <c r="EZ21" s="133" t="s">
        <v>1238</v>
      </c>
      <c r="FA21" s="133" t="s">
        <v>1238</v>
      </c>
      <c r="FB21" s="133" t="s">
        <v>1238</v>
      </c>
      <c r="FC21" s="133" t="s">
        <v>1238</v>
      </c>
      <c r="FD21" s="133" t="s">
        <v>1238</v>
      </c>
      <c r="FE21" s="133" t="s">
        <v>1238</v>
      </c>
      <c r="FF21" s="133" t="s">
        <v>1238</v>
      </c>
      <c r="FG21" s="133" t="s">
        <v>1238</v>
      </c>
      <c r="FH21" s="133" t="s">
        <v>1238</v>
      </c>
      <c r="FI21" s="133" t="s">
        <v>1238</v>
      </c>
      <c r="FJ21" s="133" t="s">
        <v>1238</v>
      </c>
      <c r="FK21" s="133" t="s">
        <v>1238</v>
      </c>
      <c r="FL21" s="133" t="s">
        <v>1238</v>
      </c>
      <c r="FM21" s="133" t="s">
        <v>1238</v>
      </c>
      <c r="FN21" s="133" t="s">
        <v>1238</v>
      </c>
      <c r="FO21" s="133" t="s">
        <v>1238</v>
      </c>
      <c r="FP21" s="133" t="s">
        <v>1238</v>
      </c>
      <c r="FQ21" s="133" t="s">
        <v>1238</v>
      </c>
      <c r="FR21" s="133" t="s">
        <v>1238</v>
      </c>
      <c r="FS21" s="133" t="s">
        <v>1238</v>
      </c>
      <c r="FT21" s="133" t="s">
        <v>1238</v>
      </c>
      <c r="FU21" s="133" t="s">
        <v>1238</v>
      </c>
      <c r="FV21" s="133" t="s">
        <v>1238</v>
      </c>
      <c r="FW21" s="133" t="s">
        <v>1238</v>
      </c>
      <c r="FX21" s="133" t="s">
        <v>1238</v>
      </c>
      <c r="FY21" s="133" t="s">
        <v>1238</v>
      </c>
      <c r="FZ21" s="133" t="s">
        <v>1238</v>
      </c>
      <c r="GA21" s="133" t="s">
        <v>1238</v>
      </c>
      <c r="GB21" s="133" t="s">
        <v>1238</v>
      </c>
      <c r="GC21" s="133" t="s">
        <v>1238</v>
      </c>
      <c r="GD21" s="133" t="s">
        <v>1238</v>
      </c>
      <c r="GE21" s="133" t="s">
        <v>1238</v>
      </c>
      <c r="GF21" s="133" t="s">
        <v>1238</v>
      </c>
      <c r="GG21" s="133" t="s">
        <v>1238</v>
      </c>
      <c r="GH21" s="133" t="s">
        <v>1238</v>
      </c>
      <c r="GI21" s="133" t="s">
        <v>1238</v>
      </c>
      <c r="GJ21" s="133" t="s">
        <v>1238</v>
      </c>
      <c r="GK21" s="133" t="s">
        <v>1238</v>
      </c>
      <c r="GL21" s="133" t="s">
        <v>1238</v>
      </c>
      <c r="GM21" s="133" t="s">
        <v>1238</v>
      </c>
      <c r="GN21" s="133" t="s">
        <v>1238</v>
      </c>
      <c r="GO21" s="133" t="s">
        <v>1238</v>
      </c>
      <c r="GP21" s="133" t="s">
        <v>1238</v>
      </c>
      <c r="GQ21" s="133" t="s">
        <v>1238</v>
      </c>
      <c r="GR21" s="133" t="s">
        <v>1238</v>
      </c>
      <c r="GS21" s="133" t="s">
        <v>1238</v>
      </c>
      <c r="GT21" s="133" t="s">
        <v>1238</v>
      </c>
      <c r="GU21" s="133" t="s">
        <v>1238</v>
      </c>
      <c r="GV21" s="133" t="s">
        <v>1238</v>
      </c>
      <c r="GW21" s="133" t="s">
        <v>1238</v>
      </c>
      <c r="GX21" s="133" t="s">
        <v>1238</v>
      </c>
      <c r="GY21" s="133" t="s">
        <v>1238</v>
      </c>
      <c r="GZ21" s="133" t="s">
        <v>1238</v>
      </c>
      <c r="HA21" s="133" t="s">
        <v>1238</v>
      </c>
      <c r="HB21" s="133" t="s">
        <v>1238</v>
      </c>
      <c r="HC21" s="133" t="s">
        <v>1238</v>
      </c>
      <c r="HD21" s="133" t="s">
        <v>1238</v>
      </c>
      <c r="HE21" s="133" t="s">
        <v>1238</v>
      </c>
      <c r="HF21" s="133" t="s">
        <v>1238</v>
      </c>
      <c r="HG21" s="133" t="s">
        <v>1238</v>
      </c>
      <c r="HH21" s="133" t="s">
        <v>1238</v>
      </c>
      <c r="HI21" s="133" t="s">
        <v>1238</v>
      </c>
      <c r="HJ21" s="133" t="s">
        <v>1238</v>
      </c>
      <c r="HK21" s="133" t="s">
        <v>1238</v>
      </c>
      <c r="HL21" s="133" t="s">
        <v>1238</v>
      </c>
      <c r="HM21" s="133" t="s">
        <v>1238</v>
      </c>
      <c r="HN21" s="133" t="s">
        <v>1238</v>
      </c>
      <c r="HO21" s="133" t="s">
        <v>1238</v>
      </c>
      <c r="HP21" s="133" t="s">
        <v>1238</v>
      </c>
      <c r="HQ21" s="133" t="s">
        <v>1238</v>
      </c>
      <c r="HR21" s="133" t="s">
        <v>1238</v>
      </c>
      <c r="HS21" s="133" t="s">
        <v>1238</v>
      </c>
      <c r="HT21" s="133" t="s">
        <v>1238</v>
      </c>
      <c r="HU21" s="133" t="s">
        <v>1238</v>
      </c>
      <c r="HV21" s="133" t="s">
        <v>1238</v>
      </c>
      <c r="HW21" s="133" t="s">
        <v>1238</v>
      </c>
      <c r="HX21" s="133" t="s">
        <v>1238</v>
      </c>
      <c r="HY21" s="133" t="s">
        <v>1238</v>
      </c>
      <c r="HZ21" s="133" t="s">
        <v>1238</v>
      </c>
      <c r="IA21" s="133" t="s">
        <v>1238</v>
      </c>
      <c r="IB21" s="133" t="s">
        <v>1238</v>
      </c>
      <c r="IC21" s="133" t="s">
        <v>1238</v>
      </c>
      <c r="ID21" s="133" t="s">
        <v>1238</v>
      </c>
      <c r="IE21" s="133" t="s">
        <v>1238</v>
      </c>
      <c r="IF21" s="133" t="s">
        <v>1238</v>
      </c>
      <c r="IG21" s="133" t="s">
        <v>1238</v>
      </c>
      <c r="IH21" s="133" t="s">
        <v>1238</v>
      </c>
      <c r="II21" s="133" t="s">
        <v>1238</v>
      </c>
      <c r="IJ21" s="133" t="s">
        <v>1238</v>
      </c>
      <c r="IK21" s="133" t="s">
        <v>1238</v>
      </c>
      <c r="IL21" s="133" t="s">
        <v>1238</v>
      </c>
      <c r="IM21" s="133" t="s">
        <v>1238</v>
      </c>
      <c r="IN21" s="133" t="s">
        <v>1238</v>
      </c>
      <c r="IO21" s="133" t="s">
        <v>1238</v>
      </c>
      <c r="IP21" s="133" t="s">
        <v>1238</v>
      </c>
      <c r="IQ21" s="133" t="s">
        <v>1238</v>
      </c>
      <c r="IR21" s="133" t="s">
        <v>1238</v>
      </c>
      <c r="IS21" s="133" t="s">
        <v>1238</v>
      </c>
      <c r="IT21" s="133" t="s">
        <v>1238</v>
      </c>
      <c r="IU21" s="133" t="s">
        <v>1238</v>
      </c>
      <c r="IV21" s="137"/>
      <c r="IW21" s="137"/>
      <c r="IX21" s="137"/>
      <c r="IY21" s="137"/>
      <c r="IZ21" s="137"/>
      <c r="JA21" s="118"/>
    </row>
    <row r="22" spans="1:261">
      <c r="A22" s="127" t="s">
        <v>658</v>
      </c>
      <c r="B22" s="136">
        <v>40</v>
      </c>
      <c r="C22" s="128">
        <v>45</v>
      </c>
      <c r="D22" s="15">
        <v>62</v>
      </c>
      <c r="E22" s="128">
        <v>172</v>
      </c>
      <c r="F22" s="31">
        <v>4</v>
      </c>
      <c r="G22" s="16">
        <v>4.5</v>
      </c>
      <c r="H22" s="26">
        <v>65</v>
      </c>
      <c r="I22" s="26">
        <v>416</v>
      </c>
      <c r="J22" s="26">
        <v>998</v>
      </c>
      <c r="K22" s="26">
        <v>998</v>
      </c>
      <c r="L22" s="26">
        <v>998</v>
      </c>
      <c r="M22" s="26">
        <v>998</v>
      </c>
      <c r="N22" s="26">
        <v>15</v>
      </c>
      <c r="O22" s="26">
        <v>76</v>
      </c>
      <c r="P22" s="26">
        <v>998</v>
      </c>
      <c r="Q22" s="26">
        <v>998</v>
      </c>
      <c r="R22" s="26">
        <v>998</v>
      </c>
      <c r="S22" s="26">
        <v>998</v>
      </c>
      <c r="T22" s="26">
        <v>998</v>
      </c>
      <c r="U22" s="26">
        <v>998</v>
      </c>
      <c r="V22" s="26">
        <v>385</v>
      </c>
      <c r="W22" s="18">
        <v>0.55902777777777801</v>
      </c>
      <c r="X22" s="133" t="s">
        <v>1238</v>
      </c>
      <c r="Y22" s="133" t="s">
        <v>1238</v>
      </c>
      <c r="Z22" s="133" t="s">
        <v>1238</v>
      </c>
      <c r="AA22" s="133" t="s">
        <v>1238</v>
      </c>
      <c r="AB22" s="133" t="s">
        <v>1238</v>
      </c>
      <c r="AC22" s="133" t="s">
        <v>1238</v>
      </c>
      <c r="AD22" s="133" t="s">
        <v>1238</v>
      </c>
      <c r="AE22" s="133" t="s">
        <v>1238</v>
      </c>
      <c r="AF22" s="133" t="s">
        <v>1238</v>
      </c>
      <c r="AG22" s="133" t="s">
        <v>1238</v>
      </c>
      <c r="AH22" s="133" t="s">
        <v>1238</v>
      </c>
      <c r="AI22" s="133" t="s">
        <v>1238</v>
      </c>
      <c r="AJ22" s="133" t="s">
        <v>1238</v>
      </c>
      <c r="AK22" s="133" t="s">
        <v>1238</v>
      </c>
      <c r="AL22" s="133" t="s">
        <v>1238</v>
      </c>
      <c r="AM22" s="133" t="s">
        <v>1238</v>
      </c>
      <c r="AN22" s="133" t="s">
        <v>1238</v>
      </c>
      <c r="AO22" s="133" t="s">
        <v>1238</v>
      </c>
      <c r="AP22" s="133" t="s">
        <v>1238</v>
      </c>
      <c r="AQ22" s="133" t="s">
        <v>1238</v>
      </c>
      <c r="AR22" s="133" t="s">
        <v>1238</v>
      </c>
      <c r="AS22" s="133" t="s">
        <v>1238</v>
      </c>
      <c r="AT22" s="133" t="s">
        <v>1238</v>
      </c>
      <c r="AU22" s="133" t="s">
        <v>1238</v>
      </c>
      <c r="AV22" s="133" t="s">
        <v>1238</v>
      </c>
      <c r="AW22" s="133" t="s">
        <v>1238</v>
      </c>
      <c r="AX22" s="133" t="s">
        <v>1238</v>
      </c>
      <c r="AY22" s="133" t="s">
        <v>1238</v>
      </c>
      <c r="AZ22" s="133" t="s">
        <v>1238</v>
      </c>
      <c r="BA22" s="133" t="s">
        <v>1238</v>
      </c>
      <c r="BB22" s="133" t="s">
        <v>1238</v>
      </c>
      <c r="BC22" s="133" t="s">
        <v>1238</v>
      </c>
      <c r="BD22" s="133" t="s">
        <v>1238</v>
      </c>
      <c r="BE22" s="133" t="s">
        <v>1238</v>
      </c>
      <c r="BF22" s="133" t="s">
        <v>1238</v>
      </c>
      <c r="BG22" s="133" t="s">
        <v>1238</v>
      </c>
      <c r="BH22" s="133" t="s">
        <v>1238</v>
      </c>
      <c r="BI22" s="133" t="s">
        <v>1238</v>
      </c>
      <c r="BJ22" s="133" t="s">
        <v>1238</v>
      </c>
      <c r="BK22" s="133" t="s">
        <v>1238</v>
      </c>
      <c r="BL22" s="133" t="s">
        <v>1238</v>
      </c>
      <c r="BM22" s="133" t="s">
        <v>1238</v>
      </c>
      <c r="BN22" s="133" t="s">
        <v>1238</v>
      </c>
      <c r="BO22" s="133" t="s">
        <v>1238</v>
      </c>
      <c r="BP22" s="133" t="s">
        <v>1238</v>
      </c>
      <c r="BQ22" s="133" t="s">
        <v>1238</v>
      </c>
      <c r="BR22" s="133" t="s">
        <v>1238</v>
      </c>
      <c r="BS22" s="133" t="s">
        <v>1238</v>
      </c>
      <c r="BT22" s="133" t="s">
        <v>1238</v>
      </c>
      <c r="BU22" s="133" t="s">
        <v>1238</v>
      </c>
      <c r="BV22" s="133" t="s">
        <v>1238</v>
      </c>
      <c r="BW22" s="133" t="s">
        <v>1238</v>
      </c>
      <c r="BX22" s="133" t="s">
        <v>1238</v>
      </c>
      <c r="BY22" s="133" t="s">
        <v>1238</v>
      </c>
      <c r="BZ22" s="133" t="s">
        <v>1238</v>
      </c>
      <c r="CA22" s="133" t="s">
        <v>1238</v>
      </c>
      <c r="CB22" s="133" t="s">
        <v>1238</v>
      </c>
      <c r="CC22" s="133" t="s">
        <v>1238</v>
      </c>
      <c r="CD22" s="133" t="s">
        <v>1238</v>
      </c>
      <c r="CE22" s="133" t="s">
        <v>1238</v>
      </c>
      <c r="CF22" s="133" t="s">
        <v>1238</v>
      </c>
      <c r="CG22" s="133" t="s">
        <v>1238</v>
      </c>
      <c r="CH22" s="133" t="s">
        <v>1238</v>
      </c>
      <c r="CI22" s="133" t="s">
        <v>1238</v>
      </c>
      <c r="CJ22" s="133" t="s">
        <v>1238</v>
      </c>
      <c r="CK22" s="133" t="s">
        <v>1238</v>
      </c>
      <c r="CL22" s="133" t="s">
        <v>1238</v>
      </c>
      <c r="CM22" s="133" t="s">
        <v>1238</v>
      </c>
      <c r="CN22" s="133" t="s">
        <v>1238</v>
      </c>
      <c r="CO22" s="133" t="s">
        <v>1238</v>
      </c>
      <c r="CP22" s="133" t="s">
        <v>1238</v>
      </c>
      <c r="CQ22" s="133" t="s">
        <v>1238</v>
      </c>
      <c r="CR22" s="133" t="s">
        <v>1238</v>
      </c>
      <c r="CS22" s="133" t="s">
        <v>1238</v>
      </c>
      <c r="CT22" s="133" t="s">
        <v>1238</v>
      </c>
      <c r="CU22" s="133" t="s">
        <v>1238</v>
      </c>
      <c r="CV22" s="133" t="s">
        <v>1238</v>
      </c>
      <c r="CW22" s="133" t="s">
        <v>1238</v>
      </c>
      <c r="CX22" s="133" t="s">
        <v>1238</v>
      </c>
      <c r="CY22" s="133" t="s">
        <v>1238</v>
      </c>
      <c r="CZ22" s="133" t="s">
        <v>1238</v>
      </c>
      <c r="DA22" s="133" t="s">
        <v>1238</v>
      </c>
      <c r="DB22" s="133" t="s">
        <v>1238</v>
      </c>
      <c r="DC22" s="133" t="s">
        <v>1238</v>
      </c>
      <c r="DD22" s="133" t="s">
        <v>1238</v>
      </c>
      <c r="DE22" s="133" t="s">
        <v>1238</v>
      </c>
      <c r="DF22" s="133" t="s">
        <v>1238</v>
      </c>
      <c r="DG22" s="133" t="s">
        <v>1238</v>
      </c>
      <c r="DH22" s="133" t="s">
        <v>1238</v>
      </c>
      <c r="DI22" s="133" t="s">
        <v>1238</v>
      </c>
      <c r="DJ22" s="133" t="s">
        <v>1238</v>
      </c>
      <c r="DK22" s="133" t="s">
        <v>1238</v>
      </c>
      <c r="DL22" s="133" t="s">
        <v>1238</v>
      </c>
      <c r="DM22" s="133" t="s">
        <v>1238</v>
      </c>
      <c r="DN22" s="133" t="s">
        <v>1238</v>
      </c>
      <c r="DO22" s="133" t="s">
        <v>1238</v>
      </c>
      <c r="DP22" s="133" t="s">
        <v>1238</v>
      </c>
      <c r="DQ22" s="133" t="s">
        <v>1238</v>
      </c>
      <c r="DR22" s="133" t="s">
        <v>1238</v>
      </c>
      <c r="DS22" s="133" t="s">
        <v>1238</v>
      </c>
      <c r="DT22" s="133" t="s">
        <v>1238</v>
      </c>
      <c r="DU22" s="133" t="s">
        <v>1238</v>
      </c>
      <c r="DV22" s="133" t="s">
        <v>1238</v>
      </c>
      <c r="DW22" s="133" t="s">
        <v>1238</v>
      </c>
      <c r="DX22" s="133" t="s">
        <v>1238</v>
      </c>
      <c r="DY22" s="133" t="s">
        <v>1238</v>
      </c>
      <c r="DZ22" s="133" t="s">
        <v>1238</v>
      </c>
      <c r="EA22" s="133" t="s">
        <v>1238</v>
      </c>
      <c r="EB22" s="133" t="s">
        <v>1238</v>
      </c>
      <c r="EC22" s="133" t="s">
        <v>1238</v>
      </c>
      <c r="ED22" s="133" t="s">
        <v>1238</v>
      </c>
      <c r="EE22" s="133" t="s">
        <v>1238</v>
      </c>
      <c r="EF22" s="133" t="s">
        <v>1238</v>
      </c>
      <c r="EG22" s="133" t="s">
        <v>1238</v>
      </c>
      <c r="EH22" s="133" t="s">
        <v>1238</v>
      </c>
      <c r="EI22" s="133" t="s">
        <v>1238</v>
      </c>
      <c r="EJ22" s="133" t="s">
        <v>1238</v>
      </c>
      <c r="EK22" s="133" t="s">
        <v>1238</v>
      </c>
      <c r="EL22" s="133" t="s">
        <v>1238</v>
      </c>
      <c r="EM22" s="133" t="s">
        <v>1238</v>
      </c>
      <c r="EN22" s="133" t="s">
        <v>1238</v>
      </c>
      <c r="EO22" s="133" t="s">
        <v>1238</v>
      </c>
      <c r="EP22" s="133" t="s">
        <v>1238</v>
      </c>
      <c r="EQ22" s="133" t="s">
        <v>1238</v>
      </c>
      <c r="ER22" s="133" t="s">
        <v>1238</v>
      </c>
      <c r="ES22" s="133" t="s">
        <v>1238</v>
      </c>
      <c r="ET22" s="133" t="s">
        <v>1238</v>
      </c>
      <c r="EU22" s="133" t="s">
        <v>1238</v>
      </c>
      <c r="EV22" s="133" t="s">
        <v>1238</v>
      </c>
      <c r="EW22" s="133" t="s">
        <v>1238</v>
      </c>
      <c r="EX22" s="133" t="s">
        <v>1238</v>
      </c>
      <c r="EY22" s="133" t="s">
        <v>1238</v>
      </c>
      <c r="EZ22" s="133" t="s">
        <v>1238</v>
      </c>
      <c r="FA22" s="133" t="s">
        <v>1238</v>
      </c>
      <c r="FB22" s="133" t="s">
        <v>1238</v>
      </c>
      <c r="FC22" s="133" t="s">
        <v>1238</v>
      </c>
      <c r="FD22" s="133" t="s">
        <v>1238</v>
      </c>
      <c r="FE22" s="133" t="s">
        <v>1238</v>
      </c>
      <c r="FF22" s="133" t="s">
        <v>1238</v>
      </c>
      <c r="FG22" s="133" t="s">
        <v>1238</v>
      </c>
      <c r="FH22" s="133" t="s">
        <v>1238</v>
      </c>
      <c r="FI22" s="133" t="s">
        <v>1238</v>
      </c>
      <c r="FJ22" s="133" t="s">
        <v>1238</v>
      </c>
      <c r="FK22" s="133" t="s">
        <v>1238</v>
      </c>
      <c r="FL22" s="133" t="s">
        <v>1238</v>
      </c>
      <c r="FM22" s="133" t="s">
        <v>1238</v>
      </c>
      <c r="FN22" s="133" t="s">
        <v>1238</v>
      </c>
      <c r="FO22" s="133" t="s">
        <v>1238</v>
      </c>
      <c r="FP22" s="133" t="s">
        <v>1238</v>
      </c>
      <c r="FQ22" s="133" t="s">
        <v>1238</v>
      </c>
      <c r="FR22" s="133" t="s">
        <v>1238</v>
      </c>
      <c r="FS22" s="133" t="s">
        <v>1238</v>
      </c>
      <c r="FT22" s="133" t="s">
        <v>1238</v>
      </c>
      <c r="FU22" s="133" t="s">
        <v>1238</v>
      </c>
      <c r="FV22" s="133" t="s">
        <v>1238</v>
      </c>
      <c r="FW22" s="133" t="s">
        <v>1238</v>
      </c>
      <c r="FX22" s="133" t="s">
        <v>1238</v>
      </c>
      <c r="FY22" s="133" t="s">
        <v>1238</v>
      </c>
      <c r="FZ22" s="133" t="s">
        <v>1238</v>
      </c>
      <c r="GA22" s="133" t="s">
        <v>1238</v>
      </c>
      <c r="GB22" s="133" t="s">
        <v>1238</v>
      </c>
      <c r="GC22" s="133" t="s">
        <v>1238</v>
      </c>
      <c r="GD22" s="133" t="s">
        <v>1238</v>
      </c>
      <c r="GE22" s="133" t="s">
        <v>1238</v>
      </c>
      <c r="GF22" s="133" t="s">
        <v>1238</v>
      </c>
      <c r="GG22" s="133" t="s">
        <v>1238</v>
      </c>
      <c r="GH22" s="133" t="s">
        <v>1238</v>
      </c>
      <c r="GI22" s="133" t="s">
        <v>1238</v>
      </c>
      <c r="GJ22" s="133" t="s">
        <v>1238</v>
      </c>
      <c r="GK22" s="133" t="s">
        <v>1238</v>
      </c>
      <c r="GL22" s="133" t="s">
        <v>1238</v>
      </c>
      <c r="GM22" s="133" t="s">
        <v>1238</v>
      </c>
      <c r="GN22" s="133" t="s">
        <v>1238</v>
      </c>
      <c r="GO22" s="133" t="s">
        <v>1238</v>
      </c>
      <c r="GP22" s="133" t="s">
        <v>1238</v>
      </c>
      <c r="GQ22" s="133" t="s">
        <v>1238</v>
      </c>
      <c r="GR22" s="133" t="s">
        <v>1238</v>
      </c>
      <c r="GS22" s="133" t="s">
        <v>1238</v>
      </c>
      <c r="GT22" s="133" t="s">
        <v>1238</v>
      </c>
      <c r="GU22" s="133" t="s">
        <v>1238</v>
      </c>
      <c r="GV22" s="133" t="s">
        <v>1238</v>
      </c>
      <c r="GW22" s="133" t="s">
        <v>1238</v>
      </c>
      <c r="GX22" s="133" t="s">
        <v>1238</v>
      </c>
      <c r="GY22" s="133" t="s">
        <v>1238</v>
      </c>
      <c r="GZ22" s="133" t="s">
        <v>1238</v>
      </c>
      <c r="HA22" s="133" t="s">
        <v>1238</v>
      </c>
      <c r="HB22" s="133" t="s">
        <v>1238</v>
      </c>
      <c r="HC22" s="133" t="s">
        <v>1238</v>
      </c>
      <c r="HD22" s="133" t="s">
        <v>1238</v>
      </c>
      <c r="HE22" s="133" t="s">
        <v>1238</v>
      </c>
      <c r="HF22" s="133" t="s">
        <v>1238</v>
      </c>
      <c r="HG22" s="133" t="s">
        <v>1238</v>
      </c>
      <c r="HH22" s="133" t="s">
        <v>1238</v>
      </c>
      <c r="HI22" s="133" t="s">
        <v>1238</v>
      </c>
      <c r="HJ22" s="133" t="s">
        <v>1238</v>
      </c>
      <c r="HK22" s="133" t="s">
        <v>1238</v>
      </c>
      <c r="HL22" s="133" t="s">
        <v>1238</v>
      </c>
      <c r="HM22" s="133" t="s">
        <v>1238</v>
      </c>
      <c r="HN22" s="133" t="s">
        <v>1238</v>
      </c>
      <c r="HO22" s="133" t="s">
        <v>1238</v>
      </c>
      <c r="HP22" s="133" t="s">
        <v>1238</v>
      </c>
      <c r="HQ22" s="133" t="s">
        <v>1238</v>
      </c>
      <c r="HR22" s="133" t="s">
        <v>1238</v>
      </c>
      <c r="HS22" s="133" t="s">
        <v>1238</v>
      </c>
      <c r="HT22" s="133" t="s">
        <v>1238</v>
      </c>
      <c r="HU22" s="133" t="s">
        <v>1238</v>
      </c>
      <c r="HV22" s="133" t="s">
        <v>1238</v>
      </c>
      <c r="HW22" s="133" t="s">
        <v>1238</v>
      </c>
      <c r="HX22" s="133" t="s">
        <v>1238</v>
      </c>
      <c r="HY22" s="133" t="s">
        <v>1238</v>
      </c>
      <c r="HZ22" s="133" t="s">
        <v>1238</v>
      </c>
      <c r="IA22" s="133" t="s">
        <v>1238</v>
      </c>
      <c r="IB22" s="133" t="s">
        <v>1238</v>
      </c>
      <c r="IC22" s="133" t="s">
        <v>1238</v>
      </c>
      <c r="ID22" s="133" t="s">
        <v>1238</v>
      </c>
      <c r="IE22" s="133" t="s">
        <v>1238</v>
      </c>
      <c r="IF22" s="133" t="s">
        <v>1238</v>
      </c>
      <c r="IG22" s="133" t="s">
        <v>1238</v>
      </c>
      <c r="IH22" s="133" t="s">
        <v>1238</v>
      </c>
      <c r="II22" s="133" t="s">
        <v>1238</v>
      </c>
      <c r="IJ22" s="133" t="s">
        <v>1238</v>
      </c>
      <c r="IK22" s="133" t="s">
        <v>1238</v>
      </c>
      <c r="IL22" s="133" t="s">
        <v>1238</v>
      </c>
      <c r="IM22" s="133" t="s">
        <v>1238</v>
      </c>
      <c r="IN22" s="133" t="s">
        <v>1238</v>
      </c>
      <c r="IO22" s="133" t="s">
        <v>1238</v>
      </c>
      <c r="IP22" s="133" t="s">
        <v>1238</v>
      </c>
      <c r="IQ22" s="133" t="s">
        <v>1238</v>
      </c>
      <c r="IR22" s="133" t="s">
        <v>1238</v>
      </c>
      <c r="IS22" s="133" t="s">
        <v>1238</v>
      </c>
      <c r="IT22" s="133" t="s">
        <v>1238</v>
      </c>
      <c r="IU22" s="133" t="s">
        <v>1238</v>
      </c>
      <c r="IV22" s="137"/>
      <c r="IW22" s="137"/>
      <c r="IX22" s="137"/>
      <c r="IY22" s="137"/>
      <c r="IZ22" s="137"/>
      <c r="JA22" s="118"/>
    </row>
    <row r="23" spans="1:261">
      <c r="A23" s="127" t="s">
        <v>659</v>
      </c>
      <c r="B23" s="136">
        <v>40</v>
      </c>
      <c r="C23" s="128">
        <v>45</v>
      </c>
      <c r="D23" s="15">
        <v>80</v>
      </c>
      <c r="E23" s="128">
        <v>180</v>
      </c>
      <c r="F23" s="16">
        <v>2</v>
      </c>
      <c r="G23" s="16">
        <v>4</v>
      </c>
      <c r="H23" s="26">
        <v>349</v>
      </c>
      <c r="I23" s="26">
        <v>416</v>
      </c>
      <c r="J23" s="26">
        <v>998</v>
      </c>
      <c r="K23" s="26">
        <v>998</v>
      </c>
      <c r="L23" s="26">
        <v>998</v>
      </c>
      <c r="M23" s="26">
        <v>998</v>
      </c>
      <c r="N23" s="26">
        <v>67</v>
      </c>
      <c r="O23" s="26">
        <v>76</v>
      </c>
      <c r="P23" s="26">
        <v>998</v>
      </c>
      <c r="Q23" s="26">
        <v>998</v>
      </c>
      <c r="R23" s="26">
        <v>998</v>
      </c>
      <c r="S23" s="26">
        <v>998</v>
      </c>
      <c r="T23" s="26">
        <v>998</v>
      </c>
      <c r="U23" s="26">
        <v>998</v>
      </c>
      <c r="V23" s="26">
        <v>578</v>
      </c>
      <c r="W23" s="18">
        <v>0.69305555555555598</v>
      </c>
      <c r="X23" s="129">
        <v>116</v>
      </c>
      <c r="Y23" s="129">
        <v>76</v>
      </c>
      <c r="Z23" s="129">
        <v>89.3333333333333</v>
      </c>
      <c r="AA23" s="129">
        <v>1.99</v>
      </c>
      <c r="AB23" s="129">
        <v>75</v>
      </c>
      <c r="AC23" s="129">
        <v>10</v>
      </c>
      <c r="AD23" s="129">
        <v>54</v>
      </c>
      <c r="AE23" s="129">
        <v>27.1356783919598</v>
      </c>
      <c r="AF23" s="129">
        <v>9</v>
      </c>
      <c r="AG23" s="129">
        <v>73</v>
      </c>
      <c r="AH23" s="129">
        <v>35</v>
      </c>
      <c r="AI23" s="129">
        <v>0.35185185185185203</v>
      </c>
      <c r="AJ23" s="129">
        <v>65</v>
      </c>
      <c r="AK23" s="129">
        <v>0.35185185185185203</v>
      </c>
      <c r="AL23" s="130">
        <v>192.65269599999999</v>
      </c>
      <c r="AM23" s="129">
        <v>96.810400000000001</v>
      </c>
      <c r="AN23" s="129">
        <v>55</v>
      </c>
      <c r="AO23" s="129">
        <v>35</v>
      </c>
      <c r="AP23" s="129">
        <v>1.5714285714285701</v>
      </c>
      <c r="AQ23" s="129">
        <v>165</v>
      </c>
      <c r="AR23" s="129">
        <v>10</v>
      </c>
      <c r="AS23" s="129">
        <v>5.5</v>
      </c>
      <c r="AT23" s="133">
        <v>18.2</v>
      </c>
      <c r="AU23" s="129">
        <v>2.2999999999999998</v>
      </c>
      <c r="AV23" s="133">
        <v>5.19</v>
      </c>
      <c r="AW23" s="133">
        <v>2.61</v>
      </c>
      <c r="AX23" s="133" t="s">
        <v>1233</v>
      </c>
      <c r="AY23" s="129">
        <v>26</v>
      </c>
      <c r="AZ23" s="129">
        <v>55</v>
      </c>
      <c r="BA23" s="129">
        <v>37</v>
      </c>
      <c r="BB23" s="129">
        <v>1.48648648648649</v>
      </c>
      <c r="BC23" s="129">
        <v>187</v>
      </c>
      <c r="BD23" s="129">
        <v>15</v>
      </c>
      <c r="BE23" s="129">
        <v>68</v>
      </c>
      <c r="BF23" s="129">
        <v>34.170854271356802</v>
      </c>
      <c r="BG23" s="129">
        <v>65</v>
      </c>
      <c r="BH23" s="129">
        <v>32.663316582914597</v>
      </c>
      <c r="BI23" s="129">
        <v>128</v>
      </c>
      <c r="BJ23" s="129">
        <v>64.321608040200999</v>
      </c>
      <c r="BK23" s="129">
        <v>68</v>
      </c>
      <c r="BL23" s="129">
        <v>34.170854271356802</v>
      </c>
      <c r="BM23" s="129">
        <v>60</v>
      </c>
      <c r="BN23" s="129">
        <v>47</v>
      </c>
      <c r="BO23" s="129">
        <v>22</v>
      </c>
      <c r="BP23" s="129">
        <v>11.7</v>
      </c>
      <c r="BQ23" s="129">
        <v>11.0552763819096</v>
      </c>
      <c r="BR23" s="129">
        <v>5.8793969849246199</v>
      </c>
      <c r="BS23" s="130">
        <v>0.46818181818181798</v>
      </c>
      <c r="BT23" s="129">
        <v>114</v>
      </c>
      <c r="BU23" s="129">
        <v>62</v>
      </c>
      <c r="BV23" s="129">
        <v>79.3333333333333</v>
      </c>
      <c r="BW23" s="129">
        <v>88</v>
      </c>
      <c r="BX23" s="129">
        <v>10</v>
      </c>
      <c r="BY23" s="129">
        <v>48</v>
      </c>
      <c r="BZ23" s="129">
        <v>24.1206030150754</v>
      </c>
      <c r="CA23" s="129">
        <v>10</v>
      </c>
      <c r="CB23" s="129">
        <v>68</v>
      </c>
      <c r="CC23" s="129">
        <v>31</v>
      </c>
      <c r="CD23" s="130">
        <v>0.35416666666666702</v>
      </c>
      <c r="CE23" s="129">
        <v>64</v>
      </c>
      <c r="CF23" s="129">
        <v>0.41666666666666702</v>
      </c>
      <c r="CG23" s="129">
        <v>169.59548000000001</v>
      </c>
      <c r="CH23" s="129">
        <v>85.223859296482402</v>
      </c>
      <c r="CI23" s="129">
        <v>41</v>
      </c>
      <c r="CJ23" s="129">
        <v>45</v>
      </c>
      <c r="CK23" s="130">
        <v>0.91111111111111098</v>
      </c>
      <c r="CL23" s="129">
        <v>154</v>
      </c>
      <c r="CM23" s="129">
        <v>13</v>
      </c>
      <c r="CN23" s="130">
        <v>3.1538461538461502</v>
      </c>
      <c r="CO23" s="129">
        <v>18.600000000000001</v>
      </c>
      <c r="CP23" s="129">
        <v>6.7970575200000001</v>
      </c>
      <c r="CQ23" s="129">
        <v>3.4156067939698498</v>
      </c>
      <c r="CR23" s="129">
        <v>10.5</v>
      </c>
      <c r="CS23" s="129">
        <v>26</v>
      </c>
      <c r="CT23" s="129">
        <v>49</v>
      </c>
      <c r="CU23" s="129">
        <v>31</v>
      </c>
      <c r="CV23" s="130">
        <v>1.5806451612903201</v>
      </c>
      <c r="CW23" s="129">
        <v>163</v>
      </c>
      <c r="CX23" s="129">
        <v>12</v>
      </c>
      <c r="CY23" s="129">
        <v>85</v>
      </c>
      <c r="CZ23" s="129">
        <v>42.713567839196003</v>
      </c>
      <c r="DA23" s="129">
        <v>76</v>
      </c>
      <c r="DB23" s="129">
        <v>38.1909547738694</v>
      </c>
      <c r="DC23" s="129">
        <v>107</v>
      </c>
      <c r="DD23" s="129">
        <v>53.768844221105503</v>
      </c>
      <c r="DE23" s="129">
        <v>56</v>
      </c>
      <c r="DF23" s="129">
        <v>28.140703517587902</v>
      </c>
      <c r="DG23" s="129">
        <v>51</v>
      </c>
      <c r="DH23" s="129">
        <v>58</v>
      </c>
      <c r="DI23" s="129">
        <v>21.4</v>
      </c>
      <c r="DJ23" s="129">
        <v>11.4</v>
      </c>
      <c r="DK23" s="129">
        <v>10.753768844221099</v>
      </c>
      <c r="DL23" s="129">
        <v>5.7286432160803997</v>
      </c>
      <c r="DM23" s="130">
        <v>0.467289719626168</v>
      </c>
      <c r="DN23" s="129">
        <v>116</v>
      </c>
      <c r="DO23" s="129">
        <v>74</v>
      </c>
      <c r="DP23" s="129">
        <v>88</v>
      </c>
      <c r="DQ23" s="129">
        <v>63</v>
      </c>
      <c r="DR23" s="129">
        <v>10</v>
      </c>
      <c r="DS23" s="129">
        <v>53</v>
      </c>
      <c r="DT23" s="129">
        <v>26.6331658291457</v>
      </c>
      <c r="DU23" s="129">
        <v>10</v>
      </c>
      <c r="DV23" s="129">
        <v>73</v>
      </c>
      <c r="DW23" s="129">
        <v>36</v>
      </c>
      <c r="DX23" s="130">
        <v>0.320754716981132</v>
      </c>
      <c r="DY23" s="129">
        <v>61</v>
      </c>
      <c r="DZ23" s="129">
        <v>0.37735849056603799</v>
      </c>
      <c r="EA23" s="129">
        <v>199.79707999999999</v>
      </c>
      <c r="EB23" s="129">
        <v>100.400542713568</v>
      </c>
      <c r="EC23" s="129">
        <v>57</v>
      </c>
      <c r="ED23" s="129">
        <v>36</v>
      </c>
      <c r="EE23" s="130">
        <v>1.5833333333333299</v>
      </c>
      <c r="EF23" s="129">
        <v>202</v>
      </c>
      <c r="EG23" s="129">
        <v>14</v>
      </c>
      <c r="EH23" s="130">
        <v>4.0714285714285703</v>
      </c>
      <c r="EI23" s="129">
        <v>20.100000000000001</v>
      </c>
      <c r="EJ23" s="129">
        <v>5.2585006950000004</v>
      </c>
      <c r="EK23" s="129">
        <v>2.64246266080402</v>
      </c>
      <c r="EL23" s="129">
        <v>13.6</v>
      </c>
      <c r="EM23" s="129">
        <v>26</v>
      </c>
      <c r="EN23" s="129">
        <v>37</v>
      </c>
      <c r="EO23" s="129">
        <v>19</v>
      </c>
      <c r="EP23" s="130">
        <v>1.9473684210526301</v>
      </c>
      <c r="EQ23" s="129">
        <v>224</v>
      </c>
      <c r="ER23" s="129">
        <v>13</v>
      </c>
      <c r="ES23" s="129">
        <v>90</v>
      </c>
      <c r="ET23" s="129">
        <v>45.226130653266303</v>
      </c>
      <c r="EU23" s="129">
        <v>85</v>
      </c>
      <c r="EV23" s="129">
        <v>42.713567839196003</v>
      </c>
      <c r="EW23" s="129">
        <v>141</v>
      </c>
      <c r="EX23" s="129">
        <v>70.854271356783897</v>
      </c>
      <c r="EY23" s="129">
        <v>70</v>
      </c>
      <c r="EZ23" s="129">
        <v>35.175879396984897</v>
      </c>
      <c r="FA23" s="129">
        <v>71</v>
      </c>
      <c r="FB23" s="129">
        <v>51</v>
      </c>
      <c r="FC23" s="129">
        <v>24.2</v>
      </c>
      <c r="FD23" s="129">
        <v>14.5</v>
      </c>
      <c r="FE23" s="129">
        <v>12.1608040201005</v>
      </c>
      <c r="FF23" s="129">
        <v>7.2864321608040203</v>
      </c>
      <c r="FG23" s="130">
        <v>0.40082644628099201</v>
      </c>
      <c r="FH23" s="129">
        <v>120</v>
      </c>
      <c r="FI23" s="129">
        <v>74</v>
      </c>
      <c r="FJ23" s="129">
        <v>89.3333333333333</v>
      </c>
      <c r="FK23" s="129">
        <v>74</v>
      </c>
      <c r="FL23" s="129">
        <v>10</v>
      </c>
      <c r="FM23" s="129">
        <v>52</v>
      </c>
      <c r="FN23" s="129">
        <v>26.130653266331699</v>
      </c>
      <c r="FO23" s="129">
        <v>9</v>
      </c>
      <c r="FP23" s="129">
        <v>71</v>
      </c>
      <c r="FQ23" s="129">
        <v>33</v>
      </c>
      <c r="FR23" s="130">
        <v>0.36538461538461497</v>
      </c>
      <c r="FS23" s="129">
        <v>67</v>
      </c>
      <c r="FT23" s="129">
        <v>0.36538461538461497</v>
      </c>
      <c r="FU23" s="129">
        <v>180.796696</v>
      </c>
      <c r="FV23" s="129">
        <v>90.852611055276398</v>
      </c>
      <c r="FW23" s="129">
        <v>57</v>
      </c>
      <c r="FX23" s="129">
        <v>45</v>
      </c>
      <c r="FY23" s="130">
        <v>1.2666666666666699</v>
      </c>
      <c r="FZ23" s="129">
        <v>163</v>
      </c>
      <c r="GA23" s="129">
        <v>15</v>
      </c>
      <c r="GB23" s="130">
        <v>3.8</v>
      </c>
      <c r="GC23" s="129">
        <v>15.7</v>
      </c>
      <c r="GD23" s="129">
        <v>4.8245487699999998</v>
      </c>
      <c r="GE23" s="129">
        <v>2.4243963668341699</v>
      </c>
      <c r="GF23" s="129">
        <v>14.7</v>
      </c>
      <c r="GG23" s="129">
        <v>24</v>
      </c>
      <c r="GH23" s="129">
        <v>44</v>
      </c>
      <c r="GI23" s="129">
        <v>27</v>
      </c>
      <c r="GJ23" s="130">
        <v>1.62962962962963</v>
      </c>
      <c r="GK23" s="129">
        <v>266</v>
      </c>
      <c r="GL23" s="129">
        <v>13</v>
      </c>
      <c r="GM23" s="129">
        <v>77</v>
      </c>
      <c r="GN23" s="129">
        <v>38.693467336683398</v>
      </c>
      <c r="GO23" s="129">
        <v>64</v>
      </c>
      <c r="GP23" s="129">
        <v>32.1608040201005</v>
      </c>
      <c r="GQ23" s="129">
        <v>118</v>
      </c>
      <c r="GR23" s="129">
        <v>59.2964824120603</v>
      </c>
      <c r="GS23" s="129">
        <v>57</v>
      </c>
      <c r="GT23" s="129">
        <v>28.643216080401999</v>
      </c>
      <c r="GU23" s="129">
        <v>61</v>
      </c>
      <c r="GV23" s="129">
        <v>52</v>
      </c>
      <c r="GW23" s="129">
        <v>23.8</v>
      </c>
      <c r="GX23" s="129">
        <v>15.1</v>
      </c>
      <c r="GY23" s="129">
        <v>11.9597989949749</v>
      </c>
      <c r="GZ23" s="129">
        <v>7.5879396984924599</v>
      </c>
      <c r="HA23" s="130">
        <v>0.36554621848739499</v>
      </c>
      <c r="HB23" s="129">
        <v>119</v>
      </c>
      <c r="HC23" s="129">
        <v>76</v>
      </c>
      <c r="HD23" s="129">
        <v>90.3333333333333</v>
      </c>
      <c r="HE23" s="129">
        <v>87</v>
      </c>
      <c r="HF23" s="129">
        <v>10</v>
      </c>
      <c r="HG23" s="129">
        <v>49</v>
      </c>
      <c r="HH23" s="129">
        <v>24.623115577889401</v>
      </c>
      <c r="HI23" s="129">
        <v>10</v>
      </c>
      <c r="HJ23" s="129">
        <v>69</v>
      </c>
      <c r="HK23" s="129">
        <v>30</v>
      </c>
      <c r="HL23" s="130">
        <v>0.38775510204081598</v>
      </c>
      <c r="HM23" s="129">
        <v>68</v>
      </c>
      <c r="HN23" s="129">
        <v>0.40816326530612201</v>
      </c>
      <c r="HO23" s="129">
        <v>175.43611999999999</v>
      </c>
      <c r="HP23" s="129">
        <v>88.158854271356802</v>
      </c>
      <c r="HQ23" s="129">
        <v>51</v>
      </c>
      <c r="HR23" s="129">
        <v>31</v>
      </c>
      <c r="HS23" s="130">
        <v>1.6451612903225801</v>
      </c>
      <c r="HT23" s="129">
        <v>158</v>
      </c>
      <c r="HU23" s="129">
        <v>17</v>
      </c>
      <c r="HV23" s="130">
        <v>3</v>
      </c>
      <c r="HW23" s="129">
        <v>20.7</v>
      </c>
      <c r="HX23" s="129">
        <v>7.4785073850000003</v>
      </c>
      <c r="HY23" s="129">
        <v>3.7580439120603</v>
      </c>
      <c r="HZ23" s="129">
        <v>16.600000000000001</v>
      </c>
      <c r="IA23" s="129">
        <v>22</v>
      </c>
      <c r="IB23" s="129">
        <v>42</v>
      </c>
      <c r="IC23" s="129">
        <v>22</v>
      </c>
      <c r="ID23" s="130">
        <v>1.9090909090909101</v>
      </c>
      <c r="IE23" s="129">
        <v>220</v>
      </c>
      <c r="IF23" s="129">
        <v>11</v>
      </c>
      <c r="IG23" s="129">
        <v>68</v>
      </c>
      <c r="IH23" s="129">
        <v>34.170854271356802</v>
      </c>
      <c r="II23" s="129">
        <v>57</v>
      </c>
      <c r="IJ23" s="129">
        <v>28.643216080401999</v>
      </c>
      <c r="IK23" s="129">
        <v>114</v>
      </c>
      <c r="IL23" s="129">
        <v>57.286432160803997</v>
      </c>
      <c r="IM23" s="129">
        <v>45</v>
      </c>
      <c r="IN23" s="129">
        <v>22.613065326633201</v>
      </c>
      <c r="IO23" s="129">
        <v>69</v>
      </c>
      <c r="IP23" s="129">
        <v>61</v>
      </c>
      <c r="IQ23" s="129">
        <v>22.7</v>
      </c>
      <c r="IR23" s="129">
        <v>16</v>
      </c>
      <c r="IS23" s="129">
        <v>11.4070351758794</v>
      </c>
      <c r="IT23" s="129">
        <v>8.0402010050251302</v>
      </c>
      <c r="IU23" s="130">
        <v>0.29515418502202601</v>
      </c>
      <c r="IV23" s="140">
        <v>43333.388194444444</v>
      </c>
      <c r="IW23" s="140">
        <v>43338.727777777778</v>
      </c>
      <c r="IX23" s="140">
        <v>43340.771527777775</v>
      </c>
      <c r="IY23" s="140">
        <v>43343.669444444444</v>
      </c>
      <c r="IZ23" s="140">
        <v>43348.648611111108</v>
      </c>
      <c r="JA23" s="118"/>
    </row>
    <row r="24" spans="1:261">
      <c r="A24" s="127" t="s">
        <v>660</v>
      </c>
      <c r="B24" s="136">
        <v>40</v>
      </c>
      <c r="C24" s="128">
        <v>23</v>
      </c>
      <c r="D24" s="15">
        <v>61</v>
      </c>
      <c r="E24" s="128">
        <v>172</v>
      </c>
      <c r="F24" s="16">
        <v>2</v>
      </c>
      <c r="G24" s="16">
        <v>5</v>
      </c>
      <c r="H24" s="26">
        <v>18</v>
      </c>
      <c r="I24" s="26">
        <v>416</v>
      </c>
      <c r="J24" s="26">
        <v>13</v>
      </c>
      <c r="K24" s="26">
        <v>184</v>
      </c>
      <c r="L24" s="26">
        <v>998</v>
      </c>
      <c r="M24" s="26">
        <v>998</v>
      </c>
      <c r="N24" s="26">
        <v>998</v>
      </c>
      <c r="O24" s="26">
        <v>998</v>
      </c>
      <c r="P24" s="26">
        <v>998</v>
      </c>
      <c r="Q24" s="26">
        <v>998</v>
      </c>
      <c r="R24" s="26">
        <v>998</v>
      </c>
      <c r="S24" s="26">
        <v>998</v>
      </c>
      <c r="T24" s="26">
        <v>998</v>
      </c>
      <c r="U24" s="26">
        <v>998</v>
      </c>
      <c r="V24" s="26">
        <v>327</v>
      </c>
      <c r="W24" s="18">
        <v>0.51944444444444404</v>
      </c>
      <c r="X24" s="129">
        <v>124</v>
      </c>
      <c r="Y24" s="129">
        <v>75</v>
      </c>
      <c r="Z24" s="129">
        <v>91.3333333333333</v>
      </c>
      <c r="AA24" s="129">
        <v>1.72</v>
      </c>
      <c r="AB24" s="129">
        <v>60</v>
      </c>
      <c r="AC24" s="129">
        <v>9</v>
      </c>
      <c r="AD24" s="129">
        <v>48</v>
      </c>
      <c r="AE24" s="129">
        <v>27.906976744186</v>
      </c>
      <c r="AF24" s="129">
        <v>9</v>
      </c>
      <c r="AG24" s="129">
        <v>66</v>
      </c>
      <c r="AH24" s="129">
        <v>33</v>
      </c>
      <c r="AI24" s="129">
        <v>0.3125</v>
      </c>
      <c r="AJ24" s="129">
        <v>59</v>
      </c>
      <c r="AK24" s="129">
        <v>0.375</v>
      </c>
      <c r="AL24" s="130">
        <v>147.18472800000001</v>
      </c>
      <c r="AM24" s="129">
        <v>85.572516279069802</v>
      </c>
      <c r="AN24" s="129">
        <v>62</v>
      </c>
      <c r="AO24" s="129">
        <v>43</v>
      </c>
      <c r="AP24" s="129">
        <v>1.4418604651162801</v>
      </c>
      <c r="AQ24" s="129">
        <v>207</v>
      </c>
      <c r="AR24" s="129">
        <v>21</v>
      </c>
      <c r="AS24" s="129">
        <v>2.9523809523809499</v>
      </c>
      <c r="AT24" s="129">
        <v>19.3</v>
      </c>
      <c r="AU24" s="129">
        <v>2.2999999999999998</v>
      </c>
      <c r="AV24" s="129">
        <v>4.8087686999999999</v>
      </c>
      <c r="AW24" s="129">
        <v>2.7957957558139501</v>
      </c>
      <c r="AX24" s="129">
        <v>17.600000000000001</v>
      </c>
      <c r="AY24" s="133" t="s">
        <v>1233</v>
      </c>
      <c r="AZ24" s="129">
        <v>52</v>
      </c>
      <c r="BA24" s="129">
        <v>27</v>
      </c>
      <c r="BB24" s="129">
        <v>1.92592592592593</v>
      </c>
      <c r="BC24" s="129">
        <v>255</v>
      </c>
      <c r="BD24" s="129">
        <v>12</v>
      </c>
      <c r="BE24" s="129">
        <v>76</v>
      </c>
      <c r="BF24" s="129">
        <v>44.1860465116279</v>
      </c>
      <c r="BG24" s="129">
        <v>40</v>
      </c>
      <c r="BH24" s="129">
        <v>23.255813953488399</v>
      </c>
      <c r="BI24" s="129">
        <v>120</v>
      </c>
      <c r="BJ24" s="129">
        <v>69.767441860465098</v>
      </c>
      <c r="BK24" s="129">
        <v>69</v>
      </c>
      <c r="BL24" s="129">
        <v>40.116279069767401</v>
      </c>
      <c r="BM24" s="129">
        <v>51</v>
      </c>
      <c r="BN24" s="129">
        <v>42</v>
      </c>
      <c r="BO24" s="129">
        <v>23.9</v>
      </c>
      <c r="BP24" s="129">
        <v>12.5</v>
      </c>
      <c r="BQ24" s="129">
        <v>13.895348837209299</v>
      </c>
      <c r="BR24" s="129">
        <v>7.2674418604651203</v>
      </c>
      <c r="BS24" s="130">
        <v>0.47698744769874502</v>
      </c>
      <c r="BT24" s="129">
        <v>106</v>
      </c>
      <c r="BU24" s="129">
        <v>66</v>
      </c>
      <c r="BV24" s="129">
        <v>79.3333333333333</v>
      </c>
      <c r="BW24" s="129">
        <v>96</v>
      </c>
      <c r="BX24" s="129">
        <v>9</v>
      </c>
      <c r="BY24" s="129">
        <v>45</v>
      </c>
      <c r="BZ24" s="129">
        <v>26.162790697674399</v>
      </c>
      <c r="CA24" s="129">
        <v>9</v>
      </c>
      <c r="CB24" s="129">
        <v>63</v>
      </c>
      <c r="CC24" s="129">
        <v>32</v>
      </c>
      <c r="CD24" s="130">
        <v>0.28888888888888897</v>
      </c>
      <c r="CE24" s="129">
        <v>56</v>
      </c>
      <c r="CF24" s="129">
        <v>0.4</v>
      </c>
      <c r="CG24" s="129">
        <v>132.223704</v>
      </c>
      <c r="CH24" s="129">
        <v>76.874246511627902</v>
      </c>
      <c r="CI24" s="129">
        <v>46</v>
      </c>
      <c r="CJ24" s="129">
        <v>55</v>
      </c>
      <c r="CK24" s="130">
        <v>0.83636363636363598</v>
      </c>
      <c r="CL24" s="129">
        <v>139</v>
      </c>
      <c r="CM24" s="129">
        <v>12</v>
      </c>
      <c r="CN24" s="130">
        <v>3.8333333333333299</v>
      </c>
      <c r="CO24" s="129">
        <v>14.3</v>
      </c>
      <c r="CP24" s="129">
        <v>5.70075792</v>
      </c>
      <c r="CQ24" s="129">
        <v>3.3143941395348802</v>
      </c>
      <c r="CR24" s="129">
        <v>14.3</v>
      </c>
      <c r="CS24" s="129">
        <v>24</v>
      </c>
      <c r="CT24" s="129">
        <v>45</v>
      </c>
      <c r="CU24" s="129">
        <v>48</v>
      </c>
      <c r="CV24" s="130">
        <v>0.9375</v>
      </c>
      <c r="CW24" s="129">
        <v>140</v>
      </c>
      <c r="CX24" s="133" t="s">
        <v>1233</v>
      </c>
      <c r="CY24" s="129">
        <v>73</v>
      </c>
      <c r="CZ24" s="129">
        <v>42.441860465116299</v>
      </c>
      <c r="DA24" s="129">
        <v>38</v>
      </c>
      <c r="DB24" s="129">
        <v>22.093023255814</v>
      </c>
      <c r="DC24" s="129">
        <v>109</v>
      </c>
      <c r="DD24" s="129">
        <v>63.3720930232558</v>
      </c>
      <c r="DE24" s="129">
        <v>47</v>
      </c>
      <c r="DF24" s="129">
        <v>27.325581395348799</v>
      </c>
      <c r="DG24" s="129">
        <v>62</v>
      </c>
      <c r="DH24" s="129">
        <v>49</v>
      </c>
      <c r="DI24" s="129">
        <v>22.1</v>
      </c>
      <c r="DJ24" s="129">
        <v>14.1</v>
      </c>
      <c r="DK24" s="129">
        <v>12.8488372093023</v>
      </c>
      <c r="DL24" s="129">
        <v>8.1976744186046506</v>
      </c>
      <c r="DM24" s="130">
        <v>0.361990950226244</v>
      </c>
      <c r="DN24" s="129">
        <v>122</v>
      </c>
      <c r="DO24" s="129">
        <v>75</v>
      </c>
      <c r="DP24" s="129">
        <v>90.6666666666667</v>
      </c>
      <c r="DQ24" s="129">
        <v>63</v>
      </c>
      <c r="DR24" s="129">
        <v>9</v>
      </c>
      <c r="DS24" s="129">
        <v>49</v>
      </c>
      <c r="DT24" s="129">
        <v>28.488372093023301</v>
      </c>
      <c r="DU24" s="129">
        <v>9</v>
      </c>
      <c r="DV24" s="129">
        <v>67</v>
      </c>
      <c r="DW24" s="129">
        <v>35</v>
      </c>
      <c r="DX24" s="130">
        <v>0.28571428571428598</v>
      </c>
      <c r="DY24" s="129">
        <v>55</v>
      </c>
      <c r="DZ24" s="129">
        <v>0.36734693877551</v>
      </c>
      <c r="EA24" s="129">
        <v>152.351448</v>
      </c>
      <c r="EB24" s="129">
        <v>88.576423255814007</v>
      </c>
      <c r="EC24" s="129">
        <v>85</v>
      </c>
      <c r="ED24" s="129">
        <v>43</v>
      </c>
      <c r="EE24" s="130">
        <v>1.97674418604651</v>
      </c>
      <c r="EF24" s="129">
        <v>203</v>
      </c>
      <c r="EG24" s="129">
        <v>20</v>
      </c>
      <c r="EH24" s="130">
        <v>4.25</v>
      </c>
      <c r="EI24" s="129">
        <v>15.6</v>
      </c>
      <c r="EJ24" s="129">
        <v>4.0812244199999999</v>
      </c>
      <c r="EK24" s="129">
        <v>2.3728048953488399</v>
      </c>
      <c r="EL24" s="129">
        <v>20</v>
      </c>
      <c r="EM24" s="129">
        <v>25</v>
      </c>
      <c r="EN24" s="129">
        <v>77</v>
      </c>
      <c r="EO24" s="129">
        <v>35</v>
      </c>
      <c r="EP24" s="130">
        <v>2.2000000000000002</v>
      </c>
      <c r="EQ24" s="129">
        <v>158</v>
      </c>
      <c r="ER24" s="129">
        <v>14</v>
      </c>
      <c r="ES24" s="129">
        <v>84</v>
      </c>
      <c r="ET24" s="129">
        <v>48.837209302325597</v>
      </c>
      <c r="EU24" s="129">
        <v>57</v>
      </c>
      <c r="EV24" s="129">
        <v>33.139534883720899</v>
      </c>
      <c r="EW24" s="129">
        <v>115</v>
      </c>
      <c r="EX24" s="129">
        <v>66.860465116279101</v>
      </c>
      <c r="EY24" s="129">
        <v>60</v>
      </c>
      <c r="EZ24" s="129">
        <v>34.883720930232599</v>
      </c>
      <c r="FA24" s="129">
        <v>55</v>
      </c>
      <c r="FB24" s="129">
        <v>47</v>
      </c>
      <c r="FC24" s="129">
        <v>25</v>
      </c>
      <c r="FD24" s="129">
        <v>12.6</v>
      </c>
      <c r="FE24" s="129">
        <v>14.5348837209302</v>
      </c>
      <c r="FF24" s="129">
        <v>7.3255813953488396</v>
      </c>
      <c r="FG24" s="130">
        <v>0.496</v>
      </c>
      <c r="FH24" s="129">
        <v>114</v>
      </c>
      <c r="FI24" s="129">
        <v>71</v>
      </c>
      <c r="FJ24" s="129">
        <v>85.3333333333333</v>
      </c>
      <c r="FK24" s="129">
        <v>47</v>
      </c>
      <c r="FL24" s="129">
        <v>8</v>
      </c>
      <c r="FM24" s="129">
        <v>51</v>
      </c>
      <c r="FN24" s="129">
        <v>29.6511627906977</v>
      </c>
      <c r="FO24" s="129">
        <v>8</v>
      </c>
      <c r="FP24" s="129">
        <v>67</v>
      </c>
      <c r="FQ24" s="129">
        <v>36</v>
      </c>
      <c r="FR24" s="130">
        <v>0.29411764705882298</v>
      </c>
      <c r="FS24" s="129">
        <v>54</v>
      </c>
      <c r="FT24" s="129">
        <v>0.31372549019607798</v>
      </c>
      <c r="FU24" s="129">
        <v>139.86978400000001</v>
      </c>
      <c r="FV24" s="129">
        <v>81.319641860465097</v>
      </c>
      <c r="FW24" s="129">
        <v>62</v>
      </c>
      <c r="FX24" s="129">
        <v>36</v>
      </c>
      <c r="FY24" s="130">
        <v>1.7222222222222201</v>
      </c>
      <c r="FZ24" s="129">
        <v>198</v>
      </c>
      <c r="GA24" s="129">
        <v>17</v>
      </c>
      <c r="GB24" s="130">
        <v>3.6470588235294099</v>
      </c>
      <c r="GC24" s="129">
        <v>16</v>
      </c>
      <c r="GD24" s="129">
        <v>3.1227928</v>
      </c>
      <c r="GE24" s="129">
        <v>1.8155772093023299</v>
      </c>
      <c r="GF24" s="129">
        <v>15.6</v>
      </c>
      <c r="GG24" s="129">
        <v>26</v>
      </c>
      <c r="GH24" s="129">
        <v>41</v>
      </c>
      <c r="GI24" s="129">
        <v>23</v>
      </c>
      <c r="GJ24" s="130">
        <v>1.7826086956521701</v>
      </c>
      <c r="GK24" s="129">
        <v>214</v>
      </c>
      <c r="GL24" s="129">
        <v>11</v>
      </c>
      <c r="GM24" s="129">
        <v>72</v>
      </c>
      <c r="GN24" s="129">
        <v>41.860465116279101</v>
      </c>
      <c r="GO24" s="129">
        <v>50</v>
      </c>
      <c r="GP24" s="129">
        <v>29.069767441860499</v>
      </c>
      <c r="GQ24" s="129">
        <v>115</v>
      </c>
      <c r="GR24" s="129">
        <v>66.860465116279101</v>
      </c>
      <c r="GS24" s="129">
        <v>64</v>
      </c>
      <c r="GT24" s="129">
        <v>37.209302325581397</v>
      </c>
      <c r="GU24" s="129">
        <v>51</v>
      </c>
      <c r="GV24" s="129">
        <v>44</v>
      </c>
      <c r="GW24" s="129">
        <v>25.9</v>
      </c>
      <c r="GX24" s="129">
        <v>13.7</v>
      </c>
      <c r="GY24" s="129">
        <v>15.058139534883701</v>
      </c>
      <c r="GZ24" s="129">
        <v>7.96511627906977</v>
      </c>
      <c r="HA24" s="130">
        <v>0.47104247104247099</v>
      </c>
      <c r="HB24" s="129">
        <v>114</v>
      </c>
      <c r="HC24" s="129">
        <v>71</v>
      </c>
      <c r="HD24" s="129">
        <v>85.3333333333333</v>
      </c>
      <c r="HE24" s="129">
        <v>76</v>
      </c>
      <c r="HF24" s="129">
        <v>8</v>
      </c>
      <c r="HG24" s="129">
        <v>46</v>
      </c>
      <c r="HH24" s="129">
        <v>26.744186046511601</v>
      </c>
      <c r="HI24" s="129">
        <v>9</v>
      </c>
      <c r="HJ24" s="129">
        <v>63</v>
      </c>
      <c r="HK24" s="129">
        <v>32</v>
      </c>
      <c r="HL24" s="130">
        <v>0.30434782608695699</v>
      </c>
      <c r="HM24" s="129">
        <v>59</v>
      </c>
      <c r="HN24" s="129">
        <v>0.36956521739130399</v>
      </c>
      <c r="HO24" s="129">
        <v>127.056152</v>
      </c>
      <c r="HP24" s="129">
        <v>73.869855813953507</v>
      </c>
      <c r="HQ24" s="129">
        <v>60</v>
      </c>
      <c r="HR24" s="129">
        <v>40</v>
      </c>
      <c r="HS24" s="130">
        <v>1.5</v>
      </c>
      <c r="HT24" s="129">
        <v>195</v>
      </c>
      <c r="HU24" s="129">
        <v>19</v>
      </c>
      <c r="HV24" s="130">
        <v>3.1578947368421102</v>
      </c>
      <c r="HW24" s="129">
        <v>17.899999999999999</v>
      </c>
      <c r="HX24" s="129">
        <v>5.6492650600000003</v>
      </c>
      <c r="HY24" s="129">
        <v>3.2844564302325598</v>
      </c>
      <c r="HZ24" s="129">
        <v>16.8</v>
      </c>
      <c r="IA24" s="129">
        <v>29</v>
      </c>
      <c r="IB24" s="129">
        <v>38</v>
      </c>
      <c r="IC24" s="129">
        <v>16</v>
      </c>
      <c r="ID24" s="130">
        <v>2.375</v>
      </c>
      <c r="IE24" s="129">
        <v>187</v>
      </c>
      <c r="IF24" s="129">
        <v>11</v>
      </c>
      <c r="IG24" s="129">
        <v>69</v>
      </c>
      <c r="IH24" s="129">
        <v>40.116279069767401</v>
      </c>
      <c r="II24" s="129">
        <v>41</v>
      </c>
      <c r="IJ24" s="129">
        <v>23.837209302325601</v>
      </c>
      <c r="IK24" s="129">
        <v>111</v>
      </c>
      <c r="IL24" s="129">
        <v>64.534883720930196</v>
      </c>
      <c r="IM24" s="129">
        <v>61</v>
      </c>
      <c r="IN24" s="129">
        <v>35.465116279069797</v>
      </c>
      <c r="IO24" s="129">
        <v>50</v>
      </c>
      <c r="IP24" s="129">
        <v>51</v>
      </c>
      <c r="IQ24" s="129">
        <v>24.7</v>
      </c>
      <c r="IR24" s="129">
        <v>13.7</v>
      </c>
      <c r="IS24" s="129">
        <v>14.3604651162791</v>
      </c>
      <c r="IT24" s="129">
        <v>7.96511627906977</v>
      </c>
      <c r="IU24" s="130">
        <v>0.44534412955465602</v>
      </c>
      <c r="IV24" s="140">
        <v>43332.722916666666</v>
      </c>
      <c r="IW24" s="140">
        <v>43338.53125</v>
      </c>
      <c r="IX24" s="140">
        <v>43340.332638888889</v>
      </c>
      <c r="IY24" s="140">
        <v>43343.347916666666</v>
      </c>
      <c r="IZ24" s="140">
        <v>43348.397916666669</v>
      </c>
      <c r="JA24" s="118"/>
    </row>
    <row r="25" spans="1:261">
      <c r="A25" s="127" t="s">
        <v>661</v>
      </c>
      <c r="B25" s="136">
        <v>40</v>
      </c>
      <c r="C25" s="128">
        <v>32</v>
      </c>
      <c r="D25" s="15">
        <v>75</v>
      </c>
      <c r="E25" s="128">
        <v>195</v>
      </c>
      <c r="F25" s="16">
        <v>4</v>
      </c>
      <c r="G25" s="16">
        <v>2</v>
      </c>
      <c r="H25" s="26">
        <v>176</v>
      </c>
      <c r="I25" s="26">
        <v>416</v>
      </c>
      <c r="J25" s="26">
        <v>107</v>
      </c>
      <c r="K25" s="26">
        <v>184</v>
      </c>
      <c r="L25" s="26">
        <v>998</v>
      </c>
      <c r="M25" s="26">
        <v>998</v>
      </c>
      <c r="N25" s="26">
        <v>998</v>
      </c>
      <c r="O25" s="26">
        <v>998</v>
      </c>
      <c r="P25" s="26">
        <v>998</v>
      </c>
      <c r="Q25" s="26">
        <v>998</v>
      </c>
      <c r="R25" s="26">
        <v>998</v>
      </c>
      <c r="S25" s="26">
        <v>998</v>
      </c>
      <c r="T25" s="26">
        <v>998</v>
      </c>
      <c r="U25" s="26">
        <v>998</v>
      </c>
      <c r="V25" s="26">
        <v>451</v>
      </c>
      <c r="W25" s="18">
        <v>0.60555555555555596</v>
      </c>
      <c r="X25" s="129">
        <v>114</v>
      </c>
      <c r="Y25" s="129">
        <v>69</v>
      </c>
      <c r="Z25" s="129">
        <v>84</v>
      </c>
      <c r="AA25" s="129">
        <v>2.06</v>
      </c>
      <c r="AB25" s="129">
        <v>53</v>
      </c>
      <c r="AC25" s="129">
        <v>9</v>
      </c>
      <c r="AD25" s="129">
        <v>56</v>
      </c>
      <c r="AE25" s="129">
        <v>27.184466019417499</v>
      </c>
      <c r="AF25" s="129">
        <v>10</v>
      </c>
      <c r="AG25" s="129">
        <v>75</v>
      </c>
      <c r="AH25" s="129">
        <v>33</v>
      </c>
      <c r="AI25" s="129">
        <v>0.41071428571428598</v>
      </c>
      <c r="AJ25" s="129">
        <v>72</v>
      </c>
      <c r="AK25" s="129">
        <v>0.33928571428571402</v>
      </c>
      <c r="AL25" s="130">
        <v>204.88808800000001</v>
      </c>
      <c r="AM25" s="129">
        <v>99.460236893203898</v>
      </c>
      <c r="AN25" s="129">
        <v>55</v>
      </c>
      <c r="AO25" s="129">
        <v>28</v>
      </c>
      <c r="AP25" s="129">
        <v>1.96428571428571</v>
      </c>
      <c r="AQ25" s="129">
        <v>153</v>
      </c>
      <c r="AR25" s="129">
        <v>16</v>
      </c>
      <c r="AS25" s="129">
        <v>3.4375</v>
      </c>
      <c r="AT25" s="129">
        <v>14</v>
      </c>
      <c r="AU25" s="129">
        <v>2.4</v>
      </c>
      <c r="AV25" s="129">
        <v>3.3550271999999999</v>
      </c>
      <c r="AW25" s="129">
        <v>1.62865398058252</v>
      </c>
      <c r="AX25" s="129">
        <v>17</v>
      </c>
      <c r="AY25" s="129">
        <v>23</v>
      </c>
      <c r="AZ25" s="129">
        <v>37</v>
      </c>
      <c r="BA25" s="129">
        <v>18</v>
      </c>
      <c r="BB25" s="129">
        <v>2.0555555555555598</v>
      </c>
      <c r="BC25" s="129">
        <v>226</v>
      </c>
      <c r="BD25" s="129">
        <v>12</v>
      </c>
      <c r="BE25" s="129">
        <v>65</v>
      </c>
      <c r="BF25" s="129">
        <v>31.553398058252402</v>
      </c>
      <c r="BG25" s="129">
        <v>91</v>
      </c>
      <c r="BH25" s="129">
        <v>44.174757281553397</v>
      </c>
      <c r="BI25" s="129">
        <v>111</v>
      </c>
      <c r="BJ25" s="129">
        <v>53.883495145631102</v>
      </c>
      <c r="BK25" s="129">
        <v>59</v>
      </c>
      <c r="BL25" s="129">
        <v>28.6407766990291</v>
      </c>
      <c r="BM25" s="129">
        <v>51</v>
      </c>
      <c r="BN25" s="129">
        <v>43</v>
      </c>
      <c r="BO25" s="129">
        <v>26.3</v>
      </c>
      <c r="BP25" s="129">
        <v>14.6</v>
      </c>
      <c r="BQ25" s="129">
        <v>12.7669902912621</v>
      </c>
      <c r="BR25" s="129">
        <v>7.0873786407767003</v>
      </c>
      <c r="BS25" s="130">
        <v>0.44486692015209101</v>
      </c>
      <c r="BT25" s="129">
        <v>107</v>
      </c>
      <c r="BU25" s="129">
        <v>61</v>
      </c>
      <c r="BV25" s="129">
        <v>76.3333333333333</v>
      </c>
      <c r="BW25" s="129">
        <v>64</v>
      </c>
      <c r="BX25" s="129">
        <v>11</v>
      </c>
      <c r="BY25" s="129">
        <v>52</v>
      </c>
      <c r="BZ25" s="129">
        <v>25.242718446601899</v>
      </c>
      <c r="CA25" s="129">
        <v>11</v>
      </c>
      <c r="CB25" s="129">
        <v>74</v>
      </c>
      <c r="CC25" s="129">
        <v>33</v>
      </c>
      <c r="CD25" s="130">
        <v>0.36538461538461497</v>
      </c>
      <c r="CE25" s="129">
        <v>66</v>
      </c>
      <c r="CF25" s="129">
        <v>0.42307692307692302</v>
      </c>
      <c r="CG25" s="129">
        <v>220.161112</v>
      </c>
      <c r="CH25" s="129">
        <v>106.874326213592</v>
      </c>
      <c r="CI25" s="129">
        <v>47</v>
      </c>
      <c r="CJ25" s="129">
        <v>57</v>
      </c>
      <c r="CK25" s="130">
        <v>0.82456140350877205</v>
      </c>
      <c r="CL25" s="129">
        <v>235</v>
      </c>
      <c r="CM25" s="129">
        <v>13</v>
      </c>
      <c r="CN25" s="130">
        <v>3.6153846153846199</v>
      </c>
      <c r="CO25" s="129">
        <v>18.3</v>
      </c>
      <c r="CP25" s="129">
        <v>5.2956979200000003</v>
      </c>
      <c r="CQ25" s="129">
        <v>2.5707271456310701</v>
      </c>
      <c r="CR25" s="129">
        <v>18.7</v>
      </c>
      <c r="CS25" s="129">
        <v>31</v>
      </c>
      <c r="CT25" s="129">
        <v>43</v>
      </c>
      <c r="CU25" s="129">
        <v>19</v>
      </c>
      <c r="CV25" s="130">
        <v>2.2631578947368398</v>
      </c>
      <c r="CW25" s="129">
        <v>180</v>
      </c>
      <c r="CX25" s="129">
        <v>16</v>
      </c>
      <c r="CY25" s="129">
        <v>62</v>
      </c>
      <c r="CZ25" s="129">
        <v>30.097087378640801</v>
      </c>
      <c r="DA25" s="129">
        <v>98</v>
      </c>
      <c r="DB25" s="129">
        <v>47.572815533980602</v>
      </c>
      <c r="DC25" s="129">
        <v>104</v>
      </c>
      <c r="DD25" s="129">
        <v>50.485436893203897</v>
      </c>
      <c r="DE25" s="129">
        <v>46</v>
      </c>
      <c r="DF25" s="129">
        <v>22.330097087378601</v>
      </c>
      <c r="DG25" s="129">
        <v>58</v>
      </c>
      <c r="DH25" s="129">
        <v>56</v>
      </c>
      <c r="DI25" s="129">
        <v>27.1</v>
      </c>
      <c r="DJ25" s="129">
        <v>15.4</v>
      </c>
      <c r="DK25" s="129">
        <v>13.1553398058252</v>
      </c>
      <c r="DL25" s="129">
        <v>7.4757281553398096</v>
      </c>
      <c r="DM25" s="130">
        <v>0.43173431734317302</v>
      </c>
      <c r="DN25" s="129">
        <v>108</v>
      </c>
      <c r="DO25" s="129">
        <v>61</v>
      </c>
      <c r="DP25" s="129">
        <v>76.6666666666667</v>
      </c>
      <c r="DQ25" s="129">
        <v>46</v>
      </c>
      <c r="DR25" s="129">
        <v>10</v>
      </c>
      <c r="DS25" s="129">
        <v>56</v>
      </c>
      <c r="DT25" s="129">
        <v>27.184466019417499</v>
      </c>
      <c r="DU25" s="129">
        <v>9</v>
      </c>
      <c r="DV25" s="129">
        <v>75</v>
      </c>
      <c r="DW25" s="129">
        <v>37</v>
      </c>
      <c r="DX25" s="130">
        <v>0.33928571428571402</v>
      </c>
      <c r="DY25" s="129">
        <v>64</v>
      </c>
      <c r="DZ25" s="129">
        <v>0.33928571428571402</v>
      </c>
      <c r="EA25" s="129">
        <v>204.88808800000001</v>
      </c>
      <c r="EB25" s="129">
        <v>99.460236893203898</v>
      </c>
      <c r="EC25" s="129">
        <v>54</v>
      </c>
      <c r="ED25" s="129">
        <v>29</v>
      </c>
      <c r="EE25" s="130">
        <v>1.86206896551724</v>
      </c>
      <c r="EF25" s="129">
        <v>208</v>
      </c>
      <c r="EG25" s="129">
        <v>15</v>
      </c>
      <c r="EH25" s="130">
        <v>3.6</v>
      </c>
      <c r="EI25" s="129">
        <v>22.5</v>
      </c>
      <c r="EJ25" s="129">
        <v>4.679856</v>
      </c>
      <c r="EK25" s="129">
        <v>2.2717747572815501</v>
      </c>
      <c r="EL25" s="129">
        <v>19</v>
      </c>
      <c r="EM25" s="129">
        <v>29</v>
      </c>
      <c r="EN25" s="129">
        <v>55</v>
      </c>
      <c r="EO25" s="129">
        <v>18</v>
      </c>
      <c r="EP25" s="130">
        <v>3.0555555555555598</v>
      </c>
      <c r="EQ25" s="129">
        <v>196</v>
      </c>
      <c r="ER25" s="129">
        <v>12</v>
      </c>
      <c r="ES25" s="129">
        <v>73</v>
      </c>
      <c r="ET25" s="129">
        <v>35.4368932038835</v>
      </c>
      <c r="EU25" s="129">
        <v>101</v>
      </c>
      <c r="EV25" s="129">
        <v>49.0291262135922</v>
      </c>
      <c r="EW25" s="129">
        <v>102</v>
      </c>
      <c r="EX25" s="129">
        <v>49.514563106796103</v>
      </c>
      <c r="EY25" s="129">
        <v>57</v>
      </c>
      <c r="EZ25" s="129">
        <v>27.669902912621399</v>
      </c>
      <c r="FA25" s="129">
        <v>45</v>
      </c>
      <c r="FB25" s="129">
        <v>44</v>
      </c>
      <c r="FC25" s="129">
        <v>31.1</v>
      </c>
      <c r="FD25" s="129">
        <v>17.600000000000001</v>
      </c>
      <c r="FE25" s="129">
        <v>15.097087378640801</v>
      </c>
      <c r="FF25" s="129">
        <v>8.5436893203883493</v>
      </c>
      <c r="FG25" s="130">
        <v>0.43408360128617401</v>
      </c>
      <c r="FH25" s="129">
        <v>116</v>
      </c>
      <c r="FI25" s="129">
        <v>69</v>
      </c>
      <c r="FJ25" s="129">
        <v>84.6666666666667</v>
      </c>
      <c r="FK25" s="129">
        <v>46</v>
      </c>
      <c r="FL25" s="129">
        <v>9</v>
      </c>
      <c r="FM25" s="129">
        <v>53</v>
      </c>
      <c r="FN25" s="129">
        <v>25.728155339805799</v>
      </c>
      <c r="FO25" s="129">
        <v>9</v>
      </c>
      <c r="FP25" s="129">
        <v>71</v>
      </c>
      <c r="FQ25" s="129">
        <v>38</v>
      </c>
      <c r="FR25" s="130">
        <v>0.28301886792452802</v>
      </c>
      <c r="FS25" s="129">
        <v>53</v>
      </c>
      <c r="FT25" s="129">
        <v>0.339622641509434</v>
      </c>
      <c r="FU25" s="129">
        <v>173.916888</v>
      </c>
      <c r="FV25" s="129">
        <v>84.425673786407799</v>
      </c>
      <c r="FW25" s="129">
        <v>77</v>
      </c>
      <c r="FX25" s="129">
        <v>34</v>
      </c>
      <c r="FY25" s="130">
        <v>2.2647058823529398</v>
      </c>
      <c r="FZ25" s="129">
        <v>161</v>
      </c>
      <c r="GA25" s="129">
        <v>19</v>
      </c>
      <c r="GB25" s="130">
        <v>4.0526315789473699</v>
      </c>
      <c r="GC25" s="129">
        <v>20.100000000000001</v>
      </c>
      <c r="GD25" s="129">
        <v>4.1806713599999998</v>
      </c>
      <c r="GE25" s="129">
        <v>2.0294521165048498</v>
      </c>
      <c r="GF25" s="129">
        <v>15.1</v>
      </c>
      <c r="GG25" s="129">
        <v>28</v>
      </c>
      <c r="GH25" s="129">
        <v>50</v>
      </c>
      <c r="GI25" s="129">
        <v>24</v>
      </c>
      <c r="GJ25" s="130">
        <v>2.0833333333333299</v>
      </c>
      <c r="GK25" s="129">
        <v>258</v>
      </c>
      <c r="GL25" s="129">
        <v>11</v>
      </c>
      <c r="GM25" s="129">
        <v>70</v>
      </c>
      <c r="GN25" s="129">
        <v>33.980582524271803</v>
      </c>
      <c r="GO25" s="129">
        <v>95</v>
      </c>
      <c r="GP25" s="129">
        <v>46.116504854368898</v>
      </c>
      <c r="GQ25" s="129">
        <v>108</v>
      </c>
      <c r="GR25" s="129">
        <v>52.427184466019398</v>
      </c>
      <c r="GS25" s="129">
        <v>54</v>
      </c>
      <c r="GT25" s="129">
        <v>26.213592233009699</v>
      </c>
      <c r="GU25" s="129">
        <v>54</v>
      </c>
      <c r="GV25" s="129">
        <v>52</v>
      </c>
      <c r="GW25" s="129">
        <v>30.2</v>
      </c>
      <c r="GX25" s="129">
        <v>18.3</v>
      </c>
      <c r="GY25" s="129">
        <v>14.660194174757301</v>
      </c>
      <c r="GZ25" s="129">
        <v>8.8834951456310698</v>
      </c>
      <c r="HA25" s="130">
        <v>0.39403973509933798</v>
      </c>
      <c r="HB25" s="129">
        <v>114</v>
      </c>
      <c r="HC25" s="129">
        <v>65</v>
      </c>
      <c r="HD25" s="129">
        <v>81.3333333333333</v>
      </c>
      <c r="HE25" s="129">
        <v>50</v>
      </c>
      <c r="HF25" s="129">
        <v>10</v>
      </c>
      <c r="HG25" s="129">
        <v>56</v>
      </c>
      <c r="HH25" s="129">
        <v>27.184466019417499</v>
      </c>
      <c r="HI25" s="129">
        <v>10</v>
      </c>
      <c r="HJ25" s="129">
        <v>76</v>
      </c>
      <c r="HK25" s="129">
        <v>36</v>
      </c>
      <c r="HL25" s="130">
        <v>0.35714285714285698</v>
      </c>
      <c r="HM25" s="129">
        <v>64</v>
      </c>
      <c r="HN25" s="129">
        <v>0.35714285714285698</v>
      </c>
      <c r="HO25" s="129">
        <v>219.11612</v>
      </c>
      <c r="HP25" s="129">
        <v>106.36704854368899</v>
      </c>
      <c r="HQ25" s="129">
        <v>65</v>
      </c>
      <c r="HR25" s="129">
        <v>38</v>
      </c>
      <c r="HS25" s="130">
        <v>1.7105263157894699</v>
      </c>
      <c r="HT25" s="129">
        <v>186</v>
      </c>
      <c r="HU25" s="129">
        <v>17</v>
      </c>
      <c r="HV25" s="130">
        <v>3.8235294117647101</v>
      </c>
      <c r="HW25" s="129">
        <v>17.399999999999999</v>
      </c>
      <c r="HX25" s="129">
        <v>3.933792</v>
      </c>
      <c r="HY25" s="129">
        <v>1.90960776699029</v>
      </c>
      <c r="HZ25" s="129">
        <v>18.7</v>
      </c>
      <c r="IA25" s="129">
        <v>26</v>
      </c>
      <c r="IB25" s="129">
        <v>45</v>
      </c>
      <c r="IC25" s="129">
        <v>16</v>
      </c>
      <c r="ID25" s="130">
        <v>2.8125</v>
      </c>
      <c r="IE25" s="129">
        <v>199</v>
      </c>
      <c r="IF25" s="129">
        <v>14</v>
      </c>
      <c r="IG25" s="129">
        <v>68</v>
      </c>
      <c r="IH25" s="129">
        <v>33.009708737864102</v>
      </c>
      <c r="II25" s="129">
        <v>91</v>
      </c>
      <c r="IJ25" s="129">
        <v>44.174757281553397</v>
      </c>
      <c r="IK25" s="129">
        <v>107</v>
      </c>
      <c r="IL25" s="129">
        <v>51.941747572815501</v>
      </c>
      <c r="IM25" s="129">
        <v>48</v>
      </c>
      <c r="IN25" s="129">
        <v>23.300970873786401</v>
      </c>
      <c r="IO25" s="129">
        <v>59</v>
      </c>
      <c r="IP25" s="129">
        <v>55</v>
      </c>
      <c r="IQ25" s="129">
        <v>28.5</v>
      </c>
      <c r="IR25" s="129">
        <v>13.7</v>
      </c>
      <c r="IS25" s="129">
        <v>13.8349514563107</v>
      </c>
      <c r="IT25" s="129">
        <v>6.6504854368931996</v>
      </c>
      <c r="IU25" s="130">
        <v>0.51929824561403504</v>
      </c>
      <c r="IV25" s="140">
        <v>43337.415277777778</v>
      </c>
      <c r="IW25" s="140">
        <v>43338.662499999999</v>
      </c>
      <c r="IX25" s="140">
        <v>43340.35</v>
      </c>
      <c r="IY25" s="140">
        <v>43343.823611111111</v>
      </c>
      <c r="IZ25" s="138">
        <v>43348.370833333334</v>
      </c>
      <c r="JA25" s="118"/>
    </row>
    <row r="26" spans="1:261">
      <c r="A26" s="127" t="s">
        <v>662</v>
      </c>
      <c r="B26" s="136">
        <v>40</v>
      </c>
      <c r="C26" s="128">
        <v>28</v>
      </c>
      <c r="D26" s="15">
        <v>71</v>
      </c>
      <c r="E26" s="128">
        <v>178</v>
      </c>
      <c r="F26" s="16">
        <v>2</v>
      </c>
      <c r="G26" s="16">
        <v>2.5</v>
      </c>
      <c r="H26" s="26">
        <v>135</v>
      </c>
      <c r="I26" s="26">
        <v>416</v>
      </c>
      <c r="J26" s="26">
        <v>82</v>
      </c>
      <c r="K26" s="26">
        <v>184</v>
      </c>
      <c r="L26" s="26">
        <v>998</v>
      </c>
      <c r="M26" s="26">
        <v>998</v>
      </c>
      <c r="N26" s="26">
        <v>998</v>
      </c>
      <c r="O26" s="26">
        <v>998</v>
      </c>
      <c r="P26" s="26">
        <v>998</v>
      </c>
      <c r="Q26" s="26">
        <v>998</v>
      </c>
      <c r="R26" s="26">
        <v>998</v>
      </c>
      <c r="S26" s="26">
        <v>998</v>
      </c>
      <c r="T26" s="26">
        <v>998</v>
      </c>
      <c r="U26" s="26">
        <v>998</v>
      </c>
      <c r="V26" s="26">
        <v>432</v>
      </c>
      <c r="W26" s="18">
        <v>0.59166666666666701</v>
      </c>
      <c r="X26" s="129">
        <v>118</v>
      </c>
      <c r="Y26" s="129">
        <v>68</v>
      </c>
      <c r="Z26" s="129">
        <v>84.6666666666667</v>
      </c>
      <c r="AA26" s="129">
        <v>1.88</v>
      </c>
      <c r="AB26" s="129">
        <v>48</v>
      </c>
      <c r="AC26" s="129">
        <v>9</v>
      </c>
      <c r="AD26" s="129">
        <v>52</v>
      </c>
      <c r="AE26" s="129">
        <v>27.659574468085101</v>
      </c>
      <c r="AF26" s="129">
        <v>9</v>
      </c>
      <c r="AG26" s="129">
        <v>70</v>
      </c>
      <c r="AH26" s="129">
        <v>36</v>
      </c>
      <c r="AI26" s="129">
        <v>0.30769230769230799</v>
      </c>
      <c r="AJ26" s="129">
        <v>59</v>
      </c>
      <c r="AK26" s="129">
        <v>0.34615384615384598</v>
      </c>
      <c r="AL26" s="130">
        <v>168.39074400000001</v>
      </c>
      <c r="AM26" s="129">
        <v>89.569544680851095</v>
      </c>
      <c r="AN26" s="129">
        <v>56</v>
      </c>
      <c r="AO26" s="129">
        <v>31</v>
      </c>
      <c r="AP26" s="129">
        <v>1.80645161290323</v>
      </c>
      <c r="AQ26" s="129">
        <v>255</v>
      </c>
      <c r="AR26" s="129">
        <v>16</v>
      </c>
      <c r="AS26" s="129">
        <v>3.5</v>
      </c>
      <c r="AT26" s="129">
        <v>22.4</v>
      </c>
      <c r="AU26" s="129">
        <v>2.2000000000000002</v>
      </c>
      <c r="AV26" s="129">
        <v>4.0851148799999999</v>
      </c>
      <c r="AW26" s="129">
        <v>2.1729334468085102</v>
      </c>
      <c r="AX26" s="129">
        <v>17</v>
      </c>
      <c r="AY26" s="129">
        <v>25</v>
      </c>
      <c r="AZ26" s="129">
        <v>55</v>
      </c>
      <c r="BA26" s="129">
        <v>23</v>
      </c>
      <c r="BB26" s="129">
        <v>2.39130434782609</v>
      </c>
      <c r="BC26" s="129">
        <v>233</v>
      </c>
      <c r="BD26" s="129">
        <v>13</v>
      </c>
      <c r="BE26" s="129">
        <v>66</v>
      </c>
      <c r="BF26" s="129">
        <v>35.106382978723403</v>
      </c>
      <c r="BG26" s="129">
        <v>57</v>
      </c>
      <c r="BH26" s="129">
        <v>30.319148936170201</v>
      </c>
      <c r="BI26" s="129">
        <v>105</v>
      </c>
      <c r="BJ26" s="129">
        <v>55.851063829787201</v>
      </c>
      <c r="BK26" s="129">
        <v>58</v>
      </c>
      <c r="BL26" s="129">
        <v>30.851063829787201</v>
      </c>
      <c r="BM26" s="129">
        <v>47</v>
      </c>
      <c r="BN26" s="129">
        <v>55</v>
      </c>
      <c r="BO26" s="129">
        <v>19.5</v>
      </c>
      <c r="BP26" s="129">
        <v>10.5</v>
      </c>
      <c r="BQ26" s="129">
        <v>10.372340425531901</v>
      </c>
      <c r="BR26" s="129">
        <v>5.5851063829787204</v>
      </c>
      <c r="BS26" s="130">
        <v>0.46153846153846201</v>
      </c>
      <c r="BT26" s="129">
        <v>107</v>
      </c>
      <c r="BU26" s="129">
        <v>66</v>
      </c>
      <c r="BV26" s="129">
        <v>79.6666666666667</v>
      </c>
      <c r="BW26" s="129">
        <v>85</v>
      </c>
      <c r="BX26" s="129">
        <v>10</v>
      </c>
      <c r="BY26" s="129">
        <v>51</v>
      </c>
      <c r="BZ26" s="129">
        <v>27.127659574468101</v>
      </c>
      <c r="CA26" s="129">
        <v>11</v>
      </c>
      <c r="CB26" s="129">
        <v>72</v>
      </c>
      <c r="CC26" s="129">
        <v>33</v>
      </c>
      <c r="CD26" s="130">
        <v>0.35294117647058798</v>
      </c>
      <c r="CE26" s="129">
        <v>65</v>
      </c>
      <c r="CF26" s="129">
        <v>0.41176470588235298</v>
      </c>
      <c r="CG26" s="129">
        <v>200.17730399999999</v>
      </c>
      <c r="CH26" s="129">
        <v>106.47728936170201</v>
      </c>
      <c r="CI26" s="129">
        <v>42</v>
      </c>
      <c r="CJ26" s="129">
        <v>45</v>
      </c>
      <c r="CK26" s="130">
        <v>0.93333333333333302</v>
      </c>
      <c r="CL26" s="129">
        <v>194</v>
      </c>
      <c r="CM26" s="129">
        <v>9</v>
      </c>
      <c r="CN26" s="130">
        <v>4.6666666666666696</v>
      </c>
      <c r="CO26" s="129">
        <v>14.7</v>
      </c>
      <c r="CP26" s="129">
        <v>4.7473502999999999</v>
      </c>
      <c r="CQ26" s="129">
        <v>2.5251863297872301</v>
      </c>
      <c r="CR26" s="133" t="s">
        <v>1233</v>
      </c>
      <c r="CS26" s="129">
        <v>20</v>
      </c>
      <c r="CT26" s="129">
        <v>36</v>
      </c>
      <c r="CU26" s="129">
        <v>36</v>
      </c>
      <c r="CV26" s="130">
        <v>1</v>
      </c>
      <c r="CW26" s="129">
        <v>153</v>
      </c>
      <c r="CX26" s="129">
        <v>10</v>
      </c>
      <c r="CY26" s="129">
        <v>65</v>
      </c>
      <c r="CZ26" s="129">
        <v>34.574468085106403</v>
      </c>
      <c r="DA26" s="129">
        <v>53</v>
      </c>
      <c r="DB26" s="129">
        <v>28.1914893617021</v>
      </c>
      <c r="DC26" s="129">
        <v>101</v>
      </c>
      <c r="DD26" s="129">
        <v>53.723404255319203</v>
      </c>
      <c r="DE26" s="129">
        <v>41</v>
      </c>
      <c r="DF26" s="129">
        <v>21.8085106382979</v>
      </c>
      <c r="DG26" s="129">
        <v>60</v>
      </c>
      <c r="DH26" s="129">
        <v>47</v>
      </c>
      <c r="DI26" s="129">
        <v>22.2</v>
      </c>
      <c r="DJ26" s="129">
        <v>12</v>
      </c>
      <c r="DK26" s="129">
        <v>11.8085106382979</v>
      </c>
      <c r="DL26" s="129">
        <v>6.3829787234042596</v>
      </c>
      <c r="DM26" s="130">
        <v>0.45945945945945899</v>
      </c>
      <c r="DN26" s="129">
        <v>119</v>
      </c>
      <c r="DO26" s="129">
        <v>68</v>
      </c>
      <c r="DP26" s="129">
        <v>85</v>
      </c>
      <c r="DQ26" s="129">
        <v>53</v>
      </c>
      <c r="DR26" s="129">
        <v>8</v>
      </c>
      <c r="DS26" s="129">
        <v>53</v>
      </c>
      <c r="DT26" s="129">
        <v>28.1914893617021</v>
      </c>
      <c r="DU26" s="129">
        <v>8</v>
      </c>
      <c r="DV26" s="129">
        <v>69</v>
      </c>
      <c r="DW26" s="129">
        <v>34</v>
      </c>
      <c r="DX26" s="130">
        <v>0.35849056603773599</v>
      </c>
      <c r="DY26" s="129">
        <v>64</v>
      </c>
      <c r="DZ26" s="129">
        <v>0.30188679245283001</v>
      </c>
      <c r="EA26" s="129">
        <v>149.45442399999999</v>
      </c>
      <c r="EB26" s="129">
        <v>79.497034042553196</v>
      </c>
      <c r="EC26" s="129">
        <v>58</v>
      </c>
      <c r="ED26" s="129">
        <v>33</v>
      </c>
      <c r="EE26" s="130">
        <v>1.75757575757576</v>
      </c>
      <c r="EF26" s="129">
        <v>229</v>
      </c>
      <c r="EG26" s="129">
        <v>17</v>
      </c>
      <c r="EH26" s="130">
        <v>3.4117647058823501</v>
      </c>
      <c r="EI26" s="129">
        <v>21.6</v>
      </c>
      <c r="EJ26" s="129">
        <v>4.3495531200000004</v>
      </c>
      <c r="EK26" s="129">
        <v>2.31359208510638</v>
      </c>
      <c r="EL26" s="129">
        <v>15.6</v>
      </c>
      <c r="EM26" s="133" t="s">
        <v>1239</v>
      </c>
      <c r="EN26" s="129">
        <v>55</v>
      </c>
      <c r="EO26" s="129">
        <v>22</v>
      </c>
      <c r="EP26" s="130">
        <v>2.5</v>
      </c>
      <c r="EQ26" s="129">
        <v>307</v>
      </c>
      <c r="ER26" s="129">
        <v>11</v>
      </c>
      <c r="ES26" s="129">
        <v>66</v>
      </c>
      <c r="ET26" s="129">
        <v>35.106382978723403</v>
      </c>
      <c r="EU26" s="129">
        <v>37</v>
      </c>
      <c r="EV26" s="129">
        <v>19.680851063829799</v>
      </c>
      <c r="EW26" s="129">
        <v>115</v>
      </c>
      <c r="EX26" s="129">
        <v>61.170212765957501</v>
      </c>
      <c r="EY26" s="129">
        <v>58</v>
      </c>
      <c r="EZ26" s="129">
        <v>30.851063829787201</v>
      </c>
      <c r="FA26" s="129">
        <v>57</v>
      </c>
      <c r="FB26" s="129">
        <v>49</v>
      </c>
      <c r="FC26" s="129">
        <v>20.3</v>
      </c>
      <c r="FD26" s="129">
        <v>12.1</v>
      </c>
      <c r="FE26" s="129">
        <v>10.797872340425499</v>
      </c>
      <c r="FF26" s="129">
        <v>6.4361702127659601</v>
      </c>
      <c r="FG26" s="130">
        <v>0.40394088669950701</v>
      </c>
      <c r="FH26" s="129">
        <v>107</v>
      </c>
      <c r="FI26" s="129">
        <v>67</v>
      </c>
      <c r="FJ26" s="129">
        <v>80.3333333333333</v>
      </c>
      <c r="FK26" s="129">
        <v>63</v>
      </c>
      <c r="FL26" s="129">
        <v>9</v>
      </c>
      <c r="FM26" s="129">
        <v>52</v>
      </c>
      <c r="FN26" s="129">
        <v>27.659574468085101</v>
      </c>
      <c r="FO26" s="129">
        <v>9</v>
      </c>
      <c r="FP26" s="129">
        <v>70</v>
      </c>
      <c r="FQ26" s="129">
        <v>36</v>
      </c>
      <c r="FR26" s="130">
        <v>0.30769230769230799</v>
      </c>
      <c r="FS26" s="129">
        <v>58</v>
      </c>
      <c r="FT26" s="129">
        <v>0.34615384615384598</v>
      </c>
      <c r="FU26" s="129">
        <v>168.39074400000001</v>
      </c>
      <c r="FV26" s="129">
        <v>89.569544680851095</v>
      </c>
      <c r="FW26" s="129">
        <v>58</v>
      </c>
      <c r="FX26" s="129">
        <v>33</v>
      </c>
      <c r="FY26" s="130">
        <v>1.75757575757576</v>
      </c>
      <c r="FZ26" s="129">
        <v>198</v>
      </c>
      <c r="GA26" s="129">
        <v>17</v>
      </c>
      <c r="GB26" s="130">
        <v>3.4117647058823501</v>
      </c>
      <c r="GC26" s="129">
        <v>19.899999999999999</v>
      </c>
      <c r="GD26" s="129">
        <v>4.7633077799999999</v>
      </c>
      <c r="GE26" s="129">
        <v>2.53367435106383</v>
      </c>
      <c r="GF26" s="129">
        <v>11.6</v>
      </c>
      <c r="GG26" s="133" t="s">
        <v>1239</v>
      </c>
      <c r="GH26" s="129">
        <v>68</v>
      </c>
      <c r="GI26" s="129">
        <v>33</v>
      </c>
      <c r="GJ26" s="130">
        <v>2.0606060606060601</v>
      </c>
      <c r="GK26" s="129">
        <v>233</v>
      </c>
      <c r="GL26" s="129">
        <v>10</v>
      </c>
      <c r="GM26" s="129">
        <v>70</v>
      </c>
      <c r="GN26" s="129">
        <v>37.2340425531915</v>
      </c>
      <c r="GO26" s="129">
        <v>56</v>
      </c>
      <c r="GP26" s="129">
        <v>29.787234042553202</v>
      </c>
      <c r="GQ26" s="129">
        <v>88</v>
      </c>
      <c r="GR26" s="129">
        <v>46.808510638297903</v>
      </c>
      <c r="GS26" s="129">
        <v>39</v>
      </c>
      <c r="GT26" s="129">
        <v>20.744680851063801</v>
      </c>
      <c r="GU26" s="129">
        <v>49</v>
      </c>
      <c r="GV26" s="129">
        <v>56</v>
      </c>
      <c r="GW26" s="129">
        <v>23.2</v>
      </c>
      <c r="GX26" s="129">
        <v>10.199999999999999</v>
      </c>
      <c r="GY26" s="129">
        <v>12.340425531914899</v>
      </c>
      <c r="GZ26" s="129">
        <v>5.4255319148936199</v>
      </c>
      <c r="HA26" s="130">
        <v>0.56034482758620696</v>
      </c>
      <c r="HB26" s="129">
        <v>122</v>
      </c>
      <c r="HC26" s="129">
        <v>73</v>
      </c>
      <c r="HD26" s="129">
        <v>89.3333333333333</v>
      </c>
      <c r="HE26" s="129">
        <v>49</v>
      </c>
      <c r="HF26" s="129">
        <v>10</v>
      </c>
      <c r="HG26" s="129">
        <v>51</v>
      </c>
      <c r="HH26" s="129">
        <v>27.127659574468101</v>
      </c>
      <c r="HI26" s="129">
        <v>10</v>
      </c>
      <c r="HJ26" s="129">
        <v>71</v>
      </c>
      <c r="HK26" s="129">
        <v>33</v>
      </c>
      <c r="HL26" s="130">
        <v>0.35294117647058798</v>
      </c>
      <c r="HM26" s="129">
        <v>65</v>
      </c>
      <c r="HN26" s="129">
        <v>0.39215686274509798</v>
      </c>
      <c r="HO26" s="129">
        <v>187.41692</v>
      </c>
      <c r="HP26" s="129">
        <v>99.689851063829806</v>
      </c>
      <c r="HQ26" s="129">
        <v>64</v>
      </c>
      <c r="HR26" s="129">
        <v>34</v>
      </c>
      <c r="HS26" s="130">
        <v>1.8823529411764699</v>
      </c>
      <c r="HT26" s="129">
        <v>191</v>
      </c>
      <c r="HU26" s="129">
        <v>16</v>
      </c>
      <c r="HV26" s="130">
        <v>4</v>
      </c>
      <c r="HW26" s="129">
        <v>24.9</v>
      </c>
      <c r="HX26" s="129">
        <v>4.6356479400000001</v>
      </c>
      <c r="HY26" s="129">
        <v>2.4657701808510599</v>
      </c>
      <c r="HZ26" s="129">
        <v>17.5</v>
      </c>
      <c r="IA26" s="133" t="s">
        <v>1239</v>
      </c>
      <c r="IB26" s="129">
        <v>56</v>
      </c>
      <c r="IC26" s="129">
        <v>26</v>
      </c>
      <c r="ID26" s="130">
        <v>2.1538461538461502</v>
      </c>
      <c r="IE26" s="129">
        <v>215</v>
      </c>
      <c r="IF26" s="129">
        <v>11</v>
      </c>
      <c r="IG26" s="129">
        <v>67</v>
      </c>
      <c r="IH26" s="129">
        <v>35.638297872340402</v>
      </c>
      <c r="II26" s="129">
        <v>60</v>
      </c>
      <c r="IJ26" s="129">
        <v>31.914893617021299</v>
      </c>
      <c r="IK26" s="129">
        <v>105</v>
      </c>
      <c r="IL26" s="129">
        <v>55.851063829787201</v>
      </c>
      <c r="IM26" s="129">
        <v>60</v>
      </c>
      <c r="IN26" s="129">
        <v>31.914893617021299</v>
      </c>
      <c r="IO26" s="129">
        <v>45</v>
      </c>
      <c r="IP26" s="129">
        <v>43</v>
      </c>
      <c r="IQ26" s="129">
        <v>18.5</v>
      </c>
      <c r="IR26" s="129">
        <v>9.1</v>
      </c>
      <c r="IS26" s="129">
        <v>9.8404255319148906</v>
      </c>
      <c r="IT26" s="129">
        <v>4.8404255319148897</v>
      </c>
      <c r="IU26" s="130">
        <v>0.50810810810810803</v>
      </c>
      <c r="IV26" s="140">
        <v>43337.495833333334</v>
      </c>
      <c r="IW26" s="140">
        <v>43338.627083333333</v>
      </c>
      <c r="IX26" s="140">
        <v>43340.833333333336</v>
      </c>
      <c r="IY26" s="140">
        <v>43343.373611111114</v>
      </c>
      <c r="IZ26" s="140">
        <v>43348.813194444447</v>
      </c>
      <c r="JA26" s="118"/>
    </row>
    <row r="27" spans="1:261">
      <c r="A27" s="127" t="s">
        <v>663</v>
      </c>
      <c r="B27" s="136">
        <v>40</v>
      </c>
      <c r="C27" s="128">
        <v>44</v>
      </c>
      <c r="D27" s="15">
        <v>67</v>
      </c>
      <c r="E27" s="128">
        <v>170</v>
      </c>
      <c r="F27" s="16">
        <v>4</v>
      </c>
      <c r="G27" s="16">
        <v>3</v>
      </c>
      <c r="H27" s="26">
        <v>286</v>
      </c>
      <c r="I27" s="26">
        <v>416</v>
      </c>
      <c r="J27" s="26">
        <v>998</v>
      </c>
      <c r="K27" s="26">
        <v>998</v>
      </c>
      <c r="L27" s="26">
        <v>998</v>
      </c>
      <c r="M27" s="26">
        <v>998</v>
      </c>
      <c r="N27" s="26">
        <v>998</v>
      </c>
      <c r="O27" s="26">
        <v>998</v>
      </c>
      <c r="P27" s="26">
        <v>16</v>
      </c>
      <c r="Q27" s="26">
        <v>35</v>
      </c>
      <c r="R27" s="26">
        <v>998</v>
      </c>
      <c r="S27" s="26">
        <v>998</v>
      </c>
      <c r="T27" s="26">
        <v>998</v>
      </c>
      <c r="U27" s="26">
        <v>998</v>
      </c>
      <c r="V27" s="26">
        <v>517</v>
      </c>
      <c r="W27" s="18">
        <v>0.65138888888888902</v>
      </c>
      <c r="X27" s="129">
        <v>101</v>
      </c>
      <c r="Y27" s="129">
        <v>64</v>
      </c>
      <c r="Z27" s="129">
        <v>76.3333333333333</v>
      </c>
      <c r="AA27" s="129">
        <v>1.77</v>
      </c>
      <c r="AB27" s="129">
        <v>41</v>
      </c>
      <c r="AC27" s="129">
        <v>9</v>
      </c>
      <c r="AD27" s="129">
        <v>50</v>
      </c>
      <c r="AE27" s="129">
        <v>28.248587570621499</v>
      </c>
      <c r="AF27" s="129">
        <v>8</v>
      </c>
      <c r="AG27" s="129">
        <v>67</v>
      </c>
      <c r="AH27" s="129">
        <v>31</v>
      </c>
      <c r="AI27" s="129">
        <v>0.38</v>
      </c>
      <c r="AJ27" s="129">
        <v>68</v>
      </c>
      <c r="AK27" s="129">
        <v>0.34</v>
      </c>
      <c r="AL27" s="130">
        <v>146.23541599999999</v>
      </c>
      <c r="AM27" s="129">
        <v>82.618879096045205</v>
      </c>
      <c r="AN27" s="129">
        <v>77</v>
      </c>
      <c r="AO27" s="129">
        <v>40</v>
      </c>
      <c r="AP27" s="129">
        <v>1.925</v>
      </c>
      <c r="AQ27" s="129">
        <v>208</v>
      </c>
      <c r="AR27" s="129">
        <v>16</v>
      </c>
      <c r="AS27" s="129">
        <v>4.8125</v>
      </c>
      <c r="AT27" s="129">
        <v>22.1</v>
      </c>
      <c r="AU27" s="129">
        <v>2.2000000000000002</v>
      </c>
      <c r="AV27" s="129">
        <v>3.44263634</v>
      </c>
      <c r="AW27" s="129">
        <v>1.9449922824858801</v>
      </c>
      <c r="AX27" s="133" t="s">
        <v>1233</v>
      </c>
      <c r="AY27" s="129">
        <v>25</v>
      </c>
      <c r="AZ27" s="129">
        <v>59</v>
      </c>
      <c r="BA27" s="129">
        <v>33</v>
      </c>
      <c r="BB27" s="129">
        <v>1.7878787878787901</v>
      </c>
      <c r="BC27" s="129">
        <v>206</v>
      </c>
      <c r="BD27" s="129">
        <v>14</v>
      </c>
      <c r="BE27" s="129">
        <v>72</v>
      </c>
      <c r="BF27" s="129">
        <v>40.677966101694899</v>
      </c>
      <c r="BG27" s="129">
        <v>44</v>
      </c>
      <c r="BH27" s="129">
        <v>24.8587570621469</v>
      </c>
      <c r="BI27" s="129">
        <v>95</v>
      </c>
      <c r="BJ27" s="129">
        <v>53.672316384180803</v>
      </c>
      <c r="BK27" s="129">
        <v>47</v>
      </c>
      <c r="BL27" s="129">
        <v>26.553672316384201</v>
      </c>
      <c r="BM27" s="129">
        <v>48</v>
      </c>
      <c r="BN27" s="129">
        <v>50</v>
      </c>
      <c r="BO27" s="129">
        <v>17.600000000000001</v>
      </c>
      <c r="BP27" s="129">
        <v>9.8000000000000007</v>
      </c>
      <c r="BQ27" s="129">
        <v>9.9435028248587596</v>
      </c>
      <c r="BR27" s="129">
        <v>5.5367231638418097</v>
      </c>
      <c r="BS27" s="130">
        <v>0.44318181818181801</v>
      </c>
      <c r="BT27" s="129">
        <v>92</v>
      </c>
      <c r="BU27" s="129">
        <v>69</v>
      </c>
      <c r="BV27" s="129">
        <v>76.6666666666667</v>
      </c>
      <c r="BW27" s="129">
        <v>85</v>
      </c>
      <c r="BX27" s="129">
        <v>9</v>
      </c>
      <c r="BY27" s="129">
        <v>44</v>
      </c>
      <c r="BZ27" s="129">
        <v>24.8587570621469</v>
      </c>
      <c r="CA27" s="129">
        <v>11</v>
      </c>
      <c r="CB27" s="129">
        <v>64</v>
      </c>
      <c r="CC27" s="129">
        <v>30</v>
      </c>
      <c r="CD27" s="130">
        <v>0.31818181818181801</v>
      </c>
      <c r="CE27" s="129">
        <v>59</v>
      </c>
      <c r="CF27" s="129">
        <v>0.45454545454545497</v>
      </c>
      <c r="CG27" s="129">
        <v>147.23132000000001</v>
      </c>
      <c r="CH27" s="129">
        <v>83.181536723163802</v>
      </c>
      <c r="CI27" s="129">
        <v>66</v>
      </c>
      <c r="CJ27" s="129">
        <v>54</v>
      </c>
      <c r="CK27" s="130">
        <v>1.2222222222222201</v>
      </c>
      <c r="CL27" s="129">
        <v>220</v>
      </c>
      <c r="CM27" s="129">
        <v>15</v>
      </c>
      <c r="CN27" s="130">
        <v>4.4000000000000004</v>
      </c>
      <c r="CO27" s="129">
        <v>19.899999999999999</v>
      </c>
      <c r="CP27" s="129">
        <v>6.4266851000000003</v>
      </c>
      <c r="CQ27" s="129">
        <v>3.6308955367231599</v>
      </c>
      <c r="CR27" s="129">
        <v>13.8</v>
      </c>
      <c r="CS27" s="129">
        <v>20</v>
      </c>
      <c r="CT27" s="129">
        <v>54</v>
      </c>
      <c r="CU27" s="129">
        <v>26</v>
      </c>
      <c r="CV27" s="130">
        <v>2.0769230769230802</v>
      </c>
      <c r="CW27" s="129">
        <v>127</v>
      </c>
      <c r="CX27" s="129">
        <v>12</v>
      </c>
      <c r="CY27" s="129">
        <v>68</v>
      </c>
      <c r="CZ27" s="129">
        <v>38.418079096045197</v>
      </c>
      <c r="DA27" s="129">
        <v>44</v>
      </c>
      <c r="DB27" s="129">
        <v>24.8587570621469</v>
      </c>
      <c r="DC27" s="129">
        <v>93</v>
      </c>
      <c r="DD27" s="129">
        <v>52.542372881355902</v>
      </c>
      <c r="DE27" s="129">
        <v>42</v>
      </c>
      <c r="DF27" s="129">
        <v>23.728813559321999</v>
      </c>
      <c r="DG27" s="129">
        <v>51</v>
      </c>
      <c r="DH27" s="129">
        <v>50</v>
      </c>
      <c r="DI27" s="129">
        <v>14.3</v>
      </c>
      <c r="DJ27" s="129">
        <v>6.6</v>
      </c>
      <c r="DK27" s="129">
        <v>8.0790960451977405</v>
      </c>
      <c r="DL27" s="129">
        <v>3.7288135593220302</v>
      </c>
      <c r="DM27" s="130">
        <v>0.53846153846153899</v>
      </c>
      <c r="DN27" s="129">
        <v>95</v>
      </c>
      <c r="DO27" s="129">
        <v>61</v>
      </c>
      <c r="DP27" s="129">
        <v>72.3333333333333</v>
      </c>
      <c r="DQ27" s="129">
        <v>40</v>
      </c>
      <c r="DR27" s="129">
        <v>10</v>
      </c>
      <c r="DS27" s="129">
        <v>48</v>
      </c>
      <c r="DT27" s="129">
        <v>27.118644067796598</v>
      </c>
      <c r="DU27" s="129">
        <v>10</v>
      </c>
      <c r="DV27" s="129">
        <v>68</v>
      </c>
      <c r="DW27" s="129">
        <v>30</v>
      </c>
      <c r="DX27" s="130">
        <v>0.375</v>
      </c>
      <c r="DY27" s="129">
        <v>69</v>
      </c>
      <c r="DZ27" s="129">
        <v>0.41666666666666702</v>
      </c>
      <c r="EA27" s="129">
        <v>169.59548000000001</v>
      </c>
      <c r="EB27" s="129">
        <v>95.816655367231704</v>
      </c>
      <c r="EC27" s="129">
        <v>64</v>
      </c>
      <c r="ED27" s="129">
        <v>35</v>
      </c>
      <c r="EE27" s="130">
        <v>1.8285714285714301</v>
      </c>
      <c r="EF27" s="129">
        <v>182</v>
      </c>
      <c r="EG27" s="129">
        <v>13</v>
      </c>
      <c r="EH27" s="130">
        <v>4.9230769230769198</v>
      </c>
      <c r="EI27" s="129">
        <v>19.7</v>
      </c>
      <c r="EJ27" s="129">
        <v>2.9939271999999999</v>
      </c>
      <c r="EK27" s="129">
        <v>1.6914842937853101</v>
      </c>
      <c r="EL27" s="129">
        <v>19</v>
      </c>
      <c r="EM27" s="129">
        <v>24</v>
      </c>
      <c r="EN27" s="129">
        <v>58</v>
      </c>
      <c r="EO27" s="129">
        <v>23</v>
      </c>
      <c r="EP27" s="130">
        <v>2.52173913043478</v>
      </c>
      <c r="EQ27" s="129">
        <v>283</v>
      </c>
      <c r="ER27" s="129">
        <v>13</v>
      </c>
      <c r="ES27" s="129">
        <v>65</v>
      </c>
      <c r="ET27" s="129">
        <v>36.723163841807903</v>
      </c>
      <c r="EU27" s="129">
        <v>43</v>
      </c>
      <c r="EV27" s="129">
        <v>24.293785310734499</v>
      </c>
      <c r="EW27" s="129">
        <v>98</v>
      </c>
      <c r="EX27" s="129">
        <v>55.367231638418097</v>
      </c>
      <c r="EY27" s="129">
        <v>44</v>
      </c>
      <c r="EZ27" s="129">
        <v>24.8587570621469</v>
      </c>
      <c r="FA27" s="129">
        <v>54</v>
      </c>
      <c r="FB27" s="129">
        <v>56</v>
      </c>
      <c r="FC27" s="129">
        <v>19.899999999999999</v>
      </c>
      <c r="FD27" s="129">
        <v>9.8000000000000007</v>
      </c>
      <c r="FE27" s="129">
        <v>11.2429378531073</v>
      </c>
      <c r="FF27" s="129">
        <v>5.5367231638418097</v>
      </c>
      <c r="FG27" s="130">
        <v>0.50753768844221103</v>
      </c>
      <c r="FH27" s="129">
        <v>95</v>
      </c>
      <c r="FI27" s="129">
        <v>67</v>
      </c>
      <c r="FJ27" s="129">
        <v>76.3333333333333</v>
      </c>
      <c r="FK27" s="129">
        <v>52</v>
      </c>
      <c r="FL27" s="129">
        <v>10</v>
      </c>
      <c r="FM27" s="129">
        <v>46</v>
      </c>
      <c r="FN27" s="129">
        <v>25.988700564971801</v>
      </c>
      <c r="FO27" s="129">
        <v>10</v>
      </c>
      <c r="FP27" s="129">
        <v>66</v>
      </c>
      <c r="FQ27" s="129">
        <v>26</v>
      </c>
      <c r="FR27" s="130">
        <v>0.434782608695652</v>
      </c>
      <c r="FS27" s="129">
        <v>75</v>
      </c>
      <c r="FT27" s="129">
        <v>0.434782608695652</v>
      </c>
      <c r="FU27" s="129">
        <v>158.21372</v>
      </c>
      <c r="FV27" s="129">
        <v>89.386282485875697</v>
      </c>
      <c r="FW27" s="129">
        <v>77</v>
      </c>
      <c r="FX27" s="129">
        <v>36</v>
      </c>
      <c r="FY27" s="130">
        <v>2.1388888888888902</v>
      </c>
      <c r="FZ27" s="129">
        <v>207</v>
      </c>
      <c r="GA27" s="129">
        <v>16</v>
      </c>
      <c r="GB27" s="130">
        <v>4.8125</v>
      </c>
      <c r="GC27" s="129">
        <v>23</v>
      </c>
      <c r="GD27" s="129">
        <v>4.5440823999999997</v>
      </c>
      <c r="GE27" s="129">
        <v>2.5672781920904</v>
      </c>
      <c r="GF27" s="129">
        <v>16.7</v>
      </c>
      <c r="GG27" s="133" t="s">
        <v>1233</v>
      </c>
      <c r="GH27" s="129">
        <v>56</v>
      </c>
      <c r="GI27" s="129">
        <v>25</v>
      </c>
      <c r="GJ27" s="130">
        <v>2.2400000000000002</v>
      </c>
      <c r="GK27" s="129">
        <v>203</v>
      </c>
      <c r="GL27" s="129">
        <v>13</v>
      </c>
      <c r="GM27" s="129">
        <v>75</v>
      </c>
      <c r="GN27" s="129">
        <v>42.372881355932201</v>
      </c>
      <c r="GO27" s="129">
        <v>48</v>
      </c>
      <c r="GP27" s="129">
        <v>27.118644067796598</v>
      </c>
      <c r="GQ27" s="129">
        <v>102</v>
      </c>
      <c r="GR27" s="129">
        <v>57.627118644067799</v>
      </c>
      <c r="GS27" s="129">
        <v>38</v>
      </c>
      <c r="GT27" s="129">
        <v>21.468926553672301</v>
      </c>
      <c r="GU27" s="129">
        <v>64</v>
      </c>
      <c r="GV27" s="129">
        <v>63</v>
      </c>
      <c r="GW27" s="129">
        <v>19.2</v>
      </c>
      <c r="GX27" s="129">
        <v>9.9</v>
      </c>
      <c r="GY27" s="129">
        <v>10.847457627118599</v>
      </c>
      <c r="GZ27" s="129">
        <v>5.5932203389830502</v>
      </c>
      <c r="HA27" s="130">
        <v>0.484375</v>
      </c>
      <c r="HB27" s="129">
        <v>105</v>
      </c>
      <c r="HC27" s="129">
        <v>60</v>
      </c>
      <c r="HD27" s="129">
        <v>75</v>
      </c>
      <c r="HE27" s="129">
        <v>51</v>
      </c>
      <c r="HF27" s="129">
        <v>9</v>
      </c>
      <c r="HG27" s="129">
        <v>49</v>
      </c>
      <c r="HH27" s="129">
        <v>27.683615819208999</v>
      </c>
      <c r="HI27" s="129">
        <v>9</v>
      </c>
      <c r="HJ27" s="129">
        <v>67</v>
      </c>
      <c r="HK27" s="129">
        <v>25</v>
      </c>
      <c r="HL27" s="130">
        <v>0.48979591836734698</v>
      </c>
      <c r="HM27" s="129">
        <v>80</v>
      </c>
      <c r="HN27" s="129">
        <v>0.36734693877551</v>
      </c>
      <c r="HO27" s="129">
        <v>152.351448</v>
      </c>
      <c r="HP27" s="129">
        <v>86.074264406779704</v>
      </c>
      <c r="HQ27" s="129">
        <v>83</v>
      </c>
      <c r="HR27" s="129">
        <v>41</v>
      </c>
      <c r="HS27" s="130">
        <v>2.0243902439024399</v>
      </c>
      <c r="HT27" s="129">
        <v>212</v>
      </c>
      <c r="HU27" s="129">
        <v>19</v>
      </c>
      <c r="HV27" s="130">
        <v>4.3684210526315796</v>
      </c>
      <c r="HW27" s="129">
        <v>26.3</v>
      </c>
      <c r="HX27" s="129">
        <v>5.0961352199999999</v>
      </c>
      <c r="HY27" s="129">
        <v>2.8791724406779702</v>
      </c>
      <c r="HZ27" s="129">
        <v>22.3</v>
      </c>
      <c r="IA27" s="129">
        <v>29</v>
      </c>
      <c r="IB27" s="129">
        <v>60</v>
      </c>
      <c r="IC27" s="129">
        <v>28</v>
      </c>
      <c r="ID27" s="130">
        <v>2.1428571428571401</v>
      </c>
      <c r="IE27" s="129">
        <v>211</v>
      </c>
      <c r="IF27" s="129">
        <v>14</v>
      </c>
      <c r="IG27" s="129">
        <v>70</v>
      </c>
      <c r="IH27" s="129">
        <v>39.548022598870098</v>
      </c>
      <c r="II27" s="129">
        <v>45</v>
      </c>
      <c r="IJ27" s="129">
        <v>25.4237288135593</v>
      </c>
      <c r="IK27" s="129">
        <v>105</v>
      </c>
      <c r="IL27" s="129">
        <v>59.322033898305101</v>
      </c>
      <c r="IM27" s="129">
        <v>42</v>
      </c>
      <c r="IN27" s="129">
        <v>23.728813559321999</v>
      </c>
      <c r="IO27" s="129">
        <v>63</v>
      </c>
      <c r="IP27" s="129">
        <v>60</v>
      </c>
      <c r="IQ27" s="129">
        <v>18.5</v>
      </c>
      <c r="IR27" s="129">
        <v>8.1999999999999993</v>
      </c>
      <c r="IS27" s="129">
        <v>10.4519774011299</v>
      </c>
      <c r="IT27" s="129">
        <v>4.6327683615819204</v>
      </c>
      <c r="IU27" s="130">
        <v>0.55675675675675695</v>
      </c>
      <c r="IV27" s="140">
        <v>43332.711805555555</v>
      </c>
      <c r="IW27" s="140">
        <v>43338.688194444447</v>
      </c>
      <c r="IX27" s="140">
        <v>43340.780555555553</v>
      </c>
      <c r="IY27" s="140">
        <v>43343.736805555556</v>
      </c>
      <c r="IZ27" s="140">
        <v>43348.71597222222</v>
      </c>
      <c r="JA27" s="118"/>
    </row>
    <row r="28" spans="1:261">
      <c r="A28" s="127" t="s">
        <v>664</v>
      </c>
      <c r="B28" s="136">
        <v>40</v>
      </c>
      <c r="C28" s="128">
        <v>44</v>
      </c>
      <c r="D28" s="15">
        <v>67</v>
      </c>
      <c r="E28" s="128">
        <v>168</v>
      </c>
      <c r="F28" s="16">
        <v>4</v>
      </c>
      <c r="G28" s="16">
        <v>3</v>
      </c>
      <c r="H28" s="26">
        <v>64</v>
      </c>
      <c r="I28" s="26">
        <v>416</v>
      </c>
      <c r="J28" s="26">
        <v>998</v>
      </c>
      <c r="K28" s="26">
        <v>998</v>
      </c>
      <c r="L28" s="26">
        <v>998</v>
      </c>
      <c r="M28" s="26">
        <v>998</v>
      </c>
      <c r="N28" s="26">
        <v>14</v>
      </c>
      <c r="O28" s="26">
        <v>76</v>
      </c>
      <c r="P28" s="26">
        <v>998</v>
      </c>
      <c r="Q28" s="26">
        <v>998</v>
      </c>
      <c r="R28" s="26">
        <v>998</v>
      </c>
      <c r="S28" s="26">
        <v>998</v>
      </c>
      <c r="T28" s="26">
        <v>998</v>
      </c>
      <c r="U28" s="26">
        <v>998</v>
      </c>
      <c r="V28" s="26">
        <v>384</v>
      </c>
      <c r="W28" s="18">
        <v>0.55833333333333302</v>
      </c>
      <c r="X28" s="129">
        <v>121</v>
      </c>
      <c r="Y28" s="129">
        <v>78</v>
      </c>
      <c r="Z28" s="129">
        <v>92.3333333333333</v>
      </c>
      <c r="AA28" s="129">
        <v>1.76</v>
      </c>
      <c r="AB28" s="129">
        <v>54</v>
      </c>
      <c r="AC28" s="129">
        <v>11</v>
      </c>
      <c r="AD28" s="129">
        <v>47</v>
      </c>
      <c r="AE28" s="129">
        <v>26.704545454545499</v>
      </c>
      <c r="AF28" s="129">
        <v>11</v>
      </c>
      <c r="AG28" s="129">
        <v>69</v>
      </c>
      <c r="AH28" s="129">
        <v>28</v>
      </c>
      <c r="AI28" s="129">
        <v>0.40425531914893598</v>
      </c>
      <c r="AJ28" s="129">
        <v>71</v>
      </c>
      <c r="AK28" s="129">
        <v>0.46808510638297901</v>
      </c>
      <c r="AL28" s="130">
        <v>186.93935200000001</v>
      </c>
      <c r="AM28" s="129">
        <v>106.215540909091</v>
      </c>
      <c r="AN28" s="129">
        <v>78</v>
      </c>
      <c r="AO28" s="129">
        <v>49</v>
      </c>
      <c r="AP28" s="129">
        <v>1.59183673469388</v>
      </c>
      <c r="AQ28" s="129">
        <v>219</v>
      </c>
      <c r="AR28" s="129">
        <v>20</v>
      </c>
      <c r="AS28" s="129">
        <v>3.9</v>
      </c>
      <c r="AT28" s="129">
        <v>23.1</v>
      </c>
      <c r="AU28" s="129">
        <v>2.2999999999999998</v>
      </c>
      <c r="AV28" s="129">
        <v>5.1800156099999999</v>
      </c>
      <c r="AW28" s="129">
        <v>2.9431906875</v>
      </c>
      <c r="AX28" s="129">
        <v>21.3</v>
      </c>
      <c r="AY28" s="129">
        <v>28</v>
      </c>
      <c r="AZ28" s="129">
        <v>48</v>
      </c>
      <c r="BA28" s="129">
        <v>31</v>
      </c>
      <c r="BB28" s="129">
        <v>1.54838709677419</v>
      </c>
      <c r="BC28" s="129">
        <v>294</v>
      </c>
      <c r="BD28" s="129">
        <v>13</v>
      </c>
      <c r="BE28" s="129">
        <v>73</v>
      </c>
      <c r="BF28" s="129">
        <v>41.477272727272698</v>
      </c>
      <c r="BG28" s="129">
        <v>61</v>
      </c>
      <c r="BH28" s="129">
        <v>34.659090909090899</v>
      </c>
      <c r="BI28" s="129">
        <v>135</v>
      </c>
      <c r="BJ28" s="129">
        <v>76.704545454545496</v>
      </c>
      <c r="BK28" s="129">
        <v>50</v>
      </c>
      <c r="BL28" s="129">
        <v>28.409090909090899</v>
      </c>
      <c r="BM28" s="129">
        <v>85</v>
      </c>
      <c r="BN28" s="129">
        <v>63</v>
      </c>
      <c r="BO28" s="129">
        <v>22.6</v>
      </c>
      <c r="BP28" s="129">
        <v>12.2</v>
      </c>
      <c r="BQ28" s="129">
        <v>12.840909090909101</v>
      </c>
      <c r="BR28" s="129">
        <v>6.9318181818181799</v>
      </c>
      <c r="BS28" s="130">
        <v>0.46017699115044303</v>
      </c>
      <c r="BT28" s="129">
        <v>102</v>
      </c>
      <c r="BU28" s="129">
        <v>68</v>
      </c>
      <c r="BV28" s="129">
        <v>79.3333333333333</v>
      </c>
      <c r="BW28" s="129">
        <v>85</v>
      </c>
      <c r="BX28" s="129">
        <v>9</v>
      </c>
      <c r="BY28" s="129">
        <v>51</v>
      </c>
      <c r="BZ28" s="129">
        <v>28.977272727272702</v>
      </c>
      <c r="CA28" s="129">
        <v>9</v>
      </c>
      <c r="CB28" s="129">
        <v>69</v>
      </c>
      <c r="CC28" s="129">
        <v>35</v>
      </c>
      <c r="CD28" s="130">
        <v>0.31372549019607798</v>
      </c>
      <c r="CE28" s="129">
        <v>59</v>
      </c>
      <c r="CF28" s="129">
        <v>0.35294117647058798</v>
      </c>
      <c r="CG28" s="129">
        <v>162.95445599999999</v>
      </c>
      <c r="CH28" s="129">
        <v>92.587759090909103</v>
      </c>
      <c r="CI28" s="129">
        <v>66</v>
      </c>
      <c r="CJ28" s="129">
        <v>52</v>
      </c>
      <c r="CK28" s="130">
        <v>1.2692307692307701</v>
      </c>
      <c r="CL28" s="129">
        <v>230</v>
      </c>
      <c r="CM28" s="129">
        <v>13</v>
      </c>
      <c r="CN28" s="130">
        <v>5.0769230769230802</v>
      </c>
      <c r="CO28" s="129">
        <v>20.100000000000001</v>
      </c>
      <c r="CP28" s="129">
        <v>7.0948025250000004</v>
      </c>
      <c r="CQ28" s="129">
        <v>4.0311377982954602</v>
      </c>
      <c r="CR28" s="129">
        <v>15.5</v>
      </c>
      <c r="CS28" s="129">
        <v>25</v>
      </c>
      <c r="CT28" s="129">
        <v>40</v>
      </c>
      <c r="CU28" s="129">
        <v>29</v>
      </c>
      <c r="CV28" s="130">
        <v>1.3793103448275901</v>
      </c>
      <c r="CW28" s="129">
        <v>178</v>
      </c>
      <c r="CX28" s="129">
        <v>14</v>
      </c>
      <c r="CY28" s="129">
        <v>66</v>
      </c>
      <c r="CZ28" s="129">
        <v>37.5</v>
      </c>
      <c r="DA28" s="129">
        <v>67</v>
      </c>
      <c r="DB28" s="129">
        <v>38.068181818181799</v>
      </c>
      <c r="DC28" s="129">
        <v>117</v>
      </c>
      <c r="DD28" s="129">
        <v>66.477272727272705</v>
      </c>
      <c r="DE28" s="129">
        <v>51</v>
      </c>
      <c r="DF28" s="129">
        <v>28.977272727272702</v>
      </c>
      <c r="DG28" s="129">
        <v>66</v>
      </c>
      <c r="DH28" s="129">
        <v>56</v>
      </c>
      <c r="DI28" s="129">
        <v>21.2</v>
      </c>
      <c r="DJ28" s="129">
        <v>11.6</v>
      </c>
      <c r="DK28" s="129">
        <v>12.045454545454501</v>
      </c>
      <c r="DL28" s="129">
        <v>6.5909090909090899</v>
      </c>
      <c r="DM28" s="130">
        <v>0.45283018867924502</v>
      </c>
      <c r="DN28" s="129">
        <v>132</v>
      </c>
      <c r="DO28" s="129">
        <v>83</v>
      </c>
      <c r="DP28" s="129">
        <v>99.3333333333333</v>
      </c>
      <c r="DQ28" s="129">
        <v>58</v>
      </c>
      <c r="DR28" s="129">
        <v>12</v>
      </c>
      <c r="DS28" s="129">
        <v>48</v>
      </c>
      <c r="DT28" s="129">
        <v>27.272727272727298</v>
      </c>
      <c r="DU28" s="129">
        <v>11</v>
      </c>
      <c r="DV28" s="129">
        <v>71</v>
      </c>
      <c r="DW28" s="129">
        <v>30</v>
      </c>
      <c r="DX28" s="130">
        <v>0.375</v>
      </c>
      <c r="DY28" s="129">
        <v>68</v>
      </c>
      <c r="DZ28" s="129">
        <v>0.47916666666666702</v>
      </c>
      <c r="EA28" s="129">
        <v>205.77000799999999</v>
      </c>
      <c r="EB28" s="129">
        <v>116.91477727272699</v>
      </c>
      <c r="EC28" s="129">
        <v>85</v>
      </c>
      <c r="ED28" s="129">
        <v>39</v>
      </c>
      <c r="EE28" s="130">
        <v>2.1794871794871802</v>
      </c>
      <c r="EF28" s="129">
        <v>224</v>
      </c>
      <c r="EG28" s="129">
        <v>19</v>
      </c>
      <c r="EH28" s="130">
        <v>4.4736842105263204</v>
      </c>
      <c r="EI28" s="129">
        <v>26.4</v>
      </c>
      <c r="EJ28" s="129">
        <v>6.3585376800000004</v>
      </c>
      <c r="EK28" s="129">
        <v>3.6128054999999999</v>
      </c>
      <c r="EL28" s="129">
        <v>17.399999999999999</v>
      </c>
      <c r="EM28" s="129">
        <v>28</v>
      </c>
      <c r="EN28" s="129">
        <v>57</v>
      </c>
      <c r="EO28" s="129">
        <v>29</v>
      </c>
      <c r="EP28" s="130">
        <v>1.9655172413793101</v>
      </c>
      <c r="EQ28" s="129">
        <v>203</v>
      </c>
      <c r="ER28" s="129">
        <v>15</v>
      </c>
      <c r="ES28" s="129">
        <v>71</v>
      </c>
      <c r="ET28" s="129">
        <v>40.340909090909101</v>
      </c>
      <c r="EU28" s="129">
        <v>70</v>
      </c>
      <c r="EV28" s="129">
        <v>39.772727272727302</v>
      </c>
      <c r="EW28" s="129">
        <v>137</v>
      </c>
      <c r="EX28" s="129">
        <v>77.840909090909093</v>
      </c>
      <c r="EY28" s="129">
        <v>47</v>
      </c>
      <c r="EZ28" s="129">
        <v>26.704545454545499</v>
      </c>
      <c r="FA28" s="129">
        <v>90</v>
      </c>
      <c r="FB28" s="129">
        <v>66</v>
      </c>
      <c r="FC28" s="129">
        <v>21.6</v>
      </c>
      <c r="FD28" s="129">
        <v>12.3</v>
      </c>
      <c r="FE28" s="129">
        <v>12.2727272727273</v>
      </c>
      <c r="FF28" s="129">
        <v>6.9886363636363598</v>
      </c>
      <c r="FG28" s="130">
        <v>0.43055555555555602</v>
      </c>
      <c r="FH28" s="129">
        <v>132</v>
      </c>
      <c r="FI28" s="129">
        <v>74</v>
      </c>
      <c r="FJ28" s="129">
        <v>93.3333333333333</v>
      </c>
      <c r="FK28" s="129">
        <v>57</v>
      </c>
      <c r="FL28" s="129">
        <v>12</v>
      </c>
      <c r="FM28" s="129">
        <v>48</v>
      </c>
      <c r="FN28" s="129">
        <v>27.272727272727298</v>
      </c>
      <c r="FO28" s="129">
        <v>12</v>
      </c>
      <c r="FP28" s="129">
        <v>72</v>
      </c>
      <c r="FQ28" s="129">
        <v>28</v>
      </c>
      <c r="FR28" s="130">
        <v>0.41666666666666702</v>
      </c>
      <c r="FS28" s="129">
        <v>73</v>
      </c>
      <c r="FT28" s="129">
        <v>0.5</v>
      </c>
      <c r="FU28" s="129">
        <v>218.53039200000001</v>
      </c>
      <c r="FV28" s="129">
        <v>124.16499545454499</v>
      </c>
      <c r="FW28" s="129">
        <v>70</v>
      </c>
      <c r="FX28" s="129">
        <v>39</v>
      </c>
      <c r="FY28" s="130">
        <v>1.7948717948718</v>
      </c>
      <c r="FZ28" s="129">
        <v>210</v>
      </c>
      <c r="GA28" s="129">
        <v>19</v>
      </c>
      <c r="GB28" s="130">
        <v>3.6842105263157898</v>
      </c>
      <c r="GC28" s="129">
        <v>27.7</v>
      </c>
      <c r="GD28" s="129">
        <v>6.5566190850000003</v>
      </c>
      <c r="GE28" s="129">
        <v>3.7253517528409099</v>
      </c>
      <c r="GF28" s="129">
        <v>19.100000000000001</v>
      </c>
      <c r="GG28" s="129">
        <v>26</v>
      </c>
      <c r="GH28" s="129">
        <v>41</v>
      </c>
      <c r="GI28" s="129">
        <v>31</v>
      </c>
      <c r="GJ28" s="130">
        <v>1.32258064516129</v>
      </c>
      <c r="GK28" s="129">
        <v>142</v>
      </c>
      <c r="GL28" s="129">
        <v>11</v>
      </c>
      <c r="GM28" s="129">
        <v>74</v>
      </c>
      <c r="GN28" s="129">
        <v>42.045454545454596</v>
      </c>
      <c r="GO28" s="129">
        <v>66</v>
      </c>
      <c r="GP28" s="129">
        <v>37.5</v>
      </c>
      <c r="GQ28" s="129">
        <v>119</v>
      </c>
      <c r="GR28" s="129">
        <v>67.613636363636402</v>
      </c>
      <c r="GS28" s="129">
        <v>46</v>
      </c>
      <c r="GT28" s="129">
        <v>26.136363636363601</v>
      </c>
      <c r="GU28" s="129">
        <v>73</v>
      </c>
      <c r="GV28" s="129">
        <v>69</v>
      </c>
      <c r="GW28" s="129">
        <v>22.5</v>
      </c>
      <c r="GX28" s="129">
        <v>12.3</v>
      </c>
      <c r="GY28" s="129">
        <v>12.784090909090899</v>
      </c>
      <c r="GZ28" s="129">
        <v>6.9886363636363598</v>
      </c>
      <c r="HA28" s="130">
        <v>0.45333333333333298</v>
      </c>
      <c r="HB28" s="129">
        <v>137</v>
      </c>
      <c r="HC28" s="129">
        <v>93</v>
      </c>
      <c r="HD28" s="129">
        <v>107.666666666667</v>
      </c>
      <c r="HE28" s="129">
        <v>50</v>
      </c>
      <c r="HF28" s="129">
        <v>11</v>
      </c>
      <c r="HG28" s="129">
        <v>49</v>
      </c>
      <c r="HH28" s="129">
        <v>27.840909090909101</v>
      </c>
      <c r="HI28" s="129">
        <v>12</v>
      </c>
      <c r="HJ28" s="129">
        <v>72</v>
      </c>
      <c r="HK28" s="129">
        <v>32</v>
      </c>
      <c r="HL28" s="130">
        <v>0.34693877551020402</v>
      </c>
      <c r="HM28" s="129">
        <v>64</v>
      </c>
      <c r="HN28" s="129">
        <v>0.469387755102041</v>
      </c>
      <c r="HO28" s="129">
        <v>212.65896799999999</v>
      </c>
      <c r="HP28" s="129">
        <v>120.828959090909</v>
      </c>
      <c r="HQ28" s="129">
        <v>71</v>
      </c>
      <c r="HR28" s="129">
        <v>53</v>
      </c>
      <c r="HS28" s="130">
        <v>1.3396226415094299</v>
      </c>
      <c r="HT28" s="129">
        <v>192</v>
      </c>
      <c r="HU28" s="129">
        <v>18</v>
      </c>
      <c r="HV28" s="130">
        <v>3.9444444444444402</v>
      </c>
      <c r="HW28" s="129">
        <v>21.5</v>
      </c>
      <c r="HX28" s="129">
        <v>4.4640987499999998</v>
      </c>
      <c r="HY28" s="129">
        <v>2.53641974431818</v>
      </c>
      <c r="HZ28" s="129">
        <v>18.8</v>
      </c>
      <c r="IA28" s="129">
        <v>24</v>
      </c>
      <c r="IB28" s="129">
        <v>58</v>
      </c>
      <c r="IC28" s="129">
        <v>29</v>
      </c>
      <c r="ID28" s="130">
        <v>2</v>
      </c>
      <c r="IE28" s="129">
        <v>274</v>
      </c>
      <c r="IF28" s="133" t="s">
        <v>1233</v>
      </c>
      <c r="IG28" s="129">
        <v>66</v>
      </c>
      <c r="IH28" s="129">
        <v>37.5</v>
      </c>
      <c r="II28" s="129">
        <v>58</v>
      </c>
      <c r="IJ28" s="129">
        <v>32.954545454545503</v>
      </c>
      <c r="IK28" s="129">
        <v>129</v>
      </c>
      <c r="IL28" s="129">
        <v>73.295454545454604</v>
      </c>
      <c r="IM28" s="129">
        <v>49</v>
      </c>
      <c r="IN28" s="129">
        <v>27.840909090909101</v>
      </c>
      <c r="IO28" s="129">
        <v>80</v>
      </c>
      <c r="IP28" s="129">
        <v>62</v>
      </c>
      <c r="IQ28" s="129">
        <v>23.7</v>
      </c>
      <c r="IR28" s="129">
        <v>12.8</v>
      </c>
      <c r="IS28" s="129">
        <v>13.465909090909101</v>
      </c>
      <c r="IT28" s="129">
        <v>7.2727272727272698</v>
      </c>
      <c r="IU28" s="130">
        <v>0.45991561181434598</v>
      </c>
      <c r="IV28" s="140">
        <v>43337.482638888891</v>
      </c>
      <c r="IW28" s="140">
        <v>43338.6</v>
      </c>
      <c r="IX28" s="140">
        <v>43340.81527777778</v>
      </c>
      <c r="IY28" s="140">
        <v>43343.797222222223</v>
      </c>
      <c r="IZ28" s="140">
        <v>43348.82916666667</v>
      </c>
      <c r="JA28" s="118"/>
    </row>
    <row r="29" spans="1:261">
      <c r="A29" s="127" t="s">
        <v>665</v>
      </c>
      <c r="B29" s="136">
        <v>40</v>
      </c>
      <c r="C29" s="128">
        <v>33</v>
      </c>
      <c r="D29" s="15">
        <v>84</v>
      </c>
      <c r="E29" s="128">
        <v>189</v>
      </c>
      <c r="F29" s="16">
        <v>4</v>
      </c>
      <c r="G29" s="16">
        <v>3.5</v>
      </c>
      <c r="H29" s="26">
        <v>23</v>
      </c>
      <c r="I29" s="26">
        <v>416</v>
      </c>
      <c r="J29" s="26">
        <v>17</v>
      </c>
      <c r="K29" s="26">
        <v>184</v>
      </c>
      <c r="L29" s="26">
        <v>998</v>
      </c>
      <c r="M29" s="26">
        <v>998</v>
      </c>
      <c r="N29" s="26">
        <v>998</v>
      </c>
      <c r="O29" s="26">
        <v>998</v>
      </c>
      <c r="P29" s="26">
        <v>998</v>
      </c>
      <c r="Q29" s="26">
        <v>998</v>
      </c>
      <c r="R29" s="26">
        <v>998</v>
      </c>
      <c r="S29" s="26">
        <v>998</v>
      </c>
      <c r="T29" s="26">
        <v>998</v>
      </c>
      <c r="U29" s="26">
        <v>998</v>
      </c>
      <c r="V29" s="26">
        <v>333</v>
      </c>
      <c r="W29" s="18">
        <v>0.52291666666666703</v>
      </c>
      <c r="X29" s="129">
        <v>119</v>
      </c>
      <c r="Y29" s="129">
        <v>83</v>
      </c>
      <c r="Z29" s="129">
        <v>95</v>
      </c>
      <c r="AA29" s="129">
        <v>2.11</v>
      </c>
      <c r="AB29" s="129">
        <v>53</v>
      </c>
      <c r="AC29" s="129">
        <v>10</v>
      </c>
      <c r="AD29" s="129">
        <v>55</v>
      </c>
      <c r="AE29" s="129">
        <v>26.066350710900501</v>
      </c>
      <c r="AF29" s="129">
        <v>10</v>
      </c>
      <c r="AG29" s="129">
        <v>75</v>
      </c>
      <c r="AH29" s="129">
        <v>40</v>
      </c>
      <c r="AI29" s="129">
        <v>0.27272727272727298</v>
      </c>
      <c r="AJ29" s="129">
        <v>53</v>
      </c>
      <c r="AK29" s="129">
        <v>0.36363636363636398</v>
      </c>
      <c r="AL29" s="130">
        <v>212.57660000000001</v>
      </c>
      <c r="AM29" s="129">
        <v>100.747203791469</v>
      </c>
      <c r="AN29" s="129">
        <v>55</v>
      </c>
      <c r="AO29" s="129">
        <v>30</v>
      </c>
      <c r="AP29" s="129">
        <v>1.8333333333333299</v>
      </c>
      <c r="AQ29" s="129">
        <v>239</v>
      </c>
      <c r="AR29" s="129">
        <v>12</v>
      </c>
      <c r="AS29" s="129">
        <v>4.5833333333333304</v>
      </c>
      <c r="AT29" s="129">
        <v>22</v>
      </c>
      <c r="AU29" s="129">
        <v>2.4</v>
      </c>
      <c r="AV29" s="129">
        <v>5.2721856000000002</v>
      </c>
      <c r="AW29" s="129">
        <v>2.4986661611374399</v>
      </c>
      <c r="AX29" s="133" t="s">
        <v>1233</v>
      </c>
      <c r="AY29" s="129">
        <v>24</v>
      </c>
      <c r="AZ29" s="129">
        <v>76</v>
      </c>
      <c r="BA29" s="129">
        <v>26</v>
      </c>
      <c r="BB29" s="129">
        <v>2.9230769230769198</v>
      </c>
      <c r="BC29" s="129">
        <v>272</v>
      </c>
      <c r="BD29" s="129">
        <v>13</v>
      </c>
      <c r="BE29" s="129">
        <v>96</v>
      </c>
      <c r="BF29" s="129">
        <v>45.497630331753598</v>
      </c>
      <c r="BG29" s="129">
        <v>79</v>
      </c>
      <c r="BH29" s="129">
        <v>37.440758293838897</v>
      </c>
      <c r="BI29" s="129">
        <v>117</v>
      </c>
      <c r="BJ29" s="129">
        <v>55.450236966824697</v>
      </c>
      <c r="BK29" s="129">
        <v>55</v>
      </c>
      <c r="BL29" s="129">
        <v>26.066350710900501</v>
      </c>
      <c r="BM29" s="129">
        <v>62</v>
      </c>
      <c r="BN29" s="129">
        <v>53</v>
      </c>
      <c r="BO29" s="129">
        <v>27.9</v>
      </c>
      <c r="BP29" s="129">
        <v>13.8</v>
      </c>
      <c r="BQ29" s="129">
        <v>13.2227488151659</v>
      </c>
      <c r="BR29" s="129">
        <v>6.5402843601895704</v>
      </c>
      <c r="BS29" s="130">
        <v>0.50537634408602194</v>
      </c>
      <c r="BT29" s="129">
        <v>109</v>
      </c>
      <c r="BU29" s="129">
        <v>74</v>
      </c>
      <c r="BV29" s="129">
        <v>85.6666666666667</v>
      </c>
      <c r="BW29" s="129">
        <v>84</v>
      </c>
      <c r="BX29" s="129">
        <v>11</v>
      </c>
      <c r="BY29" s="129">
        <v>52</v>
      </c>
      <c r="BZ29" s="129">
        <v>24.644549763033201</v>
      </c>
      <c r="CA29" s="129">
        <v>12</v>
      </c>
      <c r="CB29" s="129">
        <v>75</v>
      </c>
      <c r="CC29" s="129">
        <v>35</v>
      </c>
      <c r="CD29" s="130">
        <v>0.32692307692307698</v>
      </c>
      <c r="CE29" s="129">
        <v>62</v>
      </c>
      <c r="CF29" s="129">
        <v>0.44230769230769201</v>
      </c>
      <c r="CG29" s="129">
        <v>234.01474400000001</v>
      </c>
      <c r="CH29" s="129">
        <v>110.907461611374</v>
      </c>
      <c r="CI29" s="129">
        <v>47</v>
      </c>
      <c r="CJ29" s="129">
        <v>28</v>
      </c>
      <c r="CK29" s="130">
        <v>1.6785714285714299</v>
      </c>
      <c r="CL29" s="129">
        <v>199</v>
      </c>
      <c r="CM29" s="129">
        <v>9</v>
      </c>
      <c r="CN29" s="130">
        <v>5.2222222222222197</v>
      </c>
      <c r="CO29" s="129">
        <v>21.4</v>
      </c>
      <c r="CP29" s="129">
        <v>8.1280281599999995</v>
      </c>
      <c r="CQ29" s="129">
        <v>3.85214604739337</v>
      </c>
      <c r="CR29" s="129">
        <v>23</v>
      </c>
      <c r="CS29" s="129">
        <v>24</v>
      </c>
      <c r="CT29" s="129">
        <v>42</v>
      </c>
      <c r="CU29" s="129">
        <v>23</v>
      </c>
      <c r="CV29" s="130">
        <v>1.8260869565217399</v>
      </c>
      <c r="CW29" s="129">
        <v>147</v>
      </c>
      <c r="CX29" s="129">
        <v>14</v>
      </c>
      <c r="CY29" s="129">
        <v>83</v>
      </c>
      <c r="CZ29" s="129">
        <v>39.336492890995302</v>
      </c>
      <c r="DA29" s="129">
        <v>69</v>
      </c>
      <c r="DB29" s="129">
        <v>32.701421800947898</v>
      </c>
      <c r="DC29" s="129">
        <v>104</v>
      </c>
      <c r="DD29" s="129">
        <v>49.289099526066401</v>
      </c>
      <c r="DE29" s="129">
        <v>55</v>
      </c>
      <c r="DF29" s="129">
        <v>26.066350710900501</v>
      </c>
      <c r="DG29" s="129">
        <v>49</v>
      </c>
      <c r="DH29" s="129">
        <v>54</v>
      </c>
      <c r="DI29" s="129">
        <v>30.7</v>
      </c>
      <c r="DJ29" s="129">
        <v>13.8</v>
      </c>
      <c r="DK29" s="129">
        <v>14.549763033175401</v>
      </c>
      <c r="DL29" s="129">
        <v>6.5402843601895704</v>
      </c>
      <c r="DM29" s="130">
        <v>0.550488599348534</v>
      </c>
      <c r="DN29" s="129">
        <v>136</v>
      </c>
      <c r="DO29" s="129">
        <v>75</v>
      </c>
      <c r="DP29" s="129">
        <v>95.3333333333333</v>
      </c>
      <c r="DQ29" s="129">
        <v>59</v>
      </c>
      <c r="DR29" s="129">
        <v>10</v>
      </c>
      <c r="DS29" s="129">
        <v>55</v>
      </c>
      <c r="DT29" s="129">
        <v>26.066350710900501</v>
      </c>
      <c r="DU29" s="129">
        <v>11</v>
      </c>
      <c r="DV29" s="129">
        <v>76</v>
      </c>
      <c r="DW29" s="129">
        <v>33</v>
      </c>
      <c r="DX29" s="130">
        <v>0.4</v>
      </c>
      <c r="DY29" s="129">
        <v>71</v>
      </c>
      <c r="DZ29" s="129">
        <v>0.381818181818182</v>
      </c>
      <c r="EA29" s="129">
        <v>226.804632</v>
      </c>
      <c r="EB29" s="129">
        <v>107.490346919431</v>
      </c>
      <c r="EC29" s="129">
        <v>57</v>
      </c>
      <c r="ED29" s="129">
        <v>34</v>
      </c>
      <c r="EE29" s="130">
        <v>1.6764705882352899</v>
      </c>
      <c r="EF29" s="129">
        <v>168</v>
      </c>
      <c r="EG29" s="129">
        <v>13</v>
      </c>
      <c r="EH29" s="130">
        <v>4.3846153846153904</v>
      </c>
      <c r="EI29" s="129">
        <v>19.3</v>
      </c>
      <c r="EJ29" s="129">
        <v>5.1487459199999996</v>
      </c>
      <c r="EK29" s="129">
        <v>2.4401639431279598</v>
      </c>
      <c r="EL29" s="129">
        <v>20.3</v>
      </c>
      <c r="EM29" s="129">
        <v>26</v>
      </c>
      <c r="EN29" s="129">
        <v>41</v>
      </c>
      <c r="EO29" s="129">
        <v>19</v>
      </c>
      <c r="EP29" s="130">
        <v>2.1578947368421102</v>
      </c>
      <c r="EQ29" s="129">
        <v>175</v>
      </c>
      <c r="ER29" s="129">
        <v>14</v>
      </c>
      <c r="ES29" s="129">
        <v>116</v>
      </c>
      <c r="ET29" s="129">
        <v>54.976303317535503</v>
      </c>
      <c r="EU29" s="129">
        <v>100</v>
      </c>
      <c r="EV29" s="129">
        <v>47.393364928910003</v>
      </c>
      <c r="EW29" s="129">
        <v>116</v>
      </c>
      <c r="EX29" s="129">
        <v>54.976303317535503</v>
      </c>
      <c r="EY29" s="129">
        <v>54</v>
      </c>
      <c r="EZ29" s="129">
        <v>25.5924170616114</v>
      </c>
      <c r="FA29" s="129">
        <v>62</v>
      </c>
      <c r="FB29" s="129">
        <v>53</v>
      </c>
      <c r="FC29" s="129">
        <v>32.1</v>
      </c>
      <c r="FD29" s="129">
        <v>15.1</v>
      </c>
      <c r="FE29" s="129">
        <v>15.2132701421801</v>
      </c>
      <c r="FF29" s="129">
        <v>7.1563981042654001</v>
      </c>
      <c r="FG29" s="130">
        <v>0.52959501557632405</v>
      </c>
      <c r="FH29" s="129">
        <v>135</v>
      </c>
      <c r="FI29" s="129">
        <v>82</v>
      </c>
      <c r="FJ29" s="129">
        <v>99.6666666666667</v>
      </c>
      <c r="FK29" s="129">
        <v>54</v>
      </c>
      <c r="FL29" s="129">
        <v>11</v>
      </c>
      <c r="FM29" s="129">
        <v>56</v>
      </c>
      <c r="FN29" s="129">
        <v>26.540284360189599</v>
      </c>
      <c r="FO29" s="129">
        <v>9</v>
      </c>
      <c r="FP29" s="129">
        <v>76</v>
      </c>
      <c r="FQ29" s="129">
        <v>34</v>
      </c>
      <c r="FR29" s="130">
        <v>0.39285714285714302</v>
      </c>
      <c r="FS29" s="129">
        <v>69</v>
      </c>
      <c r="FT29" s="129">
        <v>0.35714285714285698</v>
      </c>
      <c r="FU29" s="129">
        <v>219.11612</v>
      </c>
      <c r="FV29" s="129">
        <v>103.846502369668</v>
      </c>
      <c r="FW29" s="129">
        <v>57</v>
      </c>
      <c r="FX29" s="129">
        <v>29</v>
      </c>
      <c r="FY29" s="130">
        <v>1.9655172413793101</v>
      </c>
      <c r="FZ29" s="129">
        <v>186</v>
      </c>
      <c r="GA29" s="129">
        <v>13</v>
      </c>
      <c r="GB29" s="130">
        <v>4.3846153846153904</v>
      </c>
      <c r="GC29" s="129">
        <v>18.3</v>
      </c>
      <c r="GD29" s="129">
        <v>4.4682451199999997</v>
      </c>
      <c r="GE29" s="129">
        <v>2.11765171563981</v>
      </c>
      <c r="GF29" s="129">
        <v>28</v>
      </c>
      <c r="GG29" s="129">
        <v>26</v>
      </c>
      <c r="GH29" s="129">
        <v>48</v>
      </c>
      <c r="GI29" s="129">
        <v>25</v>
      </c>
      <c r="GJ29" s="130">
        <v>1.92</v>
      </c>
      <c r="GK29" s="129">
        <v>236</v>
      </c>
      <c r="GL29" s="129">
        <v>16</v>
      </c>
      <c r="GM29" s="129">
        <v>103</v>
      </c>
      <c r="GN29" s="129">
        <v>48.8151658767773</v>
      </c>
      <c r="GO29" s="129">
        <v>100</v>
      </c>
      <c r="GP29" s="129">
        <v>47.393364928910003</v>
      </c>
      <c r="GQ29" s="129">
        <v>134</v>
      </c>
      <c r="GR29" s="129">
        <v>63.507109004739299</v>
      </c>
      <c r="GS29" s="129">
        <v>68</v>
      </c>
      <c r="GT29" s="129">
        <v>32.227488151658797</v>
      </c>
      <c r="GU29" s="129">
        <v>66</v>
      </c>
      <c r="GV29" s="129">
        <v>49</v>
      </c>
      <c r="GW29" s="129">
        <v>28.9</v>
      </c>
      <c r="GX29" s="129">
        <v>13.3</v>
      </c>
      <c r="GY29" s="129">
        <v>13.696682464455</v>
      </c>
      <c r="GZ29" s="129">
        <v>6.3033175355450197</v>
      </c>
      <c r="HA29" s="130">
        <v>0.53979238754325298</v>
      </c>
      <c r="HB29" s="129">
        <v>134</v>
      </c>
      <c r="HC29" s="129">
        <v>81</v>
      </c>
      <c r="HD29" s="129">
        <v>98.6666666666667</v>
      </c>
      <c r="HE29" s="129">
        <v>60</v>
      </c>
      <c r="HF29" s="129">
        <v>11</v>
      </c>
      <c r="HG29" s="129">
        <v>54</v>
      </c>
      <c r="HH29" s="129">
        <v>25.5924170616114</v>
      </c>
      <c r="HI29" s="129">
        <v>11</v>
      </c>
      <c r="HJ29" s="129">
        <v>76</v>
      </c>
      <c r="HK29" s="129">
        <v>36</v>
      </c>
      <c r="HL29" s="130">
        <v>0.33333333333333298</v>
      </c>
      <c r="HM29" s="129">
        <v>60</v>
      </c>
      <c r="HN29" s="129">
        <v>0.407407407407407</v>
      </c>
      <c r="HO29" s="129">
        <v>234.21858399999999</v>
      </c>
      <c r="HP29" s="129">
        <v>111.004068246446</v>
      </c>
      <c r="HQ29" s="129">
        <v>60</v>
      </c>
      <c r="HR29" s="129">
        <v>35</v>
      </c>
      <c r="HS29" s="130">
        <v>1.71428571428571</v>
      </c>
      <c r="HT29" s="129">
        <v>157</v>
      </c>
      <c r="HU29" s="129">
        <v>11</v>
      </c>
      <c r="HV29" s="130">
        <v>5.4545454545454497</v>
      </c>
      <c r="HW29" s="129">
        <v>18.899999999999999</v>
      </c>
      <c r="HX29" s="129">
        <v>5.1274943999999998</v>
      </c>
      <c r="HY29" s="129">
        <v>2.4300921327014202</v>
      </c>
      <c r="HZ29" s="129">
        <v>25.7</v>
      </c>
      <c r="IA29" s="129">
        <v>29</v>
      </c>
      <c r="IB29" s="129">
        <v>43</v>
      </c>
      <c r="IC29" s="129">
        <v>20</v>
      </c>
      <c r="ID29" s="130">
        <v>2.15</v>
      </c>
      <c r="IE29" s="129">
        <v>194</v>
      </c>
      <c r="IF29" s="129">
        <v>18</v>
      </c>
      <c r="IG29" s="129">
        <v>93</v>
      </c>
      <c r="IH29" s="129">
        <v>44.075829383886301</v>
      </c>
      <c r="II29" s="129">
        <v>100</v>
      </c>
      <c r="IJ29" s="129">
        <v>47.393364928910003</v>
      </c>
      <c r="IK29" s="129">
        <v>123</v>
      </c>
      <c r="IL29" s="129">
        <v>58.293838862559198</v>
      </c>
      <c r="IM29" s="129">
        <v>56</v>
      </c>
      <c r="IN29" s="129">
        <v>26.540284360189599</v>
      </c>
      <c r="IO29" s="129">
        <v>67</v>
      </c>
      <c r="IP29" s="129">
        <v>54</v>
      </c>
      <c r="IQ29" s="129">
        <v>30.3</v>
      </c>
      <c r="IR29" s="129">
        <v>15.4</v>
      </c>
      <c r="IS29" s="129">
        <v>14.360189573459699</v>
      </c>
      <c r="IT29" s="129">
        <v>7.2985781990521303</v>
      </c>
      <c r="IU29" s="130">
        <v>0.49174917491749198</v>
      </c>
      <c r="IV29" s="140">
        <v>43332.572916666664</v>
      </c>
      <c r="IW29" s="140">
        <v>43338.540277777778</v>
      </c>
      <c r="IX29" s="140">
        <v>43340.383333333331</v>
      </c>
      <c r="IY29" s="140">
        <v>43343.348611111112</v>
      </c>
      <c r="IZ29" s="140">
        <v>43348.378472222219</v>
      </c>
      <c r="JA29" s="118"/>
    </row>
    <row r="30" spans="1:261">
      <c r="A30" s="127" t="s">
        <v>666</v>
      </c>
      <c r="B30" s="136">
        <v>40</v>
      </c>
      <c r="C30" s="128">
        <v>30</v>
      </c>
      <c r="D30" s="15">
        <v>68</v>
      </c>
      <c r="E30" s="128">
        <v>169</v>
      </c>
      <c r="F30" s="16">
        <v>2</v>
      </c>
      <c r="G30" s="16">
        <v>3.5</v>
      </c>
      <c r="H30" s="26">
        <v>83</v>
      </c>
      <c r="I30" s="26">
        <v>416</v>
      </c>
      <c r="J30" s="26">
        <v>53</v>
      </c>
      <c r="K30" s="26">
        <v>184</v>
      </c>
      <c r="L30" s="26">
        <v>998</v>
      </c>
      <c r="M30" s="26">
        <v>998</v>
      </c>
      <c r="N30" s="26">
        <v>998</v>
      </c>
      <c r="O30" s="26">
        <v>998</v>
      </c>
      <c r="P30" s="26">
        <v>998</v>
      </c>
      <c r="Q30" s="26">
        <v>998</v>
      </c>
      <c r="R30" s="26">
        <v>998</v>
      </c>
      <c r="S30" s="26">
        <v>998</v>
      </c>
      <c r="T30" s="26">
        <v>998</v>
      </c>
      <c r="U30" s="26">
        <v>998</v>
      </c>
      <c r="V30" s="26">
        <v>393</v>
      </c>
      <c r="W30" s="18">
        <v>0.56458333333333299</v>
      </c>
      <c r="X30" s="129">
        <v>125</v>
      </c>
      <c r="Y30" s="129">
        <v>85</v>
      </c>
      <c r="Z30" s="129">
        <v>98.3333333333333</v>
      </c>
      <c r="AA30" s="129">
        <v>1.77</v>
      </c>
      <c r="AB30" s="129">
        <v>61</v>
      </c>
      <c r="AC30" s="129">
        <v>10</v>
      </c>
      <c r="AD30" s="129">
        <v>51</v>
      </c>
      <c r="AE30" s="129">
        <v>28.8135593220339</v>
      </c>
      <c r="AF30" s="129">
        <v>10</v>
      </c>
      <c r="AG30" s="129">
        <v>71</v>
      </c>
      <c r="AH30" s="129">
        <v>31</v>
      </c>
      <c r="AI30" s="129">
        <v>0.39215686274509798</v>
      </c>
      <c r="AJ30" s="129">
        <v>68</v>
      </c>
      <c r="AK30" s="129">
        <v>0.39215686274509798</v>
      </c>
      <c r="AL30" s="130">
        <v>187.41692</v>
      </c>
      <c r="AM30" s="129">
        <v>105.885265536723</v>
      </c>
      <c r="AN30" s="129">
        <v>84</v>
      </c>
      <c r="AO30" s="129">
        <v>41</v>
      </c>
      <c r="AP30" s="129">
        <v>2.0487804878048799</v>
      </c>
      <c r="AQ30" s="129">
        <v>232</v>
      </c>
      <c r="AR30" s="129">
        <v>17</v>
      </c>
      <c r="AS30" s="129">
        <v>4.9411764705882399</v>
      </c>
      <c r="AT30" s="129">
        <v>23.9</v>
      </c>
      <c r="AU30" s="129">
        <v>2.2999999999999998</v>
      </c>
      <c r="AV30" s="129">
        <v>6.0541484350000001</v>
      </c>
      <c r="AW30" s="129">
        <v>3.4204228446327698</v>
      </c>
      <c r="AX30" s="129">
        <v>16.8</v>
      </c>
      <c r="AY30" s="133" t="s">
        <v>1233</v>
      </c>
      <c r="AZ30" s="129">
        <v>55</v>
      </c>
      <c r="BA30" s="129">
        <v>20</v>
      </c>
      <c r="BB30" s="129">
        <v>2.75</v>
      </c>
      <c r="BC30" s="129">
        <v>145</v>
      </c>
      <c r="BD30" s="129">
        <v>15</v>
      </c>
      <c r="BE30" s="129">
        <v>73</v>
      </c>
      <c r="BF30" s="129">
        <v>41.2429378531073</v>
      </c>
      <c r="BG30" s="129">
        <v>63</v>
      </c>
      <c r="BH30" s="129">
        <v>35.593220338983102</v>
      </c>
      <c r="BI30" s="129">
        <v>90</v>
      </c>
      <c r="BJ30" s="129">
        <v>50.847457627118601</v>
      </c>
      <c r="BK30" s="129">
        <v>42</v>
      </c>
      <c r="BL30" s="129">
        <v>23.728813559321999</v>
      </c>
      <c r="BM30" s="129">
        <v>48</v>
      </c>
      <c r="BN30" s="129">
        <v>53</v>
      </c>
      <c r="BO30" s="129">
        <v>24.1</v>
      </c>
      <c r="BP30" s="129">
        <v>13</v>
      </c>
      <c r="BQ30" s="129">
        <v>13.6158192090395</v>
      </c>
      <c r="BR30" s="129">
        <v>7.3446327683615804</v>
      </c>
      <c r="BS30" s="130">
        <v>0.46058091286307101</v>
      </c>
      <c r="BT30" s="129">
        <v>99</v>
      </c>
      <c r="BU30" s="129">
        <v>67</v>
      </c>
      <c r="BV30" s="129">
        <v>77.6666666666667</v>
      </c>
      <c r="BW30" s="129">
        <v>102</v>
      </c>
      <c r="BX30" s="129">
        <v>11</v>
      </c>
      <c r="BY30" s="129">
        <v>47</v>
      </c>
      <c r="BZ30" s="129">
        <v>26.553672316384201</v>
      </c>
      <c r="CA30" s="129">
        <v>10</v>
      </c>
      <c r="CB30" s="129">
        <v>68</v>
      </c>
      <c r="CC30" s="129">
        <v>33</v>
      </c>
      <c r="CD30" s="130">
        <v>0.29787234042553201</v>
      </c>
      <c r="CE30" s="129">
        <v>56</v>
      </c>
      <c r="CF30" s="129">
        <v>0.44680851063829802</v>
      </c>
      <c r="CG30" s="129">
        <v>175.22728799999999</v>
      </c>
      <c r="CH30" s="129">
        <v>98.9984677966102</v>
      </c>
      <c r="CI30" s="129">
        <v>46</v>
      </c>
      <c r="CJ30" s="129">
        <v>58</v>
      </c>
      <c r="CK30" s="130">
        <v>0.79310344827586199</v>
      </c>
      <c r="CL30" s="129">
        <v>121</v>
      </c>
      <c r="CM30" s="129">
        <v>10</v>
      </c>
      <c r="CN30" s="130">
        <v>4.5999999999999996</v>
      </c>
      <c r="CO30" s="129">
        <v>11.9</v>
      </c>
      <c r="CP30" s="129">
        <v>5.0404865699999997</v>
      </c>
      <c r="CQ30" s="129">
        <v>2.84773252542373</v>
      </c>
      <c r="CR30" s="129">
        <v>12</v>
      </c>
      <c r="CS30" s="133" t="s">
        <v>1233</v>
      </c>
      <c r="CT30" s="129">
        <v>31</v>
      </c>
      <c r="CU30" s="129">
        <v>43</v>
      </c>
      <c r="CV30" s="130">
        <v>0.72093023255814004</v>
      </c>
      <c r="CW30" s="129">
        <v>122</v>
      </c>
      <c r="CX30" s="129">
        <v>14</v>
      </c>
      <c r="CY30" s="129">
        <v>69</v>
      </c>
      <c r="CZ30" s="129">
        <v>38.983050847457598</v>
      </c>
      <c r="DA30" s="129">
        <v>70</v>
      </c>
      <c r="DB30" s="129">
        <v>39.548022598870098</v>
      </c>
      <c r="DC30" s="129">
        <v>95</v>
      </c>
      <c r="DD30" s="129">
        <v>53.672316384180803</v>
      </c>
      <c r="DE30" s="129">
        <v>58</v>
      </c>
      <c r="DF30" s="129">
        <v>32.7683615819209</v>
      </c>
      <c r="DG30" s="129">
        <v>37</v>
      </c>
      <c r="DH30" s="129">
        <v>40</v>
      </c>
      <c r="DI30" s="129">
        <v>24.4</v>
      </c>
      <c r="DJ30" s="129">
        <v>14.9</v>
      </c>
      <c r="DK30" s="129">
        <v>13.7853107344633</v>
      </c>
      <c r="DL30" s="129">
        <v>8.4180790960452008</v>
      </c>
      <c r="DM30" s="130">
        <v>0.38934426229508201</v>
      </c>
      <c r="DN30" s="129">
        <v>124</v>
      </c>
      <c r="DO30" s="129">
        <v>82</v>
      </c>
      <c r="DP30" s="129">
        <v>96</v>
      </c>
      <c r="DQ30" s="129">
        <v>55</v>
      </c>
      <c r="DR30" s="129">
        <v>10</v>
      </c>
      <c r="DS30" s="129">
        <v>50</v>
      </c>
      <c r="DT30" s="129">
        <v>28.248587570621499</v>
      </c>
      <c r="DU30" s="129">
        <v>10</v>
      </c>
      <c r="DV30" s="129">
        <v>70</v>
      </c>
      <c r="DW30" s="129">
        <v>34</v>
      </c>
      <c r="DX30" s="130">
        <v>0.32</v>
      </c>
      <c r="DY30" s="129">
        <v>60</v>
      </c>
      <c r="DZ30" s="129">
        <v>0.4</v>
      </c>
      <c r="EA30" s="129">
        <v>181.3766</v>
      </c>
      <c r="EB30" s="129">
        <v>102.47265536723199</v>
      </c>
      <c r="EC30" s="129">
        <v>81</v>
      </c>
      <c r="ED30" s="129">
        <v>41</v>
      </c>
      <c r="EE30" s="130">
        <v>1.9756097560975601</v>
      </c>
      <c r="EF30" s="129">
        <v>181</v>
      </c>
      <c r="EG30" s="129">
        <v>18</v>
      </c>
      <c r="EH30" s="130">
        <v>4.5</v>
      </c>
      <c r="EI30" s="129">
        <v>18.899999999999999</v>
      </c>
      <c r="EJ30" s="129">
        <v>4.3166796749999996</v>
      </c>
      <c r="EK30" s="129">
        <v>2.4388020762711902</v>
      </c>
      <c r="EL30" s="129">
        <v>17.2</v>
      </c>
      <c r="EM30" s="133" t="s">
        <v>1233</v>
      </c>
      <c r="EN30" s="129">
        <v>44</v>
      </c>
      <c r="EO30" s="129">
        <v>22</v>
      </c>
      <c r="EP30" s="130">
        <v>2</v>
      </c>
      <c r="EQ30" s="129">
        <v>194</v>
      </c>
      <c r="ER30" s="129">
        <v>13</v>
      </c>
      <c r="ES30" s="129">
        <v>75</v>
      </c>
      <c r="ET30" s="129">
        <v>42.372881355932201</v>
      </c>
      <c r="EU30" s="129">
        <v>79</v>
      </c>
      <c r="EV30" s="129">
        <v>44.632768361581903</v>
      </c>
      <c r="EW30" s="129">
        <v>118</v>
      </c>
      <c r="EX30" s="129">
        <v>66.6666666666667</v>
      </c>
      <c r="EY30" s="129">
        <v>56</v>
      </c>
      <c r="EZ30" s="129">
        <v>31.638418079095999</v>
      </c>
      <c r="FA30" s="129">
        <v>62</v>
      </c>
      <c r="FB30" s="129">
        <v>52</v>
      </c>
      <c r="FC30" s="129">
        <v>24.3</v>
      </c>
      <c r="FD30" s="129">
        <v>13.7</v>
      </c>
      <c r="FE30" s="129">
        <v>13.728813559322001</v>
      </c>
      <c r="FF30" s="129">
        <v>7.7401129943502802</v>
      </c>
      <c r="FG30" s="130">
        <v>0.436213991769547</v>
      </c>
      <c r="FH30" s="129">
        <v>124</v>
      </c>
      <c r="FI30" s="129">
        <v>83</v>
      </c>
      <c r="FJ30" s="129">
        <v>96.6666666666667</v>
      </c>
      <c r="FK30" s="129">
        <v>53</v>
      </c>
      <c r="FL30" s="129">
        <v>9</v>
      </c>
      <c r="FM30" s="129">
        <v>52</v>
      </c>
      <c r="FN30" s="129">
        <v>29.3785310734463</v>
      </c>
      <c r="FO30" s="129">
        <v>9</v>
      </c>
      <c r="FP30" s="129">
        <v>70</v>
      </c>
      <c r="FQ30" s="129">
        <v>35</v>
      </c>
      <c r="FR30" s="130">
        <v>0.32692307692307698</v>
      </c>
      <c r="FS30" s="129">
        <v>61</v>
      </c>
      <c r="FT30" s="129">
        <v>0.34615384615384598</v>
      </c>
      <c r="FU30" s="129">
        <v>168.39074400000001</v>
      </c>
      <c r="FV30" s="129">
        <v>95.136013559321995</v>
      </c>
      <c r="FW30" s="129">
        <v>94</v>
      </c>
      <c r="FX30" s="129">
        <v>49</v>
      </c>
      <c r="FY30" s="130">
        <v>1.9183673469387801</v>
      </c>
      <c r="FZ30" s="129">
        <v>157</v>
      </c>
      <c r="GA30" s="129">
        <v>18</v>
      </c>
      <c r="GB30" s="130">
        <v>5.2222222222222197</v>
      </c>
      <c r="GC30" s="129">
        <v>14.1</v>
      </c>
      <c r="GD30" s="129">
        <v>3.1032753450000001</v>
      </c>
      <c r="GE30" s="129">
        <v>1.7532629067796599</v>
      </c>
      <c r="GF30" s="129">
        <v>19.100000000000001</v>
      </c>
      <c r="GG30" s="133" t="s">
        <v>1233</v>
      </c>
      <c r="GH30" s="129">
        <v>60</v>
      </c>
      <c r="GI30" s="129">
        <v>20</v>
      </c>
      <c r="GJ30" s="130">
        <v>3</v>
      </c>
      <c r="GK30" s="129">
        <v>168</v>
      </c>
      <c r="GL30" s="129">
        <v>14</v>
      </c>
      <c r="GM30" s="129">
        <v>75</v>
      </c>
      <c r="GN30" s="129">
        <v>42.372881355932201</v>
      </c>
      <c r="GO30" s="129">
        <v>68</v>
      </c>
      <c r="GP30" s="129">
        <v>38.418079096045197</v>
      </c>
      <c r="GQ30" s="129">
        <v>87</v>
      </c>
      <c r="GR30" s="129">
        <v>49.152542372881399</v>
      </c>
      <c r="GS30" s="129">
        <v>40</v>
      </c>
      <c r="GT30" s="129">
        <v>22.598870056497201</v>
      </c>
      <c r="GU30" s="129">
        <v>47</v>
      </c>
      <c r="GV30" s="129">
        <v>54</v>
      </c>
      <c r="GW30" s="129">
        <v>24.2</v>
      </c>
      <c r="GX30" s="129">
        <v>13.9</v>
      </c>
      <c r="GY30" s="129">
        <v>13.6723163841808</v>
      </c>
      <c r="GZ30" s="129">
        <v>7.8531073446327699</v>
      </c>
      <c r="HA30" s="130">
        <v>0.42561983471074399</v>
      </c>
      <c r="HB30" s="129">
        <v>122</v>
      </c>
      <c r="HC30" s="129">
        <v>73</v>
      </c>
      <c r="HD30" s="129">
        <v>89.3333333333333</v>
      </c>
      <c r="HE30" s="129">
        <v>66</v>
      </c>
      <c r="HF30" s="129">
        <v>11</v>
      </c>
      <c r="HG30" s="129">
        <v>51</v>
      </c>
      <c r="HH30" s="129">
        <v>28.8135593220339</v>
      </c>
      <c r="HI30" s="129">
        <v>10</v>
      </c>
      <c r="HJ30" s="129">
        <v>72</v>
      </c>
      <c r="HK30" s="129">
        <v>34</v>
      </c>
      <c r="HL30" s="130">
        <v>0.33333333333333298</v>
      </c>
      <c r="HM30" s="129">
        <v>61</v>
      </c>
      <c r="HN30" s="129">
        <v>0.41176470588235298</v>
      </c>
      <c r="HO30" s="129">
        <v>200.17730399999999</v>
      </c>
      <c r="HP30" s="129">
        <v>113.094522033898</v>
      </c>
      <c r="HQ30" s="129">
        <v>86</v>
      </c>
      <c r="HR30" s="129">
        <v>49</v>
      </c>
      <c r="HS30" s="130">
        <v>1.75510204081633</v>
      </c>
      <c r="HT30" s="129">
        <v>173</v>
      </c>
      <c r="HU30" s="129">
        <v>17</v>
      </c>
      <c r="HV30" s="130">
        <v>5.0588235294117601</v>
      </c>
      <c r="HW30" s="129">
        <v>19.5</v>
      </c>
      <c r="HX30" s="129">
        <v>5.34446055</v>
      </c>
      <c r="HY30" s="129">
        <v>3.01946923728813</v>
      </c>
      <c r="HZ30" s="129">
        <v>19.100000000000001</v>
      </c>
      <c r="IA30" s="133" t="s">
        <v>1233</v>
      </c>
      <c r="IB30" s="129">
        <v>57</v>
      </c>
      <c r="IC30" s="129">
        <v>28</v>
      </c>
      <c r="ID30" s="130">
        <v>2.03571428571429</v>
      </c>
      <c r="IE30" s="129">
        <v>194</v>
      </c>
      <c r="IF30" s="129">
        <v>17</v>
      </c>
      <c r="IG30" s="129">
        <v>68</v>
      </c>
      <c r="IH30" s="129">
        <v>38.418079096045197</v>
      </c>
      <c r="II30" s="129">
        <v>54</v>
      </c>
      <c r="IJ30" s="129">
        <v>30.508474576271201</v>
      </c>
      <c r="IK30" s="129">
        <v>93</v>
      </c>
      <c r="IL30" s="129">
        <v>52.542372881355902</v>
      </c>
      <c r="IM30" s="129">
        <v>49</v>
      </c>
      <c r="IN30" s="129">
        <v>27.683615819208999</v>
      </c>
      <c r="IO30" s="129">
        <v>44</v>
      </c>
      <c r="IP30" s="129">
        <v>55</v>
      </c>
      <c r="IQ30" s="129">
        <v>26</v>
      </c>
      <c r="IR30" s="129">
        <v>16</v>
      </c>
      <c r="IS30" s="129">
        <v>14.6892655367232</v>
      </c>
      <c r="IT30" s="129">
        <v>9.0395480225988702</v>
      </c>
      <c r="IU30" s="130">
        <v>0.38461538461538503</v>
      </c>
      <c r="IV30" s="138">
        <v>43337.388194444444</v>
      </c>
      <c r="IW30" s="140">
        <v>43338.602777777778</v>
      </c>
      <c r="IX30" s="140">
        <v>43340.727083333331</v>
      </c>
      <c r="IY30" s="140">
        <v>43343.399305555555</v>
      </c>
      <c r="IZ30" s="140">
        <v>43348.64166666667</v>
      </c>
      <c r="JA30" s="118"/>
    </row>
    <row r="31" spans="1:261">
      <c r="A31" s="127" t="s">
        <v>667</v>
      </c>
      <c r="B31" s="136">
        <v>40</v>
      </c>
      <c r="C31" s="128">
        <v>27</v>
      </c>
      <c r="D31" s="15">
        <v>64</v>
      </c>
      <c r="E31" s="128">
        <v>158</v>
      </c>
      <c r="F31" s="16">
        <v>4</v>
      </c>
      <c r="G31" s="16">
        <v>3.5</v>
      </c>
      <c r="H31" s="26">
        <v>217</v>
      </c>
      <c r="I31" s="26">
        <v>416</v>
      </c>
      <c r="J31" s="26">
        <v>998</v>
      </c>
      <c r="K31" s="26">
        <v>998</v>
      </c>
      <c r="L31" s="26">
        <v>18</v>
      </c>
      <c r="M31" s="26">
        <v>41</v>
      </c>
      <c r="N31" s="26">
        <v>998</v>
      </c>
      <c r="O31" s="26">
        <v>998</v>
      </c>
      <c r="P31" s="26">
        <v>998</v>
      </c>
      <c r="Q31" s="26">
        <v>998</v>
      </c>
      <c r="R31" s="26">
        <v>998</v>
      </c>
      <c r="S31" s="26">
        <v>998</v>
      </c>
      <c r="T31" s="26">
        <v>998</v>
      </c>
      <c r="U31" s="26">
        <v>998</v>
      </c>
      <c r="V31" s="26">
        <v>474</v>
      </c>
      <c r="W31" s="18">
        <v>0.62083333333333302</v>
      </c>
      <c r="X31" s="129">
        <v>102</v>
      </c>
      <c r="Y31" s="129">
        <v>72</v>
      </c>
      <c r="Z31" s="129">
        <v>82</v>
      </c>
      <c r="AA31" s="129">
        <v>1.64</v>
      </c>
      <c r="AB31" s="129">
        <v>61</v>
      </c>
      <c r="AC31" s="129">
        <v>6</v>
      </c>
      <c r="AD31" s="129">
        <v>42</v>
      </c>
      <c r="AE31" s="129">
        <v>25.609756097561</v>
      </c>
      <c r="AF31" s="129">
        <v>7</v>
      </c>
      <c r="AG31" s="129">
        <v>55</v>
      </c>
      <c r="AH31" s="129">
        <v>26</v>
      </c>
      <c r="AI31" s="129">
        <v>0.38095238095238099</v>
      </c>
      <c r="AJ31" s="129">
        <v>69</v>
      </c>
      <c r="AK31" s="129">
        <v>0.30952380952380998</v>
      </c>
      <c r="AL31" s="130">
        <v>76.783383999999998</v>
      </c>
      <c r="AM31" s="129">
        <v>46.819136585365897</v>
      </c>
      <c r="AN31" s="129">
        <v>77</v>
      </c>
      <c r="AO31" s="129">
        <v>37</v>
      </c>
      <c r="AP31" s="129">
        <v>2.0810810810810798</v>
      </c>
      <c r="AQ31" s="129">
        <v>211</v>
      </c>
      <c r="AR31" s="129">
        <v>18</v>
      </c>
      <c r="AS31" s="129">
        <v>4.2777777777777803</v>
      </c>
      <c r="AT31" s="129">
        <v>24.1</v>
      </c>
      <c r="AU31" s="129">
        <v>1.9</v>
      </c>
      <c r="AV31" s="129">
        <v>4.1660428850000004</v>
      </c>
      <c r="AW31" s="129">
        <v>2.5402700518292698</v>
      </c>
      <c r="AX31" s="129">
        <v>23</v>
      </c>
      <c r="AY31" s="129">
        <v>25</v>
      </c>
      <c r="AZ31" s="129">
        <v>58</v>
      </c>
      <c r="BA31" s="129">
        <v>21</v>
      </c>
      <c r="BB31" s="129">
        <v>2.7619047619047601</v>
      </c>
      <c r="BC31" s="129">
        <v>181</v>
      </c>
      <c r="BD31" s="129">
        <v>12</v>
      </c>
      <c r="BE31" s="129">
        <v>49</v>
      </c>
      <c r="BF31" s="129">
        <v>29.878048780487799</v>
      </c>
      <c r="BG31" s="129">
        <v>47</v>
      </c>
      <c r="BH31" s="129">
        <v>28.658536585365901</v>
      </c>
      <c r="BI31" s="129">
        <v>79</v>
      </c>
      <c r="BJ31" s="129">
        <v>48.170731707317103</v>
      </c>
      <c r="BK31" s="129">
        <v>33</v>
      </c>
      <c r="BL31" s="129">
        <v>20.121951219512201</v>
      </c>
      <c r="BM31" s="129">
        <v>46</v>
      </c>
      <c r="BN31" s="129">
        <v>59</v>
      </c>
      <c r="BO31" s="129">
        <v>16.100000000000001</v>
      </c>
      <c r="BP31" s="129">
        <v>8.6</v>
      </c>
      <c r="BQ31" s="129">
        <v>9.8170731707317103</v>
      </c>
      <c r="BR31" s="129">
        <v>5.2439024390243896</v>
      </c>
      <c r="BS31" s="130">
        <v>0.46583850931677001</v>
      </c>
      <c r="BT31" s="129">
        <v>94</v>
      </c>
      <c r="BU31" s="129">
        <v>70</v>
      </c>
      <c r="BV31" s="129">
        <v>78</v>
      </c>
      <c r="BW31" s="129">
        <v>92</v>
      </c>
      <c r="BX31" s="129">
        <v>8</v>
      </c>
      <c r="BY31" s="129">
        <v>41</v>
      </c>
      <c r="BZ31" s="129">
        <v>25</v>
      </c>
      <c r="CA31" s="129">
        <v>8</v>
      </c>
      <c r="CB31" s="129">
        <v>57</v>
      </c>
      <c r="CC31" s="129">
        <v>26</v>
      </c>
      <c r="CD31" s="130">
        <v>0.36585365853658502</v>
      </c>
      <c r="CE31" s="129">
        <v>69</v>
      </c>
      <c r="CF31" s="129">
        <v>0.39024390243902402</v>
      </c>
      <c r="CG31" s="129">
        <v>96.738904000000005</v>
      </c>
      <c r="CH31" s="129">
        <v>58.987136585365903</v>
      </c>
      <c r="CI31" s="129">
        <v>58</v>
      </c>
      <c r="CJ31" s="129">
        <v>76</v>
      </c>
      <c r="CK31" s="130">
        <v>0.76315789473684204</v>
      </c>
      <c r="CL31" s="129">
        <v>194</v>
      </c>
      <c r="CM31" s="129">
        <v>14</v>
      </c>
      <c r="CN31" s="130">
        <v>4.1428571428571397</v>
      </c>
      <c r="CO31" s="129">
        <v>18.899999999999999</v>
      </c>
      <c r="CP31" s="129">
        <v>4.9274983800000003</v>
      </c>
      <c r="CQ31" s="129">
        <v>3.0045721829268301</v>
      </c>
      <c r="CR31" s="129">
        <v>18.2</v>
      </c>
      <c r="CS31" s="129">
        <v>25</v>
      </c>
      <c r="CT31" s="129">
        <v>64</v>
      </c>
      <c r="CU31" s="129">
        <v>76</v>
      </c>
      <c r="CV31" s="130">
        <v>0.84210526315789502</v>
      </c>
      <c r="CW31" s="129">
        <v>195</v>
      </c>
      <c r="CX31" s="129">
        <v>13</v>
      </c>
      <c r="CY31" s="129">
        <v>56</v>
      </c>
      <c r="CZ31" s="129">
        <v>34.146341463414601</v>
      </c>
      <c r="DA31" s="129">
        <v>48</v>
      </c>
      <c r="DB31" s="129">
        <v>29.268292682926798</v>
      </c>
      <c r="DC31" s="129">
        <v>79</v>
      </c>
      <c r="DD31" s="129">
        <v>48.170731707317103</v>
      </c>
      <c r="DE31" s="129">
        <v>40</v>
      </c>
      <c r="DF31" s="129">
        <v>24.390243902439</v>
      </c>
      <c r="DG31" s="129">
        <v>39</v>
      </c>
      <c r="DH31" s="129">
        <v>49</v>
      </c>
      <c r="DI31" s="129">
        <v>22.5</v>
      </c>
      <c r="DJ31" s="129">
        <v>11.8</v>
      </c>
      <c r="DK31" s="129">
        <v>13.719512195122</v>
      </c>
      <c r="DL31" s="129">
        <v>7.1951219512195097</v>
      </c>
      <c r="DM31" s="130">
        <v>0.47555555555555501</v>
      </c>
      <c r="DN31" s="133" t="s">
        <v>1238</v>
      </c>
      <c r="DO31" s="133" t="s">
        <v>1238</v>
      </c>
      <c r="DP31" s="133" t="s">
        <v>1238</v>
      </c>
      <c r="DQ31" s="133" t="s">
        <v>1238</v>
      </c>
      <c r="DR31" s="133" t="s">
        <v>1238</v>
      </c>
      <c r="DS31" s="133" t="s">
        <v>1238</v>
      </c>
      <c r="DT31" s="133" t="s">
        <v>1238</v>
      </c>
      <c r="DU31" s="133" t="s">
        <v>1238</v>
      </c>
      <c r="DV31" s="133" t="s">
        <v>1238</v>
      </c>
      <c r="DW31" s="133" t="s">
        <v>1238</v>
      </c>
      <c r="DX31" s="133" t="s">
        <v>1238</v>
      </c>
      <c r="DY31" s="133" t="s">
        <v>1238</v>
      </c>
      <c r="DZ31" s="133" t="s">
        <v>1238</v>
      </c>
      <c r="EA31" s="133" t="s">
        <v>1238</v>
      </c>
      <c r="EB31" s="133" t="s">
        <v>1238</v>
      </c>
      <c r="EC31" s="133" t="s">
        <v>1238</v>
      </c>
      <c r="ED31" s="133" t="s">
        <v>1238</v>
      </c>
      <c r="EE31" s="133" t="s">
        <v>1238</v>
      </c>
      <c r="EF31" s="133" t="s">
        <v>1238</v>
      </c>
      <c r="EG31" s="133" t="s">
        <v>1238</v>
      </c>
      <c r="EH31" s="133" t="s">
        <v>1238</v>
      </c>
      <c r="EI31" s="133" t="s">
        <v>1238</v>
      </c>
      <c r="EJ31" s="133" t="s">
        <v>1238</v>
      </c>
      <c r="EK31" s="133" t="s">
        <v>1238</v>
      </c>
      <c r="EL31" s="133" t="s">
        <v>1238</v>
      </c>
      <c r="EM31" s="133" t="s">
        <v>1238</v>
      </c>
      <c r="EN31" s="133" t="s">
        <v>1238</v>
      </c>
      <c r="EO31" s="133" t="s">
        <v>1238</v>
      </c>
      <c r="EP31" s="133" t="s">
        <v>1238</v>
      </c>
      <c r="EQ31" s="133" t="s">
        <v>1238</v>
      </c>
      <c r="ER31" s="133" t="s">
        <v>1238</v>
      </c>
      <c r="ES31" s="133" t="s">
        <v>1238</v>
      </c>
      <c r="ET31" s="133" t="s">
        <v>1238</v>
      </c>
      <c r="EU31" s="133" t="s">
        <v>1238</v>
      </c>
      <c r="EV31" s="133" t="s">
        <v>1238</v>
      </c>
      <c r="EW31" s="133" t="s">
        <v>1238</v>
      </c>
      <c r="EX31" s="133" t="s">
        <v>1238</v>
      </c>
      <c r="EY31" s="133" t="s">
        <v>1238</v>
      </c>
      <c r="EZ31" s="133" t="s">
        <v>1238</v>
      </c>
      <c r="FA31" s="133" t="s">
        <v>1238</v>
      </c>
      <c r="FB31" s="133" t="s">
        <v>1238</v>
      </c>
      <c r="FC31" s="133" t="s">
        <v>1238</v>
      </c>
      <c r="FD31" s="133" t="s">
        <v>1238</v>
      </c>
      <c r="FE31" s="133" t="s">
        <v>1238</v>
      </c>
      <c r="FF31" s="133" t="s">
        <v>1238</v>
      </c>
      <c r="FG31" s="133" t="s">
        <v>1238</v>
      </c>
      <c r="FH31" s="129">
        <v>97</v>
      </c>
      <c r="FI31" s="129">
        <v>72</v>
      </c>
      <c r="FJ31" s="129">
        <v>80.3333333333333</v>
      </c>
      <c r="FK31" s="129">
        <v>71</v>
      </c>
      <c r="FL31" s="129">
        <v>7</v>
      </c>
      <c r="FM31" s="129">
        <v>40</v>
      </c>
      <c r="FN31" s="129">
        <v>24.390243902439</v>
      </c>
      <c r="FO31" s="129">
        <v>8</v>
      </c>
      <c r="FP31" s="129">
        <v>55</v>
      </c>
      <c r="FQ31" s="129">
        <v>26</v>
      </c>
      <c r="FR31" s="130">
        <v>0.35</v>
      </c>
      <c r="FS31" s="129">
        <v>64</v>
      </c>
      <c r="FT31" s="129">
        <v>0.375</v>
      </c>
      <c r="FU31" s="129">
        <v>85.176599999999993</v>
      </c>
      <c r="FV31" s="129">
        <v>51.936951219512203</v>
      </c>
      <c r="FW31" s="129">
        <v>68</v>
      </c>
      <c r="FX31" s="129">
        <v>37</v>
      </c>
      <c r="FY31" s="130">
        <v>1.8378378378378399</v>
      </c>
      <c r="FZ31" s="129">
        <v>226</v>
      </c>
      <c r="GA31" s="129">
        <v>19</v>
      </c>
      <c r="GB31" s="130">
        <v>3.57894736842105</v>
      </c>
      <c r="GC31" s="129">
        <v>22.1</v>
      </c>
      <c r="GD31" s="129">
        <v>4.4465940350000004</v>
      </c>
      <c r="GE31" s="129">
        <v>2.71133782621951</v>
      </c>
      <c r="GF31" s="129">
        <v>24.4</v>
      </c>
      <c r="GG31" s="129">
        <v>25</v>
      </c>
      <c r="GH31" s="129">
        <v>47</v>
      </c>
      <c r="GI31" s="129">
        <v>26</v>
      </c>
      <c r="GJ31" s="130">
        <v>1.8076923076923099</v>
      </c>
      <c r="GK31" s="129">
        <v>235</v>
      </c>
      <c r="GL31" s="129">
        <v>14</v>
      </c>
      <c r="GM31" s="129">
        <v>44</v>
      </c>
      <c r="GN31" s="129">
        <v>26.829268292682901</v>
      </c>
      <c r="GO31" s="129">
        <v>51</v>
      </c>
      <c r="GP31" s="129">
        <v>31.097560975609799</v>
      </c>
      <c r="GQ31" s="129">
        <v>83</v>
      </c>
      <c r="GR31" s="129">
        <v>50.609756097560997</v>
      </c>
      <c r="GS31" s="129">
        <v>37</v>
      </c>
      <c r="GT31" s="129">
        <v>22.560975609756099</v>
      </c>
      <c r="GU31" s="129">
        <v>46</v>
      </c>
      <c r="GV31" s="129">
        <v>55</v>
      </c>
      <c r="GW31" s="129">
        <v>17.100000000000001</v>
      </c>
      <c r="GX31" s="129">
        <v>10.199999999999999</v>
      </c>
      <c r="GY31" s="129">
        <v>10.4268292682927</v>
      </c>
      <c r="GZ31" s="129">
        <v>6.2195121951219496</v>
      </c>
      <c r="HA31" s="130">
        <v>0.40350877192982498</v>
      </c>
      <c r="HB31" s="129">
        <v>103</v>
      </c>
      <c r="HC31" s="129">
        <v>65</v>
      </c>
      <c r="HD31" s="129">
        <v>77.6666666666667</v>
      </c>
      <c r="HE31" s="129">
        <v>61</v>
      </c>
      <c r="HF31" s="129">
        <v>8</v>
      </c>
      <c r="HG31" s="129">
        <v>40</v>
      </c>
      <c r="HH31" s="129">
        <v>24.390243902439</v>
      </c>
      <c r="HI31" s="129">
        <v>7</v>
      </c>
      <c r="HJ31" s="129">
        <v>55</v>
      </c>
      <c r="HK31" s="129">
        <v>27</v>
      </c>
      <c r="HL31" s="130">
        <v>0.32500000000000001</v>
      </c>
      <c r="HM31" s="129">
        <v>61</v>
      </c>
      <c r="HN31" s="129">
        <v>0.375</v>
      </c>
      <c r="HO31" s="129">
        <v>85.176599999999993</v>
      </c>
      <c r="HP31" s="129">
        <v>51.936951219512203</v>
      </c>
      <c r="HQ31" s="129">
        <v>91</v>
      </c>
      <c r="HR31" s="129">
        <v>53</v>
      </c>
      <c r="HS31" s="130">
        <v>1.71698113207547</v>
      </c>
      <c r="HT31" s="129">
        <v>182</v>
      </c>
      <c r="HU31" s="129">
        <v>19</v>
      </c>
      <c r="HV31" s="130">
        <v>4.7894736842105301</v>
      </c>
      <c r="HW31" s="129">
        <v>23.7</v>
      </c>
      <c r="HX31" s="129">
        <v>4.0968969450000001</v>
      </c>
      <c r="HY31" s="129">
        <v>2.4981078932926799</v>
      </c>
      <c r="HZ31" s="129">
        <v>21.5</v>
      </c>
      <c r="IA31" s="129">
        <v>23</v>
      </c>
      <c r="IB31" s="129">
        <v>67</v>
      </c>
      <c r="IC31" s="129">
        <v>36</v>
      </c>
      <c r="ID31" s="130">
        <v>1.8611111111111101</v>
      </c>
      <c r="IE31" s="129">
        <v>220</v>
      </c>
      <c r="IF31" s="129">
        <v>14</v>
      </c>
      <c r="IG31" s="129">
        <v>49</v>
      </c>
      <c r="IH31" s="129">
        <v>29.878048780487799</v>
      </c>
      <c r="II31" s="129">
        <v>49</v>
      </c>
      <c r="IJ31" s="129">
        <v>29.878048780487799</v>
      </c>
      <c r="IK31" s="129">
        <v>88</v>
      </c>
      <c r="IL31" s="129">
        <v>53.658536585365901</v>
      </c>
      <c r="IM31" s="129">
        <v>33</v>
      </c>
      <c r="IN31" s="129">
        <v>20.121951219512201</v>
      </c>
      <c r="IO31" s="129">
        <v>55</v>
      </c>
      <c r="IP31" s="129">
        <v>63</v>
      </c>
      <c r="IQ31" s="129">
        <v>18</v>
      </c>
      <c r="IR31" s="129">
        <v>9.5</v>
      </c>
      <c r="IS31" s="129">
        <v>10.975609756097599</v>
      </c>
      <c r="IT31" s="129">
        <v>5.7926829268292703</v>
      </c>
      <c r="IU31" s="130">
        <v>0.47222222222222199</v>
      </c>
      <c r="IV31" s="140">
        <v>43334.490277777775</v>
      </c>
      <c r="IW31" s="140">
        <v>43338.651388888888</v>
      </c>
      <c r="IX31" s="137"/>
      <c r="IY31" s="140">
        <v>43343.71597222222</v>
      </c>
      <c r="IZ31" s="140">
        <v>43348.837500000001</v>
      </c>
      <c r="JA31" s="118"/>
    </row>
    <row r="32" spans="1:261">
      <c r="A32" s="121" t="s">
        <v>668</v>
      </c>
      <c r="B32" s="120">
        <v>160</v>
      </c>
      <c r="C32" s="128">
        <v>51</v>
      </c>
      <c r="D32" s="15">
        <v>73</v>
      </c>
      <c r="E32" s="128">
        <v>177</v>
      </c>
      <c r="F32" s="16">
        <v>2</v>
      </c>
      <c r="G32" s="16">
        <v>4</v>
      </c>
      <c r="H32" s="26">
        <v>999</v>
      </c>
      <c r="I32" s="26">
        <v>999</v>
      </c>
      <c r="J32" s="26">
        <v>999</v>
      </c>
      <c r="K32" s="20">
        <v>999</v>
      </c>
      <c r="L32" s="20">
        <v>999</v>
      </c>
      <c r="M32" s="20">
        <v>999</v>
      </c>
      <c r="N32" s="20">
        <v>999</v>
      </c>
      <c r="O32" s="20">
        <v>999</v>
      </c>
      <c r="P32" s="20">
        <v>999</v>
      </c>
      <c r="Q32" s="20">
        <v>999</v>
      </c>
      <c r="R32" s="20">
        <v>999</v>
      </c>
      <c r="S32" s="20">
        <v>999</v>
      </c>
      <c r="T32" s="20">
        <v>999</v>
      </c>
      <c r="U32" s="20">
        <v>999</v>
      </c>
      <c r="V32" s="20">
        <v>999</v>
      </c>
      <c r="W32" s="20">
        <v>999</v>
      </c>
      <c r="X32" s="122">
        <v>114</v>
      </c>
      <c r="Y32" s="122">
        <v>77</v>
      </c>
      <c r="Z32" s="122">
        <v>89.333333333333329</v>
      </c>
      <c r="AA32" s="122">
        <v>1.89</v>
      </c>
      <c r="AB32" s="122">
        <v>41</v>
      </c>
      <c r="AC32" s="122">
        <v>10</v>
      </c>
      <c r="AD32" s="122">
        <v>52</v>
      </c>
      <c r="AE32" s="122">
        <v>27.513227513227516</v>
      </c>
      <c r="AF32" s="122">
        <v>9</v>
      </c>
      <c r="AG32" s="122">
        <v>71</v>
      </c>
      <c r="AH32" s="122">
        <v>29</v>
      </c>
      <c r="AI32" s="122">
        <v>0.44230769230769229</v>
      </c>
      <c r="AJ32" s="122">
        <v>75</v>
      </c>
      <c r="AK32" s="122">
        <v>0.36538461538461536</v>
      </c>
      <c r="AL32" s="123">
        <v>180.79669600000003</v>
      </c>
      <c r="AM32" s="122">
        <v>95.659627513227534</v>
      </c>
      <c r="AN32" s="122">
        <v>93</v>
      </c>
      <c r="AO32" s="122">
        <v>43</v>
      </c>
      <c r="AP32" s="122">
        <v>2.1627906976744184</v>
      </c>
      <c r="AQ32" s="122">
        <v>224</v>
      </c>
      <c r="AR32" s="122">
        <v>42</v>
      </c>
      <c r="AS32" s="122">
        <v>2.2142857142857144</v>
      </c>
      <c r="AT32" s="122">
        <v>24.3</v>
      </c>
      <c r="AU32" s="122">
        <v>2.1</v>
      </c>
      <c r="AV32" s="122">
        <v>3.4490411550000002</v>
      </c>
      <c r="AW32" s="122">
        <v>1.8248895000000003</v>
      </c>
      <c r="AX32" s="126" t="s">
        <v>1232</v>
      </c>
      <c r="AY32" s="126" t="s">
        <v>1234</v>
      </c>
      <c r="AZ32" s="122">
        <v>85</v>
      </c>
      <c r="BA32" s="122">
        <v>37</v>
      </c>
      <c r="BB32" s="122">
        <v>2.2972972972972974</v>
      </c>
      <c r="BC32" s="122">
        <v>210</v>
      </c>
      <c r="BD32" s="122">
        <v>14</v>
      </c>
      <c r="BE32" s="122">
        <v>64</v>
      </c>
      <c r="BF32" s="122">
        <v>33.862433862433868</v>
      </c>
      <c r="BG32" s="122">
        <v>47</v>
      </c>
      <c r="BH32" s="122">
        <v>24.867724867724871</v>
      </c>
      <c r="BI32" s="122">
        <v>112</v>
      </c>
      <c r="BJ32" s="122">
        <v>59.25925925925926</v>
      </c>
      <c r="BK32" s="122">
        <v>49</v>
      </c>
      <c r="BL32" s="122">
        <v>25.925925925925927</v>
      </c>
      <c r="BM32" s="122">
        <v>63</v>
      </c>
      <c r="BN32" s="122">
        <v>56</v>
      </c>
      <c r="BO32" s="122">
        <v>21.3</v>
      </c>
      <c r="BP32" s="122">
        <v>12.9</v>
      </c>
      <c r="BQ32" s="122">
        <v>11.269841269841271</v>
      </c>
      <c r="BR32" s="122">
        <v>6.825396825396826</v>
      </c>
      <c r="BS32" s="123">
        <v>0.39436619718309862</v>
      </c>
      <c r="BT32" s="126" t="s">
        <v>1227</v>
      </c>
      <c r="BU32" s="126" t="s">
        <v>1227</v>
      </c>
      <c r="BV32" s="126" t="s">
        <v>1227</v>
      </c>
      <c r="BW32" s="126" t="s">
        <v>1227</v>
      </c>
      <c r="BX32" s="126" t="s">
        <v>1227</v>
      </c>
      <c r="BY32" s="126" t="s">
        <v>1227</v>
      </c>
      <c r="BZ32" s="126" t="s">
        <v>1227</v>
      </c>
      <c r="CA32" s="126" t="s">
        <v>1227</v>
      </c>
      <c r="CB32" s="126" t="s">
        <v>1227</v>
      </c>
      <c r="CC32" s="126" t="s">
        <v>1227</v>
      </c>
      <c r="CD32" s="126" t="s">
        <v>1227</v>
      </c>
      <c r="CE32" s="126" t="s">
        <v>1227</v>
      </c>
      <c r="CF32" s="126" t="s">
        <v>1227</v>
      </c>
      <c r="CG32" s="126" t="s">
        <v>1227</v>
      </c>
      <c r="CH32" s="126" t="s">
        <v>1227</v>
      </c>
      <c r="CI32" s="126" t="s">
        <v>1227</v>
      </c>
      <c r="CJ32" s="126" t="s">
        <v>1227</v>
      </c>
      <c r="CK32" s="126" t="s">
        <v>1227</v>
      </c>
      <c r="CL32" s="126" t="s">
        <v>1227</v>
      </c>
      <c r="CM32" s="126" t="s">
        <v>1227</v>
      </c>
      <c r="CN32" s="126" t="s">
        <v>1227</v>
      </c>
      <c r="CO32" s="126" t="s">
        <v>1227</v>
      </c>
      <c r="CP32" s="126" t="s">
        <v>1227</v>
      </c>
      <c r="CQ32" s="126" t="s">
        <v>1227</v>
      </c>
      <c r="CR32" s="126" t="s">
        <v>1227</v>
      </c>
      <c r="CS32" s="126" t="s">
        <v>1227</v>
      </c>
      <c r="CT32" s="126" t="s">
        <v>1227</v>
      </c>
      <c r="CU32" s="126" t="s">
        <v>1227</v>
      </c>
      <c r="CV32" s="126" t="s">
        <v>1227</v>
      </c>
      <c r="CW32" s="126" t="s">
        <v>1227</v>
      </c>
      <c r="CX32" s="126" t="s">
        <v>1227</v>
      </c>
      <c r="CY32" s="126" t="s">
        <v>1227</v>
      </c>
      <c r="CZ32" s="126" t="s">
        <v>1227</v>
      </c>
      <c r="DA32" s="126" t="s">
        <v>1227</v>
      </c>
      <c r="DB32" s="126" t="s">
        <v>1227</v>
      </c>
      <c r="DC32" s="126" t="s">
        <v>1227</v>
      </c>
      <c r="DD32" s="126" t="s">
        <v>1227</v>
      </c>
      <c r="DE32" s="126" t="s">
        <v>1227</v>
      </c>
      <c r="DF32" s="126" t="s">
        <v>1227</v>
      </c>
      <c r="DG32" s="126" t="s">
        <v>1227</v>
      </c>
      <c r="DH32" s="126" t="s">
        <v>1227</v>
      </c>
      <c r="DI32" s="126" t="s">
        <v>1227</v>
      </c>
      <c r="DJ32" s="126" t="s">
        <v>1227</v>
      </c>
      <c r="DK32" s="126" t="s">
        <v>1227</v>
      </c>
      <c r="DL32" s="126" t="s">
        <v>1227</v>
      </c>
      <c r="DM32" s="126" t="s">
        <v>1227</v>
      </c>
      <c r="DN32" s="126" t="s">
        <v>1227</v>
      </c>
      <c r="DO32" s="126" t="s">
        <v>1227</v>
      </c>
      <c r="DP32" s="126" t="s">
        <v>1227</v>
      </c>
      <c r="DQ32" s="126" t="s">
        <v>1227</v>
      </c>
      <c r="DR32" s="126" t="s">
        <v>1227</v>
      </c>
      <c r="DS32" s="126" t="s">
        <v>1227</v>
      </c>
      <c r="DT32" s="126" t="s">
        <v>1227</v>
      </c>
      <c r="DU32" s="126" t="s">
        <v>1227</v>
      </c>
      <c r="DV32" s="126" t="s">
        <v>1227</v>
      </c>
      <c r="DW32" s="126" t="s">
        <v>1227</v>
      </c>
      <c r="DX32" s="126" t="s">
        <v>1227</v>
      </c>
      <c r="DY32" s="126" t="s">
        <v>1227</v>
      </c>
      <c r="DZ32" s="126" t="s">
        <v>1227</v>
      </c>
      <c r="EA32" s="126" t="s">
        <v>1227</v>
      </c>
      <c r="EB32" s="126" t="s">
        <v>1227</v>
      </c>
      <c r="EC32" s="126" t="s">
        <v>1227</v>
      </c>
      <c r="ED32" s="126" t="s">
        <v>1227</v>
      </c>
      <c r="EE32" s="126" t="s">
        <v>1227</v>
      </c>
      <c r="EF32" s="126" t="s">
        <v>1227</v>
      </c>
      <c r="EG32" s="126" t="s">
        <v>1227</v>
      </c>
      <c r="EH32" s="126" t="s">
        <v>1227</v>
      </c>
      <c r="EI32" s="126" t="s">
        <v>1227</v>
      </c>
      <c r="EJ32" s="126" t="s">
        <v>1227</v>
      </c>
      <c r="EK32" s="126" t="s">
        <v>1227</v>
      </c>
      <c r="EL32" s="126" t="s">
        <v>1227</v>
      </c>
      <c r="EM32" s="126" t="s">
        <v>1227</v>
      </c>
      <c r="EN32" s="126" t="s">
        <v>1227</v>
      </c>
      <c r="EO32" s="126" t="s">
        <v>1227</v>
      </c>
      <c r="EP32" s="126" t="s">
        <v>1227</v>
      </c>
      <c r="EQ32" s="126" t="s">
        <v>1227</v>
      </c>
      <c r="ER32" s="126" t="s">
        <v>1227</v>
      </c>
      <c r="ES32" s="126" t="s">
        <v>1227</v>
      </c>
      <c r="ET32" s="126" t="s">
        <v>1227</v>
      </c>
      <c r="EU32" s="126" t="s">
        <v>1227</v>
      </c>
      <c r="EV32" s="126" t="s">
        <v>1227</v>
      </c>
      <c r="EW32" s="126" t="s">
        <v>1227</v>
      </c>
      <c r="EX32" s="126" t="s">
        <v>1227</v>
      </c>
      <c r="EY32" s="126" t="s">
        <v>1227</v>
      </c>
      <c r="EZ32" s="126" t="s">
        <v>1227</v>
      </c>
      <c r="FA32" s="126" t="s">
        <v>1227</v>
      </c>
      <c r="FB32" s="126" t="s">
        <v>1227</v>
      </c>
      <c r="FC32" s="126" t="s">
        <v>1227</v>
      </c>
      <c r="FD32" s="126" t="s">
        <v>1227</v>
      </c>
      <c r="FE32" s="126" t="s">
        <v>1227</v>
      </c>
      <c r="FF32" s="126" t="s">
        <v>1227</v>
      </c>
      <c r="FG32" s="126" t="s">
        <v>1227</v>
      </c>
      <c r="FH32" s="126" t="s">
        <v>1227</v>
      </c>
      <c r="FI32" s="126" t="s">
        <v>1227</v>
      </c>
      <c r="FJ32" s="126" t="s">
        <v>1227</v>
      </c>
      <c r="FK32" s="126" t="s">
        <v>1227</v>
      </c>
      <c r="FL32" s="126" t="s">
        <v>1227</v>
      </c>
      <c r="FM32" s="126" t="s">
        <v>1227</v>
      </c>
      <c r="FN32" s="126" t="s">
        <v>1227</v>
      </c>
      <c r="FO32" s="126" t="s">
        <v>1227</v>
      </c>
      <c r="FP32" s="126" t="s">
        <v>1227</v>
      </c>
      <c r="FQ32" s="126" t="s">
        <v>1227</v>
      </c>
      <c r="FR32" s="126" t="s">
        <v>1227</v>
      </c>
      <c r="FS32" s="126" t="s">
        <v>1227</v>
      </c>
      <c r="FT32" s="126" t="s">
        <v>1227</v>
      </c>
      <c r="FU32" s="126" t="s">
        <v>1227</v>
      </c>
      <c r="FV32" s="126" t="s">
        <v>1227</v>
      </c>
      <c r="FW32" s="126" t="s">
        <v>1227</v>
      </c>
      <c r="FX32" s="126" t="s">
        <v>1227</v>
      </c>
      <c r="FY32" s="126" t="s">
        <v>1227</v>
      </c>
      <c r="FZ32" s="126" t="s">
        <v>1227</v>
      </c>
      <c r="GA32" s="126" t="s">
        <v>1227</v>
      </c>
      <c r="GB32" s="126" t="s">
        <v>1227</v>
      </c>
      <c r="GC32" s="126" t="s">
        <v>1227</v>
      </c>
      <c r="GD32" s="126" t="s">
        <v>1227</v>
      </c>
      <c r="GE32" s="126" t="s">
        <v>1227</v>
      </c>
      <c r="GF32" s="126" t="s">
        <v>1227</v>
      </c>
      <c r="GG32" s="126" t="s">
        <v>1227</v>
      </c>
      <c r="GH32" s="126" t="s">
        <v>1227</v>
      </c>
      <c r="GI32" s="126" t="s">
        <v>1227</v>
      </c>
      <c r="GJ32" s="126" t="s">
        <v>1227</v>
      </c>
      <c r="GK32" s="126" t="s">
        <v>1227</v>
      </c>
      <c r="GL32" s="126" t="s">
        <v>1227</v>
      </c>
      <c r="GM32" s="126" t="s">
        <v>1227</v>
      </c>
      <c r="GN32" s="126" t="s">
        <v>1227</v>
      </c>
      <c r="GO32" s="126" t="s">
        <v>1227</v>
      </c>
      <c r="GP32" s="126" t="s">
        <v>1227</v>
      </c>
      <c r="GQ32" s="126" t="s">
        <v>1227</v>
      </c>
      <c r="GR32" s="126" t="s">
        <v>1227</v>
      </c>
      <c r="GS32" s="126" t="s">
        <v>1227</v>
      </c>
      <c r="GT32" s="126" t="s">
        <v>1227</v>
      </c>
      <c r="GU32" s="126" t="s">
        <v>1227</v>
      </c>
      <c r="GV32" s="126" t="s">
        <v>1227</v>
      </c>
      <c r="GW32" s="126" t="s">
        <v>1227</v>
      </c>
      <c r="GX32" s="126" t="s">
        <v>1227</v>
      </c>
      <c r="GY32" s="126" t="s">
        <v>1227</v>
      </c>
      <c r="GZ32" s="126" t="s">
        <v>1227</v>
      </c>
      <c r="HA32" s="126" t="s">
        <v>1227</v>
      </c>
      <c r="HB32" s="126" t="s">
        <v>1227</v>
      </c>
      <c r="HC32" s="126" t="s">
        <v>1227</v>
      </c>
      <c r="HD32" s="126" t="s">
        <v>1227</v>
      </c>
      <c r="HE32" s="126" t="s">
        <v>1227</v>
      </c>
      <c r="HF32" s="126" t="s">
        <v>1227</v>
      </c>
      <c r="HG32" s="126" t="s">
        <v>1227</v>
      </c>
      <c r="HH32" s="126" t="s">
        <v>1227</v>
      </c>
      <c r="HI32" s="126" t="s">
        <v>1227</v>
      </c>
      <c r="HJ32" s="126" t="s">
        <v>1227</v>
      </c>
      <c r="HK32" s="126" t="s">
        <v>1227</v>
      </c>
      <c r="HL32" s="126" t="s">
        <v>1227</v>
      </c>
      <c r="HM32" s="126" t="s">
        <v>1227</v>
      </c>
      <c r="HN32" s="126" t="s">
        <v>1227</v>
      </c>
      <c r="HO32" s="126" t="s">
        <v>1227</v>
      </c>
      <c r="HP32" s="126" t="s">
        <v>1227</v>
      </c>
      <c r="HQ32" s="126" t="s">
        <v>1227</v>
      </c>
      <c r="HR32" s="126" t="s">
        <v>1227</v>
      </c>
      <c r="HS32" s="126" t="s">
        <v>1227</v>
      </c>
      <c r="HT32" s="126" t="s">
        <v>1227</v>
      </c>
      <c r="HU32" s="126" t="s">
        <v>1227</v>
      </c>
      <c r="HV32" s="126" t="s">
        <v>1227</v>
      </c>
      <c r="HW32" s="126" t="s">
        <v>1227</v>
      </c>
      <c r="HX32" s="126" t="s">
        <v>1227</v>
      </c>
      <c r="HY32" s="126" t="s">
        <v>1227</v>
      </c>
      <c r="HZ32" s="126" t="s">
        <v>1227</v>
      </c>
      <c r="IA32" s="126" t="s">
        <v>1227</v>
      </c>
      <c r="IB32" s="126" t="s">
        <v>1227</v>
      </c>
      <c r="IC32" s="126" t="s">
        <v>1227</v>
      </c>
      <c r="ID32" s="126" t="s">
        <v>1227</v>
      </c>
      <c r="IE32" s="126" t="s">
        <v>1227</v>
      </c>
      <c r="IF32" s="126" t="s">
        <v>1227</v>
      </c>
      <c r="IG32" s="126" t="s">
        <v>1227</v>
      </c>
      <c r="IH32" s="126" t="s">
        <v>1227</v>
      </c>
      <c r="II32" s="126" t="s">
        <v>1227</v>
      </c>
      <c r="IJ32" s="126" t="s">
        <v>1227</v>
      </c>
      <c r="IK32" s="126" t="s">
        <v>1227</v>
      </c>
      <c r="IL32" s="126" t="s">
        <v>1227</v>
      </c>
      <c r="IM32" s="126" t="s">
        <v>1227</v>
      </c>
      <c r="IN32" s="126" t="s">
        <v>1227</v>
      </c>
      <c r="IO32" s="126" t="s">
        <v>1227</v>
      </c>
      <c r="IP32" s="126" t="s">
        <v>1227</v>
      </c>
      <c r="IQ32" s="126" t="s">
        <v>1227</v>
      </c>
      <c r="IR32" s="126" t="s">
        <v>1227</v>
      </c>
      <c r="IS32" s="126" t="s">
        <v>1227</v>
      </c>
      <c r="IT32" s="126" t="s">
        <v>1227</v>
      </c>
      <c r="IU32" s="126" t="s">
        <v>1227</v>
      </c>
      <c r="IV32" s="139">
        <v>43332.427777777775</v>
      </c>
    </row>
    <row r="33" spans="1:260">
      <c r="A33" s="121" t="s">
        <v>669</v>
      </c>
      <c r="B33" s="120">
        <v>160</v>
      </c>
      <c r="C33" s="128">
        <v>52</v>
      </c>
      <c r="D33" s="15">
        <v>77</v>
      </c>
      <c r="E33" s="128">
        <v>182</v>
      </c>
      <c r="F33" s="16">
        <v>4</v>
      </c>
      <c r="G33" s="16">
        <v>6</v>
      </c>
      <c r="H33" s="26">
        <v>999</v>
      </c>
      <c r="I33" s="26">
        <v>999</v>
      </c>
      <c r="J33" s="26">
        <v>999</v>
      </c>
      <c r="K33" s="26">
        <v>999</v>
      </c>
      <c r="L33" s="26">
        <v>999</v>
      </c>
      <c r="M33" s="26">
        <v>999</v>
      </c>
      <c r="N33" s="26">
        <v>999</v>
      </c>
      <c r="O33" s="26">
        <v>999</v>
      </c>
      <c r="P33" s="26">
        <v>999</v>
      </c>
      <c r="Q33" s="26">
        <v>999</v>
      </c>
      <c r="R33" s="26">
        <v>999</v>
      </c>
      <c r="S33" s="26">
        <v>999</v>
      </c>
      <c r="T33" s="26">
        <v>999</v>
      </c>
      <c r="U33" s="26">
        <v>999</v>
      </c>
      <c r="V33" s="26">
        <v>999</v>
      </c>
      <c r="W33" s="26">
        <v>999</v>
      </c>
      <c r="X33" s="122">
        <v>110</v>
      </c>
      <c r="Y33" s="122">
        <v>79</v>
      </c>
      <c r="Z33" s="122">
        <v>89.333333333333329</v>
      </c>
      <c r="AA33" s="122">
        <v>1.98</v>
      </c>
      <c r="AB33" s="122">
        <v>60</v>
      </c>
      <c r="AC33" s="122">
        <v>11</v>
      </c>
      <c r="AD33" s="122">
        <v>59</v>
      </c>
      <c r="AE33" s="122">
        <v>29.797979797979799</v>
      </c>
      <c r="AF33" s="122">
        <v>9</v>
      </c>
      <c r="AG33" s="122">
        <v>79</v>
      </c>
      <c r="AH33" s="122">
        <v>29</v>
      </c>
      <c r="AI33" s="122">
        <v>0.50847457627118642</v>
      </c>
      <c r="AJ33" s="122">
        <v>80</v>
      </c>
      <c r="AK33" s="122">
        <v>0.33898305084745761</v>
      </c>
      <c r="AL33" s="123">
        <v>239.33372000000003</v>
      </c>
      <c r="AM33" s="122">
        <v>120.87561616161618</v>
      </c>
      <c r="AN33" s="122">
        <v>47</v>
      </c>
      <c r="AO33" s="122">
        <v>45</v>
      </c>
      <c r="AP33" s="122">
        <v>1.0444444444444445</v>
      </c>
      <c r="AQ33" s="122">
        <v>231</v>
      </c>
      <c r="AR33" s="122">
        <v>11</v>
      </c>
      <c r="AS33" s="122">
        <v>4.2727272727272725</v>
      </c>
      <c r="AT33" s="122">
        <v>16.399999999999999</v>
      </c>
      <c r="AU33" s="122">
        <v>2.4</v>
      </c>
      <c r="AV33" s="122">
        <v>4.4492544000000001</v>
      </c>
      <c r="AW33" s="122">
        <v>2.2470981818181817</v>
      </c>
      <c r="AX33" s="126" t="s">
        <v>1232</v>
      </c>
      <c r="AY33" s="122">
        <v>25</v>
      </c>
      <c r="AZ33" s="122">
        <v>49</v>
      </c>
      <c r="BA33" s="122">
        <v>32</v>
      </c>
      <c r="BB33" s="122">
        <v>1.53125</v>
      </c>
      <c r="BC33" s="122">
        <v>245</v>
      </c>
      <c r="BD33" s="122">
        <v>13</v>
      </c>
      <c r="BE33" s="122">
        <v>80</v>
      </c>
      <c r="BF33" s="122">
        <v>40.404040404040401</v>
      </c>
      <c r="BG33" s="122">
        <v>57</v>
      </c>
      <c r="BH33" s="122">
        <v>28.787878787878789</v>
      </c>
      <c r="BI33" s="122">
        <v>140</v>
      </c>
      <c r="BJ33" s="122">
        <v>70.707070707070713</v>
      </c>
      <c r="BK33" s="122">
        <v>65</v>
      </c>
      <c r="BL33" s="122">
        <v>32.828282828282831</v>
      </c>
      <c r="BM33" s="122">
        <v>75</v>
      </c>
      <c r="BN33" s="122">
        <v>54</v>
      </c>
      <c r="BO33" s="122">
        <v>19.5</v>
      </c>
      <c r="BP33" s="122">
        <v>10.7</v>
      </c>
      <c r="BQ33" s="122">
        <v>9.8484848484848477</v>
      </c>
      <c r="BR33" s="122">
        <v>5.404040404040404</v>
      </c>
      <c r="BS33" s="123">
        <v>0.45128205128205134</v>
      </c>
      <c r="BT33" s="126" t="s">
        <v>1227</v>
      </c>
      <c r="BU33" s="126" t="s">
        <v>1227</v>
      </c>
      <c r="BV33" s="126" t="s">
        <v>1227</v>
      </c>
      <c r="BW33" s="126" t="s">
        <v>1227</v>
      </c>
      <c r="BX33" s="126" t="s">
        <v>1227</v>
      </c>
      <c r="BY33" s="126" t="s">
        <v>1227</v>
      </c>
      <c r="BZ33" s="126" t="s">
        <v>1227</v>
      </c>
      <c r="CA33" s="126" t="s">
        <v>1227</v>
      </c>
      <c r="CB33" s="126" t="s">
        <v>1227</v>
      </c>
      <c r="CC33" s="126" t="s">
        <v>1227</v>
      </c>
      <c r="CD33" s="126" t="s">
        <v>1227</v>
      </c>
      <c r="CE33" s="126" t="s">
        <v>1227</v>
      </c>
      <c r="CF33" s="126" t="s">
        <v>1227</v>
      </c>
      <c r="CG33" s="126" t="s">
        <v>1227</v>
      </c>
      <c r="CH33" s="126" t="s">
        <v>1227</v>
      </c>
      <c r="CI33" s="126" t="s">
        <v>1227</v>
      </c>
      <c r="CJ33" s="126" t="s">
        <v>1227</v>
      </c>
      <c r="CK33" s="126" t="s">
        <v>1227</v>
      </c>
      <c r="CL33" s="126" t="s">
        <v>1227</v>
      </c>
      <c r="CM33" s="126" t="s">
        <v>1227</v>
      </c>
      <c r="CN33" s="126" t="s">
        <v>1227</v>
      </c>
      <c r="CO33" s="126" t="s">
        <v>1227</v>
      </c>
      <c r="CP33" s="126" t="s">
        <v>1227</v>
      </c>
      <c r="CQ33" s="126" t="s">
        <v>1227</v>
      </c>
      <c r="CR33" s="126" t="s">
        <v>1227</v>
      </c>
      <c r="CS33" s="126" t="s">
        <v>1227</v>
      </c>
      <c r="CT33" s="126" t="s">
        <v>1227</v>
      </c>
      <c r="CU33" s="126" t="s">
        <v>1227</v>
      </c>
      <c r="CV33" s="126" t="s">
        <v>1227</v>
      </c>
      <c r="CW33" s="126" t="s">
        <v>1227</v>
      </c>
      <c r="CX33" s="126" t="s">
        <v>1227</v>
      </c>
      <c r="CY33" s="126" t="s">
        <v>1227</v>
      </c>
      <c r="CZ33" s="126" t="s">
        <v>1227</v>
      </c>
      <c r="DA33" s="126" t="s">
        <v>1227</v>
      </c>
      <c r="DB33" s="126" t="s">
        <v>1227</v>
      </c>
      <c r="DC33" s="126" t="s">
        <v>1227</v>
      </c>
      <c r="DD33" s="126" t="s">
        <v>1227</v>
      </c>
      <c r="DE33" s="126" t="s">
        <v>1227</v>
      </c>
      <c r="DF33" s="126" t="s">
        <v>1227</v>
      </c>
      <c r="DG33" s="126" t="s">
        <v>1227</v>
      </c>
      <c r="DH33" s="126" t="s">
        <v>1227</v>
      </c>
      <c r="DI33" s="126" t="s">
        <v>1227</v>
      </c>
      <c r="DJ33" s="126" t="s">
        <v>1227</v>
      </c>
      <c r="DK33" s="126" t="s">
        <v>1227</v>
      </c>
      <c r="DL33" s="126" t="s">
        <v>1227</v>
      </c>
      <c r="DM33" s="126" t="s">
        <v>1227</v>
      </c>
      <c r="DN33" s="126" t="s">
        <v>1227</v>
      </c>
      <c r="DO33" s="126" t="s">
        <v>1227</v>
      </c>
      <c r="DP33" s="126" t="s">
        <v>1227</v>
      </c>
      <c r="DQ33" s="126" t="s">
        <v>1227</v>
      </c>
      <c r="DR33" s="126" t="s">
        <v>1227</v>
      </c>
      <c r="DS33" s="126" t="s">
        <v>1227</v>
      </c>
      <c r="DT33" s="126" t="s">
        <v>1227</v>
      </c>
      <c r="DU33" s="126" t="s">
        <v>1227</v>
      </c>
      <c r="DV33" s="126" t="s">
        <v>1227</v>
      </c>
      <c r="DW33" s="126" t="s">
        <v>1227</v>
      </c>
      <c r="DX33" s="126" t="s">
        <v>1227</v>
      </c>
      <c r="DY33" s="126" t="s">
        <v>1227</v>
      </c>
      <c r="DZ33" s="126" t="s">
        <v>1227</v>
      </c>
      <c r="EA33" s="126" t="s">
        <v>1227</v>
      </c>
      <c r="EB33" s="126" t="s">
        <v>1227</v>
      </c>
      <c r="EC33" s="126" t="s">
        <v>1227</v>
      </c>
      <c r="ED33" s="126" t="s">
        <v>1227</v>
      </c>
      <c r="EE33" s="126" t="s">
        <v>1227</v>
      </c>
      <c r="EF33" s="126" t="s">
        <v>1227</v>
      </c>
      <c r="EG33" s="126" t="s">
        <v>1227</v>
      </c>
      <c r="EH33" s="126" t="s">
        <v>1227</v>
      </c>
      <c r="EI33" s="126" t="s">
        <v>1227</v>
      </c>
      <c r="EJ33" s="126" t="s">
        <v>1227</v>
      </c>
      <c r="EK33" s="126" t="s">
        <v>1227</v>
      </c>
      <c r="EL33" s="126" t="s">
        <v>1227</v>
      </c>
      <c r="EM33" s="126" t="s">
        <v>1227</v>
      </c>
      <c r="EN33" s="126" t="s">
        <v>1227</v>
      </c>
      <c r="EO33" s="126" t="s">
        <v>1227</v>
      </c>
      <c r="EP33" s="126" t="s">
        <v>1227</v>
      </c>
      <c r="EQ33" s="126" t="s">
        <v>1227</v>
      </c>
      <c r="ER33" s="126" t="s">
        <v>1227</v>
      </c>
      <c r="ES33" s="126" t="s">
        <v>1227</v>
      </c>
      <c r="ET33" s="126" t="s">
        <v>1227</v>
      </c>
      <c r="EU33" s="126" t="s">
        <v>1227</v>
      </c>
      <c r="EV33" s="126" t="s">
        <v>1227</v>
      </c>
      <c r="EW33" s="126" t="s">
        <v>1227</v>
      </c>
      <c r="EX33" s="126" t="s">
        <v>1227</v>
      </c>
      <c r="EY33" s="126" t="s">
        <v>1227</v>
      </c>
      <c r="EZ33" s="126" t="s">
        <v>1227</v>
      </c>
      <c r="FA33" s="126" t="s">
        <v>1227</v>
      </c>
      <c r="FB33" s="126" t="s">
        <v>1227</v>
      </c>
      <c r="FC33" s="126" t="s">
        <v>1227</v>
      </c>
      <c r="FD33" s="126" t="s">
        <v>1227</v>
      </c>
      <c r="FE33" s="126" t="s">
        <v>1227</v>
      </c>
      <c r="FF33" s="126" t="s">
        <v>1227</v>
      </c>
      <c r="FG33" s="126" t="s">
        <v>1227</v>
      </c>
      <c r="FH33" s="126" t="s">
        <v>1227</v>
      </c>
      <c r="FI33" s="126" t="s">
        <v>1227</v>
      </c>
      <c r="FJ33" s="126" t="s">
        <v>1227</v>
      </c>
      <c r="FK33" s="126" t="s">
        <v>1227</v>
      </c>
      <c r="FL33" s="126" t="s">
        <v>1227</v>
      </c>
      <c r="FM33" s="126" t="s">
        <v>1227</v>
      </c>
      <c r="FN33" s="126" t="s">
        <v>1227</v>
      </c>
      <c r="FO33" s="126" t="s">
        <v>1227</v>
      </c>
      <c r="FP33" s="126" t="s">
        <v>1227</v>
      </c>
      <c r="FQ33" s="126" t="s">
        <v>1227</v>
      </c>
      <c r="FR33" s="126" t="s">
        <v>1227</v>
      </c>
      <c r="FS33" s="126" t="s">
        <v>1227</v>
      </c>
      <c r="FT33" s="126" t="s">
        <v>1227</v>
      </c>
      <c r="FU33" s="126" t="s">
        <v>1227</v>
      </c>
      <c r="FV33" s="126" t="s">
        <v>1227</v>
      </c>
      <c r="FW33" s="126" t="s">
        <v>1227</v>
      </c>
      <c r="FX33" s="126" t="s">
        <v>1227</v>
      </c>
      <c r="FY33" s="126" t="s">
        <v>1227</v>
      </c>
      <c r="FZ33" s="126" t="s">
        <v>1227</v>
      </c>
      <c r="GA33" s="126" t="s">
        <v>1227</v>
      </c>
      <c r="GB33" s="126" t="s">
        <v>1227</v>
      </c>
      <c r="GC33" s="126" t="s">
        <v>1227</v>
      </c>
      <c r="GD33" s="126" t="s">
        <v>1227</v>
      </c>
      <c r="GE33" s="126" t="s">
        <v>1227</v>
      </c>
      <c r="GF33" s="126" t="s">
        <v>1227</v>
      </c>
      <c r="GG33" s="126" t="s">
        <v>1227</v>
      </c>
      <c r="GH33" s="126" t="s">
        <v>1227</v>
      </c>
      <c r="GI33" s="126" t="s">
        <v>1227</v>
      </c>
      <c r="GJ33" s="126" t="s">
        <v>1227</v>
      </c>
      <c r="GK33" s="126" t="s">
        <v>1227</v>
      </c>
      <c r="GL33" s="126" t="s">
        <v>1227</v>
      </c>
      <c r="GM33" s="126" t="s">
        <v>1227</v>
      </c>
      <c r="GN33" s="126" t="s">
        <v>1227</v>
      </c>
      <c r="GO33" s="126" t="s">
        <v>1227</v>
      </c>
      <c r="GP33" s="126" t="s">
        <v>1227</v>
      </c>
      <c r="GQ33" s="126" t="s">
        <v>1227</v>
      </c>
      <c r="GR33" s="126" t="s">
        <v>1227</v>
      </c>
      <c r="GS33" s="126" t="s">
        <v>1227</v>
      </c>
      <c r="GT33" s="126" t="s">
        <v>1227</v>
      </c>
      <c r="GU33" s="126" t="s">
        <v>1227</v>
      </c>
      <c r="GV33" s="126" t="s">
        <v>1227</v>
      </c>
      <c r="GW33" s="126" t="s">
        <v>1227</v>
      </c>
      <c r="GX33" s="126" t="s">
        <v>1227</v>
      </c>
      <c r="GY33" s="126" t="s">
        <v>1227</v>
      </c>
      <c r="GZ33" s="126" t="s">
        <v>1227</v>
      </c>
      <c r="HA33" s="126" t="s">
        <v>1227</v>
      </c>
      <c r="HB33" s="126" t="s">
        <v>1227</v>
      </c>
      <c r="HC33" s="126" t="s">
        <v>1227</v>
      </c>
      <c r="HD33" s="126" t="s">
        <v>1227</v>
      </c>
      <c r="HE33" s="126" t="s">
        <v>1227</v>
      </c>
      <c r="HF33" s="126" t="s">
        <v>1227</v>
      </c>
      <c r="HG33" s="126" t="s">
        <v>1227</v>
      </c>
      <c r="HH33" s="126" t="s">
        <v>1227</v>
      </c>
      <c r="HI33" s="126" t="s">
        <v>1227</v>
      </c>
      <c r="HJ33" s="126" t="s">
        <v>1227</v>
      </c>
      <c r="HK33" s="126" t="s">
        <v>1227</v>
      </c>
      <c r="HL33" s="126" t="s">
        <v>1227</v>
      </c>
      <c r="HM33" s="126" t="s">
        <v>1227</v>
      </c>
      <c r="HN33" s="126" t="s">
        <v>1227</v>
      </c>
      <c r="HO33" s="126" t="s">
        <v>1227</v>
      </c>
      <c r="HP33" s="126" t="s">
        <v>1227</v>
      </c>
      <c r="HQ33" s="126" t="s">
        <v>1227</v>
      </c>
      <c r="HR33" s="126" t="s">
        <v>1227</v>
      </c>
      <c r="HS33" s="126" t="s">
        <v>1227</v>
      </c>
      <c r="HT33" s="126" t="s">
        <v>1227</v>
      </c>
      <c r="HU33" s="126" t="s">
        <v>1227</v>
      </c>
      <c r="HV33" s="126" t="s">
        <v>1227</v>
      </c>
      <c r="HW33" s="126" t="s">
        <v>1227</v>
      </c>
      <c r="HX33" s="126" t="s">
        <v>1227</v>
      </c>
      <c r="HY33" s="126" t="s">
        <v>1227</v>
      </c>
      <c r="HZ33" s="126" t="s">
        <v>1227</v>
      </c>
      <c r="IA33" s="126" t="s">
        <v>1227</v>
      </c>
      <c r="IB33" s="126" t="s">
        <v>1227</v>
      </c>
      <c r="IC33" s="126" t="s">
        <v>1227</v>
      </c>
      <c r="ID33" s="126" t="s">
        <v>1227</v>
      </c>
      <c r="IE33" s="126" t="s">
        <v>1227</v>
      </c>
      <c r="IF33" s="126" t="s">
        <v>1227</v>
      </c>
      <c r="IG33" s="126" t="s">
        <v>1227</v>
      </c>
      <c r="IH33" s="126" t="s">
        <v>1227</v>
      </c>
      <c r="II33" s="126" t="s">
        <v>1227</v>
      </c>
      <c r="IJ33" s="126" t="s">
        <v>1227</v>
      </c>
      <c r="IK33" s="126" t="s">
        <v>1227</v>
      </c>
      <c r="IL33" s="126" t="s">
        <v>1227</v>
      </c>
      <c r="IM33" s="126" t="s">
        <v>1227</v>
      </c>
      <c r="IN33" s="126" t="s">
        <v>1227</v>
      </c>
      <c r="IO33" s="126" t="s">
        <v>1227</v>
      </c>
      <c r="IP33" s="126" t="s">
        <v>1227</v>
      </c>
      <c r="IQ33" s="126" t="s">
        <v>1227</v>
      </c>
      <c r="IR33" s="126" t="s">
        <v>1227</v>
      </c>
      <c r="IS33" s="126" t="s">
        <v>1227</v>
      </c>
      <c r="IT33" s="126" t="s">
        <v>1227</v>
      </c>
      <c r="IU33" s="126" t="s">
        <v>1227</v>
      </c>
      <c r="IV33" s="139">
        <v>43333.417361111111</v>
      </c>
    </row>
    <row r="34" spans="1:260">
      <c r="A34" s="121" t="s">
        <v>670</v>
      </c>
      <c r="B34" s="120">
        <v>160</v>
      </c>
      <c r="C34" s="128">
        <v>41</v>
      </c>
      <c r="D34" s="15">
        <v>72</v>
      </c>
      <c r="E34" s="128">
        <v>172</v>
      </c>
      <c r="F34" s="16">
        <v>4</v>
      </c>
      <c r="G34" s="16">
        <v>5</v>
      </c>
      <c r="H34" s="26">
        <v>67</v>
      </c>
      <c r="I34" s="26">
        <v>269</v>
      </c>
      <c r="J34" s="26">
        <v>998</v>
      </c>
      <c r="K34" s="26">
        <v>998</v>
      </c>
      <c r="L34" s="26">
        <v>998</v>
      </c>
      <c r="M34" s="26">
        <v>998</v>
      </c>
      <c r="N34" s="26">
        <v>21</v>
      </c>
      <c r="O34" s="26">
        <v>107</v>
      </c>
      <c r="P34" s="26">
        <v>998</v>
      </c>
      <c r="Q34" s="26">
        <v>998</v>
      </c>
      <c r="R34" s="26">
        <v>998</v>
      </c>
      <c r="S34" s="26">
        <v>998</v>
      </c>
      <c r="T34" s="26">
        <v>998</v>
      </c>
      <c r="U34" s="26">
        <v>998</v>
      </c>
      <c r="V34" s="26">
        <v>2431</v>
      </c>
      <c r="W34" s="18">
        <v>0.32083333333333303</v>
      </c>
      <c r="X34" s="122">
        <v>115</v>
      </c>
      <c r="Y34" s="122">
        <v>60</v>
      </c>
      <c r="Z34" s="122">
        <v>78.333333333333329</v>
      </c>
      <c r="AA34" s="122">
        <v>1.84</v>
      </c>
      <c r="AB34" s="122">
        <v>52</v>
      </c>
      <c r="AC34" s="122">
        <v>11</v>
      </c>
      <c r="AD34" s="122">
        <v>50</v>
      </c>
      <c r="AE34" s="122">
        <v>27.173913043478258</v>
      </c>
      <c r="AF34" s="122">
        <v>10</v>
      </c>
      <c r="AG34" s="122">
        <v>71</v>
      </c>
      <c r="AH34" s="122">
        <v>32</v>
      </c>
      <c r="AI34" s="122">
        <v>0.36</v>
      </c>
      <c r="AJ34" s="122">
        <v>65</v>
      </c>
      <c r="AK34" s="122">
        <v>0.42</v>
      </c>
      <c r="AL34" s="123">
        <v>193.78255200000004</v>
      </c>
      <c r="AM34" s="122">
        <v>105.3166043478261</v>
      </c>
      <c r="AN34" s="122">
        <v>56</v>
      </c>
      <c r="AO34" s="122">
        <v>65</v>
      </c>
      <c r="AP34" s="122">
        <v>0.86153846153846159</v>
      </c>
      <c r="AQ34" s="122">
        <v>198</v>
      </c>
      <c r="AR34" s="122">
        <v>15</v>
      </c>
      <c r="AS34" s="122">
        <v>3.7333333333333334</v>
      </c>
      <c r="AT34" s="122">
        <v>23.4</v>
      </c>
      <c r="AU34" s="122">
        <v>2.6</v>
      </c>
      <c r="AV34" s="122">
        <v>6.4570708799999998</v>
      </c>
      <c r="AW34" s="122">
        <v>3.5092776521739126</v>
      </c>
      <c r="AX34" s="122">
        <v>16.8</v>
      </c>
      <c r="AY34" s="126">
        <v>19.079999999999998</v>
      </c>
      <c r="AZ34" s="122">
        <v>55</v>
      </c>
      <c r="BA34" s="122">
        <v>23</v>
      </c>
      <c r="BB34" s="122">
        <v>2.3913043478260869</v>
      </c>
      <c r="BC34" s="122">
        <v>228</v>
      </c>
      <c r="BD34" s="122">
        <v>14</v>
      </c>
      <c r="BE34" s="122">
        <v>135</v>
      </c>
      <c r="BF34" s="122">
        <v>73.369565217391298</v>
      </c>
      <c r="BG34" s="122">
        <v>81</v>
      </c>
      <c r="BH34" s="122">
        <v>44.021739130434781</v>
      </c>
      <c r="BI34" s="122">
        <v>127</v>
      </c>
      <c r="BJ34" s="122">
        <v>69.021739130434781</v>
      </c>
      <c r="BK34" s="122">
        <v>55</v>
      </c>
      <c r="BL34" s="122">
        <v>29.891304347826086</v>
      </c>
      <c r="BM34" s="122">
        <v>72</v>
      </c>
      <c r="BN34" s="122">
        <v>57</v>
      </c>
      <c r="BO34" s="122">
        <v>27.6</v>
      </c>
      <c r="BP34" s="122">
        <v>12.6</v>
      </c>
      <c r="BQ34" s="122">
        <v>15</v>
      </c>
      <c r="BR34" s="122">
        <v>6.8478260869565215</v>
      </c>
      <c r="BS34" s="123">
        <v>0.5434782608695653</v>
      </c>
      <c r="BT34" s="122">
        <v>118</v>
      </c>
      <c r="BU34" s="122">
        <v>67</v>
      </c>
      <c r="BV34" s="122">
        <v>84</v>
      </c>
      <c r="BW34" s="122">
        <v>66</v>
      </c>
      <c r="BX34" s="122">
        <v>11</v>
      </c>
      <c r="BY34" s="122">
        <v>51</v>
      </c>
      <c r="BZ34" s="122">
        <v>27.717391304347824</v>
      </c>
      <c r="CA34" s="122">
        <v>10</v>
      </c>
      <c r="CB34" s="122">
        <v>72</v>
      </c>
      <c r="CC34" s="122">
        <v>34</v>
      </c>
      <c r="CD34" s="123">
        <v>0.33333333333333331</v>
      </c>
      <c r="CE34" s="122">
        <v>61</v>
      </c>
      <c r="CF34" s="122">
        <v>0.41176470588235292</v>
      </c>
      <c r="CG34" s="122">
        <v>200.17730400000002</v>
      </c>
      <c r="CH34" s="122">
        <v>108.79201304347826</v>
      </c>
      <c r="CI34" s="122">
        <v>49</v>
      </c>
      <c r="CJ34" s="122">
        <v>40</v>
      </c>
      <c r="CK34" s="123">
        <v>1.2250000000000001</v>
      </c>
      <c r="CL34" s="122">
        <v>192</v>
      </c>
      <c r="CM34" s="122">
        <v>13</v>
      </c>
      <c r="CN34" s="123">
        <v>3.7692307692307692</v>
      </c>
      <c r="CO34" s="122">
        <v>22.1</v>
      </c>
      <c r="CP34" s="122">
        <v>7.7402067600000022</v>
      </c>
      <c r="CQ34" s="122">
        <v>4.2066341086956536</v>
      </c>
      <c r="CR34" s="122">
        <v>16.8</v>
      </c>
      <c r="CS34" s="122">
        <v>34</v>
      </c>
      <c r="CT34" s="122">
        <v>45</v>
      </c>
      <c r="CU34" s="122">
        <v>33</v>
      </c>
      <c r="CV34" s="123">
        <v>1.3636363636363635</v>
      </c>
      <c r="CW34" s="122">
        <v>221</v>
      </c>
      <c r="CX34" s="122">
        <v>17</v>
      </c>
      <c r="CY34" s="122">
        <v>121</v>
      </c>
      <c r="CZ34" s="122">
        <v>65.760869565217391</v>
      </c>
      <c r="DA34" s="122">
        <v>111</v>
      </c>
      <c r="DB34" s="122">
        <v>60.326086956521735</v>
      </c>
      <c r="DC34" s="122">
        <v>157</v>
      </c>
      <c r="DD34" s="122">
        <v>85.326086956521735</v>
      </c>
      <c r="DE34" s="122">
        <v>68</v>
      </c>
      <c r="DF34" s="122">
        <v>36.95652173913043</v>
      </c>
      <c r="DG34" s="122">
        <v>89</v>
      </c>
      <c r="DH34" s="122">
        <v>56</v>
      </c>
      <c r="DI34" s="122">
        <v>29.5</v>
      </c>
      <c r="DJ34" s="122">
        <v>17.3</v>
      </c>
      <c r="DK34" s="122">
        <v>16.032608695652172</v>
      </c>
      <c r="DL34" s="122">
        <v>9.4021739130434785</v>
      </c>
      <c r="DM34" s="123">
        <v>0.41355932203389828</v>
      </c>
      <c r="DN34" s="126" t="s">
        <v>1227</v>
      </c>
      <c r="DO34" s="126" t="s">
        <v>1227</v>
      </c>
      <c r="DP34" s="126" t="s">
        <v>1227</v>
      </c>
      <c r="DQ34" s="126" t="s">
        <v>1227</v>
      </c>
      <c r="DR34" s="126" t="s">
        <v>1227</v>
      </c>
      <c r="DS34" s="126" t="s">
        <v>1227</v>
      </c>
      <c r="DT34" s="126" t="s">
        <v>1227</v>
      </c>
      <c r="DU34" s="126" t="s">
        <v>1227</v>
      </c>
      <c r="DV34" s="126" t="s">
        <v>1227</v>
      </c>
      <c r="DW34" s="126" t="s">
        <v>1227</v>
      </c>
      <c r="DX34" s="126" t="s">
        <v>1227</v>
      </c>
      <c r="DY34" s="126" t="s">
        <v>1227</v>
      </c>
      <c r="DZ34" s="126" t="s">
        <v>1227</v>
      </c>
      <c r="EA34" s="126" t="s">
        <v>1227</v>
      </c>
      <c r="EB34" s="126" t="s">
        <v>1227</v>
      </c>
      <c r="EC34" s="126" t="s">
        <v>1227</v>
      </c>
      <c r="ED34" s="126" t="s">
        <v>1227</v>
      </c>
      <c r="EE34" s="126" t="s">
        <v>1227</v>
      </c>
      <c r="EF34" s="126" t="s">
        <v>1227</v>
      </c>
      <c r="EG34" s="126" t="s">
        <v>1227</v>
      </c>
      <c r="EH34" s="126" t="s">
        <v>1227</v>
      </c>
      <c r="EI34" s="126" t="s">
        <v>1227</v>
      </c>
      <c r="EJ34" s="126" t="s">
        <v>1227</v>
      </c>
      <c r="EK34" s="126" t="s">
        <v>1227</v>
      </c>
      <c r="EL34" s="126" t="s">
        <v>1227</v>
      </c>
      <c r="EM34" s="126" t="s">
        <v>1227</v>
      </c>
      <c r="EN34" s="126" t="s">
        <v>1227</v>
      </c>
      <c r="EO34" s="126" t="s">
        <v>1227</v>
      </c>
      <c r="EP34" s="126" t="s">
        <v>1227</v>
      </c>
      <c r="EQ34" s="126" t="s">
        <v>1227</v>
      </c>
      <c r="ER34" s="126" t="s">
        <v>1227</v>
      </c>
      <c r="ES34" s="126" t="s">
        <v>1227</v>
      </c>
      <c r="ET34" s="126" t="s">
        <v>1227</v>
      </c>
      <c r="EU34" s="126" t="s">
        <v>1227</v>
      </c>
      <c r="EV34" s="126" t="s">
        <v>1227</v>
      </c>
      <c r="EW34" s="126" t="s">
        <v>1227</v>
      </c>
      <c r="EX34" s="126" t="s">
        <v>1227</v>
      </c>
      <c r="EY34" s="126" t="s">
        <v>1227</v>
      </c>
      <c r="EZ34" s="126" t="s">
        <v>1227</v>
      </c>
      <c r="FA34" s="126" t="s">
        <v>1227</v>
      </c>
      <c r="FB34" s="126" t="s">
        <v>1227</v>
      </c>
      <c r="FC34" s="126" t="s">
        <v>1227</v>
      </c>
      <c r="FD34" s="126" t="s">
        <v>1227</v>
      </c>
      <c r="FE34" s="126" t="s">
        <v>1227</v>
      </c>
      <c r="FF34" s="126" t="s">
        <v>1227</v>
      </c>
      <c r="FG34" s="126" t="s">
        <v>1227</v>
      </c>
      <c r="FH34" s="122">
        <v>114</v>
      </c>
      <c r="FI34" s="122">
        <v>65</v>
      </c>
      <c r="FJ34" s="122">
        <v>81.333333333333329</v>
      </c>
      <c r="FK34" s="122">
        <v>54</v>
      </c>
      <c r="FL34" s="122">
        <v>10</v>
      </c>
      <c r="FM34" s="122">
        <v>54</v>
      </c>
      <c r="FN34" s="122">
        <v>29.34782608695652</v>
      </c>
      <c r="FO34" s="122">
        <v>10</v>
      </c>
      <c r="FP34" s="122">
        <v>74</v>
      </c>
      <c r="FQ34" s="122">
        <v>35</v>
      </c>
      <c r="FR34" s="123">
        <v>0.35185185185185186</v>
      </c>
      <c r="FS34" s="122">
        <v>64</v>
      </c>
      <c r="FT34" s="122">
        <v>0.37037037037037035</v>
      </c>
      <c r="FU34" s="122">
        <v>206.13692000000003</v>
      </c>
      <c r="FV34" s="122">
        <v>112.03093478260871</v>
      </c>
      <c r="FW34" s="122">
        <v>66</v>
      </c>
      <c r="FX34" s="122">
        <v>36</v>
      </c>
      <c r="FY34" s="123">
        <v>1.8333333333333333</v>
      </c>
      <c r="FZ34" s="122">
        <v>261</v>
      </c>
      <c r="GA34" s="122">
        <v>14</v>
      </c>
      <c r="GB34" s="123">
        <v>4.7142857142857144</v>
      </c>
      <c r="GC34" s="122">
        <v>18.8</v>
      </c>
      <c r="GD34" s="122">
        <v>5.3872603200000002</v>
      </c>
      <c r="GE34" s="122">
        <v>2.9278588695652172</v>
      </c>
      <c r="GF34" s="126">
        <v>12</v>
      </c>
      <c r="GG34" s="122">
        <v>24</v>
      </c>
      <c r="GH34" s="122">
        <v>45</v>
      </c>
      <c r="GI34" s="122">
        <v>25</v>
      </c>
      <c r="GJ34" s="123">
        <v>1.8</v>
      </c>
      <c r="GK34" s="122">
        <v>205</v>
      </c>
      <c r="GL34" s="122">
        <v>13</v>
      </c>
      <c r="GM34" s="122">
        <v>121</v>
      </c>
      <c r="GN34" s="122">
        <v>65.760869565217391</v>
      </c>
      <c r="GO34" s="122">
        <v>88</v>
      </c>
      <c r="GP34" s="122">
        <v>47.826086956521735</v>
      </c>
      <c r="GQ34" s="122">
        <v>125</v>
      </c>
      <c r="GR34" s="122">
        <v>67.934782608695656</v>
      </c>
      <c r="GS34" s="122">
        <v>48</v>
      </c>
      <c r="GT34" s="122">
        <v>26.086956521739129</v>
      </c>
      <c r="GU34" s="122">
        <v>77</v>
      </c>
      <c r="GV34" s="122">
        <v>62</v>
      </c>
      <c r="GW34" s="122">
        <v>30.6</v>
      </c>
      <c r="GX34" s="122">
        <v>14.1</v>
      </c>
      <c r="GY34" s="122">
        <v>16.630434782608695</v>
      </c>
      <c r="GZ34" s="122">
        <v>7.6630434782608692</v>
      </c>
      <c r="HA34" s="123">
        <v>0.53921568627450978</v>
      </c>
      <c r="HB34" s="122">
        <v>117</v>
      </c>
      <c r="HC34" s="122">
        <v>67</v>
      </c>
      <c r="HD34" s="122">
        <v>83.666666666666671</v>
      </c>
      <c r="HE34" s="122">
        <v>52</v>
      </c>
      <c r="HF34" s="122">
        <v>11</v>
      </c>
      <c r="HG34" s="122">
        <v>51</v>
      </c>
      <c r="HH34" s="122">
        <v>27.717391304347824</v>
      </c>
      <c r="HI34" s="122">
        <v>9</v>
      </c>
      <c r="HJ34" s="122">
        <v>71</v>
      </c>
      <c r="HK34" s="122">
        <v>31</v>
      </c>
      <c r="HL34" s="123">
        <v>0.39215686274509803</v>
      </c>
      <c r="HM34" s="122">
        <v>69</v>
      </c>
      <c r="HN34" s="122">
        <v>0.39215686274509803</v>
      </c>
      <c r="HO34" s="122">
        <v>187.41692</v>
      </c>
      <c r="HP34" s="122">
        <v>101.85702173913043</v>
      </c>
      <c r="HQ34" s="122">
        <v>49</v>
      </c>
      <c r="HR34" s="122">
        <v>37</v>
      </c>
      <c r="HS34" s="123">
        <v>1.3243243243243243</v>
      </c>
      <c r="HT34" s="122">
        <v>245</v>
      </c>
      <c r="HU34" s="122">
        <v>17</v>
      </c>
      <c r="HV34" s="123">
        <v>2.8823529411764706</v>
      </c>
      <c r="HW34" s="122">
        <v>22.9</v>
      </c>
      <c r="HX34" s="122">
        <v>6.3190992800000005</v>
      </c>
      <c r="HY34" s="122">
        <v>3.4342930869565218</v>
      </c>
      <c r="HZ34" s="122">
        <v>15.1</v>
      </c>
      <c r="IA34" s="122">
        <v>33</v>
      </c>
      <c r="IB34" s="122">
        <v>53</v>
      </c>
      <c r="IC34" s="122">
        <v>22</v>
      </c>
      <c r="ID34" s="123">
        <v>2.4090909090909092</v>
      </c>
      <c r="IE34" s="122">
        <v>252</v>
      </c>
      <c r="IF34" s="122">
        <v>16</v>
      </c>
      <c r="IG34" s="122">
        <v>128</v>
      </c>
      <c r="IH34" s="122">
        <v>69.565217391304344</v>
      </c>
      <c r="II34" s="122">
        <v>88</v>
      </c>
      <c r="IJ34" s="122">
        <v>47.826086956521735</v>
      </c>
      <c r="IK34" s="122">
        <v>110</v>
      </c>
      <c r="IL34" s="122">
        <v>59.782608695652172</v>
      </c>
      <c r="IM34" s="122">
        <v>49</v>
      </c>
      <c r="IN34" s="122">
        <v>26.630434782608695</v>
      </c>
      <c r="IO34" s="122">
        <v>61</v>
      </c>
      <c r="IP34" s="122">
        <v>55</v>
      </c>
      <c r="IQ34" s="122">
        <v>28.5</v>
      </c>
      <c r="IR34" s="122">
        <v>15.8</v>
      </c>
      <c r="IS34" s="122">
        <v>15.489130434782608</v>
      </c>
      <c r="IT34" s="122">
        <v>8.5869565217391308</v>
      </c>
      <c r="IU34" s="123">
        <v>0.4456140350877193</v>
      </c>
      <c r="IV34" s="139">
        <v>43333.582638888889</v>
      </c>
      <c r="IW34" s="139">
        <v>43338.336111111108</v>
      </c>
      <c r="IY34" s="139">
        <v>43342.408333333333</v>
      </c>
      <c r="IZ34" s="139">
        <v>43348.42291666667</v>
      </c>
    </row>
    <row r="35" spans="1:260">
      <c r="A35" s="121" t="s">
        <v>671</v>
      </c>
      <c r="B35" s="120">
        <v>160</v>
      </c>
      <c r="C35" s="128">
        <v>53</v>
      </c>
      <c r="D35" s="15">
        <v>64</v>
      </c>
      <c r="E35" s="128">
        <v>162</v>
      </c>
      <c r="F35" s="47">
        <v>2</v>
      </c>
      <c r="G35" s="16">
        <v>4.5</v>
      </c>
      <c r="H35" s="26">
        <v>136</v>
      </c>
      <c r="I35" s="26">
        <v>269</v>
      </c>
      <c r="J35" s="26">
        <v>998</v>
      </c>
      <c r="K35" s="26">
        <v>998</v>
      </c>
      <c r="L35" s="26">
        <v>998</v>
      </c>
      <c r="M35" s="26">
        <v>998</v>
      </c>
      <c r="N35" s="26">
        <v>998</v>
      </c>
      <c r="O35" s="26">
        <v>998</v>
      </c>
      <c r="P35" s="26">
        <v>998</v>
      </c>
      <c r="Q35" s="26">
        <v>998</v>
      </c>
      <c r="R35" s="26">
        <v>17</v>
      </c>
      <c r="S35" s="26">
        <v>45</v>
      </c>
      <c r="T35" s="26">
        <v>998</v>
      </c>
      <c r="U35" s="26">
        <v>998</v>
      </c>
      <c r="V35" s="26">
        <v>2682</v>
      </c>
      <c r="W35" s="18">
        <v>0.49513888888888902</v>
      </c>
      <c r="X35" s="122">
        <v>134</v>
      </c>
      <c r="Y35" s="122">
        <v>81</v>
      </c>
      <c r="Z35" s="122">
        <v>98.666666666666671</v>
      </c>
      <c r="AA35" s="122">
        <v>1.67</v>
      </c>
      <c r="AB35" s="122">
        <v>63</v>
      </c>
      <c r="AC35" s="122">
        <v>11</v>
      </c>
      <c r="AD35" s="122">
        <v>44</v>
      </c>
      <c r="AE35" s="122">
        <v>26.347305389221557</v>
      </c>
      <c r="AF35" s="122">
        <v>10</v>
      </c>
      <c r="AG35" s="122">
        <v>65</v>
      </c>
      <c r="AH35" s="122">
        <v>28</v>
      </c>
      <c r="AI35" s="122">
        <v>0.36363636363636365</v>
      </c>
      <c r="AJ35" s="122">
        <v>68</v>
      </c>
      <c r="AK35" s="122">
        <v>0.47727272727272729</v>
      </c>
      <c r="AL35" s="123">
        <v>157.61551200000002</v>
      </c>
      <c r="AM35" s="122">
        <v>94.380546107784454</v>
      </c>
      <c r="AN35" s="122">
        <v>70</v>
      </c>
      <c r="AO35" s="122">
        <v>55</v>
      </c>
      <c r="AP35" s="122">
        <v>1.2727272727272727</v>
      </c>
      <c r="AQ35" s="122">
        <v>186</v>
      </c>
      <c r="AR35" s="122">
        <v>14</v>
      </c>
      <c r="AS35" s="122">
        <v>5</v>
      </c>
      <c r="AT35" s="122">
        <v>19.600000000000001</v>
      </c>
      <c r="AU35" s="122">
        <v>2</v>
      </c>
      <c r="AV35" s="122">
        <v>3.8772720000000005</v>
      </c>
      <c r="AW35" s="122">
        <v>2.3217197604790423</v>
      </c>
      <c r="AX35" s="122">
        <v>16.5</v>
      </c>
      <c r="AY35" s="122">
        <v>23</v>
      </c>
      <c r="AZ35" s="122">
        <v>49</v>
      </c>
      <c r="BA35" s="122">
        <v>26</v>
      </c>
      <c r="BB35" s="122">
        <v>1.8846153846153846</v>
      </c>
      <c r="BC35" s="122">
        <v>294</v>
      </c>
      <c r="BD35" s="122">
        <v>13</v>
      </c>
      <c r="BE35" s="122">
        <v>60</v>
      </c>
      <c r="BF35" s="122">
        <v>35.928143712574851</v>
      </c>
      <c r="BG35" s="122">
        <v>55</v>
      </c>
      <c r="BH35" s="122">
        <v>32.93413173652695</v>
      </c>
      <c r="BI35" s="122">
        <v>86</v>
      </c>
      <c r="BJ35" s="122">
        <v>51.497005988023957</v>
      </c>
      <c r="BK35" s="122">
        <v>36</v>
      </c>
      <c r="BL35" s="122">
        <v>21.556886227544911</v>
      </c>
      <c r="BM35" s="122">
        <v>50</v>
      </c>
      <c r="BN35" s="122">
        <v>59</v>
      </c>
      <c r="BO35" s="122">
        <v>18</v>
      </c>
      <c r="BP35" s="122">
        <v>10.9</v>
      </c>
      <c r="BQ35" s="122">
        <v>10.778443113772456</v>
      </c>
      <c r="BR35" s="122">
        <v>6.5269461077844317</v>
      </c>
      <c r="BS35" s="123">
        <v>0.39444444444444443</v>
      </c>
      <c r="BT35" s="122">
        <v>110</v>
      </c>
      <c r="BU35" s="122">
        <v>73</v>
      </c>
      <c r="BV35" s="122">
        <v>85.333333333333329</v>
      </c>
      <c r="BW35" s="122">
        <v>73</v>
      </c>
      <c r="BX35" s="122">
        <v>11</v>
      </c>
      <c r="BY35" s="122">
        <v>47</v>
      </c>
      <c r="BZ35" s="122">
        <v>28.143712574850301</v>
      </c>
      <c r="CA35" s="122">
        <v>11</v>
      </c>
      <c r="CB35" s="122">
        <v>69</v>
      </c>
      <c r="CC35" s="122">
        <v>27</v>
      </c>
      <c r="CD35" s="123">
        <v>0.42553191489361702</v>
      </c>
      <c r="CE35" s="122">
        <v>73</v>
      </c>
      <c r="CF35" s="122">
        <v>0.46808510638297873</v>
      </c>
      <c r="CG35" s="122">
        <v>186.93935200000001</v>
      </c>
      <c r="CH35" s="122">
        <v>111.93973173652697</v>
      </c>
      <c r="CI35" s="122">
        <v>64</v>
      </c>
      <c r="CJ35" s="122">
        <v>52</v>
      </c>
      <c r="CK35" s="123">
        <v>1.2307692307692308</v>
      </c>
      <c r="CL35" s="122">
        <v>198</v>
      </c>
      <c r="CM35" s="122">
        <v>16</v>
      </c>
      <c r="CN35" s="123">
        <v>4</v>
      </c>
      <c r="CO35" s="122">
        <v>18.5</v>
      </c>
      <c r="CP35" s="122">
        <v>4.2405700000000008</v>
      </c>
      <c r="CQ35" s="122">
        <v>2.539263473053893</v>
      </c>
      <c r="CR35" s="122">
        <v>15.8</v>
      </c>
      <c r="CS35" s="126" t="s">
        <v>1226</v>
      </c>
      <c r="CT35" s="122">
        <v>51</v>
      </c>
      <c r="CU35" s="122">
        <v>31</v>
      </c>
      <c r="CV35" s="123">
        <v>1.6451612903225807</v>
      </c>
      <c r="CW35" s="122">
        <v>233</v>
      </c>
      <c r="CX35" s="122">
        <v>14</v>
      </c>
      <c r="CY35" s="122">
        <v>65</v>
      </c>
      <c r="CZ35" s="122">
        <v>38.922155688622759</v>
      </c>
      <c r="DA35" s="122">
        <v>58</v>
      </c>
      <c r="DB35" s="122">
        <v>34.730538922155688</v>
      </c>
      <c r="DC35" s="122">
        <v>96</v>
      </c>
      <c r="DD35" s="122">
        <v>57.485029940119766</v>
      </c>
      <c r="DE35" s="122">
        <v>41</v>
      </c>
      <c r="DF35" s="122">
        <v>24.550898203592816</v>
      </c>
      <c r="DG35" s="122">
        <v>55</v>
      </c>
      <c r="DH35" s="122">
        <v>57</v>
      </c>
      <c r="DI35" s="122">
        <v>20.9</v>
      </c>
      <c r="DJ35" s="122">
        <v>13.6</v>
      </c>
      <c r="DK35" s="122">
        <v>12.514970059880239</v>
      </c>
      <c r="DL35" s="122">
        <v>8.1437125748502996</v>
      </c>
      <c r="DM35" s="123">
        <v>0.34928229665071769</v>
      </c>
      <c r="DN35" s="126" t="s">
        <v>1227</v>
      </c>
      <c r="DO35" s="126" t="s">
        <v>1227</v>
      </c>
      <c r="DP35" s="126" t="s">
        <v>1227</v>
      </c>
      <c r="DQ35" s="126" t="s">
        <v>1227</v>
      </c>
      <c r="DR35" s="126" t="s">
        <v>1227</v>
      </c>
      <c r="DS35" s="126" t="s">
        <v>1227</v>
      </c>
      <c r="DT35" s="126" t="s">
        <v>1227</v>
      </c>
      <c r="DU35" s="126" t="s">
        <v>1227</v>
      </c>
      <c r="DV35" s="126" t="s">
        <v>1227</v>
      </c>
      <c r="DW35" s="126" t="s">
        <v>1227</v>
      </c>
      <c r="DX35" s="126" t="s">
        <v>1227</v>
      </c>
      <c r="DY35" s="126" t="s">
        <v>1227</v>
      </c>
      <c r="DZ35" s="126" t="s">
        <v>1227</v>
      </c>
      <c r="EA35" s="126" t="s">
        <v>1227</v>
      </c>
      <c r="EB35" s="126" t="s">
        <v>1227</v>
      </c>
      <c r="EC35" s="126" t="s">
        <v>1227</v>
      </c>
      <c r="ED35" s="126" t="s">
        <v>1227</v>
      </c>
      <c r="EE35" s="126" t="s">
        <v>1227</v>
      </c>
      <c r="EF35" s="126" t="s">
        <v>1227</v>
      </c>
      <c r="EG35" s="126" t="s">
        <v>1227</v>
      </c>
      <c r="EH35" s="126" t="s">
        <v>1227</v>
      </c>
      <c r="EI35" s="126" t="s">
        <v>1227</v>
      </c>
      <c r="EJ35" s="126" t="s">
        <v>1227</v>
      </c>
      <c r="EK35" s="126" t="s">
        <v>1227</v>
      </c>
      <c r="EL35" s="126" t="s">
        <v>1227</v>
      </c>
      <c r="EM35" s="126" t="s">
        <v>1227</v>
      </c>
      <c r="EN35" s="126" t="s">
        <v>1227</v>
      </c>
      <c r="EO35" s="126" t="s">
        <v>1227</v>
      </c>
      <c r="EP35" s="126" t="s">
        <v>1227</v>
      </c>
      <c r="EQ35" s="126" t="s">
        <v>1227</v>
      </c>
      <c r="ER35" s="126" t="s">
        <v>1227</v>
      </c>
      <c r="ES35" s="126" t="s">
        <v>1227</v>
      </c>
      <c r="ET35" s="126" t="s">
        <v>1227</v>
      </c>
      <c r="EU35" s="126" t="s">
        <v>1227</v>
      </c>
      <c r="EV35" s="126" t="s">
        <v>1227</v>
      </c>
      <c r="EW35" s="126" t="s">
        <v>1227</v>
      </c>
      <c r="EX35" s="126" t="s">
        <v>1227</v>
      </c>
      <c r="EY35" s="126" t="s">
        <v>1227</v>
      </c>
      <c r="EZ35" s="126" t="s">
        <v>1227</v>
      </c>
      <c r="FA35" s="126" t="s">
        <v>1227</v>
      </c>
      <c r="FB35" s="126" t="s">
        <v>1227</v>
      </c>
      <c r="FC35" s="126" t="s">
        <v>1227</v>
      </c>
      <c r="FD35" s="126" t="s">
        <v>1227</v>
      </c>
      <c r="FE35" s="126" t="s">
        <v>1227</v>
      </c>
      <c r="FF35" s="126" t="s">
        <v>1227</v>
      </c>
      <c r="FG35" s="126" t="s">
        <v>1227</v>
      </c>
      <c r="FH35" s="122">
        <v>128</v>
      </c>
      <c r="FI35" s="122">
        <v>76</v>
      </c>
      <c r="FJ35" s="122">
        <v>93.333333333333329</v>
      </c>
      <c r="FK35" s="122">
        <v>65</v>
      </c>
      <c r="FL35" s="122">
        <v>10</v>
      </c>
      <c r="FM35" s="122">
        <v>48</v>
      </c>
      <c r="FN35" s="122">
        <v>28.742514970059883</v>
      </c>
      <c r="FO35" s="122">
        <v>10</v>
      </c>
      <c r="FP35" s="122">
        <v>68</v>
      </c>
      <c r="FQ35" s="122">
        <v>29</v>
      </c>
      <c r="FR35" s="123">
        <v>0.39583333333333331</v>
      </c>
      <c r="FS35" s="122">
        <v>69</v>
      </c>
      <c r="FT35" s="122">
        <v>0.41666666666666669</v>
      </c>
      <c r="FU35" s="122">
        <v>169.59548000000001</v>
      </c>
      <c r="FV35" s="122">
        <v>101.55417964071857</v>
      </c>
      <c r="FW35" s="122">
        <v>65</v>
      </c>
      <c r="FX35" s="122">
        <v>61</v>
      </c>
      <c r="FY35" s="123">
        <v>1.0655737704918034</v>
      </c>
      <c r="FZ35" s="122">
        <v>234</v>
      </c>
      <c r="GA35" s="122">
        <v>15</v>
      </c>
      <c r="GB35" s="123">
        <v>4.333333333333333</v>
      </c>
      <c r="GC35" s="122">
        <v>25.3</v>
      </c>
      <c r="GD35" s="122">
        <v>5.1637300000000002</v>
      </c>
      <c r="GE35" s="122">
        <v>3.0920538922155689</v>
      </c>
      <c r="GF35" s="122">
        <v>18.8</v>
      </c>
      <c r="GG35" s="126" t="s">
        <v>1226</v>
      </c>
      <c r="GH35" s="122">
        <v>38</v>
      </c>
      <c r="GI35" s="122">
        <v>39</v>
      </c>
      <c r="GJ35" s="123">
        <v>0.97435897435897434</v>
      </c>
      <c r="GK35" s="122">
        <v>258</v>
      </c>
      <c r="GL35" s="122">
        <v>13</v>
      </c>
      <c r="GM35" s="122">
        <v>64</v>
      </c>
      <c r="GN35" s="122">
        <v>38.323353293413177</v>
      </c>
      <c r="GO35" s="122">
        <v>56</v>
      </c>
      <c r="GP35" s="122">
        <v>33.532934131736525</v>
      </c>
      <c r="GQ35" s="122">
        <v>95</v>
      </c>
      <c r="GR35" s="122">
        <v>56.886227544910184</v>
      </c>
      <c r="GS35" s="122">
        <v>48</v>
      </c>
      <c r="GT35" s="122">
        <v>28.742514970059883</v>
      </c>
      <c r="GU35" s="122">
        <v>47</v>
      </c>
      <c r="GV35" s="122">
        <v>62</v>
      </c>
      <c r="GW35" s="122">
        <v>19.5</v>
      </c>
      <c r="GX35" s="122">
        <v>11</v>
      </c>
      <c r="GY35" s="122">
        <v>11.676646706586826</v>
      </c>
      <c r="GZ35" s="122">
        <v>6.5868263473053892</v>
      </c>
      <c r="HA35" s="123">
        <v>0.4358974358974359</v>
      </c>
      <c r="HB35" s="122">
        <v>120</v>
      </c>
      <c r="HC35" s="122">
        <v>80</v>
      </c>
      <c r="HD35" s="122">
        <v>93.333333333333329</v>
      </c>
      <c r="HE35" s="122">
        <v>69</v>
      </c>
      <c r="HF35" s="122">
        <v>11</v>
      </c>
      <c r="HG35" s="122">
        <v>46</v>
      </c>
      <c r="HH35" s="122">
        <v>27.54491017964072</v>
      </c>
      <c r="HI35" s="122">
        <v>11</v>
      </c>
      <c r="HJ35" s="122">
        <v>68</v>
      </c>
      <c r="HK35" s="122">
        <v>27</v>
      </c>
      <c r="HL35" s="123">
        <v>0.41304347826086957</v>
      </c>
      <c r="HM35" s="122">
        <v>72</v>
      </c>
      <c r="HN35" s="122">
        <v>0.47826086956521741</v>
      </c>
      <c r="HO35" s="122">
        <v>180.624472</v>
      </c>
      <c r="HP35" s="122">
        <v>108.15836646706587</v>
      </c>
      <c r="HQ35" s="122">
        <v>67</v>
      </c>
      <c r="HR35" s="122">
        <v>52</v>
      </c>
      <c r="HS35" s="123">
        <v>1.2884615384615385</v>
      </c>
      <c r="HT35" s="122">
        <v>180</v>
      </c>
      <c r="HU35" s="122">
        <v>15</v>
      </c>
      <c r="HV35" s="123">
        <v>4.4666666666666668</v>
      </c>
      <c r="HW35" s="122">
        <v>23.5</v>
      </c>
      <c r="HX35" s="122">
        <v>5.0915100000000004</v>
      </c>
      <c r="HY35" s="122">
        <v>3.0488083832335335</v>
      </c>
      <c r="HZ35" s="122">
        <v>17.3</v>
      </c>
      <c r="IA35" s="126" t="s">
        <v>1234</v>
      </c>
      <c r="IB35" s="122">
        <v>59</v>
      </c>
      <c r="IC35" s="122">
        <v>41</v>
      </c>
      <c r="ID35" s="123">
        <v>1.4390243902439024</v>
      </c>
      <c r="IE35" s="122">
        <v>232</v>
      </c>
      <c r="IF35" s="122">
        <v>13</v>
      </c>
      <c r="IG35" s="122">
        <v>62</v>
      </c>
      <c r="IH35" s="122">
        <v>37.125748502994014</v>
      </c>
      <c r="II35" s="122">
        <v>52</v>
      </c>
      <c r="IJ35" s="122">
        <v>31.137724550898206</v>
      </c>
      <c r="IK35" s="122">
        <v>91</v>
      </c>
      <c r="IL35" s="122">
        <v>54.491017964071858</v>
      </c>
      <c r="IM35" s="122">
        <v>43</v>
      </c>
      <c r="IN35" s="122">
        <v>25.748502994011979</v>
      </c>
      <c r="IO35" s="122">
        <v>48</v>
      </c>
      <c r="IP35" s="122">
        <v>61</v>
      </c>
      <c r="IQ35" s="122">
        <v>17.600000000000001</v>
      </c>
      <c r="IR35" s="122">
        <v>10.9</v>
      </c>
      <c r="IS35" s="122">
        <v>10.538922155688624</v>
      </c>
      <c r="IT35" s="122">
        <v>6.5269461077844317</v>
      </c>
      <c r="IU35" s="123">
        <v>0.38068181818181823</v>
      </c>
      <c r="IV35" s="139">
        <v>43332.427083333336</v>
      </c>
      <c r="IW35" s="139">
        <v>43338.530555555553</v>
      </c>
      <c r="IY35" s="139">
        <v>43343.583333333336</v>
      </c>
      <c r="IZ35" s="139">
        <v>43348.588888888888</v>
      </c>
    </row>
    <row r="36" spans="1:260">
      <c r="A36" s="121" t="s">
        <v>672</v>
      </c>
      <c r="B36" s="120">
        <v>160</v>
      </c>
      <c r="C36" s="128">
        <v>49</v>
      </c>
      <c r="D36" s="15">
        <v>76</v>
      </c>
      <c r="E36" s="128">
        <v>177</v>
      </c>
      <c r="F36" s="31">
        <v>4</v>
      </c>
      <c r="G36" s="16">
        <v>3</v>
      </c>
      <c r="H36" s="26">
        <v>139</v>
      </c>
      <c r="I36" s="26">
        <v>269</v>
      </c>
      <c r="J36" s="26">
        <v>998</v>
      </c>
      <c r="K36" s="26">
        <v>998</v>
      </c>
      <c r="L36" s="26">
        <v>998</v>
      </c>
      <c r="M36" s="26">
        <v>998</v>
      </c>
      <c r="N36" s="26">
        <v>59</v>
      </c>
      <c r="O36" s="26">
        <v>107</v>
      </c>
      <c r="P36" s="26">
        <v>998</v>
      </c>
      <c r="Q36" s="26">
        <v>998</v>
      </c>
      <c r="R36" s="26">
        <v>998</v>
      </c>
      <c r="S36" s="26">
        <v>998</v>
      </c>
      <c r="T36" s="26">
        <v>998</v>
      </c>
      <c r="U36" s="26">
        <v>998</v>
      </c>
      <c r="V36" s="26">
        <v>2695</v>
      </c>
      <c r="W36" s="18">
        <v>0.50416666666666698</v>
      </c>
      <c r="X36" s="122">
        <v>120</v>
      </c>
      <c r="Y36" s="122">
        <v>77</v>
      </c>
      <c r="Z36" s="122">
        <v>91.333333333333329</v>
      </c>
      <c r="AA36" s="122">
        <v>1.92</v>
      </c>
      <c r="AB36" s="122">
        <v>66</v>
      </c>
      <c r="AC36" s="122">
        <v>11</v>
      </c>
      <c r="AD36" s="122">
        <v>57</v>
      </c>
      <c r="AE36" s="122">
        <v>29.6875</v>
      </c>
      <c r="AF36" s="122">
        <v>10</v>
      </c>
      <c r="AG36" s="122">
        <v>78</v>
      </c>
      <c r="AH36" s="122">
        <v>30</v>
      </c>
      <c r="AI36" s="122">
        <v>0.47368421052631576</v>
      </c>
      <c r="AJ36" s="122">
        <v>78</v>
      </c>
      <c r="AK36" s="122">
        <v>0.36842105263157893</v>
      </c>
      <c r="AL36" s="123">
        <v>240.747288</v>
      </c>
      <c r="AM36" s="122">
        <v>125.3892125</v>
      </c>
      <c r="AN36" s="122">
        <v>65</v>
      </c>
      <c r="AO36" s="122">
        <v>52</v>
      </c>
      <c r="AP36" s="122">
        <v>1.25</v>
      </c>
      <c r="AQ36" s="122">
        <v>222</v>
      </c>
      <c r="AR36" s="122">
        <v>15</v>
      </c>
      <c r="AS36" s="122">
        <v>4.333333333333333</v>
      </c>
      <c r="AT36" s="122">
        <v>26.6</v>
      </c>
      <c r="AU36" s="122">
        <v>2.2000000000000002</v>
      </c>
      <c r="AV36" s="122">
        <v>6.6702266400000019</v>
      </c>
      <c r="AW36" s="122">
        <v>3.474076375000001</v>
      </c>
      <c r="AX36" s="122">
        <v>18.7</v>
      </c>
      <c r="AY36" s="126" t="s">
        <v>1235</v>
      </c>
      <c r="AZ36" s="122">
        <v>41</v>
      </c>
      <c r="BA36" s="122">
        <v>25</v>
      </c>
      <c r="BB36" s="122">
        <v>1.64</v>
      </c>
      <c r="BC36" s="122">
        <v>276</v>
      </c>
      <c r="BD36" s="122">
        <v>10</v>
      </c>
      <c r="BE36" s="122">
        <v>78</v>
      </c>
      <c r="BF36" s="122">
        <v>40.625</v>
      </c>
      <c r="BG36" s="122">
        <v>77</v>
      </c>
      <c r="BH36" s="122">
        <v>40.104166666666671</v>
      </c>
      <c r="BI36" s="122">
        <v>109</v>
      </c>
      <c r="BJ36" s="122">
        <v>56.770833333333336</v>
      </c>
      <c r="BK36" s="122">
        <v>59</v>
      </c>
      <c r="BL36" s="122">
        <v>30.729166666666668</v>
      </c>
      <c r="BM36" s="122">
        <v>50</v>
      </c>
      <c r="BN36" s="122">
        <v>53</v>
      </c>
      <c r="BO36" s="122">
        <v>21.5</v>
      </c>
      <c r="BP36" s="122">
        <v>12.1</v>
      </c>
      <c r="BQ36" s="122">
        <v>11.197916666666668</v>
      </c>
      <c r="BR36" s="122">
        <v>6.302083333333333</v>
      </c>
      <c r="BS36" s="123">
        <v>0.43720930232558142</v>
      </c>
      <c r="BT36" s="126" t="s">
        <v>1227</v>
      </c>
      <c r="BU36" s="126" t="s">
        <v>1227</v>
      </c>
      <c r="BV36" s="126" t="s">
        <v>1227</v>
      </c>
      <c r="BW36" s="126" t="s">
        <v>1227</v>
      </c>
      <c r="BX36" s="126" t="s">
        <v>1227</v>
      </c>
      <c r="BY36" s="126" t="s">
        <v>1227</v>
      </c>
      <c r="BZ36" s="126" t="s">
        <v>1227</v>
      </c>
      <c r="CA36" s="126" t="s">
        <v>1227</v>
      </c>
      <c r="CB36" s="126" t="s">
        <v>1227</v>
      </c>
      <c r="CC36" s="126" t="s">
        <v>1227</v>
      </c>
      <c r="CD36" s="126" t="s">
        <v>1227</v>
      </c>
      <c r="CE36" s="126" t="s">
        <v>1227</v>
      </c>
      <c r="CF36" s="126" t="s">
        <v>1227</v>
      </c>
      <c r="CG36" s="126" t="s">
        <v>1227</v>
      </c>
      <c r="CH36" s="126" t="s">
        <v>1227</v>
      </c>
      <c r="CI36" s="126" t="s">
        <v>1227</v>
      </c>
      <c r="CJ36" s="126" t="s">
        <v>1227</v>
      </c>
      <c r="CK36" s="126" t="s">
        <v>1227</v>
      </c>
      <c r="CL36" s="126" t="s">
        <v>1227</v>
      </c>
      <c r="CM36" s="126" t="s">
        <v>1227</v>
      </c>
      <c r="CN36" s="126" t="s">
        <v>1227</v>
      </c>
      <c r="CO36" s="126" t="s">
        <v>1227</v>
      </c>
      <c r="CP36" s="126" t="s">
        <v>1227</v>
      </c>
      <c r="CQ36" s="126" t="s">
        <v>1227</v>
      </c>
      <c r="CR36" s="126" t="s">
        <v>1227</v>
      </c>
      <c r="CS36" s="126" t="s">
        <v>1227</v>
      </c>
      <c r="CT36" s="126" t="s">
        <v>1227</v>
      </c>
      <c r="CU36" s="126" t="s">
        <v>1227</v>
      </c>
      <c r="CV36" s="126" t="s">
        <v>1227</v>
      </c>
      <c r="CW36" s="126" t="s">
        <v>1227</v>
      </c>
      <c r="CX36" s="126" t="s">
        <v>1227</v>
      </c>
      <c r="CY36" s="126" t="s">
        <v>1227</v>
      </c>
      <c r="CZ36" s="126" t="s">
        <v>1227</v>
      </c>
      <c r="DA36" s="126" t="s">
        <v>1227</v>
      </c>
      <c r="DB36" s="126" t="s">
        <v>1227</v>
      </c>
      <c r="DC36" s="126" t="s">
        <v>1227</v>
      </c>
      <c r="DD36" s="126" t="s">
        <v>1227</v>
      </c>
      <c r="DE36" s="126" t="s">
        <v>1227</v>
      </c>
      <c r="DF36" s="126" t="s">
        <v>1227</v>
      </c>
      <c r="DG36" s="126" t="s">
        <v>1227</v>
      </c>
      <c r="DH36" s="126" t="s">
        <v>1227</v>
      </c>
      <c r="DI36" s="126" t="s">
        <v>1227</v>
      </c>
      <c r="DJ36" s="126" t="s">
        <v>1227</v>
      </c>
      <c r="DK36" s="126" t="s">
        <v>1227</v>
      </c>
      <c r="DL36" s="126" t="s">
        <v>1227</v>
      </c>
      <c r="DM36" s="126" t="s">
        <v>1227</v>
      </c>
      <c r="DN36" s="122">
        <v>135</v>
      </c>
      <c r="DO36" s="122">
        <v>84</v>
      </c>
      <c r="DP36" s="122">
        <v>101</v>
      </c>
      <c r="DQ36" s="122">
        <v>52</v>
      </c>
      <c r="DR36" s="122">
        <v>10</v>
      </c>
      <c r="DS36" s="122">
        <v>59</v>
      </c>
      <c r="DT36" s="122">
        <v>30.729166666666668</v>
      </c>
      <c r="DU36" s="122">
        <v>11</v>
      </c>
      <c r="DV36" s="122">
        <v>80</v>
      </c>
      <c r="DW36" s="122">
        <v>37</v>
      </c>
      <c r="DX36" s="123">
        <v>0.3728813559322034</v>
      </c>
      <c r="DY36" s="122">
        <v>68</v>
      </c>
      <c r="DZ36" s="122">
        <v>0.3559322033898305</v>
      </c>
      <c r="EA36" s="122">
        <v>255.10927200000003</v>
      </c>
      <c r="EB36" s="122">
        <v>132.86941250000001</v>
      </c>
      <c r="EC36" s="122">
        <v>70</v>
      </c>
      <c r="ED36" s="122">
        <v>52</v>
      </c>
      <c r="EE36" s="123">
        <v>1.3461538461538463</v>
      </c>
      <c r="EF36" s="122">
        <v>231</v>
      </c>
      <c r="EG36" s="122">
        <v>13</v>
      </c>
      <c r="EH36" s="123">
        <v>5.384615384615385</v>
      </c>
      <c r="EI36" s="122">
        <v>26.7</v>
      </c>
      <c r="EJ36" s="122">
        <v>5.2750869600000012</v>
      </c>
      <c r="EK36" s="122">
        <v>2.7474411250000008</v>
      </c>
      <c r="EL36" s="122">
        <v>19.399999999999999</v>
      </c>
      <c r="EM36" s="126" t="s">
        <v>1235</v>
      </c>
      <c r="EN36" s="122">
        <v>38</v>
      </c>
      <c r="EO36" s="122">
        <v>26</v>
      </c>
      <c r="EP36" s="123">
        <v>1.4615384615384615</v>
      </c>
      <c r="EQ36" s="122">
        <v>251</v>
      </c>
      <c r="ER36" s="122">
        <v>11</v>
      </c>
      <c r="ES36" s="122">
        <v>79</v>
      </c>
      <c r="ET36" s="122">
        <v>41.145833333333336</v>
      </c>
      <c r="EU36" s="122">
        <v>93</v>
      </c>
      <c r="EV36" s="122">
        <v>48.4375</v>
      </c>
      <c r="EW36" s="122">
        <v>129</v>
      </c>
      <c r="EX36" s="122">
        <v>67.1875</v>
      </c>
      <c r="EY36" s="122">
        <v>65</v>
      </c>
      <c r="EZ36" s="122">
        <v>33.854166666666671</v>
      </c>
      <c r="FA36" s="122">
        <v>64</v>
      </c>
      <c r="FB36" s="122">
        <v>50</v>
      </c>
      <c r="FC36" s="122">
        <v>24.6</v>
      </c>
      <c r="FD36" s="122">
        <v>14</v>
      </c>
      <c r="FE36" s="122">
        <v>12.812500000000002</v>
      </c>
      <c r="FF36" s="122">
        <v>7.291666666666667</v>
      </c>
      <c r="FG36" s="123">
        <v>0.43089430894308944</v>
      </c>
      <c r="FH36" s="122">
        <v>117</v>
      </c>
      <c r="FI36" s="122">
        <v>76</v>
      </c>
      <c r="FJ36" s="122">
        <v>89.666666666666671</v>
      </c>
      <c r="FK36" s="122">
        <v>66</v>
      </c>
      <c r="FL36" s="122">
        <v>9</v>
      </c>
      <c r="FM36" s="122">
        <v>58</v>
      </c>
      <c r="FN36" s="122">
        <v>30.208333333333336</v>
      </c>
      <c r="FO36" s="122">
        <v>11</v>
      </c>
      <c r="FP36" s="122">
        <v>78</v>
      </c>
      <c r="FQ36" s="122">
        <v>30</v>
      </c>
      <c r="FR36" s="123">
        <v>0.48275862068965519</v>
      </c>
      <c r="FS36" s="122">
        <v>80</v>
      </c>
      <c r="FT36" s="122">
        <v>0.34482758620689657</v>
      </c>
      <c r="FU36" s="122">
        <v>232.49468000000005</v>
      </c>
      <c r="FV36" s="122">
        <v>121.0909791666667</v>
      </c>
      <c r="FW36" s="122">
        <v>57</v>
      </c>
      <c r="FX36" s="122">
        <v>50</v>
      </c>
      <c r="FY36" s="123">
        <v>1.1399999999999999</v>
      </c>
      <c r="FZ36" s="122">
        <v>239</v>
      </c>
      <c r="GA36" s="122">
        <v>13</v>
      </c>
      <c r="GB36" s="123">
        <v>4.384615384615385</v>
      </c>
      <c r="GC36" s="122">
        <v>26.2</v>
      </c>
      <c r="GD36" s="122">
        <v>6.5699224800000007</v>
      </c>
      <c r="GE36" s="122">
        <v>3.4218346250000007</v>
      </c>
      <c r="GF36" s="122">
        <v>19.100000000000001</v>
      </c>
      <c r="GG36" s="126" t="s">
        <v>1236</v>
      </c>
      <c r="GH36" s="122">
        <v>41</v>
      </c>
      <c r="GI36" s="122">
        <v>21</v>
      </c>
      <c r="GJ36" s="123">
        <v>1.9523809523809523</v>
      </c>
      <c r="GK36" s="122">
        <v>217</v>
      </c>
      <c r="GL36" s="122">
        <v>11</v>
      </c>
      <c r="GM36" s="122">
        <v>73</v>
      </c>
      <c r="GN36" s="122">
        <v>38.020833333333336</v>
      </c>
      <c r="GO36" s="122">
        <v>82</v>
      </c>
      <c r="GP36" s="122">
        <v>42.708333333333336</v>
      </c>
      <c r="GQ36" s="122">
        <v>113</v>
      </c>
      <c r="GR36" s="122">
        <v>58.854166666666671</v>
      </c>
      <c r="GS36" s="122">
        <v>60</v>
      </c>
      <c r="GT36" s="122">
        <v>31.25</v>
      </c>
      <c r="GU36" s="122">
        <v>53</v>
      </c>
      <c r="GV36" s="122">
        <v>52</v>
      </c>
      <c r="GW36" s="122">
        <v>21.8</v>
      </c>
      <c r="GX36" s="122">
        <v>12.3</v>
      </c>
      <c r="GY36" s="122">
        <v>11.354166666666668</v>
      </c>
      <c r="GZ36" s="122">
        <v>6.4062500000000009</v>
      </c>
      <c r="HA36" s="123">
        <v>0.43577981651376146</v>
      </c>
      <c r="HB36" s="122">
        <v>123</v>
      </c>
      <c r="HC36" s="122">
        <v>78</v>
      </c>
      <c r="HD36" s="122">
        <v>93</v>
      </c>
      <c r="HE36" s="122">
        <v>68</v>
      </c>
      <c r="HF36" s="122">
        <v>10</v>
      </c>
      <c r="HG36" s="122">
        <v>54</v>
      </c>
      <c r="HH36" s="122">
        <v>28.125</v>
      </c>
      <c r="HI36" s="122">
        <v>10</v>
      </c>
      <c r="HJ36" s="122">
        <v>74</v>
      </c>
      <c r="HK36" s="122">
        <v>35</v>
      </c>
      <c r="HL36" s="123">
        <v>0.35185185185185186</v>
      </c>
      <c r="HM36" s="122">
        <v>64</v>
      </c>
      <c r="HN36" s="122">
        <v>0.37037037037037035</v>
      </c>
      <c r="HO36" s="122">
        <v>206.13692000000003</v>
      </c>
      <c r="HP36" s="122">
        <v>107.36297916666669</v>
      </c>
      <c r="HQ36" s="122">
        <v>53</v>
      </c>
      <c r="HR36" s="122">
        <v>65</v>
      </c>
      <c r="HS36" s="123">
        <v>0.81538461538461537</v>
      </c>
      <c r="HT36" s="122">
        <v>205</v>
      </c>
      <c r="HU36" s="122">
        <v>15</v>
      </c>
      <c r="HV36" s="123">
        <v>3.5333333333333332</v>
      </c>
      <c r="HW36" s="122">
        <v>24</v>
      </c>
      <c r="HX36" s="122">
        <v>6.2006208000000012</v>
      </c>
      <c r="HY36" s="122">
        <v>3.2294900000000006</v>
      </c>
      <c r="HZ36" s="122">
        <v>18.899999999999999</v>
      </c>
      <c r="IA36" s="126" t="s">
        <v>1233</v>
      </c>
      <c r="IB36" s="122">
        <v>58</v>
      </c>
      <c r="IC36" s="122">
        <v>30</v>
      </c>
      <c r="ID36" s="123">
        <v>1.9333333333333333</v>
      </c>
      <c r="IE36" s="122">
        <v>208</v>
      </c>
      <c r="IF36" s="122">
        <v>10</v>
      </c>
      <c r="IG36" s="122">
        <v>75</v>
      </c>
      <c r="IH36" s="122">
        <v>39.0625</v>
      </c>
      <c r="II36" s="122">
        <v>85</v>
      </c>
      <c r="IJ36" s="122">
        <v>44.270833333333336</v>
      </c>
      <c r="IK36" s="122">
        <v>111</v>
      </c>
      <c r="IL36" s="122">
        <v>57.8125</v>
      </c>
      <c r="IM36" s="122">
        <v>53</v>
      </c>
      <c r="IN36" s="122">
        <v>27.604166666666668</v>
      </c>
      <c r="IO36" s="122">
        <v>58</v>
      </c>
      <c r="IP36" s="122">
        <v>52</v>
      </c>
      <c r="IQ36" s="122">
        <v>21.4</v>
      </c>
      <c r="IR36" s="122">
        <v>11.4</v>
      </c>
      <c r="IS36" s="122">
        <v>11.145833333333332</v>
      </c>
      <c r="IT36" s="122">
        <v>5.9375</v>
      </c>
      <c r="IU36" s="123">
        <v>0.46728971962616817</v>
      </c>
      <c r="IV36" s="139">
        <v>43336.45</v>
      </c>
      <c r="IX36" s="139">
        <v>43340.842361111114</v>
      </c>
      <c r="IY36" s="139">
        <v>43343.566666666666</v>
      </c>
      <c r="IZ36" s="139">
        <v>43348.359722222223</v>
      </c>
    </row>
    <row r="37" spans="1:260">
      <c r="A37" s="121" t="s">
        <v>673</v>
      </c>
      <c r="B37" s="120">
        <v>160</v>
      </c>
      <c r="C37" s="128">
        <v>47</v>
      </c>
      <c r="D37" s="15">
        <v>65</v>
      </c>
      <c r="E37" s="128">
        <v>165</v>
      </c>
      <c r="F37" s="31">
        <v>4</v>
      </c>
      <c r="G37" s="16">
        <v>4</v>
      </c>
      <c r="H37" s="26">
        <v>999</v>
      </c>
      <c r="I37" s="26">
        <v>999</v>
      </c>
      <c r="J37" s="26">
        <v>999</v>
      </c>
      <c r="K37" s="26">
        <v>999</v>
      </c>
      <c r="L37" s="26">
        <v>999</v>
      </c>
      <c r="M37" s="26">
        <v>999</v>
      </c>
      <c r="N37" s="26">
        <v>999</v>
      </c>
      <c r="O37" s="26">
        <v>999</v>
      </c>
      <c r="P37" s="26">
        <v>999</v>
      </c>
      <c r="Q37" s="26">
        <v>999</v>
      </c>
      <c r="R37" s="26">
        <v>999</v>
      </c>
      <c r="S37" s="26">
        <v>999</v>
      </c>
      <c r="T37" s="26">
        <v>999</v>
      </c>
      <c r="U37" s="26">
        <v>999</v>
      </c>
      <c r="V37" s="26">
        <v>999</v>
      </c>
      <c r="W37" s="26">
        <v>999</v>
      </c>
      <c r="X37" s="122">
        <v>120</v>
      </c>
      <c r="Y37" s="122">
        <v>74</v>
      </c>
      <c r="Z37" s="122">
        <v>89.333333333333329</v>
      </c>
      <c r="AA37" s="122">
        <v>1.71</v>
      </c>
      <c r="AB37" s="122">
        <v>58</v>
      </c>
      <c r="AC37" s="122">
        <v>10</v>
      </c>
      <c r="AD37" s="122">
        <v>52</v>
      </c>
      <c r="AE37" s="122">
        <v>30.4093567251462</v>
      </c>
      <c r="AF37" s="122">
        <v>9</v>
      </c>
      <c r="AG37" s="122">
        <v>71</v>
      </c>
      <c r="AH37" s="122">
        <v>33</v>
      </c>
      <c r="AI37" s="122">
        <v>0.36538461538461536</v>
      </c>
      <c r="AJ37" s="122">
        <v>65</v>
      </c>
      <c r="AK37" s="122">
        <v>0.36538461538461536</v>
      </c>
      <c r="AL37" s="123">
        <v>180.79669600000003</v>
      </c>
      <c r="AM37" s="122">
        <v>105.72906198830411</v>
      </c>
      <c r="AN37" s="122">
        <v>68</v>
      </c>
      <c r="AO37" s="122">
        <v>53</v>
      </c>
      <c r="AP37" s="122">
        <v>1.2830188679245282</v>
      </c>
      <c r="AQ37" s="122">
        <v>201</v>
      </c>
      <c r="AR37" s="122">
        <v>11</v>
      </c>
      <c r="AS37" s="122">
        <v>6.1818181818181817</v>
      </c>
      <c r="AT37" s="122">
        <v>16</v>
      </c>
      <c r="AU37" s="122">
        <v>2.2000000000000002</v>
      </c>
      <c r="AV37" s="122">
        <v>3.5258432000000006</v>
      </c>
      <c r="AW37" s="122">
        <v>2.0618966081871348</v>
      </c>
      <c r="AX37" s="122">
        <v>17.399999999999999</v>
      </c>
      <c r="AY37" s="126" t="s">
        <v>1235</v>
      </c>
      <c r="AZ37" s="122">
        <v>34</v>
      </c>
      <c r="BA37" s="122">
        <v>18</v>
      </c>
      <c r="BB37" s="122">
        <v>1.8888888888888888</v>
      </c>
      <c r="BC37" s="122">
        <v>229</v>
      </c>
      <c r="BD37" s="122">
        <v>15</v>
      </c>
      <c r="BE37" s="122">
        <v>49</v>
      </c>
      <c r="BF37" s="122">
        <v>28.654970760233919</v>
      </c>
      <c r="BG37" s="122">
        <v>55</v>
      </c>
      <c r="BH37" s="122">
        <v>32.163742690058477</v>
      </c>
      <c r="BI37" s="122">
        <v>110</v>
      </c>
      <c r="BJ37" s="122">
        <v>64.327485380116954</v>
      </c>
      <c r="BK37" s="122">
        <v>37</v>
      </c>
      <c r="BL37" s="122">
        <v>21.637426900584796</v>
      </c>
      <c r="BM37" s="122">
        <v>73</v>
      </c>
      <c r="BN37" s="122">
        <v>66</v>
      </c>
      <c r="BO37" s="122">
        <v>19.5</v>
      </c>
      <c r="BP37" s="122">
        <v>13.7</v>
      </c>
      <c r="BQ37" s="122">
        <v>11.403508771929825</v>
      </c>
      <c r="BR37" s="122">
        <v>8.0116959064327489</v>
      </c>
      <c r="BS37" s="123">
        <v>0.29743589743589749</v>
      </c>
      <c r="BT37" s="126" t="s">
        <v>1227</v>
      </c>
      <c r="BU37" s="126" t="s">
        <v>1227</v>
      </c>
      <c r="BV37" s="126" t="s">
        <v>1227</v>
      </c>
      <c r="BW37" s="126" t="s">
        <v>1227</v>
      </c>
      <c r="BX37" s="126" t="s">
        <v>1227</v>
      </c>
      <c r="BY37" s="126" t="s">
        <v>1227</v>
      </c>
      <c r="BZ37" s="126" t="s">
        <v>1227</v>
      </c>
      <c r="CA37" s="126" t="s">
        <v>1227</v>
      </c>
      <c r="CB37" s="126" t="s">
        <v>1227</v>
      </c>
      <c r="CC37" s="126" t="s">
        <v>1227</v>
      </c>
      <c r="CD37" s="126" t="s">
        <v>1227</v>
      </c>
      <c r="CE37" s="126" t="s">
        <v>1227</v>
      </c>
      <c r="CF37" s="126" t="s">
        <v>1227</v>
      </c>
      <c r="CG37" s="126" t="s">
        <v>1227</v>
      </c>
      <c r="CH37" s="126" t="s">
        <v>1227</v>
      </c>
      <c r="CI37" s="126" t="s">
        <v>1227</v>
      </c>
      <c r="CJ37" s="126" t="s">
        <v>1227</v>
      </c>
      <c r="CK37" s="126" t="s">
        <v>1227</v>
      </c>
      <c r="CL37" s="126" t="s">
        <v>1227</v>
      </c>
      <c r="CM37" s="126" t="s">
        <v>1227</v>
      </c>
      <c r="CN37" s="126" t="s">
        <v>1227</v>
      </c>
      <c r="CO37" s="126" t="s">
        <v>1227</v>
      </c>
      <c r="CP37" s="126" t="s">
        <v>1227</v>
      </c>
      <c r="CQ37" s="126" t="s">
        <v>1227</v>
      </c>
      <c r="CR37" s="126" t="s">
        <v>1227</v>
      </c>
      <c r="CS37" s="126" t="s">
        <v>1227</v>
      </c>
      <c r="CT37" s="126" t="s">
        <v>1227</v>
      </c>
      <c r="CU37" s="126" t="s">
        <v>1227</v>
      </c>
      <c r="CV37" s="126" t="s">
        <v>1227</v>
      </c>
      <c r="CW37" s="126" t="s">
        <v>1227</v>
      </c>
      <c r="CX37" s="126" t="s">
        <v>1227</v>
      </c>
      <c r="CY37" s="126" t="s">
        <v>1227</v>
      </c>
      <c r="CZ37" s="126" t="s">
        <v>1227</v>
      </c>
      <c r="DA37" s="126" t="s">
        <v>1227</v>
      </c>
      <c r="DB37" s="126" t="s">
        <v>1227</v>
      </c>
      <c r="DC37" s="126" t="s">
        <v>1227</v>
      </c>
      <c r="DD37" s="126" t="s">
        <v>1227</v>
      </c>
      <c r="DE37" s="126" t="s">
        <v>1227</v>
      </c>
      <c r="DF37" s="126" t="s">
        <v>1227</v>
      </c>
      <c r="DG37" s="126" t="s">
        <v>1227</v>
      </c>
      <c r="DH37" s="126" t="s">
        <v>1227</v>
      </c>
      <c r="DI37" s="126" t="s">
        <v>1227</v>
      </c>
      <c r="DJ37" s="126" t="s">
        <v>1227</v>
      </c>
      <c r="DK37" s="126" t="s">
        <v>1227</v>
      </c>
      <c r="DL37" s="126" t="s">
        <v>1227</v>
      </c>
      <c r="DM37" s="126" t="s">
        <v>1227</v>
      </c>
      <c r="DN37" s="126" t="s">
        <v>1227</v>
      </c>
      <c r="DO37" s="126" t="s">
        <v>1227</v>
      </c>
      <c r="DP37" s="126" t="s">
        <v>1227</v>
      </c>
      <c r="DQ37" s="126" t="s">
        <v>1227</v>
      </c>
      <c r="DR37" s="126" t="s">
        <v>1227</v>
      </c>
      <c r="DS37" s="126" t="s">
        <v>1227</v>
      </c>
      <c r="DT37" s="126" t="s">
        <v>1227</v>
      </c>
      <c r="DU37" s="126" t="s">
        <v>1227</v>
      </c>
      <c r="DV37" s="126" t="s">
        <v>1227</v>
      </c>
      <c r="DW37" s="126" t="s">
        <v>1227</v>
      </c>
      <c r="DX37" s="126" t="s">
        <v>1227</v>
      </c>
      <c r="DY37" s="126" t="s">
        <v>1227</v>
      </c>
      <c r="DZ37" s="126" t="s">
        <v>1227</v>
      </c>
      <c r="EA37" s="126" t="s">
        <v>1227</v>
      </c>
      <c r="EB37" s="126" t="s">
        <v>1227</v>
      </c>
      <c r="EC37" s="126" t="s">
        <v>1227</v>
      </c>
      <c r="ED37" s="126" t="s">
        <v>1227</v>
      </c>
      <c r="EE37" s="126" t="s">
        <v>1227</v>
      </c>
      <c r="EF37" s="126" t="s">
        <v>1227</v>
      </c>
      <c r="EG37" s="126" t="s">
        <v>1227</v>
      </c>
      <c r="EH37" s="126" t="s">
        <v>1227</v>
      </c>
      <c r="EI37" s="126" t="s">
        <v>1227</v>
      </c>
      <c r="EJ37" s="126" t="s">
        <v>1227</v>
      </c>
      <c r="EK37" s="126" t="s">
        <v>1227</v>
      </c>
      <c r="EL37" s="126" t="s">
        <v>1227</v>
      </c>
      <c r="EM37" s="126" t="s">
        <v>1227</v>
      </c>
      <c r="EN37" s="126" t="s">
        <v>1227</v>
      </c>
      <c r="EO37" s="126" t="s">
        <v>1227</v>
      </c>
      <c r="EP37" s="126" t="s">
        <v>1227</v>
      </c>
      <c r="EQ37" s="126" t="s">
        <v>1227</v>
      </c>
      <c r="ER37" s="126" t="s">
        <v>1227</v>
      </c>
      <c r="ES37" s="126" t="s">
        <v>1227</v>
      </c>
      <c r="ET37" s="126" t="s">
        <v>1227</v>
      </c>
      <c r="EU37" s="126" t="s">
        <v>1227</v>
      </c>
      <c r="EV37" s="126" t="s">
        <v>1227</v>
      </c>
      <c r="EW37" s="126" t="s">
        <v>1227</v>
      </c>
      <c r="EX37" s="126" t="s">
        <v>1227</v>
      </c>
      <c r="EY37" s="126" t="s">
        <v>1227</v>
      </c>
      <c r="EZ37" s="126" t="s">
        <v>1227</v>
      </c>
      <c r="FA37" s="126" t="s">
        <v>1227</v>
      </c>
      <c r="FB37" s="126" t="s">
        <v>1227</v>
      </c>
      <c r="FC37" s="126" t="s">
        <v>1227</v>
      </c>
      <c r="FD37" s="126" t="s">
        <v>1227</v>
      </c>
      <c r="FE37" s="126" t="s">
        <v>1227</v>
      </c>
      <c r="FF37" s="126" t="s">
        <v>1227</v>
      </c>
      <c r="FG37" s="126" t="s">
        <v>1227</v>
      </c>
      <c r="FH37" s="126" t="s">
        <v>1227</v>
      </c>
      <c r="FI37" s="126" t="s">
        <v>1227</v>
      </c>
      <c r="FJ37" s="126" t="s">
        <v>1227</v>
      </c>
      <c r="FK37" s="126" t="s">
        <v>1227</v>
      </c>
      <c r="FL37" s="126" t="s">
        <v>1227</v>
      </c>
      <c r="FM37" s="126" t="s">
        <v>1227</v>
      </c>
      <c r="FN37" s="126" t="s">
        <v>1227</v>
      </c>
      <c r="FO37" s="126" t="s">
        <v>1227</v>
      </c>
      <c r="FP37" s="126" t="s">
        <v>1227</v>
      </c>
      <c r="FQ37" s="126" t="s">
        <v>1227</v>
      </c>
      <c r="FR37" s="126" t="s">
        <v>1227</v>
      </c>
      <c r="FS37" s="126" t="s">
        <v>1227</v>
      </c>
      <c r="FT37" s="126" t="s">
        <v>1227</v>
      </c>
      <c r="FU37" s="126" t="s">
        <v>1227</v>
      </c>
      <c r="FV37" s="126" t="s">
        <v>1227</v>
      </c>
      <c r="FW37" s="126" t="s">
        <v>1227</v>
      </c>
      <c r="FX37" s="126" t="s">
        <v>1227</v>
      </c>
      <c r="FY37" s="126" t="s">
        <v>1227</v>
      </c>
      <c r="FZ37" s="126" t="s">
        <v>1227</v>
      </c>
      <c r="GA37" s="126" t="s">
        <v>1227</v>
      </c>
      <c r="GB37" s="126" t="s">
        <v>1227</v>
      </c>
      <c r="GC37" s="126" t="s">
        <v>1227</v>
      </c>
      <c r="GD37" s="126" t="s">
        <v>1227</v>
      </c>
      <c r="GE37" s="126" t="s">
        <v>1227</v>
      </c>
      <c r="GF37" s="126" t="s">
        <v>1227</v>
      </c>
      <c r="GG37" s="126" t="s">
        <v>1227</v>
      </c>
      <c r="GH37" s="126" t="s">
        <v>1227</v>
      </c>
      <c r="GI37" s="126" t="s">
        <v>1227</v>
      </c>
      <c r="GJ37" s="126" t="s">
        <v>1227</v>
      </c>
      <c r="GK37" s="126" t="s">
        <v>1227</v>
      </c>
      <c r="GL37" s="126" t="s">
        <v>1227</v>
      </c>
      <c r="GM37" s="126" t="s">
        <v>1227</v>
      </c>
      <c r="GN37" s="126" t="s">
        <v>1227</v>
      </c>
      <c r="GO37" s="126" t="s">
        <v>1227</v>
      </c>
      <c r="GP37" s="126" t="s">
        <v>1227</v>
      </c>
      <c r="GQ37" s="126" t="s">
        <v>1227</v>
      </c>
      <c r="GR37" s="126" t="s">
        <v>1227</v>
      </c>
      <c r="GS37" s="126" t="s">
        <v>1227</v>
      </c>
      <c r="GT37" s="126" t="s">
        <v>1227</v>
      </c>
      <c r="GU37" s="126" t="s">
        <v>1227</v>
      </c>
      <c r="GV37" s="126" t="s">
        <v>1227</v>
      </c>
      <c r="GW37" s="126" t="s">
        <v>1227</v>
      </c>
      <c r="GX37" s="126" t="s">
        <v>1227</v>
      </c>
      <c r="GY37" s="126" t="s">
        <v>1227</v>
      </c>
      <c r="GZ37" s="126" t="s">
        <v>1227</v>
      </c>
      <c r="HA37" s="126" t="s">
        <v>1227</v>
      </c>
      <c r="HB37" s="126" t="s">
        <v>1227</v>
      </c>
      <c r="HC37" s="126" t="s">
        <v>1227</v>
      </c>
      <c r="HD37" s="126" t="s">
        <v>1227</v>
      </c>
      <c r="HE37" s="126" t="s">
        <v>1227</v>
      </c>
      <c r="HF37" s="126" t="s">
        <v>1227</v>
      </c>
      <c r="HG37" s="126" t="s">
        <v>1227</v>
      </c>
      <c r="HH37" s="126" t="s">
        <v>1227</v>
      </c>
      <c r="HI37" s="126" t="s">
        <v>1227</v>
      </c>
      <c r="HJ37" s="126" t="s">
        <v>1227</v>
      </c>
      <c r="HK37" s="126" t="s">
        <v>1227</v>
      </c>
      <c r="HL37" s="126" t="s">
        <v>1227</v>
      </c>
      <c r="HM37" s="126" t="s">
        <v>1227</v>
      </c>
      <c r="HN37" s="126" t="s">
        <v>1227</v>
      </c>
      <c r="HO37" s="126" t="s">
        <v>1227</v>
      </c>
      <c r="HP37" s="126" t="s">
        <v>1227</v>
      </c>
      <c r="HQ37" s="126" t="s">
        <v>1227</v>
      </c>
      <c r="HR37" s="126" t="s">
        <v>1227</v>
      </c>
      <c r="HS37" s="126" t="s">
        <v>1227</v>
      </c>
      <c r="HT37" s="126" t="s">
        <v>1227</v>
      </c>
      <c r="HU37" s="126" t="s">
        <v>1227</v>
      </c>
      <c r="HV37" s="126" t="s">
        <v>1227</v>
      </c>
      <c r="HW37" s="126" t="s">
        <v>1227</v>
      </c>
      <c r="HX37" s="126" t="s">
        <v>1227</v>
      </c>
      <c r="HY37" s="126" t="s">
        <v>1227</v>
      </c>
      <c r="HZ37" s="126" t="s">
        <v>1227</v>
      </c>
      <c r="IA37" s="126" t="s">
        <v>1227</v>
      </c>
      <c r="IB37" s="126" t="s">
        <v>1227</v>
      </c>
      <c r="IC37" s="126" t="s">
        <v>1227</v>
      </c>
      <c r="ID37" s="126" t="s">
        <v>1227</v>
      </c>
      <c r="IE37" s="126" t="s">
        <v>1227</v>
      </c>
      <c r="IF37" s="126" t="s">
        <v>1227</v>
      </c>
      <c r="IG37" s="126" t="s">
        <v>1227</v>
      </c>
      <c r="IH37" s="126" t="s">
        <v>1227</v>
      </c>
      <c r="II37" s="126" t="s">
        <v>1227</v>
      </c>
      <c r="IJ37" s="126" t="s">
        <v>1227</v>
      </c>
      <c r="IK37" s="126" t="s">
        <v>1227</v>
      </c>
      <c r="IL37" s="126" t="s">
        <v>1227</v>
      </c>
      <c r="IM37" s="126" t="s">
        <v>1227</v>
      </c>
      <c r="IN37" s="126" t="s">
        <v>1227</v>
      </c>
      <c r="IO37" s="126" t="s">
        <v>1227</v>
      </c>
      <c r="IP37" s="126" t="s">
        <v>1227</v>
      </c>
      <c r="IQ37" s="126" t="s">
        <v>1227</v>
      </c>
      <c r="IR37" s="126" t="s">
        <v>1227</v>
      </c>
      <c r="IS37" s="126" t="s">
        <v>1227</v>
      </c>
      <c r="IT37" s="126" t="s">
        <v>1227</v>
      </c>
      <c r="IU37" s="126" t="s">
        <v>1227</v>
      </c>
      <c r="IV37" s="139">
        <v>43335.511805555558</v>
      </c>
    </row>
    <row r="38" spans="1:260">
      <c r="A38" s="121" t="s">
        <v>674</v>
      </c>
      <c r="B38" s="120">
        <v>160</v>
      </c>
      <c r="C38" s="128">
        <v>41</v>
      </c>
      <c r="D38" s="15">
        <v>84</v>
      </c>
      <c r="E38" s="128">
        <v>183</v>
      </c>
      <c r="F38" s="31">
        <v>4</v>
      </c>
      <c r="G38" s="16">
        <v>3</v>
      </c>
      <c r="H38" s="26">
        <v>164</v>
      </c>
      <c r="I38" s="26">
        <v>269</v>
      </c>
      <c r="J38" s="26">
        <v>998</v>
      </c>
      <c r="K38" s="26">
        <v>998</v>
      </c>
      <c r="L38" s="26">
        <v>998</v>
      </c>
      <c r="M38" s="26">
        <v>998</v>
      </c>
      <c r="N38" s="26">
        <v>70</v>
      </c>
      <c r="O38" s="26">
        <v>107</v>
      </c>
      <c r="P38" s="26">
        <v>998</v>
      </c>
      <c r="Q38" s="26">
        <v>998</v>
      </c>
      <c r="R38" s="26">
        <v>998</v>
      </c>
      <c r="S38" s="26">
        <v>998</v>
      </c>
      <c r="T38" s="26">
        <v>998</v>
      </c>
      <c r="U38" s="26">
        <v>998</v>
      </c>
      <c r="V38" s="26">
        <v>2766</v>
      </c>
      <c r="W38" s="18">
        <v>0.55416666666666703</v>
      </c>
      <c r="X38" s="122">
        <v>133</v>
      </c>
      <c r="Y38" s="122">
        <v>82</v>
      </c>
      <c r="Z38" s="122">
        <v>99</v>
      </c>
      <c r="AA38" s="122">
        <v>2.0499999999999998</v>
      </c>
      <c r="AB38" s="122">
        <v>74</v>
      </c>
      <c r="AC38" s="122">
        <v>9</v>
      </c>
      <c r="AD38" s="122">
        <v>55</v>
      </c>
      <c r="AE38" s="122">
        <v>26.829268292682929</v>
      </c>
      <c r="AF38" s="122">
        <v>9</v>
      </c>
      <c r="AG38" s="122">
        <v>73</v>
      </c>
      <c r="AH38" s="122">
        <v>35</v>
      </c>
      <c r="AI38" s="122">
        <v>0.36363636363636365</v>
      </c>
      <c r="AJ38" s="122">
        <v>65</v>
      </c>
      <c r="AK38" s="122">
        <v>0.32727272727272727</v>
      </c>
      <c r="AL38" s="123">
        <v>185.23874400000003</v>
      </c>
      <c r="AM38" s="122">
        <v>90.360362926829282</v>
      </c>
      <c r="AN38" s="122">
        <v>56</v>
      </c>
      <c r="AO38" s="122">
        <v>55</v>
      </c>
      <c r="AP38" s="122">
        <v>1.0181818181818181</v>
      </c>
      <c r="AQ38" s="122">
        <v>209</v>
      </c>
      <c r="AR38" s="122">
        <v>14</v>
      </c>
      <c r="AS38" s="122">
        <v>4</v>
      </c>
      <c r="AT38" s="122">
        <v>23.4</v>
      </c>
      <c r="AU38" s="122">
        <v>2.4</v>
      </c>
      <c r="AV38" s="122">
        <v>7.8296025600000005</v>
      </c>
      <c r="AW38" s="122">
        <v>3.8193183219512199</v>
      </c>
      <c r="AX38" s="122">
        <v>16.100000000000001</v>
      </c>
      <c r="AY38" s="122">
        <v>31</v>
      </c>
      <c r="AZ38" s="122">
        <v>36</v>
      </c>
      <c r="BA38" s="122">
        <v>32</v>
      </c>
      <c r="BB38" s="122">
        <v>1.125</v>
      </c>
      <c r="BC38" s="122">
        <v>197</v>
      </c>
      <c r="BD38" s="122">
        <v>12</v>
      </c>
      <c r="BE38" s="122">
        <v>100</v>
      </c>
      <c r="BF38" s="122">
        <v>48.780487804878049</v>
      </c>
      <c r="BG38" s="122">
        <v>85</v>
      </c>
      <c r="BH38" s="122">
        <v>41.463414634146346</v>
      </c>
      <c r="BI38" s="122">
        <v>143</v>
      </c>
      <c r="BJ38" s="122">
        <v>69.756097560975618</v>
      </c>
      <c r="BK38" s="122">
        <v>56</v>
      </c>
      <c r="BL38" s="122">
        <v>27.31707317073171</v>
      </c>
      <c r="BM38" s="122">
        <v>87</v>
      </c>
      <c r="BN38" s="122">
        <v>61</v>
      </c>
      <c r="BO38" s="122">
        <v>25.4</v>
      </c>
      <c r="BP38" s="122">
        <v>11.3</v>
      </c>
      <c r="BQ38" s="122">
        <v>12.390243902439025</v>
      </c>
      <c r="BR38" s="122">
        <v>5.51219512195122</v>
      </c>
      <c r="BS38" s="123">
        <v>0.55511811023622037</v>
      </c>
      <c r="BT38" s="122">
        <v>112</v>
      </c>
      <c r="BU38" s="122">
        <v>67</v>
      </c>
      <c r="BV38" s="122">
        <v>82</v>
      </c>
      <c r="BW38" s="122">
        <v>84</v>
      </c>
      <c r="BX38" s="122">
        <v>9</v>
      </c>
      <c r="BY38" s="122">
        <v>57</v>
      </c>
      <c r="BZ38" s="122">
        <v>27.804878048780491</v>
      </c>
      <c r="CA38" s="122">
        <v>10</v>
      </c>
      <c r="CB38" s="122">
        <v>76</v>
      </c>
      <c r="CC38" s="122">
        <v>34</v>
      </c>
      <c r="CD38" s="123">
        <v>0.40350877192982454</v>
      </c>
      <c r="CE38" s="122">
        <v>70</v>
      </c>
      <c r="CF38" s="122">
        <v>0.33333333333333331</v>
      </c>
      <c r="CG38" s="122">
        <v>211.14805600000003</v>
      </c>
      <c r="CH38" s="122">
        <v>102.99905170731709</v>
      </c>
      <c r="CI38" s="122">
        <v>56</v>
      </c>
      <c r="CJ38" s="122">
        <v>48</v>
      </c>
      <c r="CK38" s="123">
        <v>1.1666666666666667</v>
      </c>
      <c r="CL38" s="122">
        <v>191</v>
      </c>
      <c r="CM38" s="122">
        <v>12</v>
      </c>
      <c r="CN38" s="123">
        <v>4.666666666666667</v>
      </c>
      <c r="CO38" s="122">
        <v>21.6</v>
      </c>
      <c r="CP38" s="122">
        <v>8.20399104</v>
      </c>
      <c r="CQ38" s="122">
        <v>4.0019468487804879</v>
      </c>
      <c r="CR38" s="122">
        <v>20.100000000000001</v>
      </c>
      <c r="CS38" s="122">
        <v>27</v>
      </c>
      <c r="CT38" s="122">
        <v>49</v>
      </c>
      <c r="CU38" s="122">
        <v>23</v>
      </c>
      <c r="CV38" s="123">
        <v>2.1304347826086958</v>
      </c>
      <c r="CW38" s="122">
        <v>178</v>
      </c>
      <c r="CX38" s="122">
        <v>14</v>
      </c>
      <c r="CY38" s="122">
        <v>88</v>
      </c>
      <c r="CZ38" s="122">
        <v>42.926829268292686</v>
      </c>
      <c r="DA38" s="122">
        <v>79</v>
      </c>
      <c r="DB38" s="122">
        <v>38.536585365853661</v>
      </c>
      <c r="DC38" s="122">
        <v>114</v>
      </c>
      <c r="DD38" s="122">
        <v>55.609756097560982</v>
      </c>
      <c r="DE38" s="122">
        <v>61</v>
      </c>
      <c r="DF38" s="122">
        <v>29.756097560975611</v>
      </c>
      <c r="DG38" s="122">
        <v>53</v>
      </c>
      <c r="DH38" s="122">
        <v>46</v>
      </c>
      <c r="DI38" s="122">
        <v>20.9</v>
      </c>
      <c r="DJ38" s="122">
        <v>10.3</v>
      </c>
      <c r="DK38" s="122">
        <v>10.195121951219512</v>
      </c>
      <c r="DL38" s="122">
        <v>5.0243902439024399</v>
      </c>
      <c r="DM38" s="123">
        <v>0.50717703349282295</v>
      </c>
      <c r="DN38" s="122">
        <v>134</v>
      </c>
      <c r="DO38" s="122">
        <v>88</v>
      </c>
      <c r="DP38" s="122">
        <v>103.33333333333333</v>
      </c>
      <c r="DQ38" s="122">
        <v>72</v>
      </c>
      <c r="DR38" s="122">
        <v>9</v>
      </c>
      <c r="DS38" s="122">
        <v>59</v>
      </c>
      <c r="DT38" s="122">
        <v>28.780487804878053</v>
      </c>
      <c r="DU38" s="122">
        <v>8</v>
      </c>
      <c r="DV38" s="122">
        <v>76</v>
      </c>
      <c r="DW38" s="122">
        <v>39</v>
      </c>
      <c r="DX38" s="123">
        <v>0.33898305084745761</v>
      </c>
      <c r="DY38" s="122">
        <v>61</v>
      </c>
      <c r="DZ38" s="122">
        <v>0.28813559322033899</v>
      </c>
      <c r="EA38" s="122">
        <v>194.35330400000004</v>
      </c>
      <c r="EB38" s="122">
        <v>94.806489756097591</v>
      </c>
      <c r="EC38" s="122">
        <v>66</v>
      </c>
      <c r="ED38" s="122">
        <v>55</v>
      </c>
      <c r="EE38" s="123">
        <v>1.2</v>
      </c>
      <c r="EF38" s="122">
        <v>183</v>
      </c>
      <c r="EG38" s="122">
        <v>13</v>
      </c>
      <c r="EH38" s="123">
        <v>5.0769230769230766</v>
      </c>
      <c r="EI38" s="122">
        <v>21.9</v>
      </c>
      <c r="EJ38" s="122">
        <v>7.12965888</v>
      </c>
      <c r="EK38" s="122">
        <v>3.4778823804878054</v>
      </c>
      <c r="EL38" s="122">
        <v>16.8</v>
      </c>
      <c r="EM38" s="126" t="s">
        <v>1235</v>
      </c>
      <c r="EN38" s="122">
        <v>48</v>
      </c>
      <c r="EO38" s="122">
        <v>28</v>
      </c>
      <c r="EP38" s="123">
        <v>1.7142857142857142</v>
      </c>
      <c r="EQ38" s="122">
        <v>166</v>
      </c>
      <c r="ER38" s="122">
        <v>12</v>
      </c>
      <c r="ES38" s="122">
        <v>103</v>
      </c>
      <c r="ET38" s="122">
        <v>50.243902439024396</v>
      </c>
      <c r="EU38" s="122">
        <v>96</v>
      </c>
      <c r="EV38" s="122">
        <v>46.829268292682933</v>
      </c>
      <c r="EW38" s="122">
        <v>150</v>
      </c>
      <c r="EX38" s="122">
        <v>73.170731707317074</v>
      </c>
      <c r="EY38" s="122">
        <v>72</v>
      </c>
      <c r="EZ38" s="122">
        <v>35.121951219512198</v>
      </c>
      <c r="FA38" s="122">
        <v>78</v>
      </c>
      <c r="FB38" s="122">
        <v>52</v>
      </c>
      <c r="FC38" s="122">
        <v>32.700000000000003</v>
      </c>
      <c r="FD38" s="122">
        <v>18.5</v>
      </c>
      <c r="FE38" s="122">
        <v>15.951219512195125</v>
      </c>
      <c r="FF38" s="122">
        <v>9.0243902439024399</v>
      </c>
      <c r="FG38" s="123">
        <v>0.43425076452599393</v>
      </c>
      <c r="FH38" s="122">
        <v>135</v>
      </c>
      <c r="FI38" s="122">
        <v>81</v>
      </c>
      <c r="FJ38" s="122">
        <v>99</v>
      </c>
      <c r="FK38" s="122">
        <v>63</v>
      </c>
      <c r="FL38" s="122">
        <v>9</v>
      </c>
      <c r="FM38" s="122">
        <v>57</v>
      </c>
      <c r="FN38" s="122">
        <v>27.804878048780491</v>
      </c>
      <c r="FO38" s="122">
        <v>9</v>
      </c>
      <c r="FP38" s="122">
        <v>75</v>
      </c>
      <c r="FQ38" s="122">
        <v>38</v>
      </c>
      <c r="FR38" s="123">
        <v>0.33333333333333331</v>
      </c>
      <c r="FS38" s="122">
        <v>61</v>
      </c>
      <c r="FT38" s="122">
        <v>0.31578947368421051</v>
      </c>
      <c r="FU38" s="122">
        <v>196.92002400000001</v>
      </c>
      <c r="FV38" s="122">
        <v>96.058548292682943</v>
      </c>
      <c r="FW38" s="122">
        <v>50</v>
      </c>
      <c r="FX38" s="122">
        <v>35</v>
      </c>
      <c r="FY38" s="123">
        <v>1.4285714285714286</v>
      </c>
      <c r="FZ38" s="122">
        <v>212</v>
      </c>
      <c r="GA38" s="122">
        <v>10</v>
      </c>
      <c r="GB38" s="123">
        <v>5</v>
      </c>
      <c r="GC38" s="122">
        <v>18.7</v>
      </c>
      <c r="GD38" s="122">
        <v>5.32689696</v>
      </c>
      <c r="GE38" s="122">
        <v>2.5984863219512198</v>
      </c>
      <c r="GF38" s="122">
        <v>12.6</v>
      </c>
      <c r="GG38" s="122">
        <v>25</v>
      </c>
      <c r="GH38" s="122">
        <v>27</v>
      </c>
      <c r="GI38" s="122">
        <v>22</v>
      </c>
      <c r="GJ38" s="123">
        <v>1.2272727272727273</v>
      </c>
      <c r="GK38" s="122">
        <v>145</v>
      </c>
      <c r="GL38" s="122">
        <v>9</v>
      </c>
      <c r="GM38" s="122">
        <v>92</v>
      </c>
      <c r="GN38" s="122">
        <v>44.878048780487809</v>
      </c>
      <c r="GO38" s="122">
        <v>81</v>
      </c>
      <c r="GP38" s="122">
        <v>39.512195121951223</v>
      </c>
      <c r="GQ38" s="122">
        <v>149</v>
      </c>
      <c r="GR38" s="122">
        <v>72.682926829268297</v>
      </c>
      <c r="GS38" s="122">
        <v>73</v>
      </c>
      <c r="GT38" s="122">
        <v>35.609756097560975</v>
      </c>
      <c r="GU38" s="122">
        <v>76</v>
      </c>
      <c r="GV38" s="122">
        <v>51</v>
      </c>
      <c r="GW38" s="122">
        <v>28.1</v>
      </c>
      <c r="GX38" s="122">
        <v>18.2</v>
      </c>
      <c r="GY38" s="122">
        <v>13.707317073170733</v>
      </c>
      <c r="GZ38" s="122">
        <v>8.8780487804878057</v>
      </c>
      <c r="HA38" s="123">
        <v>0.35231316725978651</v>
      </c>
      <c r="HB38" s="122">
        <v>128</v>
      </c>
      <c r="HC38" s="122">
        <v>77</v>
      </c>
      <c r="HD38" s="122">
        <v>94</v>
      </c>
      <c r="HE38" s="122">
        <v>71</v>
      </c>
      <c r="HF38" s="122">
        <v>9</v>
      </c>
      <c r="HG38" s="122">
        <v>56</v>
      </c>
      <c r="HH38" s="122">
        <v>27.31707317073171</v>
      </c>
      <c r="HI38" s="122">
        <v>9</v>
      </c>
      <c r="HJ38" s="122">
        <v>74</v>
      </c>
      <c r="HK38" s="122">
        <v>35</v>
      </c>
      <c r="HL38" s="123">
        <v>0.375</v>
      </c>
      <c r="HM38" s="122">
        <v>68</v>
      </c>
      <c r="HN38" s="122">
        <v>0.32142857142857145</v>
      </c>
      <c r="HO38" s="122">
        <v>191.03445600000003</v>
      </c>
      <c r="HP38" s="122">
        <v>93.187539512195144</v>
      </c>
      <c r="HQ38" s="122">
        <v>46</v>
      </c>
      <c r="HR38" s="122">
        <v>53</v>
      </c>
      <c r="HS38" s="123">
        <v>0.86792452830188682</v>
      </c>
      <c r="HT38" s="122">
        <v>209</v>
      </c>
      <c r="HU38" s="122">
        <v>11</v>
      </c>
      <c r="HV38" s="123">
        <v>4.1818181818181817</v>
      </c>
      <c r="HW38" s="122">
        <v>16.600000000000001</v>
      </c>
      <c r="HX38" s="122">
        <v>5.3291577600000011</v>
      </c>
      <c r="HY38" s="122">
        <v>2.5995891512195128</v>
      </c>
      <c r="HZ38" s="122">
        <v>16.100000000000001</v>
      </c>
      <c r="IA38" s="122">
        <v>27</v>
      </c>
      <c r="IB38" s="122">
        <v>45</v>
      </c>
      <c r="IC38" s="122">
        <v>33</v>
      </c>
      <c r="ID38" s="123">
        <v>1.3636363636363635</v>
      </c>
      <c r="IE38" s="122">
        <v>200</v>
      </c>
      <c r="IF38" s="122">
        <v>12</v>
      </c>
      <c r="IG38" s="122">
        <v>87</v>
      </c>
      <c r="IH38" s="122">
        <v>42.439024390243908</v>
      </c>
      <c r="II38" s="122">
        <v>84</v>
      </c>
      <c r="IJ38" s="122">
        <v>40.975609756097562</v>
      </c>
      <c r="IK38" s="122">
        <v>152</v>
      </c>
      <c r="IL38" s="122">
        <v>74.146341463414643</v>
      </c>
      <c r="IM38" s="122">
        <v>72</v>
      </c>
      <c r="IN38" s="122">
        <v>35.121951219512198</v>
      </c>
      <c r="IO38" s="122">
        <v>80</v>
      </c>
      <c r="IP38" s="122">
        <v>54</v>
      </c>
      <c r="IQ38" s="122">
        <v>28.6</v>
      </c>
      <c r="IR38" s="122">
        <v>18.3</v>
      </c>
      <c r="IS38" s="122">
        <v>13.951219512195124</v>
      </c>
      <c r="IT38" s="122">
        <v>8.9268292682926838</v>
      </c>
      <c r="IU38" s="123">
        <v>0.36013986013986016</v>
      </c>
      <c r="IV38" s="139">
        <v>43332.574305555558</v>
      </c>
      <c r="IW38" s="139">
        <v>43338.586111111108</v>
      </c>
      <c r="IX38" s="139">
        <v>43340.564583333333</v>
      </c>
      <c r="IY38" s="139">
        <v>43343.857638888891</v>
      </c>
      <c r="IZ38" s="116">
        <v>43348.616666666669</v>
      </c>
    </row>
    <row r="39" spans="1:260">
      <c r="A39" s="121" t="s">
        <v>675</v>
      </c>
      <c r="B39" s="120">
        <v>160</v>
      </c>
      <c r="C39" s="128">
        <v>26</v>
      </c>
      <c r="D39" s="15">
        <v>71</v>
      </c>
      <c r="E39" s="128">
        <v>174</v>
      </c>
      <c r="F39" s="31">
        <v>2</v>
      </c>
      <c r="G39" s="16">
        <v>5.5</v>
      </c>
      <c r="H39" s="26">
        <v>72</v>
      </c>
      <c r="I39" s="26">
        <v>269</v>
      </c>
      <c r="J39" s="26">
        <v>41</v>
      </c>
      <c r="K39" s="26">
        <v>97</v>
      </c>
      <c r="L39" s="26">
        <v>998</v>
      </c>
      <c r="M39" s="26">
        <v>998</v>
      </c>
      <c r="N39" s="26">
        <v>998</v>
      </c>
      <c r="O39" s="26">
        <v>998</v>
      </c>
      <c r="P39" s="26">
        <v>998</v>
      </c>
      <c r="Q39" s="26">
        <v>998</v>
      </c>
      <c r="R39" s="26">
        <v>998</v>
      </c>
      <c r="S39" s="26">
        <v>998</v>
      </c>
      <c r="T39" s="26">
        <v>998</v>
      </c>
      <c r="U39" s="26">
        <v>998</v>
      </c>
      <c r="V39" s="26">
        <v>2472</v>
      </c>
      <c r="W39" s="18">
        <v>0.35</v>
      </c>
      <c r="X39" s="122">
        <v>137</v>
      </c>
      <c r="Y39" s="122">
        <v>78</v>
      </c>
      <c r="Z39" s="122">
        <v>97.666666666666671</v>
      </c>
      <c r="AA39" s="122">
        <v>1.85</v>
      </c>
      <c r="AB39" s="122">
        <v>44</v>
      </c>
      <c r="AC39" s="122">
        <v>11</v>
      </c>
      <c r="AD39" s="122">
        <v>54</v>
      </c>
      <c r="AE39" s="122">
        <v>29.189189189189189</v>
      </c>
      <c r="AF39" s="122">
        <v>10</v>
      </c>
      <c r="AG39" s="122">
        <v>75</v>
      </c>
      <c r="AH39" s="122">
        <v>34</v>
      </c>
      <c r="AI39" s="122">
        <v>0.37037037037037035</v>
      </c>
      <c r="AJ39" s="122">
        <v>67</v>
      </c>
      <c r="AK39" s="122">
        <v>0.3888888888888889</v>
      </c>
      <c r="AL39" s="123">
        <v>219.99055200000004</v>
      </c>
      <c r="AM39" s="122">
        <v>118.91381189189191</v>
      </c>
      <c r="AN39" s="122">
        <v>98</v>
      </c>
      <c r="AO39" s="122">
        <v>26</v>
      </c>
      <c r="AP39" s="122">
        <v>3.7692307692307692</v>
      </c>
      <c r="AQ39" s="122">
        <v>228</v>
      </c>
      <c r="AR39" s="122">
        <v>24</v>
      </c>
      <c r="AS39" s="122">
        <v>4.083333333333333</v>
      </c>
      <c r="AT39" s="122">
        <v>27</v>
      </c>
      <c r="AU39" s="122">
        <v>2.2999999999999998</v>
      </c>
      <c r="AV39" s="122">
        <v>4.9333481999999993</v>
      </c>
      <c r="AW39" s="122">
        <v>2.6666747027027022</v>
      </c>
      <c r="AX39" s="122">
        <v>26</v>
      </c>
      <c r="AY39" s="122">
        <v>30</v>
      </c>
      <c r="AZ39" s="122">
        <v>76</v>
      </c>
      <c r="BA39" s="122">
        <v>25</v>
      </c>
      <c r="BB39" s="122">
        <v>3.04</v>
      </c>
      <c r="BC39" s="122">
        <v>251</v>
      </c>
      <c r="BD39" s="122">
        <v>14</v>
      </c>
      <c r="BE39" s="122">
        <v>87</v>
      </c>
      <c r="BF39" s="122">
        <v>47.027027027027025</v>
      </c>
      <c r="BG39" s="122">
        <v>61</v>
      </c>
      <c r="BH39" s="122">
        <v>32.972972972972968</v>
      </c>
      <c r="BI39" s="122">
        <v>154</v>
      </c>
      <c r="BJ39" s="122">
        <v>83.243243243243242</v>
      </c>
      <c r="BK39" s="122">
        <v>61</v>
      </c>
      <c r="BL39" s="122">
        <v>32.972972972972968</v>
      </c>
      <c r="BM39" s="122">
        <v>93</v>
      </c>
      <c r="BN39" s="122">
        <v>60</v>
      </c>
      <c r="BO39" s="122">
        <v>24.2</v>
      </c>
      <c r="BP39" s="122">
        <v>12.7</v>
      </c>
      <c r="BQ39" s="122">
        <v>13.081081081081081</v>
      </c>
      <c r="BR39" s="122">
        <v>6.864864864864864</v>
      </c>
      <c r="BS39" s="123">
        <v>0.47520661157024796</v>
      </c>
      <c r="BT39" s="122">
        <v>132</v>
      </c>
      <c r="BU39" s="122">
        <v>72</v>
      </c>
      <c r="BV39" s="122">
        <v>92</v>
      </c>
      <c r="BW39" s="122">
        <v>84</v>
      </c>
      <c r="BX39" s="122">
        <v>12</v>
      </c>
      <c r="BY39" s="122">
        <v>46</v>
      </c>
      <c r="BZ39" s="122">
        <v>24.864864864864863</v>
      </c>
      <c r="CA39" s="122">
        <v>10</v>
      </c>
      <c r="CB39" s="122">
        <v>68</v>
      </c>
      <c r="CC39" s="122">
        <v>29</v>
      </c>
      <c r="CD39" s="123">
        <v>0.36956521739130432</v>
      </c>
      <c r="CE39" s="122">
        <v>69</v>
      </c>
      <c r="CF39" s="122">
        <v>0.47826086956521741</v>
      </c>
      <c r="CG39" s="122">
        <v>180.624472</v>
      </c>
      <c r="CH39" s="122">
        <v>97.634849729729723</v>
      </c>
      <c r="CI39" s="122">
        <v>87</v>
      </c>
      <c r="CJ39" s="122">
        <v>45</v>
      </c>
      <c r="CK39" s="123">
        <v>1.9333333333333333</v>
      </c>
      <c r="CL39" s="122">
        <v>214</v>
      </c>
      <c r="CM39" s="122">
        <v>23</v>
      </c>
      <c r="CN39" s="123">
        <v>3.7826086956521738</v>
      </c>
      <c r="CO39" s="122">
        <v>26.3</v>
      </c>
      <c r="CP39" s="122">
        <v>9.1740343799999984</v>
      </c>
      <c r="CQ39" s="122">
        <v>4.9589375027027014</v>
      </c>
      <c r="CR39" s="122">
        <v>22.5</v>
      </c>
      <c r="CS39" s="122">
        <v>45</v>
      </c>
      <c r="CT39" s="122">
        <v>71</v>
      </c>
      <c r="CU39" s="122">
        <v>35</v>
      </c>
      <c r="CV39" s="123">
        <v>2.0285714285714285</v>
      </c>
      <c r="CW39" s="122">
        <v>187</v>
      </c>
      <c r="CX39" s="122">
        <v>17</v>
      </c>
      <c r="CY39" s="122">
        <v>91</v>
      </c>
      <c r="CZ39" s="122">
        <v>49.189189189189186</v>
      </c>
      <c r="DA39" s="122">
        <v>63</v>
      </c>
      <c r="DB39" s="122">
        <v>34.054054054054049</v>
      </c>
      <c r="DC39" s="122">
        <v>128</v>
      </c>
      <c r="DD39" s="122">
        <v>69.189189189189179</v>
      </c>
      <c r="DE39" s="122">
        <v>45</v>
      </c>
      <c r="DF39" s="122">
        <v>24.324324324324323</v>
      </c>
      <c r="DG39" s="122">
        <v>83</v>
      </c>
      <c r="DH39" s="122">
        <v>65</v>
      </c>
      <c r="DI39" s="122">
        <v>30.7</v>
      </c>
      <c r="DJ39" s="122">
        <v>16.2</v>
      </c>
      <c r="DK39" s="122">
        <v>16.594594594594593</v>
      </c>
      <c r="DL39" s="122">
        <v>8.7567567567567561</v>
      </c>
      <c r="DM39" s="123">
        <v>0.47231270358306188</v>
      </c>
      <c r="DN39" s="122">
        <v>118</v>
      </c>
      <c r="DO39" s="122">
        <v>70</v>
      </c>
      <c r="DP39" s="122">
        <v>86</v>
      </c>
      <c r="DQ39" s="122">
        <v>53</v>
      </c>
      <c r="DR39" s="122">
        <v>10</v>
      </c>
      <c r="DS39" s="122">
        <v>52</v>
      </c>
      <c r="DT39" s="122">
        <v>28.108108108108105</v>
      </c>
      <c r="DU39" s="122">
        <v>9</v>
      </c>
      <c r="DV39" s="122">
        <v>71</v>
      </c>
      <c r="DW39" s="122">
        <v>38</v>
      </c>
      <c r="DX39" s="123">
        <v>0.26923076923076922</v>
      </c>
      <c r="DY39" s="122">
        <v>53</v>
      </c>
      <c r="DZ39" s="122">
        <v>0.36538461538461536</v>
      </c>
      <c r="EA39" s="122">
        <v>180.79669600000003</v>
      </c>
      <c r="EB39" s="122">
        <v>97.727943783783786</v>
      </c>
      <c r="EC39" s="122">
        <v>119</v>
      </c>
      <c r="ED39" s="122">
        <v>33</v>
      </c>
      <c r="EE39" s="123">
        <v>3.606060606060606</v>
      </c>
      <c r="EF39" s="122">
        <v>215</v>
      </c>
      <c r="EG39" s="122">
        <v>23</v>
      </c>
      <c r="EH39" s="123">
        <v>5.1739130434782608</v>
      </c>
      <c r="EI39" s="122">
        <v>22.3</v>
      </c>
      <c r="EJ39" s="122">
        <v>4.9080170349999985</v>
      </c>
      <c r="EK39" s="122">
        <v>2.6529821810810801</v>
      </c>
      <c r="EL39" s="122">
        <v>19.8</v>
      </c>
      <c r="EM39" s="122">
        <v>23</v>
      </c>
      <c r="EN39" s="122">
        <v>65</v>
      </c>
      <c r="EO39" s="122">
        <v>26</v>
      </c>
      <c r="EP39" s="123">
        <v>2.5</v>
      </c>
      <c r="EQ39" s="122">
        <v>271</v>
      </c>
      <c r="ER39" s="122">
        <v>13</v>
      </c>
      <c r="ES39" s="122">
        <v>96</v>
      </c>
      <c r="ET39" s="122">
        <v>51.891891891891888</v>
      </c>
      <c r="EU39" s="122">
        <v>68</v>
      </c>
      <c r="EV39" s="122">
        <v>36.756756756756758</v>
      </c>
      <c r="EW39" s="122">
        <v>126</v>
      </c>
      <c r="EX39" s="122">
        <v>68.108108108108098</v>
      </c>
      <c r="EY39" s="122">
        <v>60</v>
      </c>
      <c r="EZ39" s="122">
        <v>32.432432432432428</v>
      </c>
      <c r="FA39" s="122">
        <v>66</v>
      </c>
      <c r="FB39" s="122">
        <v>50</v>
      </c>
      <c r="FC39" s="122">
        <v>26.5</v>
      </c>
      <c r="FD39" s="122">
        <v>15.9</v>
      </c>
      <c r="FE39" s="122">
        <v>14.324324324324323</v>
      </c>
      <c r="FF39" s="122">
        <v>8.5945945945945947</v>
      </c>
      <c r="FG39" s="123">
        <v>0.39999999999999997</v>
      </c>
      <c r="FH39" s="122">
        <v>140</v>
      </c>
      <c r="FI39" s="122">
        <v>91</v>
      </c>
      <c r="FJ39" s="122">
        <v>107.33333333333333</v>
      </c>
      <c r="FK39" s="122">
        <v>45</v>
      </c>
      <c r="FL39" s="122">
        <v>11</v>
      </c>
      <c r="FM39" s="122">
        <v>52</v>
      </c>
      <c r="FN39" s="122">
        <v>28.108108108108105</v>
      </c>
      <c r="FO39" s="122">
        <v>10</v>
      </c>
      <c r="FP39" s="122">
        <v>73</v>
      </c>
      <c r="FQ39" s="122">
        <v>32</v>
      </c>
      <c r="FR39" s="123">
        <v>0.38461538461538464</v>
      </c>
      <c r="FS39" s="122">
        <v>68</v>
      </c>
      <c r="FT39" s="122">
        <v>0.40384615384615385</v>
      </c>
      <c r="FU39" s="122">
        <v>206.67688800000005</v>
      </c>
      <c r="FV39" s="122">
        <v>111.71723675675678</v>
      </c>
      <c r="FW39" s="122">
        <v>88</v>
      </c>
      <c r="FX39" s="122">
        <v>31</v>
      </c>
      <c r="FY39" s="123">
        <v>2.838709677419355</v>
      </c>
      <c r="FZ39" s="122">
        <v>198</v>
      </c>
      <c r="GA39" s="122">
        <v>17</v>
      </c>
      <c r="GB39" s="123">
        <v>5.1764705882352944</v>
      </c>
      <c r="GC39" s="122">
        <v>23.7</v>
      </c>
      <c r="GD39" s="122">
        <v>4.4288012249999991</v>
      </c>
      <c r="GE39" s="122">
        <v>2.3939466081081076</v>
      </c>
      <c r="GF39" s="126">
        <v>17</v>
      </c>
      <c r="GG39" s="122">
        <v>31</v>
      </c>
      <c r="GH39" s="122">
        <v>48</v>
      </c>
      <c r="GI39" s="122">
        <v>21</v>
      </c>
      <c r="GJ39" s="123">
        <v>2.2857142857142856</v>
      </c>
      <c r="GK39" s="122">
        <v>280</v>
      </c>
      <c r="GL39" s="122">
        <v>12</v>
      </c>
      <c r="GM39" s="122">
        <v>81</v>
      </c>
      <c r="GN39" s="122">
        <v>43.783783783783782</v>
      </c>
      <c r="GO39" s="122">
        <v>60</v>
      </c>
      <c r="GP39" s="122">
        <v>32.432432432432428</v>
      </c>
      <c r="GQ39" s="122">
        <v>125</v>
      </c>
      <c r="GR39" s="122">
        <v>67.567567567567565</v>
      </c>
      <c r="GS39" s="122">
        <v>55</v>
      </c>
      <c r="GT39" s="122">
        <v>29.72972972972973</v>
      </c>
      <c r="GU39" s="122">
        <v>70</v>
      </c>
      <c r="GV39" s="122">
        <v>52</v>
      </c>
      <c r="GW39" s="122">
        <v>26.6</v>
      </c>
      <c r="GX39" s="122">
        <v>13.3</v>
      </c>
      <c r="GY39" s="122">
        <v>14.378378378378379</v>
      </c>
      <c r="GZ39" s="122">
        <v>7.1891891891891895</v>
      </c>
      <c r="HA39" s="123">
        <v>0.5</v>
      </c>
      <c r="HB39" s="126" t="s">
        <v>1227</v>
      </c>
      <c r="HC39" s="126" t="s">
        <v>1227</v>
      </c>
      <c r="HD39" s="126" t="s">
        <v>1227</v>
      </c>
      <c r="HE39" s="126" t="s">
        <v>1227</v>
      </c>
      <c r="HF39" s="126" t="s">
        <v>1227</v>
      </c>
      <c r="HG39" s="126" t="s">
        <v>1227</v>
      </c>
      <c r="HH39" s="126" t="s">
        <v>1227</v>
      </c>
      <c r="HI39" s="126" t="s">
        <v>1227</v>
      </c>
      <c r="HJ39" s="126" t="s">
        <v>1227</v>
      </c>
      <c r="HK39" s="126" t="s">
        <v>1227</v>
      </c>
      <c r="HL39" s="126" t="s">
        <v>1227</v>
      </c>
      <c r="HM39" s="126" t="s">
        <v>1227</v>
      </c>
      <c r="HN39" s="126" t="s">
        <v>1227</v>
      </c>
      <c r="HO39" s="126" t="s">
        <v>1227</v>
      </c>
      <c r="HP39" s="126" t="s">
        <v>1227</v>
      </c>
      <c r="HQ39" s="126" t="s">
        <v>1227</v>
      </c>
      <c r="HR39" s="126" t="s">
        <v>1227</v>
      </c>
      <c r="HS39" s="126" t="s">
        <v>1227</v>
      </c>
      <c r="HT39" s="126" t="s">
        <v>1227</v>
      </c>
      <c r="HU39" s="126" t="s">
        <v>1227</v>
      </c>
      <c r="HV39" s="126" t="s">
        <v>1227</v>
      </c>
      <c r="HW39" s="126" t="s">
        <v>1227</v>
      </c>
      <c r="HX39" s="126" t="s">
        <v>1227</v>
      </c>
      <c r="HY39" s="126" t="s">
        <v>1227</v>
      </c>
      <c r="HZ39" s="126" t="s">
        <v>1227</v>
      </c>
      <c r="IA39" s="126" t="s">
        <v>1227</v>
      </c>
      <c r="IB39" s="126" t="s">
        <v>1227</v>
      </c>
      <c r="IC39" s="126" t="s">
        <v>1227</v>
      </c>
      <c r="ID39" s="126" t="s">
        <v>1227</v>
      </c>
      <c r="IE39" s="126" t="s">
        <v>1227</v>
      </c>
      <c r="IF39" s="126" t="s">
        <v>1227</v>
      </c>
      <c r="IG39" s="126" t="s">
        <v>1227</v>
      </c>
      <c r="IH39" s="126" t="s">
        <v>1227</v>
      </c>
      <c r="II39" s="126" t="s">
        <v>1227</v>
      </c>
      <c r="IJ39" s="126" t="s">
        <v>1227</v>
      </c>
      <c r="IK39" s="126" t="s">
        <v>1227</v>
      </c>
      <c r="IL39" s="126" t="s">
        <v>1227</v>
      </c>
      <c r="IM39" s="126" t="s">
        <v>1227</v>
      </c>
      <c r="IN39" s="126" t="s">
        <v>1227</v>
      </c>
      <c r="IO39" s="126" t="s">
        <v>1227</v>
      </c>
      <c r="IP39" s="126" t="s">
        <v>1227</v>
      </c>
      <c r="IQ39" s="126" t="s">
        <v>1227</v>
      </c>
      <c r="IR39" s="126" t="s">
        <v>1227</v>
      </c>
      <c r="IS39" s="126" t="s">
        <v>1227</v>
      </c>
      <c r="IT39" s="126" t="s">
        <v>1227</v>
      </c>
      <c r="IU39" s="126" t="s">
        <v>1227</v>
      </c>
      <c r="IV39" s="139">
        <v>43332.786805555559</v>
      </c>
      <c r="IW39" s="139">
        <v>43338.366666666669</v>
      </c>
      <c r="IX39" s="139">
        <v>43339.825694444444</v>
      </c>
      <c r="IY39" s="139">
        <v>43342.37222222222</v>
      </c>
    </row>
    <row r="40" spans="1:260">
      <c r="A40" s="121" t="s">
        <v>676</v>
      </c>
      <c r="B40" s="120">
        <v>160</v>
      </c>
      <c r="C40" s="128">
        <v>49</v>
      </c>
      <c r="D40" s="15">
        <v>69</v>
      </c>
      <c r="E40" s="128">
        <v>174</v>
      </c>
      <c r="F40" s="16">
        <v>4</v>
      </c>
      <c r="G40" s="16">
        <v>3.5</v>
      </c>
      <c r="H40" s="26">
        <v>124</v>
      </c>
      <c r="I40" s="26">
        <v>269</v>
      </c>
      <c r="J40" s="26">
        <v>998</v>
      </c>
      <c r="K40" s="26">
        <v>998</v>
      </c>
      <c r="L40" s="26">
        <v>998</v>
      </c>
      <c r="M40" s="26">
        <v>998</v>
      </c>
      <c r="N40" s="26">
        <v>51</v>
      </c>
      <c r="O40" s="26">
        <v>107</v>
      </c>
      <c r="P40" s="26">
        <v>998</v>
      </c>
      <c r="Q40" s="26">
        <v>998</v>
      </c>
      <c r="R40" s="26">
        <v>998</v>
      </c>
      <c r="S40" s="26">
        <v>998</v>
      </c>
      <c r="T40" s="26">
        <v>998</v>
      </c>
      <c r="U40" s="26">
        <v>998</v>
      </c>
      <c r="V40" s="26">
        <v>2659</v>
      </c>
      <c r="W40" s="18">
        <v>0.47916666666666702</v>
      </c>
      <c r="X40" s="122">
        <v>121</v>
      </c>
      <c r="Y40" s="122">
        <v>83</v>
      </c>
      <c r="Z40" s="122">
        <v>95.666666666666671</v>
      </c>
      <c r="AA40" s="122">
        <v>1.82</v>
      </c>
      <c r="AB40" s="122">
        <v>49</v>
      </c>
      <c r="AC40" s="122">
        <v>10</v>
      </c>
      <c r="AD40" s="122">
        <v>53</v>
      </c>
      <c r="AE40" s="122">
        <v>29.12087912087912</v>
      </c>
      <c r="AF40" s="122">
        <v>10</v>
      </c>
      <c r="AG40" s="122">
        <v>73</v>
      </c>
      <c r="AH40" s="122">
        <v>33</v>
      </c>
      <c r="AI40" s="122">
        <v>0.37735849056603776</v>
      </c>
      <c r="AJ40" s="122">
        <v>68</v>
      </c>
      <c r="AK40" s="122">
        <v>0.37735849056603776</v>
      </c>
      <c r="AL40" s="123">
        <v>199.79708000000002</v>
      </c>
      <c r="AM40" s="122">
        <v>109.77861538461539</v>
      </c>
      <c r="AN40" s="122">
        <v>54</v>
      </c>
      <c r="AO40" s="122">
        <v>45</v>
      </c>
      <c r="AP40" s="122">
        <v>1.2</v>
      </c>
      <c r="AQ40" s="122">
        <v>269</v>
      </c>
      <c r="AR40" s="122">
        <v>12</v>
      </c>
      <c r="AS40" s="122">
        <v>4.5</v>
      </c>
      <c r="AT40" s="122">
        <v>22</v>
      </c>
      <c r="AU40" s="122">
        <v>2.1</v>
      </c>
      <c r="AV40" s="122">
        <v>3.7318743000000003</v>
      </c>
      <c r="AW40" s="122">
        <v>2.0504803846153847</v>
      </c>
      <c r="AX40" s="122">
        <v>17.5</v>
      </c>
      <c r="AY40" s="122">
        <v>31</v>
      </c>
      <c r="AZ40" s="122">
        <v>35</v>
      </c>
      <c r="BA40" s="122">
        <v>12</v>
      </c>
      <c r="BB40" s="122">
        <v>2.9166666666666665</v>
      </c>
      <c r="BC40" s="122">
        <v>248</v>
      </c>
      <c r="BD40" s="122">
        <v>11</v>
      </c>
      <c r="BE40" s="122">
        <v>85</v>
      </c>
      <c r="BF40" s="122">
        <v>46.703296703296701</v>
      </c>
      <c r="BG40" s="122">
        <v>78</v>
      </c>
      <c r="BH40" s="122">
        <v>42.857142857142854</v>
      </c>
      <c r="BI40" s="122">
        <v>120</v>
      </c>
      <c r="BJ40" s="122">
        <v>65.934065934065927</v>
      </c>
      <c r="BK40" s="122">
        <v>59</v>
      </c>
      <c r="BL40" s="122">
        <v>32.417582417582416</v>
      </c>
      <c r="BM40" s="122">
        <v>61</v>
      </c>
      <c r="BN40" s="122">
        <v>51</v>
      </c>
      <c r="BO40" s="122">
        <v>20</v>
      </c>
      <c r="BP40" s="122">
        <v>12.2</v>
      </c>
      <c r="BQ40" s="122">
        <v>10.989010989010989</v>
      </c>
      <c r="BR40" s="122">
        <v>6.7032967032967026</v>
      </c>
      <c r="BS40" s="123">
        <v>0.39</v>
      </c>
      <c r="BT40" s="122">
        <v>120</v>
      </c>
      <c r="BU40" s="122">
        <v>70</v>
      </c>
      <c r="BV40" s="122">
        <v>86.666666666666671</v>
      </c>
      <c r="BW40" s="122">
        <v>64</v>
      </c>
      <c r="BX40" s="122">
        <v>11</v>
      </c>
      <c r="BY40" s="122">
        <v>49</v>
      </c>
      <c r="BZ40" s="122">
        <v>26.923076923076923</v>
      </c>
      <c r="CA40" s="122">
        <v>12</v>
      </c>
      <c r="CB40" s="122">
        <v>72</v>
      </c>
      <c r="CC40" s="122">
        <v>32</v>
      </c>
      <c r="CD40" s="123">
        <v>0.34693877551020408</v>
      </c>
      <c r="CE40" s="122">
        <v>64</v>
      </c>
      <c r="CF40" s="122">
        <v>0.46938775510204084</v>
      </c>
      <c r="CG40" s="122">
        <v>212.65896800000002</v>
      </c>
      <c r="CH40" s="122">
        <v>116.84558681318681</v>
      </c>
      <c r="CI40" s="122">
        <v>58</v>
      </c>
      <c r="CJ40" s="122">
        <v>47</v>
      </c>
      <c r="CK40" s="123">
        <v>1.2340425531914894</v>
      </c>
      <c r="CL40" s="122">
        <v>304</v>
      </c>
      <c r="CM40" s="122">
        <v>12</v>
      </c>
      <c r="CN40" s="123">
        <v>4.833333333333333</v>
      </c>
      <c r="CO40" s="122">
        <v>30.8</v>
      </c>
      <c r="CP40" s="122">
        <v>6.8239987200000005</v>
      </c>
      <c r="CQ40" s="122">
        <v>3.7494498461538464</v>
      </c>
      <c r="CR40" s="122">
        <v>17.5</v>
      </c>
      <c r="CS40" s="122">
        <v>35</v>
      </c>
      <c r="CT40" s="122">
        <v>43</v>
      </c>
      <c r="CU40" s="122">
        <v>23</v>
      </c>
      <c r="CV40" s="123">
        <v>1.8695652173913044</v>
      </c>
      <c r="CW40" s="122">
        <v>171</v>
      </c>
      <c r="CX40" s="122">
        <v>16</v>
      </c>
      <c r="CY40" s="122">
        <v>95</v>
      </c>
      <c r="CZ40" s="122">
        <v>52.197802197802197</v>
      </c>
      <c r="DA40" s="122">
        <v>92</v>
      </c>
      <c r="DB40" s="122">
        <v>50.549450549450547</v>
      </c>
      <c r="DC40" s="122">
        <v>104</v>
      </c>
      <c r="DD40" s="122">
        <v>57.142857142857139</v>
      </c>
      <c r="DE40" s="122">
        <v>44</v>
      </c>
      <c r="DF40" s="122">
        <v>24.175824175824175</v>
      </c>
      <c r="DG40" s="122">
        <v>60</v>
      </c>
      <c r="DH40" s="122">
        <v>58</v>
      </c>
      <c r="DI40" s="122">
        <v>21.7</v>
      </c>
      <c r="DJ40" s="122">
        <v>12.8</v>
      </c>
      <c r="DK40" s="122">
        <v>11.923076923076922</v>
      </c>
      <c r="DL40" s="122">
        <v>7.0329670329670328</v>
      </c>
      <c r="DM40" s="123">
        <v>0.41013824884792621</v>
      </c>
      <c r="DN40" s="122">
        <v>135</v>
      </c>
      <c r="DO40" s="122">
        <v>81</v>
      </c>
      <c r="DP40" s="122">
        <v>99</v>
      </c>
      <c r="DQ40" s="122">
        <v>61</v>
      </c>
      <c r="DR40" s="122">
        <v>10</v>
      </c>
      <c r="DS40" s="122">
        <v>56</v>
      </c>
      <c r="DT40" s="122">
        <v>30.769230769230766</v>
      </c>
      <c r="DU40" s="122">
        <v>10</v>
      </c>
      <c r="DV40" s="122">
        <v>76</v>
      </c>
      <c r="DW40" s="122">
        <v>34</v>
      </c>
      <c r="DX40" s="123">
        <v>0.39285714285714285</v>
      </c>
      <c r="DY40" s="122">
        <v>69</v>
      </c>
      <c r="DZ40" s="122">
        <v>0.35714285714285715</v>
      </c>
      <c r="EA40" s="122">
        <v>219.11612000000002</v>
      </c>
      <c r="EB40" s="122">
        <v>120.39347252747254</v>
      </c>
      <c r="EC40" s="122">
        <v>73</v>
      </c>
      <c r="ED40" s="122">
        <v>40</v>
      </c>
      <c r="EE40" s="123">
        <v>1.825</v>
      </c>
      <c r="EF40" s="122">
        <v>175</v>
      </c>
      <c r="EG40" s="122">
        <v>15</v>
      </c>
      <c r="EH40" s="123">
        <v>4.8666666666666663</v>
      </c>
      <c r="EI40" s="122">
        <v>24</v>
      </c>
      <c r="EJ40" s="122">
        <v>5.0681484000000001</v>
      </c>
      <c r="EK40" s="122">
        <v>2.7846969230769232</v>
      </c>
      <c r="EL40" s="126" t="s">
        <v>1235</v>
      </c>
      <c r="EM40" s="122">
        <v>27</v>
      </c>
      <c r="EN40" s="122">
        <v>38</v>
      </c>
      <c r="EO40" s="122">
        <v>22</v>
      </c>
      <c r="EP40" s="123">
        <v>1.7272727272727273</v>
      </c>
      <c r="EQ40" s="122">
        <v>228</v>
      </c>
      <c r="ER40" s="122">
        <v>14</v>
      </c>
      <c r="ES40" s="122">
        <v>95</v>
      </c>
      <c r="ET40" s="122">
        <v>52.197802197802197</v>
      </c>
      <c r="EU40" s="122">
        <v>97</v>
      </c>
      <c r="EV40" s="122">
        <v>53.296703296703292</v>
      </c>
      <c r="EW40" s="122">
        <v>133</v>
      </c>
      <c r="EX40" s="122">
        <v>73.07692307692308</v>
      </c>
      <c r="EY40" s="122">
        <v>63</v>
      </c>
      <c r="EZ40" s="122">
        <v>34.615384615384613</v>
      </c>
      <c r="FA40" s="122">
        <v>70</v>
      </c>
      <c r="FB40" s="122">
        <v>52</v>
      </c>
      <c r="FC40" s="122">
        <v>24.7</v>
      </c>
      <c r="FD40" s="122">
        <v>13.5</v>
      </c>
      <c r="FE40" s="122">
        <v>13.571428571428571</v>
      </c>
      <c r="FF40" s="122">
        <v>7.417582417582417</v>
      </c>
      <c r="FG40" s="123">
        <v>0.45344129554655871</v>
      </c>
      <c r="FH40" s="122">
        <v>117</v>
      </c>
      <c r="FI40" s="122">
        <v>71</v>
      </c>
      <c r="FJ40" s="122">
        <v>86.333333333333329</v>
      </c>
      <c r="FK40" s="122">
        <v>45</v>
      </c>
      <c r="FL40" s="122">
        <v>10</v>
      </c>
      <c r="FM40" s="122">
        <v>55</v>
      </c>
      <c r="FN40" s="122">
        <v>30.219780219780219</v>
      </c>
      <c r="FO40" s="122">
        <v>8</v>
      </c>
      <c r="FP40" s="122">
        <v>73</v>
      </c>
      <c r="FQ40" s="122">
        <v>36</v>
      </c>
      <c r="FR40" s="123">
        <v>0.34545454545454546</v>
      </c>
      <c r="FS40" s="122">
        <v>63</v>
      </c>
      <c r="FT40" s="122">
        <v>0.32727272727272727</v>
      </c>
      <c r="FU40" s="122">
        <v>185.23874400000003</v>
      </c>
      <c r="FV40" s="122">
        <v>101.77952967032968</v>
      </c>
      <c r="FW40" s="122">
        <v>56</v>
      </c>
      <c r="FX40" s="122">
        <v>31</v>
      </c>
      <c r="FY40" s="123">
        <v>1.8064516129032258</v>
      </c>
      <c r="FZ40" s="122">
        <v>288</v>
      </c>
      <c r="GA40" s="122">
        <v>11</v>
      </c>
      <c r="GB40" s="123">
        <v>5.0909090909090908</v>
      </c>
      <c r="GC40" s="122">
        <v>20.100000000000001</v>
      </c>
      <c r="GD40" s="122">
        <v>3.1312433249999998</v>
      </c>
      <c r="GE40" s="122">
        <v>1.7204633653846153</v>
      </c>
      <c r="GF40" s="122">
        <v>19</v>
      </c>
      <c r="GG40" s="122">
        <v>22</v>
      </c>
      <c r="GH40" s="122">
        <v>54</v>
      </c>
      <c r="GI40" s="122">
        <v>20</v>
      </c>
      <c r="GJ40" s="123">
        <v>2.7</v>
      </c>
      <c r="GK40" s="122">
        <v>290</v>
      </c>
      <c r="GL40" s="122">
        <v>10</v>
      </c>
      <c r="GM40" s="122">
        <v>85</v>
      </c>
      <c r="GN40" s="122">
        <v>46.703296703296701</v>
      </c>
      <c r="GO40" s="122">
        <v>77</v>
      </c>
      <c r="GP40" s="122">
        <v>42.307692307692307</v>
      </c>
      <c r="GQ40" s="122">
        <v>115</v>
      </c>
      <c r="GR40" s="122">
        <v>63.186813186813183</v>
      </c>
      <c r="GS40" s="122">
        <v>51</v>
      </c>
      <c r="GT40" s="122">
        <v>28.021978021978022</v>
      </c>
      <c r="GU40" s="122">
        <v>64</v>
      </c>
      <c r="GV40" s="122">
        <v>56</v>
      </c>
      <c r="GW40" s="122">
        <v>22.5</v>
      </c>
      <c r="GX40" s="122">
        <v>11.6</v>
      </c>
      <c r="GY40" s="122">
        <v>12.362637362637361</v>
      </c>
      <c r="GZ40" s="122">
        <v>6.3736263736263732</v>
      </c>
      <c r="HA40" s="123">
        <v>0.48444444444444446</v>
      </c>
      <c r="HB40" s="122">
        <v>134</v>
      </c>
      <c r="HC40" s="122">
        <v>83</v>
      </c>
      <c r="HD40" s="122">
        <v>100</v>
      </c>
      <c r="HE40" s="122">
        <v>52</v>
      </c>
      <c r="HF40" s="122">
        <v>12</v>
      </c>
      <c r="HG40" s="122">
        <v>52</v>
      </c>
      <c r="HH40" s="122">
        <v>28.571428571428569</v>
      </c>
      <c r="HI40" s="122">
        <v>11</v>
      </c>
      <c r="HJ40" s="122">
        <v>75</v>
      </c>
      <c r="HK40" s="122">
        <v>35</v>
      </c>
      <c r="HL40" s="123">
        <v>0.32692307692307693</v>
      </c>
      <c r="HM40" s="122">
        <v>61</v>
      </c>
      <c r="HN40" s="122">
        <v>0.44230769230769229</v>
      </c>
      <c r="HO40" s="122">
        <v>234.01474400000001</v>
      </c>
      <c r="HP40" s="122">
        <v>128.57952967032966</v>
      </c>
      <c r="HQ40" s="122">
        <v>59</v>
      </c>
      <c r="HR40" s="122">
        <v>44</v>
      </c>
      <c r="HS40" s="123">
        <v>1.3409090909090908</v>
      </c>
      <c r="HT40" s="122">
        <v>222</v>
      </c>
      <c r="HU40" s="122">
        <v>16</v>
      </c>
      <c r="HV40" s="123">
        <v>3.6875</v>
      </c>
      <c r="HW40" s="122">
        <v>27.6</v>
      </c>
      <c r="HX40" s="122">
        <v>4.9684471199999996</v>
      </c>
      <c r="HY40" s="122">
        <v>2.7299159999999998</v>
      </c>
      <c r="HZ40" s="122">
        <v>16.8</v>
      </c>
      <c r="IA40" s="122">
        <v>26</v>
      </c>
      <c r="IB40" s="122">
        <v>40</v>
      </c>
      <c r="IC40" s="122">
        <v>22</v>
      </c>
      <c r="ID40" s="123">
        <v>1.8181818181818181</v>
      </c>
      <c r="IE40" s="122">
        <v>174</v>
      </c>
      <c r="IF40" s="122">
        <v>13</v>
      </c>
      <c r="IG40" s="122">
        <v>92</v>
      </c>
      <c r="IH40" s="122">
        <v>50.549450549450547</v>
      </c>
      <c r="II40" s="122">
        <v>90</v>
      </c>
      <c r="IJ40" s="122">
        <v>49.450549450549445</v>
      </c>
      <c r="IK40" s="122">
        <v>116</v>
      </c>
      <c r="IL40" s="122">
        <v>63.736263736263737</v>
      </c>
      <c r="IM40" s="122">
        <v>53</v>
      </c>
      <c r="IN40" s="122">
        <v>29.12087912087912</v>
      </c>
      <c r="IO40" s="122">
        <v>63</v>
      </c>
      <c r="IP40" s="122">
        <v>54</v>
      </c>
      <c r="IQ40" s="122">
        <v>23.1</v>
      </c>
      <c r="IR40" s="122">
        <v>13.2</v>
      </c>
      <c r="IS40" s="122">
        <v>12.692307692307693</v>
      </c>
      <c r="IT40" s="122">
        <v>7.2527472527472518</v>
      </c>
      <c r="IU40" s="123">
        <v>0.42857142857142866</v>
      </c>
      <c r="IV40" s="139">
        <v>43334.5</v>
      </c>
      <c r="IW40" s="139">
        <v>43338.506944444445</v>
      </c>
      <c r="IX40" s="139">
        <v>43340.593055555553</v>
      </c>
      <c r="IY40" s="139">
        <v>43343.375694444447</v>
      </c>
      <c r="IZ40" s="139">
        <v>43348.772222222222</v>
      </c>
    </row>
    <row r="41" spans="1:260">
      <c r="A41" s="121" t="s">
        <v>677</v>
      </c>
      <c r="B41" s="120">
        <v>160</v>
      </c>
      <c r="C41" s="128">
        <v>33</v>
      </c>
      <c r="D41" s="15">
        <v>66</v>
      </c>
      <c r="E41" s="128">
        <v>183</v>
      </c>
      <c r="F41" s="16">
        <v>4</v>
      </c>
      <c r="G41" s="16">
        <v>6.5</v>
      </c>
      <c r="H41" s="26">
        <v>999</v>
      </c>
      <c r="I41" s="26">
        <v>999</v>
      </c>
      <c r="J41" s="20">
        <v>999</v>
      </c>
      <c r="K41" s="20">
        <v>999</v>
      </c>
      <c r="L41" s="20">
        <v>999</v>
      </c>
      <c r="M41" s="20">
        <v>999</v>
      </c>
      <c r="N41" s="20">
        <v>999</v>
      </c>
      <c r="O41" s="20">
        <v>999</v>
      </c>
      <c r="P41" s="20">
        <v>999</v>
      </c>
      <c r="Q41" s="20">
        <v>999</v>
      </c>
      <c r="R41" s="20">
        <v>999</v>
      </c>
      <c r="S41" s="20">
        <v>999</v>
      </c>
      <c r="T41" s="20">
        <v>999</v>
      </c>
      <c r="U41" s="20">
        <v>999</v>
      </c>
      <c r="V41" s="20">
        <v>999</v>
      </c>
      <c r="W41" s="20">
        <v>999</v>
      </c>
      <c r="X41" s="122">
        <v>124</v>
      </c>
      <c r="Y41" s="122">
        <v>81</v>
      </c>
      <c r="Z41" s="122">
        <v>95.333333333333329</v>
      </c>
      <c r="AA41" s="122">
        <v>1.86</v>
      </c>
      <c r="AB41" s="122">
        <v>54</v>
      </c>
      <c r="AC41" s="122">
        <v>8</v>
      </c>
      <c r="AD41" s="122">
        <v>52</v>
      </c>
      <c r="AE41" s="122">
        <v>27.956989247311828</v>
      </c>
      <c r="AF41" s="122">
        <v>8</v>
      </c>
      <c r="AG41" s="122">
        <v>68</v>
      </c>
      <c r="AH41" s="122">
        <v>29</v>
      </c>
      <c r="AI41" s="122">
        <v>0.44230769230769229</v>
      </c>
      <c r="AJ41" s="122">
        <v>75</v>
      </c>
      <c r="AK41" s="122">
        <v>0.30769230769230771</v>
      </c>
      <c r="AL41" s="123">
        <v>144.62216800000002</v>
      </c>
      <c r="AM41" s="122">
        <v>77.753853763440858</v>
      </c>
      <c r="AN41" s="122">
        <v>105</v>
      </c>
      <c r="AO41" s="122">
        <v>33</v>
      </c>
      <c r="AP41" s="122">
        <v>3.1818181818181817</v>
      </c>
      <c r="AQ41" s="122">
        <v>263</v>
      </c>
      <c r="AR41" s="122">
        <v>15</v>
      </c>
      <c r="AS41" s="122">
        <v>7</v>
      </c>
      <c r="AT41" s="122">
        <v>20.100000000000001</v>
      </c>
      <c r="AU41" s="122">
        <v>2.4</v>
      </c>
      <c r="AV41" s="122">
        <v>4.9077446400000007</v>
      </c>
      <c r="AW41" s="122">
        <v>2.6385723870967746</v>
      </c>
      <c r="AX41" s="122">
        <v>17.8</v>
      </c>
      <c r="AY41" s="122">
        <v>21</v>
      </c>
      <c r="AZ41" s="122">
        <v>44</v>
      </c>
      <c r="BA41" s="122">
        <v>17</v>
      </c>
      <c r="BB41" s="122">
        <v>2.5882352941176472</v>
      </c>
      <c r="BC41" s="122">
        <v>194</v>
      </c>
      <c r="BD41" s="122">
        <v>14</v>
      </c>
      <c r="BE41" s="122">
        <v>72</v>
      </c>
      <c r="BF41" s="122">
        <v>38.70967741935484</v>
      </c>
      <c r="BG41" s="122">
        <v>61</v>
      </c>
      <c r="BH41" s="122">
        <v>32.795698924731184</v>
      </c>
      <c r="BI41" s="122">
        <v>105</v>
      </c>
      <c r="BJ41" s="122">
        <v>56.451612903225801</v>
      </c>
      <c r="BK41" s="122">
        <v>43</v>
      </c>
      <c r="BL41" s="122">
        <v>23.118279569892472</v>
      </c>
      <c r="BM41" s="122">
        <v>62</v>
      </c>
      <c r="BN41" s="122">
        <v>59</v>
      </c>
      <c r="BO41" s="122">
        <v>20</v>
      </c>
      <c r="BP41" s="122">
        <v>10.199999999999999</v>
      </c>
      <c r="BQ41" s="122">
        <v>10.75268817204301</v>
      </c>
      <c r="BR41" s="122">
        <v>5.4838709677419351</v>
      </c>
      <c r="BS41" s="123">
        <v>0.49000000000000005</v>
      </c>
      <c r="BT41" s="126" t="s">
        <v>1227</v>
      </c>
      <c r="BU41" s="126" t="s">
        <v>1227</v>
      </c>
      <c r="BV41" s="126" t="s">
        <v>1227</v>
      </c>
      <c r="BW41" s="126" t="s">
        <v>1227</v>
      </c>
      <c r="BX41" s="126" t="s">
        <v>1227</v>
      </c>
      <c r="BY41" s="126" t="s">
        <v>1227</v>
      </c>
      <c r="BZ41" s="126" t="s">
        <v>1227</v>
      </c>
      <c r="CA41" s="126" t="s">
        <v>1227</v>
      </c>
      <c r="CB41" s="126" t="s">
        <v>1227</v>
      </c>
      <c r="CC41" s="126" t="s">
        <v>1227</v>
      </c>
      <c r="CD41" s="126" t="s">
        <v>1227</v>
      </c>
      <c r="CE41" s="126" t="s">
        <v>1227</v>
      </c>
      <c r="CF41" s="126" t="s">
        <v>1227</v>
      </c>
      <c r="CG41" s="126" t="s">
        <v>1227</v>
      </c>
      <c r="CH41" s="126" t="s">
        <v>1227</v>
      </c>
      <c r="CI41" s="126" t="s">
        <v>1227</v>
      </c>
      <c r="CJ41" s="126" t="s">
        <v>1227</v>
      </c>
      <c r="CK41" s="126" t="s">
        <v>1227</v>
      </c>
      <c r="CL41" s="126" t="s">
        <v>1227</v>
      </c>
      <c r="CM41" s="126" t="s">
        <v>1227</v>
      </c>
      <c r="CN41" s="126" t="s">
        <v>1227</v>
      </c>
      <c r="CO41" s="126" t="s">
        <v>1227</v>
      </c>
      <c r="CP41" s="126" t="s">
        <v>1227</v>
      </c>
      <c r="CQ41" s="126" t="s">
        <v>1227</v>
      </c>
      <c r="CR41" s="126" t="s">
        <v>1227</v>
      </c>
      <c r="CS41" s="126" t="s">
        <v>1227</v>
      </c>
      <c r="CT41" s="126" t="s">
        <v>1227</v>
      </c>
      <c r="CU41" s="126" t="s">
        <v>1227</v>
      </c>
      <c r="CV41" s="126" t="s">
        <v>1227</v>
      </c>
      <c r="CW41" s="126" t="s">
        <v>1227</v>
      </c>
      <c r="CX41" s="126" t="s">
        <v>1227</v>
      </c>
      <c r="CY41" s="126" t="s">
        <v>1227</v>
      </c>
      <c r="CZ41" s="126" t="s">
        <v>1227</v>
      </c>
      <c r="DA41" s="126" t="s">
        <v>1227</v>
      </c>
      <c r="DB41" s="126" t="s">
        <v>1227</v>
      </c>
      <c r="DC41" s="126" t="s">
        <v>1227</v>
      </c>
      <c r="DD41" s="126" t="s">
        <v>1227</v>
      </c>
      <c r="DE41" s="126" t="s">
        <v>1227</v>
      </c>
      <c r="DF41" s="126" t="s">
        <v>1227</v>
      </c>
      <c r="DG41" s="126" t="s">
        <v>1227</v>
      </c>
      <c r="DH41" s="126" t="s">
        <v>1227</v>
      </c>
      <c r="DI41" s="126" t="s">
        <v>1227</v>
      </c>
      <c r="DJ41" s="126" t="s">
        <v>1227</v>
      </c>
      <c r="DK41" s="126" t="s">
        <v>1227</v>
      </c>
      <c r="DL41" s="126" t="s">
        <v>1227</v>
      </c>
      <c r="DM41" s="126" t="s">
        <v>1227</v>
      </c>
      <c r="DN41" s="126" t="s">
        <v>1227</v>
      </c>
      <c r="DO41" s="126" t="s">
        <v>1227</v>
      </c>
      <c r="DP41" s="126" t="s">
        <v>1227</v>
      </c>
      <c r="DQ41" s="126" t="s">
        <v>1227</v>
      </c>
      <c r="DR41" s="126" t="s">
        <v>1227</v>
      </c>
      <c r="DS41" s="126" t="s">
        <v>1227</v>
      </c>
      <c r="DT41" s="126" t="s">
        <v>1227</v>
      </c>
      <c r="DU41" s="126" t="s">
        <v>1227</v>
      </c>
      <c r="DV41" s="126" t="s">
        <v>1227</v>
      </c>
      <c r="DW41" s="126" t="s">
        <v>1227</v>
      </c>
      <c r="DX41" s="126" t="s">
        <v>1227</v>
      </c>
      <c r="DY41" s="126" t="s">
        <v>1227</v>
      </c>
      <c r="DZ41" s="126" t="s">
        <v>1227</v>
      </c>
      <c r="EA41" s="126" t="s">
        <v>1227</v>
      </c>
      <c r="EB41" s="126" t="s">
        <v>1227</v>
      </c>
      <c r="EC41" s="126" t="s">
        <v>1227</v>
      </c>
      <c r="ED41" s="126" t="s">
        <v>1227</v>
      </c>
      <c r="EE41" s="126" t="s">
        <v>1227</v>
      </c>
      <c r="EF41" s="126" t="s">
        <v>1227</v>
      </c>
      <c r="EG41" s="126" t="s">
        <v>1227</v>
      </c>
      <c r="EH41" s="126" t="s">
        <v>1227</v>
      </c>
      <c r="EI41" s="126" t="s">
        <v>1227</v>
      </c>
      <c r="EJ41" s="126" t="s">
        <v>1227</v>
      </c>
      <c r="EK41" s="126" t="s">
        <v>1227</v>
      </c>
      <c r="EL41" s="126" t="s">
        <v>1227</v>
      </c>
      <c r="EM41" s="126" t="s">
        <v>1227</v>
      </c>
      <c r="EN41" s="126" t="s">
        <v>1227</v>
      </c>
      <c r="EO41" s="126" t="s">
        <v>1227</v>
      </c>
      <c r="EP41" s="126" t="s">
        <v>1227</v>
      </c>
      <c r="EQ41" s="126" t="s">
        <v>1227</v>
      </c>
      <c r="ER41" s="126" t="s">
        <v>1227</v>
      </c>
      <c r="ES41" s="126" t="s">
        <v>1227</v>
      </c>
      <c r="ET41" s="126" t="s">
        <v>1227</v>
      </c>
      <c r="EU41" s="126" t="s">
        <v>1227</v>
      </c>
      <c r="EV41" s="126" t="s">
        <v>1227</v>
      </c>
      <c r="EW41" s="126" t="s">
        <v>1227</v>
      </c>
      <c r="EX41" s="126" t="s">
        <v>1227</v>
      </c>
      <c r="EY41" s="126" t="s">
        <v>1227</v>
      </c>
      <c r="EZ41" s="126" t="s">
        <v>1227</v>
      </c>
      <c r="FA41" s="126" t="s">
        <v>1227</v>
      </c>
      <c r="FB41" s="126" t="s">
        <v>1227</v>
      </c>
      <c r="FC41" s="126" t="s">
        <v>1227</v>
      </c>
      <c r="FD41" s="126" t="s">
        <v>1227</v>
      </c>
      <c r="FE41" s="126" t="s">
        <v>1227</v>
      </c>
      <c r="FF41" s="126" t="s">
        <v>1227</v>
      </c>
      <c r="FG41" s="126" t="s">
        <v>1227</v>
      </c>
      <c r="FH41" s="126" t="s">
        <v>1227</v>
      </c>
      <c r="FI41" s="126" t="s">
        <v>1227</v>
      </c>
      <c r="FJ41" s="126" t="s">
        <v>1227</v>
      </c>
      <c r="FK41" s="126" t="s">
        <v>1227</v>
      </c>
      <c r="FL41" s="126" t="s">
        <v>1227</v>
      </c>
      <c r="FM41" s="126" t="s">
        <v>1227</v>
      </c>
      <c r="FN41" s="126" t="s">
        <v>1227</v>
      </c>
      <c r="FO41" s="126" t="s">
        <v>1227</v>
      </c>
      <c r="FP41" s="126" t="s">
        <v>1227</v>
      </c>
      <c r="FQ41" s="126" t="s">
        <v>1227</v>
      </c>
      <c r="FR41" s="126" t="s">
        <v>1227</v>
      </c>
      <c r="FS41" s="126" t="s">
        <v>1227</v>
      </c>
      <c r="FT41" s="126" t="s">
        <v>1227</v>
      </c>
      <c r="FU41" s="126" t="s">
        <v>1227</v>
      </c>
      <c r="FV41" s="126" t="s">
        <v>1227</v>
      </c>
      <c r="FW41" s="126" t="s">
        <v>1227</v>
      </c>
      <c r="FX41" s="126" t="s">
        <v>1227</v>
      </c>
      <c r="FY41" s="126" t="s">
        <v>1227</v>
      </c>
      <c r="FZ41" s="126" t="s">
        <v>1227</v>
      </c>
      <c r="GA41" s="126" t="s">
        <v>1227</v>
      </c>
      <c r="GB41" s="126" t="s">
        <v>1227</v>
      </c>
      <c r="GC41" s="126" t="s">
        <v>1227</v>
      </c>
      <c r="GD41" s="126" t="s">
        <v>1227</v>
      </c>
      <c r="GE41" s="126" t="s">
        <v>1227</v>
      </c>
      <c r="GF41" s="126" t="s">
        <v>1227</v>
      </c>
      <c r="GG41" s="126" t="s">
        <v>1227</v>
      </c>
      <c r="GH41" s="126" t="s">
        <v>1227</v>
      </c>
      <c r="GI41" s="126" t="s">
        <v>1227</v>
      </c>
      <c r="GJ41" s="126" t="s">
        <v>1227</v>
      </c>
      <c r="GK41" s="126" t="s">
        <v>1227</v>
      </c>
      <c r="GL41" s="126" t="s">
        <v>1227</v>
      </c>
      <c r="GM41" s="126" t="s">
        <v>1227</v>
      </c>
      <c r="GN41" s="126" t="s">
        <v>1227</v>
      </c>
      <c r="GO41" s="126" t="s">
        <v>1227</v>
      </c>
      <c r="GP41" s="126" t="s">
        <v>1227</v>
      </c>
      <c r="GQ41" s="126" t="s">
        <v>1227</v>
      </c>
      <c r="GR41" s="126" t="s">
        <v>1227</v>
      </c>
      <c r="GS41" s="126" t="s">
        <v>1227</v>
      </c>
      <c r="GT41" s="126" t="s">
        <v>1227</v>
      </c>
      <c r="GU41" s="126" t="s">
        <v>1227</v>
      </c>
      <c r="GV41" s="126" t="s">
        <v>1227</v>
      </c>
      <c r="GW41" s="126" t="s">
        <v>1227</v>
      </c>
      <c r="GX41" s="126" t="s">
        <v>1227</v>
      </c>
      <c r="GY41" s="126" t="s">
        <v>1227</v>
      </c>
      <c r="GZ41" s="126" t="s">
        <v>1227</v>
      </c>
      <c r="HA41" s="126" t="s">
        <v>1227</v>
      </c>
      <c r="HB41" s="126" t="s">
        <v>1227</v>
      </c>
      <c r="HC41" s="126" t="s">
        <v>1227</v>
      </c>
      <c r="HD41" s="126" t="s">
        <v>1227</v>
      </c>
      <c r="HE41" s="126" t="s">
        <v>1227</v>
      </c>
      <c r="HF41" s="126" t="s">
        <v>1227</v>
      </c>
      <c r="HG41" s="126" t="s">
        <v>1227</v>
      </c>
      <c r="HH41" s="126" t="s">
        <v>1227</v>
      </c>
      <c r="HI41" s="126" t="s">
        <v>1227</v>
      </c>
      <c r="HJ41" s="126" t="s">
        <v>1227</v>
      </c>
      <c r="HK41" s="126" t="s">
        <v>1227</v>
      </c>
      <c r="HL41" s="126" t="s">
        <v>1227</v>
      </c>
      <c r="HM41" s="126" t="s">
        <v>1227</v>
      </c>
      <c r="HN41" s="126" t="s">
        <v>1227</v>
      </c>
      <c r="HO41" s="126" t="s">
        <v>1227</v>
      </c>
      <c r="HP41" s="126" t="s">
        <v>1227</v>
      </c>
      <c r="HQ41" s="126" t="s">
        <v>1227</v>
      </c>
      <c r="HR41" s="126" t="s">
        <v>1227</v>
      </c>
      <c r="HS41" s="126" t="s">
        <v>1227</v>
      </c>
      <c r="HT41" s="126" t="s">
        <v>1227</v>
      </c>
      <c r="HU41" s="126" t="s">
        <v>1227</v>
      </c>
      <c r="HV41" s="126" t="s">
        <v>1227</v>
      </c>
      <c r="HW41" s="126" t="s">
        <v>1227</v>
      </c>
      <c r="HX41" s="126" t="s">
        <v>1227</v>
      </c>
      <c r="HY41" s="126" t="s">
        <v>1227</v>
      </c>
      <c r="HZ41" s="126" t="s">
        <v>1227</v>
      </c>
      <c r="IA41" s="126" t="s">
        <v>1227</v>
      </c>
      <c r="IB41" s="126" t="s">
        <v>1227</v>
      </c>
      <c r="IC41" s="126" t="s">
        <v>1227</v>
      </c>
      <c r="ID41" s="126" t="s">
        <v>1227</v>
      </c>
      <c r="IE41" s="126" t="s">
        <v>1227</v>
      </c>
      <c r="IF41" s="126" t="s">
        <v>1227</v>
      </c>
      <c r="IG41" s="126" t="s">
        <v>1227</v>
      </c>
      <c r="IH41" s="126" t="s">
        <v>1227</v>
      </c>
      <c r="II41" s="126" t="s">
        <v>1227</v>
      </c>
      <c r="IJ41" s="126" t="s">
        <v>1227</v>
      </c>
      <c r="IK41" s="126" t="s">
        <v>1227</v>
      </c>
      <c r="IL41" s="126" t="s">
        <v>1227</v>
      </c>
      <c r="IM41" s="126" t="s">
        <v>1227</v>
      </c>
      <c r="IN41" s="126" t="s">
        <v>1227</v>
      </c>
      <c r="IO41" s="126" t="s">
        <v>1227</v>
      </c>
      <c r="IP41" s="126" t="s">
        <v>1227</v>
      </c>
      <c r="IQ41" s="126" t="s">
        <v>1227</v>
      </c>
      <c r="IR41" s="126" t="s">
        <v>1227</v>
      </c>
      <c r="IS41" s="126" t="s">
        <v>1227</v>
      </c>
      <c r="IT41" s="126" t="s">
        <v>1227</v>
      </c>
      <c r="IU41" s="126" t="s">
        <v>1227</v>
      </c>
      <c r="IV41" s="139">
        <v>43332.449305555558</v>
      </c>
    </row>
    <row r="42" spans="1:260">
      <c r="A42" s="121" t="s">
        <v>678</v>
      </c>
      <c r="B42" s="120">
        <v>160</v>
      </c>
      <c r="C42" s="128">
        <v>42</v>
      </c>
      <c r="D42" s="15">
        <v>71</v>
      </c>
      <c r="E42" s="128">
        <v>172</v>
      </c>
      <c r="F42" s="16">
        <v>4</v>
      </c>
      <c r="G42" s="16">
        <v>5</v>
      </c>
      <c r="H42" s="26">
        <v>999</v>
      </c>
      <c r="I42" s="26">
        <v>999</v>
      </c>
      <c r="J42" s="20">
        <v>999</v>
      </c>
      <c r="K42" s="20">
        <v>999</v>
      </c>
      <c r="L42" s="20">
        <v>999</v>
      </c>
      <c r="M42" s="20">
        <v>999</v>
      </c>
      <c r="N42" s="20">
        <v>999</v>
      </c>
      <c r="O42" s="20">
        <v>999</v>
      </c>
      <c r="P42" s="20">
        <v>999</v>
      </c>
      <c r="Q42" s="20">
        <v>999</v>
      </c>
      <c r="R42" s="20">
        <v>999</v>
      </c>
      <c r="S42" s="20">
        <v>999</v>
      </c>
      <c r="T42" s="20">
        <v>999</v>
      </c>
      <c r="U42" s="20">
        <v>999</v>
      </c>
      <c r="V42" s="20">
        <v>999</v>
      </c>
      <c r="W42" s="20">
        <v>999</v>
      </c>
      <c r="X42" s="122">
        <v>123</v>
      </c>
      <c r="Y42" s="122">
        <v>71</v>
      </c>
      <c r="Z42" s="122">
        <v>88.333333333333329</v>
      </c>
      <c r="AA42" s="122">
        <v>1.83</v>
      </c>
      <c r="AB42" s="122">
        <v>56</v>
      </c>
      <c r="AC42" s="122">
        <v>11</v>
      </c>
      <c r="AD42" s="122">
        <v>51</v>
      </c>
      <c r="AE42" s="122">
        <v>27.868852459016392</v>
      </c>
      <c r="AF42" s="122">
        <v>10</v>
      </c>
      <c r="AG42" s="122">
        <v>72</v>
      </c>
      <c r="AH42" s="122">
        <v>33</v>
      </c>
      <c r="AI42" s="122">
        <v>0.35294117647058826</v>
      </c>
      <c r="AJ42" s="122">
        <v>64</v>
      </c>
      <c r="AK42" s="122">
        <v>0.41176470588235292</v>
      </c>
      <c r="AL42" s="123">
        <v>200.17730400000002</v>
      </c>
      <c r="AM42" s="122">
        <v>109.3865049180328</v>
      </c>
      <c r="AN42" s="122">
        <v>74</v>
      </c>
      <c r="AO42" s="122">
        <v>57</v>
      </c>
      <c r="AP42" s="122">
        <v>1.2982456140350878</v>
      </c>
      <c r="AQ42" s="122">
        <v>156</v>
      </c>
      <c r="AR42" s="122">
        <v>11</v>
      </c>
      <c r="AS42" s="122">
        <v>6.7272727272727275</v>
      </c>
      <c r="AT42" s="122">
        <v>22.1</v>
      </c>
      <c r="AU42" s="122">
        <v>2.2999999999999998</v>
      </c>
      <c r="AV42" s="122">
        <v>5.1393196400000001</v>
      </c>
      <c r="AW42" s="122">
        <v>2.8083713879781422</v>
      </c>
      <c r="AX42" s="122">
        <v>19.3</v>
      </c>
      <c r="AY42" s="122">
        <v>32</v>
      </c>
      <c r="AZ42" s="122">
        <v>59</v>
      </c>
      <c r="BA42" s="122">
        <v>23</v>
      </c>
      <c r="BB42" s="122">
        <v>2.5652173913043477</v>
      </c>
      <c r="BC42" s="122">
        <v>162</v>
      </c>
      <c r="BD42" s="122">
        <v>16</v>
      </c>
      <c r="BE42" s="122">
        <v>87</v>
      </c>
      <c r="BF42" s="122">
        <v>47.540983606557376</v>
      </c>
      <c r="BG42" s="122">
        <v>59</v>
      </c>
      <c r="BH42" s="122">
        <v>32.240437158469945</v>
      </c>
      <c r="BI42" s="122">
        <v>113</v>
      </c>
      <c r="BJ42" s="122">
        <v>61.748633879781416</v>
      </c>
      <c r="BK42" s="122">
        <v>53</v>
      </c>
      <c r="BL42" s="122">
        <v>28.961748633879779</v>
      </c>
      <c r="BM42" s="122">
        <v>60</v>
      </c>
      <c r="BN42" s="122">
        <v>53</v>
      </c>
      <c r="BO42" s="122">
        <v>21</v>
      </c>
      <c r="BP42" s="122">
        <v>11.3</v>
      </c>
      <c r="BQ42" s="122">
        <v>11.475409836065573</v>
      </c>
      <c r="BR42" s="122">
        <v>6.1748633879781423</v>
      </c>
      <c r="BS42" s="123">
        <v>0.46190476190476187</v>
      </c>
      <c r="BT42" s="126" t="s">
        <v>1227</v>
      </c>
      <c r="BU42" s="126" t="s">
        <v>1227</v>
      </c>
      <c r="BV42" s="126" t="s">
        <v>1227</v>
      </c>
      <c r="BW42" s="126" t="s">
        <v>1227</v>
      </c>
      <c r="BX42" s="126" t="s">
        <v>1227</v>
      </c>
      <c r="BY42" s="126" t="s">
        <v>1227</v>
      </c>
      <c r="BZ42" s="126" t="s">
        <v>1227</v>
      </c>
      <c r="CA42" s="126" t="s">
        <v>1227</v>
      </c>
      <c r="CB42" s="126" t="s">
        <v>1227</v>
      </c>
      <c r="CC42" s="126" t="s">
        <v>1227</v>
      </c>
      <c r="CD42" s="126" t="s">
        <v>1227</v>
      </c>
      <c r="CE42" s="126" t="s">
        <v>1227</v>
      </c>
      <c r="CF42" s="126" t="s">
        <v>1227</v>
      </c>
      <c r="CG42" s="126" t="s">
        <v>1227</v>
      </c>
      <c r="CH42" s="126" t="s">
        <v>1227</v>
      </c>
      <c r="CI42" s="126" t="s">
        <v>1227</v>
      </c>
      <c r="CJ42" s="126" t="s">
        <v>1227</v>
      </c>
      <c r="CK42" s="126" t="s">
        <v>1227</v>
      </c>
      <c r="CL42" s="126" t="s">
        <v>1227</v>
      </c>
      <c r="CM42" s="126" t="s">
        <v>1227</v>
      </c>
      <c r="CN42" s="126" t="s">
        <v>1227</v>
      </c>
      <c r="CO42" s="126" t="s">
        <v>1227</v>
      </c>
      <c r="CP42" s="126" t="s">
        <v>1227</v>
      </c>
      <c r="CQ42" s="126" t="s">
        <v>1227</v>
      </c>
      <c r="CR42" s="126" t="s">
        <v>1227</v>
      </c>
      <c r="CS42" s="126" t="s">
        <v>1227</v>
      </c>
      <c r="CT42" s="126" t="s">
        <v>1227</v>
      </c>
      <c r="CU42" s="126" t="s">
        <v>1227</v>
      </c>
      <c r="CV42" s="126" t="s">
        <v>1227</v>
      </c>
      <c r="CW42" s="126" t="s">
        <v>1227</v>
      </c>
      <c r="CX42" s="126" t="s">
        <v>1227</v>
      </c>
      <c r="CY42" s="126" t="s">
        <v>1227</v>
      </c>
      <c r="CZ42" s="126" t="s">
        <v>1227</v>
      </c>
      <c r="DA42" s="126" t="s">
        <v>1227</v>
      </c>
      <c r="DB42" s="126" t="s">
        <v>1227</v>
      </c>
      <c r="DC42" s="126" t="s">
        <v>1227</v>
      </c>
      <c r="DD42" s="126" t="s">
        <v>1227</v>
      </c>
      <c r="DE42" s="126" t="s">
        <v>1227</v>
      </c>
      <c r="DF42" s="126" t="s">
        <v>1227</v>
      </c>
      <c r="DG42" s="126" t="s">
        <v>1227</v>
      </c>
      <c r="DH42" s="126" t="s">
        <v>1227</v>
      </c>
      <c r="DI42" s="126" t="s">
        <v>1227</v>
      </c>
      <c r="DJ42" s="126" t="s">
        <v>1227</v>
      </c>
      <c r="DK42" s="126" t="s">
        <v>1227</v>
      </c>
      <c r="DL42" s="126" t="s">
        <v>1227</v>
      </c>
      <c r="DM42" s="126" t="s">
        <v>1227</v>
      </c>
      <c r="DN42" s="126" t="s">
        <v>1227</v>
      </c>
      <c r="DO42" s="126" t="s">
        <v>1227</v>
      </c>
      <c r="DP42" s="126" t="s">
        <v>1227</v>
      </c>
      <c r="DQ42" s="126" t="s">
        <v>1227</v>
      </c>
      <c r="DR42" s="126" t="s">
        <v>1227</v>
      </c>
      <c r="DS42" s="126" t="s">
        <v>1227</v>
      </c>
      <c r="DT42" s="126" t="s">
        <v>1227</v>
      </c>
      <c r="DU42" s="126" t="s">
        <v>1227</v>
      </c>
      <c r="DV42" s="126" t="s">
        <v>1227</v>
      </c>
      <c r="DW42" s="126" t="s">
        <v>1227</v>
      </c>
      <c r="DX42" s="126" t="s">
        <v>1227</v>
      </c>
      <c r="DY42" s="126" t="s">
        <v>1227</v>
      </c>
      <c r="DZ42" s="126" t="s">
        <v>1227</v>
      </c>
      <c r="EA42" s="126" t="s">
        <v>1227</v>
      </c>
      <c r="EB42" s="126" t="s">
        <v>1227</v>
      </c>
      <c r="EC42" s="126" t="s">
        <v>1227</v>
      </c>
      <c r="ED42" s="126" t="s">
        <v>1227</v>
      </c>
      <c r="EE42" s="126" t="s">
        <v>1227</v>
      </c>
      <c r="EF42" s="126" t="s">
        <v>1227</v>
      </c>
      <c r="EG42" s="126" t="s">
        <v>1227</v>
      </c>
      <c r="EH42" s="126" t="s">
        <v>1227</v>
      </c>
      <c r="EI42" s="126" t="s">
        <v>1227</v>
      </c>
      <c r="EJ42" s="126" t="s">
        <v>1227</v>
      </c>
      <c r="EK42" s="126" t="s">
        <v>1227</v>
      </c>
      <c r="EL42" s="126" t="s">
        <v>1227</v>
      </c>
      <c r="EM42" s="126" t="s">
        <v>1227</v>
      </c>
      <c r="EN42" s="126" t="s">
        <v>1227</v>
      </c>
      <c r="EO42" s="126" t="s">
        <v>1227</v>
      </c>
      <c r="EP42" s="126" t="s">
        <v>1227</v>
      </c>
      <c r="EQ42" s="126" t="s">
        <v>1227</v>
      </c>
      <c r="ER42" s="126" t="s">
        <v>1227</v>
      </c>
      <c r="ES42" s="126" t="s">
        <v>1227</v>
      </c>
      <c r="ET42" s="126" t="s">
        <v>1227</v>
      </c>
      <c r="EU42" s="126" t="s">
        <v>1227</v>
      </c>
      <c r="EV42" s="126" t="s">
        <v>1227</v>
      </c>
      <c r="EW42" s="126" t="s">
        <v>1227</v>
      </c>
      <c r="EX42" s="126" t="s">
        <v>1227</v>
      </c>
      <c r="EY42" s="126" t="s">
        <v>1227</v>
      </c>
      <c r="EZ42" s="126" t="s">
        <v>1227</v>
      </c>
      <c r="FA42" s="126" t="s">
        <v>1227</v>
      </c>
      <c r="FB42" s="126" t="s">
        <v>1227</v>
      </c>
      <c r="FC42" s="126" t="s">
        <v>1227</v>
      </c>
      <c r="FD42" s="126" t="s">
        <v>1227</v>
      </c>
      <c r="FE42" s="126" t="s">
        <v>1227</v>
      </c>
      <c r="FF42" s="126" t="s">
        <v>1227</v>
      </c>
      <c r="FG42" s="126" t="s">
        <v>1227</v>
      </c>
      <c r="FH42" s="126" t="s">
        <v>1227</v>
      </c>
      <c r="FI42" s="126" t="s">
        <v>1227</v>
      </c>
      <c r="FJ42" s="126" t="s">
        <v>1227</v>
      </c>
      <c r="FK42" s="126" t="s">
        <v>1227</v>
      </c>
      <c r="FL42" s="126" t="s">
        <v>1227</v>
      </c>
      <c r="FM42" s="126" t="s">
        <v>1227</v>
      </c>
      <c r="FN42" s="126" t="s">
        <v>1227</v>
      </c>
      <c r="FO42" s="126" t="s">
        <v>1227</v>
      </c>
      <c r="FP42" s="126" t="s">
        <v>1227</v>
      </c>
      <c r="FQ42" s="126" t="s">
        <v>1227</v>
      </c>
      <c r="FR42" s="126" t="s">
        <v>1227</v>
      </c>
      <c r="FS42" s="126" t="s">
        <v>1227</v>
      </c>
      <c r="FT42" s="126" t="s">
        <v>1227</v>
      </c>
      <c r="FU42" s="126" t="s">
        <v>1227</v>
      </c>
      <c r="FV42" s="126" t="s">
        <v>1227</v>
      </c>
      <c r="FW42" s="126" t="s">
        <v>1227</v>
      </c>
      <c r="FX42" s="126" t="s">
        <v>1227</v>
      </c>
      <c r="FY42" s="126" t="s">
        <v>1227</v>
      </c>
      <c r="FZ42" s="126" t="s">
        <v>1227</v>
      </c>
      <c r="GA42" s="126" t="s">
        <v>1227</v>
      </c>
      <c r="GB42" s="126" t="s">
        <v>1227</v>
      </c>
      <c r="GC42" s="126" t="s">
        <v>1227</v>
      </c>
      <c r="GD42" s="126" t="s">
        <v>1227</v>
      </c>
      <c r="GE42" s="126" t="s">
        <v>1227</v>
      </c>
      <c r="GF42" s="126" t="s">
        <v>1227</v>
      </c>
      <c r="GG42" s="126" t="s">
        <v>1227</v>
      </c>
      <c r="GH42" s="126" t="s">
        <v>1227</v>
      </c>
      <c r="GI42" s="126" t="s">
        <v>1227</v>
      </c>
      <c r="GJ42" s="126" t="s">
        <v>1227</v>
      </c>
      <c r="GK42" s="126" t="s">
        <v>1227</v>
      </c>
      <c r="GL42" s="126" t="s">
        <v>1227</v>
      </c>
      <c r="GM42" s="126" t="s">
        <v>1227</v>
      </c>
      <c r="GN42" s="126" t="s">
        <v>1227</v>
      </c>
      <c r="GO42" s="126" t="s">
        <v>1227</v>
      </c>
      <c r="GP42" s="126" t="s">
        <v>1227</v>
      </c>
      <c r="GQ42" s="126" t="s">
        <v>1227</v>
      </c>
      <c r="GR42" s="126" t="s">
        <v>1227</v>
      </c>
      <c r="GS42" s="126" t="s">
        <v>1227</v>
      </c>
      <c r="GT42" s="126" t="s">
        <v>1227</v>
      </c>
      <c r="GU42" s="126" t="s">
        <v>1227</v>
      </c>
      <c r="GV42" s="126" t="s">
        <v>1227</v>
      </c>
      <c r="GW42" s="126" t="s">
        <v>1227</v>
      </c>
      <c r="GX42" s="126" t="s">
        <v>1227</v>
      </c>
      <c r="GY42" s="126" t="s">
        <v>1227</v>
      </c>
      <c r="GZ42" s="126" t="s">
        <v>1227</v>
      </c>
      <c r="HA42" s="126" t="s">
        <v>1227</v>
      </c>
      <c r="HB42" s="126" t="s">
        <v>1227</v>
      </c>
      <c r="HC42" s="126" t="s">
        <v>1227</v>
      </c>
      <c r="HD42" s="126" t="s">
        <v>1227</v>
      </c>
      <c r="HE42" s="126" t="s">
        <v>1227</v>
      </c>
      <c r="HF42" s="126" t="s">
        <v>1227</v>
      </c>
      <c r="HG42" s="126" t="s">
        <v>1227</v>
      </c>
      <c r="HH42" s="126" t="s">
        <v>1227</v>
      </c>
      <c r="HI42" s="126" t="s">
        <v>1227</v>
      </c>
      <c r="HJ42" s="126" t="s">
        <v>1227</v>
      </c>
      <c r="HK42" s="126" t="s">
        <v>1227</v>
      </c>
      <c r="HL42" s="126" t="s">
        <v>1227</v>
      </c>
      <c r="HM42" s="126" t="s">
        <v>1227</v>
      </c>
      <c r="HN42" s="126" t="s">
        <v>1227</v>
      </c>
      <c r="HO42" s="126" t="s">
        <v>1227</v>
      </c>
      <c r="HP42" s="126" t="s">
        <v>1227</v>
      </c>
      <c r="HQ42" s="126" t="s">
        <v>1227</v>
      </c>
      <c r="HR42" s="126" t="s">
        <v>1227</v>
      </c>
      <c r="HS42" s="126" t="s">
        <v>1227</v>
      </c>
      <c r="HT42" s="126" t="s">
        <v>1227</v>
      </c>
      <c r="HU42" s="126" t="s">
        <v>1227</v>
      </c>
      <c r="HV42" s="126" t="s">
        <v>1227</v>
      </c>
      <c r="HW42" s="126" t="s">
        <v>1227</v>
      </c>
      <c r="HX42" s="126" t="s">
        <v>1227</v>
      </c>
      <c r="HY42" s="126" t="s">
        <v>1227</v>
      </c>
      <c r="HZ42" s="126" t="s">
        <v>1227</v>
      </c>
      <c r="IA42" s="126" t="s">
        <v>1227</v>
      </c>
      <c r="IB42" s="126" t="s">
        <v>1227</v>
      </c>
      <c r="IC42" s="126" t="s">
        <v>1227</v>
      </c>
      <c r="ID42" s="126" t="s">
        <v>1227</v>
      </c>
      <c r="IE42" s="126" t="s">
        <v>1227</v>
      </c>
      <c r="IF42" s="126" t="s">
        <v>1227</v>
      </c>
      <c r="IG42" s="126" t="s">
        <v>1227</v>
      </c>
      <c r="IH42" s="126" t="s">
        <v>1227</v>
      </c>
      <c r="II42" s="126" t="s">
        <v>1227</v>
      </c>
      <c r="IJ42" s="126" t="s">
        <v>1227</v>
      </c>
      <c r="IK42" s="126" t="s">
        <v>1227</v>
      </c>
      <c r="IL42" s="126" t="s">
        <v>1227</v>
      </c>
      <c r="IM42" s="126" t="s">
        <v>1227</v>
      </c>
      <c r="IN42" s="126" t="s">
        <v>1227</v>
      </c>
      <c r="IO42" s="126" t="s">
        <v>1227</v>
      </c>
      <c r="IP42" s="126" t="s">
        <v>1227</v>
      </c>
      <c r="IQ42" s="126" t="s">
        <v>1227</v>
      </c>
      <c r="IR42" s="126" t="s">
        <v>1227</v>
      </c>
      <c r="IS42" s="126" t="s">
        <v>1227</v>
      </c>
      <c r="IT42" s="126" t="s">
        <v>1227</v>
      </c>
      <c r="IU42" s="126" t="s">
        <v>1227</v>
      </c>
      <c r="IV42" s="116">
        <v>43333.384722222225</v>
      </c>
    </row>
    <row r="43" spans="1:260">
      <c r="A43" s="121" t="s">
        <v>679</v>
      </c>
      <c r="B43" s="120">
        <v>160</v>
      </c>
      <c r="C43" s="128">
        <v>54</v>
      </c>
      <c r="D43" s="15">
        <v>84</v>
      </c>
      <c r="E43" s="128">
        <v>183</v>
      </c>
      <c r="F43" s="16">
        <v>4</v>
      </c>
      <c r="G43" s="16">
        <v>3.5</v>
      </c>
      <c r="H43" s="26">
        <v>196</v>
      </c>
      <c r="I43" s="26">
        <v>269</v>
      </c>
      <c r="J43" s="26">
        <v>998</v>
      </c>
      <c r="K43" s="26">
        <v>998</v>
      </c>
      <c r="L43" s="26">
        <v>998</v>
      </c>
      <c r="M43" s="26">
        <v>998</v>
      </c>
      <c r="N43" s="26">
        <v>998</v>
      </c>
      <c r="O43" s="26">
        <v>998</v>
      </c>
      <c r="P43" s="26">
        <v>998</v>
      </c>
      <c r="Q43" s="26">
        <v>998</v>
      </c>
      <c r="R43" s="26">
        <v>25</v>
      </c>
      <c r="S43" s="26">
        <v>45</v>
      </c>
      <c r="T43" s="26">
        <v>998</v>
      </c>
      <c r="U43" s="26">
        <v>998</v>
      </c>
      <c r="V43" s="26">
        <v>2865</v>
      </c>
      <c r="W43" s="18">
        <v>0.62222222222222201</v>
      </c>
      <c r="X43" s="122">
        <v>145</v>
      </c>
      <c r="Y43" s="122">
        <v>97</v>
      </c>
      <c r="Z43" s="122">
        <v>113</v>
      </c>
      <c r="AA43" s="122">
        <v>2.06</v>
      </c>
      <c r="AB43" s="122">
        <v>79</v>
      </c>
      <c r="AC43" s="122">
        <v>10</v>
      </c>
      <c r="AD43" s="122">
        <v>50</v>
      </c>
      <c r="AE43" s="122">
        <v>24.271844660194173</v>
      </c>
      <c r="AF43" s="122">
        <v>8</v>
      </c>
      <c r="AG43" s="122">
        <v>68</v>
      </c>
      <c r="AH43" s="122">
        <v>34</v>
      </c>
      <c r="AI43" s="122">
        <v>0.32</v>
      </c>
      <c r="AJ43" s="122">
        <v>59</v>
      </c>
      <c r="AK43" s="122">
        <v>0.36</v>
      </c>
      <c r="AL43" s="123">
        <v>157.608024</v>
      </c>
      <c r="AM43" s="122">
        <v>76.508749514563107</v>
      </c>
      <c r="AN43" s="122">
        <v>64</v>
      </c>
      <c r="AO43" s="122">
        <v>55</v>
      </c>
      <c r="AP43" s="122">
        <v>1.1636363636363636</v>
      </c>
      <c r="AQ43" s="122">
        <v>192</v>
      </c>
      <c r="AR43" s="122">
        <v>12</v>
      </c>
      <c r="AS43" s="122">
        <v>5.333333333333333</v>
      </c>
      <c r="AT43" s="122">
        <v>22.4</v>
      </c>
      <c r="AU43" s="122">
        <v>2.2000000000000002</v>
      </c>
      <c r="AV43" s="122">
        <v>6.7234182400000009</v>
      </c>
      <c r="AW43" s="122">
        <v>3.2637952621359227</v>
      </c>
      <c r="AX43" s="122">
        <v>14.9</v>
      </c>
      <c r="AY43" s="126" t="s">
        <v>1235</v>
      </c>
      <c r="AZ43" s="122">
        <v>50</v>
      </c>
      <c r="BA43" s="122">
        <v>34</v>
      </c>
      <c r="BB43" s="122">
        <v>1.4705882352941178</v>
      </c>
      <c r="BC43" s="122">
        <v>185</v>
      </c>
      <c r="BD43" s="122">
        <v>13</v>
      </c>
      <c r="BE43" s="122">
        <v>63</v>
      </c>
      <c r="BF43" s="122">
        <v>30.582524271844658</v>
      </c>
      <c r="BG43" s="122">
        <v>65</v>
      </c>
      <c r="BH43" s="122">
        <v>31.553398058252426</v>
      </c>
      <c r="BI43" s="122">
        <v>104</v>
      </c>
      <c r="BJ43" s="122">
        <v>50.485436893203882</v>
      </c>
      <c r="BK43" s="122">
        <v>54</v>
      </c>
      <c r="BL43" s="122">
        <v>26.21359223300971</v>
      </c>
      <c r="BM43" s="122">
        <v>50</v>
      </c>
      <c r="BN43" s="122">
        <v>48</v>
      </c>
      <c r="BO43" s="122">
        <v>20</v>
      </c>
      <c r="BP43" s="122">
        <v>12.3</v>
      </c>
      <c r="BQ43" s="122">
        <v>9.7087378640776691</v>
      </c>
      <c r="BR43" s="122">
        <v>5.9708737864077674</v>
      </c>
      <c r="BS43" s="123">
        <v>0.38499999999999995</v>
      </c>
      <c r="BT43" s="122">
        <v>132</v>
      </c>
      <c r="BU43" s="122">
        <v>79</v>
      </c>
      <c r="BV43" s="122">
        <v>96.666666666666671</v>
      </c>
      <c r="BW43" s="122">
        <v>83</v>
      </c>
      <c r="BX43" s="122">
        <v>9</v>
      </c>
      <c r="BY43" s="122">
        <v>45</v>
      </c>
      <c r="BZ43" s="122">
        <v>21.844660194174757</v>
      </c>
      <c r="CA43" s="122">
        <v>9</v>
      </c>
      <c r="CB43" s="122">
        <v>63</v>
      </c>
      <c r="CC43" s="122">
        <v>31</v>
      </c>
      <c r="CD43" s="123">
        <v>0.31111111111111112</v>
      </c>
      <c r="CE43" s="122">
        <v>60</v>
      </c>
      <c r="CF43" s="122">
        <v>0.4</v>
      </c>
      <c r="CG43" s="122">
        <v>132.22370400000003</v>
      </c>
      <c r="CH43" s="122">
        <v>64.186264077669918</v>
      </c>
      <c r="CI43" s="122">
        <v>67</v>
      </c>
      <c r="CJ43" s="122">
        <v>80</v>
      </c>
      <c r="CK43" s="123">
        <v>0.83750000000000002</v>
      </c>
      <c r="CL43" s="122">
        <v>178</v>
      </c>
      <c r="CM43" s="122">
        <v>14</v>
      </c>
      <c r="CN43" s="123">
        <v>4.7857142857142856</v>
      </c>
      <c r="CO43" s="122">
        <v>27.3</v>
      </c>
      <c r="CP43" s="122">
        <v>8.609060460000002</v>
      </c>
      <c r="CQ43" s="122">
        <v>4.1791555631067974</v>
      </c>
      <c r="CR43" s="122">
        <v>17.600000000000001</v>
      </c>
      <c r="CS43" s="126" t="s">
        <v>1235</v>
      </c>
      <c r="CT43" s="122">
        <v>47</v>
      </c>
      <c r="CU43" s="122">
        <v>53</v>
      </c>
      <c r="CV43" s="123">
        <v>0.8867924528301887</v>
      </c>
      <c r="CW43" s="122">
        <v>141</v>
      </c>
      <c r="CX43" s="122">
        <v>14</v>
      </c>
      <c r="CY43" s="122">
        <v>68</v>
      </c>
      <c r="CZ43" s="122">
        <v>33.009708737864074</v>
      </c>
      <c r="DA43" s="122">
        <v>70</v>
      </c>
      <c r="DB43" s="122">
        <v>33.980582524271846</v>
      </c>
      <c r="DC43" s="122">
        <v>102</v>
      </c>
      <c r="DD43" s="122">
        <v>49.514563106796118</v>
      </c>
      <c r="DE43" s="122">
        <v>47</v>
      </c>
      <c r="DF43" s="122">
        <v>22.815533980582522</v>
      </c>
      <c r="DG43" s="122">
        <v>55</v>
      </c>
      <c r="DH43" s="122">
        <v>54</v>
      </c>
      <c r="DI43" s="122">
        <v>22.5</v>
      </c>
      <c r="DJ43" s="122">
        <v>12.6</v>
      </c>
      <c r="DK43" s="122">
        <v>10.922330097087379</v>
      </c>
      <c r="DL43" s="122">
        <v>6.116504854368932</v>
      </c>
      <c r="DM43" s="123">
        <v>0.44</v>
      </c>
      <c r="DN43" s="122">
        <v>150</v>
      </c>
      <c r="DO43" s="122">
        <v>88</v>
      </c>
      <c r="DP43" s="122">
        <v>108.66666666666667</v>
      </c>
      <c r="DQ43" s="122">
        <v>84</v>
      </c>
      <c r="DR43" s="122">
        <v>11</v>
      </c>
      <c r="DS43" s="122">
        <v>48</v>
      </c>
      <c r="DT43" s="122">
        <v>23.300970873786408</v>
      </c>
      <c r="DU43" s="122">
        <v>9</v>
      </c>
      <c r="DV43" s="122">
        <v>68</v>
      </c>
      <c r="DW43" s="122">
        <v>29</v>
      </c>
      <c r="DX43" s="123">
        <v>0.39583333333333331</v>
      </c>
      <c r="DY43" s="122">
        <v>70</v>
      </c>
      <c r="DZ43" s="122">
        <v>0.41666666666666669</v>
      </c>
      <c r="EA43" s="122">
        <v>169.59548000000001</v>
      </c>
      <c r="EB43" s="122">
        <v>82.327902912621369</v>
      </c>
      <c r="EC43" s="122">
        <v>88</v>
      </c>
      <c r="ED43" s="122">
        <v>72</v>
      </c>
      <c r="EE43" s="123">
        <v>1.2222222222222223</v>
      </c>
      <c r="EF43" s="122">
        <v>152</v>
      </c>
      <c r="EG43" s="122">
        <v>16</v>
      </c>
      <c r="EH43" s="123">
        <v>5.5</v>
      </c>
      <c r="EI43" s="122">
        <v>27.3</v>
      </c>
      <c r="EJ43" s="122">
        <v>8.7127840800000005</v>
      </c>
      <c r="EK43" s="122">
        <v>4.2295068349514562</v>
      </c>
      <c r="EL43" s="122">
        <v>16.8</v>
      </c>
      <c r="EM43" s="126">
        <v>35.76</v>
      </c>
      <c r="EN43" s="122">
        <v>57</v>
      </c>
      <c r="EO43" s="122">
        <v>31</v>
      </c>
      <c r="EP43" s="123">
        <v>1.8387096774193548</v>
      </c>
      <c r="EQ43" s="122">
        <v>181</v>
      </c>
      <c r="ER43" s="122">
        <v>15</v>
      </c>
      <c r="ES43" s="122">
        <v>77</v>
      </c>
      <c r="ET43" s="122">
        <v>37.378640776699029</v>
      </c>
      <c r="EU43" s="122">
        <v>78</v>
      </c>
      <c r="EV43" s="122">
        <v>37.864077669902912</v>
      </c>
      <c r="EW43" s="122">
        <v>101</v>
      </c>
      <c r="EX43" s="122">
        <v>49.029126213592235</v>
      </c>
      <c r="EY43" s="122">
        <v>45</v>
      </c>
      <c r="EZ43" s="122">
        <v>21.844660194174757</v>
      </c>
      <c r="FA43" s="122">
        <v>56</v>
      </c>
      <c r="FB43" s="122">
        <v>56</v>
      </c>
      <c r="FC43" s="122">
        <v>22.5</v>
      </c>
      <c r="FD43" s="122">
        <v>13.4</v>
      </c>
      <c r="FE43" s="122">
        <v>10.922330097087379</v>
      </c>
      <c r="FF43" s="122">
        <v>6.5048543689320386</v>
      </c>
      <c r="FG43" s="123">
        <v>0.40444444444444444</v>
      </c>
      <c r="FH43" s="122">
        <v>163</v>
      </c>
      <c r="FI43" s="122">
        <v>91</v>
      </c>
      <c r="FJ43" s="122">
        <v>115</v>
      </c>
      <c r="FK43" s="122">
        <v>77</v>
      </c>
      <c r="FL43" s="122">
        <v>9</v>
      </c>
      <c r="FM43" s="122">
        <v>47</v>
      </c>
      <c r="FN43" s="122">
        <v>22.815533980582522</v>
      </c>
      <c r="FO43" s="122">
        <v>8</v>
      </c>
      <c r="FP43" s="122">
        <v>64</v>
      </c>
      <c r="FQ43" s="122">
        <v>32</v>
      </c>
      <c r="FR43" s="123">
        <v>0.31914893617021278</v>
      </c>
      <c r="FS43" s="122">
        <v>61</v>
      </c>
      <c r="FT43" s="122">
        <v>0.36170212765957449</v>
      </c>
      <c r="FU43" s="122">
        <v>131.72367200000002</v>
      </c>
      <c r="FV43" s="122">
        <v>63.94353009708739</v>
      </c>
      <c r="FW43" s="122">
        <v>53</v>
      </c>
      <c r="FX43" s="122">
        <v>57</v>
      </c>
      <c r="FY43" s="123">
        <v>0.92982456140350878</v>
      </c>
      <c r="FZ43" s="122">
        <v>270</v>
      </c>
      <c r="GA43" s="122">
        <v>13</v>
      </c>
      <c r="GB43" s="123">
        <v>4.0769230769230766</v>
      </c>
      <c r="GC43" s="122">
        <v>25.5</v>
      </c>
      <c r="GD43" s="122">
        <v>7.4601219000000016</v>
      </c>
      <c r="GE43" s="122">
        <v>3.6214183980582533</v>
      </c>
      <c r="GF43" s="122">
        <v>11.4</v>
      </c>
      <c r="GG43" s="126" t="s">
        <v>1236</v>
      </c>
      <c r="GH43" s="122">
        <v>52</v>
      </c>
      <c r="GI43" s="122">
        <v>30</v>
      </c>
      <c r="GJ43" s="123">
        <v>1.7333333333333334</v>
      </c>
      <c r="GK43" s="122">
        <v>167</v>
      </c>
      <c r="GL43" s="122">
        <v>11</v>
      </c>
      <c r="GM43" s="122">
        <v>64</v>
      </c>
      <c r="GN43" s="122">
        <v>31.067961165048544</v>
      </c>
      <c r="GO43" s="122">
        <v>69</v>
      </c>
      <c r="GP43" s="122">
        <v>33.495145631067963</v>
      </c>
      <c r="GQ43" s="122">
        <v>115</v>
      </c>
      <c r="GR43" s="122">
        <v>55.825242718446603</v>
      </c>
      <c r="GS43" s="122">
        <v>52</v>
      </c>
      <c r="GT43" s="122">
        <v>25.242718446601941</v>
      </c>
      <c r="GU43" s="122">
        <v>63</v>
      </c>
      <c r="GV43" s="122">
        <v>55</v>
      </c>
      <c r="GW43" s="122">
        <v>19.8</v>
      </c>
      <c r="GX43" s="122">
        <v>10.4</v>
      </c>
      <c r="GY43" s="122">
        <v>9.6116504854368934</v>
      </c>
      <c r="GZ43" s="122">
        <v>5.0485436893203888</v>
      </c>
      <c r="HA43" s="123">
        <v>0.47474747474747475</v>
      </c>
      <c r="HB43" s="122">
        <v>145</v>
      </c>
      <c r="HC43" s="122">
        <v>95</v>
      </c>
      <c r="HD43" s="122">
        <v>111.66666666666667</v>
      </c>
      <c r="HE43" s="122">
        <v>87</v>
      </c>
      <c r="HF43" s="122">
        <v>10</v>
      </c>
      <c r="HG43" s="122">
        <v>45</v>
      </c>
      <c r="HH43" s="122">
        <v>21.844660194174757</v>
      </c>
      <c r="HI43" s="122">
        <v>9</v>
      </c>
      <c r="HJ43" s="122">
        <v>64</v>
      </c>
      <c r="HK43" s="122">
        <v>29</v>
      </c>
      <c r="HL43" s="123">
        <v>0.35555555555555557</v>
      </c>
      <c r="HM43" s="122">
        <v>65</v>
      </c>
      <c r="HN43" s="122">
        <v>0.42222222222222222</v>
      </c>
      <c r="HO43" s="122">
        <v>142.28840800000003</v>
      </c>
      <c r="HP43" s="122">
        <v>69.07204271844661</v>
      </c>
      <c r="HQ43" s="122">
        <v>56</v>
      </c>
      <c r="HR43" s="122">
        <v>67</v>
      </c>
      <c r="HS43" s="123">
        <v>0.83582089552238803</v>
      </c>
      <c r="HT43" s="122">
        <v>209</v>
      </c>
      <c r="HU43" s="122">
        <v>16</v>
      </c>
      <c r="HV43" s="123">
        <v>3.5</v>
      </c>
      <c r="HW43" s="122">
        <v>24.6</v>
      </c>
      <c r="HX43" s="122">
        <v>8.1314758800000018</v>
      </c>
      <c r="HY43" s="122">
        <v>3.9473183883495153</v>
      </c>
      <c r="HZ43" s="126" t="s">
        <v>1233</v>
      </c>
      <c r="IA43" s="126" t="s">
        <v>1233</v>
      </c>
      <c r="IB43" s="122">
        <v>59</v>
      </c>
      <c r="IC43" s="122">
        <v>52</v>
      </c>
      <c r="ID43" s="123">
        <v>1.1346153846153846</v>
      </c>
      <c r="IE43" s="122">
        <v>199</v>
      </c>
      <c r="IF43" s="122">
        <v>15</v>
      </c>
      <c r="IG43" s="122">
        <v>60</v>
      </c>
      <c r="IH43" s="122">
        <v>29.126213592233007</v>
      </c>
      <c r="II43" s="122">
        <v>65</v>
      </c>
      <c r="IJ43" s="122">
        <v>31.553398058252426</v>
      </c>
      <c r="IK43" s="122">
        <v>104</v>
      </c>
      <c r="IL43" s="122">
        <v>50.485436893203882</v>
      </c>
      <c r="IM43" s="122">
        <v>42</v>
      </c>
      <c r="IN43" s="122">
        <v>20.388349514563107</v>
      </c>
      <c r="IO43" s="122">
        <v>62</v>
      </c>
      <c r="IP43" s="122">
        <v>60</v>
      </c>
      <c r="IQ43" s="122">
        <v>16.600000000000001</v>
      </c>
      <c r="IR43" s="122">
        <v>9.4</v>
      </c>
      <c r="IS43" s="122">
        <v>8.0582524271844669</v>
      </c>
      <c r="IT43" s="122">
        <v>4.5631067961165046</v>
      </c>
      <c r="IU43" s="123">
        <v>0.43373493975903615</v>
      </c>
      <c r="IV43" s="139">
        <v>43334.713888888888</v>
      </c>
      <c r="IW43" s="139">
        <v>43338.649305555555</v>
      </c>
      <c r="IX43" s="139">
        <v>43340.708333333336</v>
      </c>
      <c r="IY43" s="139">
        <v>43343.803472222222</v>
      </c>
      <c r="IZ43" s="139">
        <v>43348.763194444444</v>
      </c>
    </row>
    <row r="44" spans="1:260">
      <c r="A44" s="121" t="s">
        <v>680</v>
      </c>
      <c r="B44" s="120">
        <v>160</v>
      </c>
      <c r="C44" s="128">
        <v>34</v>
      </c>
      <c r="D44" s="15">
        <v>63</v>
      </c>
      <c r="E44" s="128">
        <v>168</v>
      </c>
      <c r="F44" s="16">
        <v>4</v>
      </c>
      <c r="G44" s="16">
        <v>5.5</v>
      </c>
      <c r="H44" s="26">
        <v>999</v>
      </c>
      <c r="I44" s="26">
        <v>999</v>
      </c>
      <c r="J44" s="26">
        <v>999</v>
      </c>
      <c r="K44" s="26">
        <v>999</v>
      </c>
      <c r="L44" s="26">
        <v>999</v>
      </c>
      <c r="M44" s="26">
        <v>999</v>
      </c>
      <c r="N44" s="26">
        <v>999</v>
      </c>
      <c r="O44" s="26">
        <v>999</v>
      </c>
      <c r="P44" s="26">
        <v>999</v>
      </c>
      <c r="Q44" s="26">
        <v>999</v>
      </c>
      <c r="R44" s="26">
        <v>999</v>
      </c>
      <c r="S44" s="26">
        <v>999</v>
      </c>
      <c r="T44" s="26">
        <v>999</v>
      </c>
      <c r="U44" s="26">
        <v>999</v>
      </c>
      <c r="V44" s="26">
        <v>999</v>
      </c>
      <c r="W44" s="26">
        <v>999</v>
      </c>
      <c r="X44" s="122">
        <v>99</v>
      </c>
      <c r="Y44" s="122">
        <v>68</v>
      </c>
      <c r="Z44" s="122">
        <v>78.333333333333329</v>
      </c>
      <c r="AA44" s="122">
        <v>1.71</v>
      </c>
      <c r="AB44" s="122">
        <v>44</v>
      </c>
      <c r="AC44" s="122">
        <v>10</v>
      </c>
      <c r="AD44" s="122">
        <v>51</v>
      </c>
      <c r="AE44" s="122">
        <v>29.824561403508774</v>
      </c>
      <c r="AF44" s="122">
        <v>9</v>
      </c>
      <c r="AG44" s="122">
        <v>70</v>
      </c>
      <c r="AH44" s="122">
        <v>31</v>
      </c>
      <c r="AI44" s="122">
        <v>0.39215686274509803</v>
      </c>
      <c r="AJ44" s="122">
        <v>70</v>
      </c>
      <c r="AK44" s="122">
        <v>0.37254901960784315</v>
      </c>
      <c r="AL44" s="123">
        <v>175.01096800000002</v>
      </c>
      <c r="AM44" s="122">
        <v>102.34559532163745</v>
      </c>
      <c r="AN44" s="122">
        <v>93</v>
      </c>
      <c r="AO44" s="122">
        <v>60</v>
      </c>
      <c r="AP44" s="122">
        <v>1.55</v>
      </c>
      <c r="AQ44" s="122">
        <v>195</v>
      </c>
      <c r="AR44" s="122">
        <v>11</v>
      </c>
      <c r="AS44" s="122">
        <v>8.454545454545455</v>
      </c>
      <c r="AT44" s="126" t="s">
        <v>1235</v>
      </c>
      <c r="AU44" s="126">
        <v>2.1</v>
      </c>
      <c r="AV44" s="126" t="s">
        <v>1235</v>
      </c>
      <c r="AW44" s="126" t="s">
        <v>1235</v>
      </c>
      <c r="AX44" s="126" t="s">
        <v>1235</v>
      </c>
      <c r="AY44" s="122">
        <v>31</v>
      </c>
      <c r="AZ44" s="126" t="s">
        <v>1235</v>
      </c>
      <c r="BA44" s="126" t="s">
        <v>1235</v>
      </c>
      <c r="BB44" s="126" t="s">
        <v>1235</v>
      </c>
      <c r="BC44" s="126" t="s">
        <v>1235</v>
      </c>
      <c r="BD44" s="126" t="s">
        <v>1235</v>
      </c>
      <c r="BE44" s="122">
        <v>65</v>
      </c>
      <c r="BF44" s="122">
        <v>38.011695906432749</v>
      </c>
      <c r="BG44" s="122">
        <v>64</v>
      </c>
      <c r="BH44" s="122">
        <v>37.42690058479532</v>
      </c>
      <c r="BI44" s="126">
        <v>125</v>
      </c>
      <c r="BJ44" s="126">
        <v>73.099415204678365</v>
      </c>
      <c r="BK44" s="126">
        <v>38</v>
      </c>
      <c r="BL44" s="126">
        <v>22.222222222222221</v>
      </c>
      <c r="BM44" s="126">
        <v>88</v>
      </c>
      <c r="BN44" s="126">
        <v>70</v>
      </c>
      <c r="BO44" s="122">
        <v>20.3</v>
      </c>
      <c r="BP44" s="122">
        <v>10.8</v>
      </c>
      <c r="BQ44" s="122">
        <v>11.871345029239766</v>
      </c>
      <c r="BR44" s="122">
        <v>6.3157894736842115</v>
      </c>
      <c r="BS44" s="123">
        <v>0.46798029556650245</v>
      </c>
      <c r="BT44" s="126" t="s">
        <v>1227</v>
      </c>
      <c r="BU44" s="126" t="s">
        <v>1227</v>
      </c>
      <c r="BV44" s="126" t="s">
        <v>1227</v>
      </c>
      <c r="BW44" s="126" t="s">
        <v>1227</v>
      </c>
      <c r="BX44" s="126" t="s">
        <v>1227</v>
      </c>
      <c r="BY44" s="126" t="s">
        <v>1227</v>
      </c>
      <c r="BZ44" s="126" t="s">
        <v>1227</v>
      </c>
      <c r="CA44" s="126" t="s">
        <v>1227</v>
      </c>
      <c r="CB44" s="126" t="s">
        <v>1227</v>
      </c>
      <c r="CC44" s="126" t="s">
        <v>1227</v>
      </c>
      <c r="CD44" s="126" t="s">
        <v>1227</v>
      </c>
      <c r="CE44" s="126" t="s">
        <v>1227</v>
      </c>
      <c r="CF44" s="126" t="s">
        <v>1227</v>
      </c>
      <c r="CG44" s="126" t="s">
        <v>1227</v>
      </c>
      <c r="CH44" s="126" t="s">
        <v>1227</v>
      </c>
      <c r="CI44" s="126" t="s">
        <v>1227</v>
      </c>
      <c r="CJ44" s="126" t="s">
        <v>1227</v>
      </c>
      <c r="CK44" s="126" t="s">
        <v>1227</v>
      </c>
      <c r="CL44" s="126" t="s">
        <v>1227</v>
      </c>
      <c r="CM44" s="126" t="s">
        <v>1227</v>
      </c>
      <c r="CN44" s="126" t="s">
        <v>1227</v>
      </c>
      <c r="CO44" s="126" t="s">
        <v>1227</v>
      </c>
      <c r="CP44" s="126" t="s">
        <v>1227</v>
      </c>
      <c r="CQ44" s="126" t="s">
        <v>1227</v>
      </c>
      <c r="CR44" s="126" t="s">
        <v>1227</v>
      </c>
      <c r="CS44" s="126" t="s">
        <v>1227</v>
      </c>
      <c r="CT44" s="126" t="s">
        <v>1227</v>
      </c>
      <c r="CU44" s="126" t="s">
        <v>1227</v>
      </c>
      <c r="CV44" s="126" t="s">
        <v>1227</v>
      </c>
      <c r="CW44" s="126" t="s">
        <v>1227</v>
      </c>
      <c r="CX44" s="126" t="s">
        <v>1227</v>
      </c>
      <c r="CY44" s="126" t="s">
        <v>1227</v>
      </c>
      <c r="CZ44" s="126" t="s">
        <v>1227</v>
      </c>
      <c r="DA44" s="126" t="s">
        <v>1227</v>
      </c>
      <c r="DB44" s="126" t="s">
        <v>1227</v>
      </c>
      <c r="DC44" s="126" t="s">
        <v>1227</v>
      </c>
      <c r="DD44" s="126" t="s">
        <v>1227</v>
      </c>
      <c r="DE44" s="126" t="s">
        <v>1227</v>
      </c>
      <c r="DF44" s="126" t="s">
        <v>1227</v>
      </c>
      <c r="DG44" s="126" t="s">
        <v>1227</v>
      </c>
      <c r="DH44" s="126" t="s">
        <v>1227</v>
      </c>
      <c r="DI44" s="126" t="s">
        <v>1227</v>
      </c>
      <c r="DJ44" s="126" t="s">
        <v>1227</v>
      </c>
      <c r="DK44" s="126" t="s">
        <v>1227</v>
      </c>
      <c r="DL44" s="126" t="s">
        <v>1227</v>
      </c>
      <c r="DM44" s="126" t="s">
        <v>1227</v>
      </c>
      <c r="DN44" s="126" t="s">
        <v>1227</v>
      </c>
      <c r="DO44" s="126" t="s">
        <v>1227</v>
      </c>
      <c r="DP44" s="126" t="s">
        <v>1227</v>
      </c>
      <c r="DQ44" s="126" t="s">
        <v>1227</v>
      </c>
      <c r="DR44" s="126" t="s">
        <v>1227</v>
      </c>
      <c r="DS44" s="126" t="s">
        <v>1227</v>
      </c>
      <c r="DT44" s="126" t="s">
        <v>1227</v>
      </c>
      <c r="DU44" s="126" t="s">
        <v>1227</v>
      </c>
      <c r="DV44" s="126" t="s">
        <v>1227</v>
      </c>
      <c r="DW44" s="126" t="s">
        <v>1227</v>
      </c>
      <c r="DX44" s="126" t="s">
        <v>1227</v>
      </c>
      <c r="DY44" s="126" t="s">
        <v>1227</v>
      </c>
      <c r="DZ44" s="126" t="s">
        <v>1227</v>
      </c>
      <c r="EA44" s="126" t="s">
        <v>1227</v>
      </c>
      <c r="EB44" s="126" t="s">
        <v>1227</v>
      </c>
      <c r="EC44" s="126" t="s">
        <v>1227</v>
      </c>
      <c r="ED44" s="126" t="s">
        <v>1227</v>
      </c>
      <c r="EE44" s="126" t="s">
        <v>1227</v>
      </c>
      <c r="EF44" s="126" t="s">
        <v>1227</v>
      </c>
      <c r="EG44" s="126" t="s">
        <v>1227</v>
      </c>
      <c r="EH44" s="126" t="s">
        <v>1227</v>
      </c>
      <c r="EI44" s="126" t="s">
        <v>1227</v>
      </c>
      <c r="EJ44" s="126" t="s">
        <v>1227</v>
      </c>
      <c r="EK44" s="126" t="s">
        <v>1227</v>
      </c>
      <c r="EL44" s="126" t="s">
        <v>1227</v>
      </c>
      <c r="EM44" s="126" t="s">
        <v>1227</v>
      </c>
      <c r="EN44" s="126" t="s">
        <v>1227</v>
      </c>
      <c r="EO44" s="126" t="s">
        <v>1227</v>
      </c>
      <c r="EP44" s="126" t="s">
        <v>1227</v>
      </c>
      <c r="EQ44" s="126" t="s">
        <v>1227</v>
      </c>
      <c r="ER44" s="126" t="s">
        <v>1227</v>
      </c>
      <c r="ES44" s="126" t="s">
        <v>1227</v>
      </c>
      <c r="ET44" s="126" t="s">
        <v>1227</v>
      </c>
      <c r="EU44" s="126" t="s">
        <v>1227</v>
      </c>
      <c r="EV44" s="126" t="s">
        <v>1227</v>
      </c>
      <c r="EW44" s="126" t="s">
        <v>1227</v>
      </c>
      <c r="EX44" s="126" t="s">
        <v>1227</v>
      </c>
      <c r="EY44" s="126" t="s">
        <v>1227</v>
      </c>
      <c r="EZ44" s="126" t="s">
        <v>1227</v>
      </c>
      <c r="FA44" s="126" t="s">
        <v>1227</v>
      </c>
      <c r="FB44" s="126" t="s">
        <v>1227</v>
      </c>
      <c r="FC44" s="126" t="s">
        <v>1227</v>
      </c>
      <c r="FD44" s="126" t="s">
        <v>1227</v>
      </c>
      <c r="FE44" s="126" t="s">
        <v>1227</v>
      </c>
      <c r="FF44" s="126" t="s">
        <v>1227</v>
      </c>
      <c r="FG44" s="126" t="s">
        <v>1227</v>
      </c>
      <c r="FH44" s="126" t="s">
        <v>1227</v>
      </c>
      <c r="FI44" s="126" t="s">
        <v>1227</v>
      </c>
      <c r="FJ44" s="126" t="s">
        <v>1227</v>
      </c>
      <c r="FK44" s="126" t="s">
        <v>1227</v>
      </c>
      <c r="FL44" s="126" t="s">
        <v>1227</v>
      </c>
      <c r="FM44" s="126" t="s">
        <v>1227</v>
      </c>
      <c r="FN44" s="126" t="s">
        <v>1227</v>
      </c>
      <c r="FO44" s="126" t="s">
        <v>1227</v>
      </c>
      <c r="FP44" s="126" t="s">
        <v>1227</v>
      </c>
      <c r="FQ44" s="126" t="s">
        <v>1227</v>
      </c>
      <c r="FR44" s="126" t="s">
        <v>1227</v>
      </c>
      <c r="FS44" s="126" t="s">
        <v>1227</v>
      </c>
      <c r="FT44" s="126" t="s">
        <v>1227</v>
      </c>
      <c r="FU44" s="126" t="s">
        <v>1227</v>
      </c>
      <c r="FV44" s="126" t="s">
        <v>1227</v>
      </c>
      <c r="FW44" s="126" t="s">
        <v>1227</v>
      </c>
      <c r="FX44" s="126" t="s">
        <v>1227</v>
      </c>
      <c r="FY44" s="126" t="s">
        <v>1227</v>
      </c>
      <c r="FZ44" s="126" t="s">
        <v>1227</v>
      </c>
      <c r="GA44" s="126" t="s">
        <v>1227</v>
      </c>
      <c r="GB44" s="126" t="s">
        <v>1227</v>
      </c>
      <c r="GC44" s="126" t="s">
        <v>1227</v>
      </c>
      <c r="GD44" s="126" t="s">
        <v>1227</v>
      </c>
      <c r="GE44" s="126" t="s">
        <v>1227</v>
      </c>
      <c r="GF44" s="126" t="s">
        <v>1227</v>
      </c>
      <c r="GG44" s="126" t="s">
        <v>1227</v>
      </c>
      <c r="GH44" s="126" t="s">
        <v>1227</v>
      </c>
      <c r="GI44" s="126" t="s">
        <v>1227</v>
      </c>
      <c r="GJ44" s="126" t="s">
        <v>1227</v>
      </c>
      <c r="GK44" s="126" t="s">
        <v>1227</v>
      </c>
      <c r="GL44" s="126" t="s">
        <v>1227</v>
      </c>
      <c r="GM44" s="126" t="s">
        <v>1227</v>
      </c>
      <c r="GN44" s="126" t="s">
        <v>1227</v>
      </c>
      <c r="GO44" s="126" t="s">
        <v>1227</v>
      </c>
      <c r="GP44" s="126" t="s">
        <v>1227</v>
      </c>
      <c r="GQ44" s="126" t="s">
        <v>1227</v>
      </c>
      <c r="GR44" s="126" t="s">
        <v>1227</v>
      </c>
      <c r="GS44" s="126" t="s">
        <v>1227</v>
      </c>
      <c r="GT44" s="126" t="s">
        <v>1227</v>
      </c>
      <c r="GU44" s="126" t="s">
        <v>1227</v>
      </c>
      <c r="GV44" s="126" t="s">
        <v>1227</v>
      </c>
      <c r="GW44" s="126" t="s">
        <v>1227</v>
      </c>
      <c r="GX44" s="126" t="s">
        <v>1227</v>
      </c>
      <c r="GY44" s="126" t="s">
        <v>1227</v>
      </c>
      <c r="GZ44" s="126" t="s">
        <v>1227</v>
      </c>
      <c r="HA44" s="126" t="s">
        <v>1227</v>
      </c>
      <c r="HB44" s="126" t="s">
        <v>1227</v>
      </c>
      <c r="HC44" s="126" t="s">
        <v>1227</v>
      </c>
      <c r="HD44" s="126" t="s">
        <v>1227</v>
      </c>
      <c r="HE44" s="126" t="s">
        <v>1227</v>
      </c>
      <c r="HF44" s="126" t="s">
        <v>1227</v>
      </c>
      <c r="HG44" s="126" t="s">
        <v>1227</v>
      </c>
      <c r="HH44" s="126" t="s">
        <v>1227</v>
      </c>
      <c r="HI44" s="126" t="s">
        <v>1227</v>
      </c>
      <c r="HJ44" s="126" t="s">
        <v>1227</v>
      </c>
      <c r="HK44" s="126" t="s">
        <v>1227</v>
      </c>
      <c r="HL44" s="126" t="s">
        <v>1227</v>
      </c>
      <c r="HM44" s="126" t="s">
        <v>1227</v>
      </c>
      <c r="HN44" s="126" t="s">
        <v>1227</v>
      </c>
      <c r="HO44" s="126" t="s">
        <v>1227</v>
      </c>
      <c r="HP44" s="126" t="s">
        <v>1227</v>
      </c>
      <c r="HQ44" s="126" t="s">
        <v>1227</v>
      </c>
      <c r="HR44" s="126" t="s">
        <v>1227</v>
      </c>
      <c r="HS44" s="126" t="s">
        <v>1227</v>
      </c>
      <c r="HT44" s="126" t="s">
        <v>1227</v>
      </c>
      <c r="HU44" s="126" t="s">
        <v>1227</v>
      </c>
      <c r="HV44" s="126" t="s">
        <v>1227</v>
      </c>
      <c r="HW44" s="126" t="s">
        <v>1227</v>
      </c>
      <c r="HX44" s="126" t="s">
        <v>1227</v>
      </c>
      <c r="HY44" s="126" t="s">
        <v>1227</v>
      </c>
      <c r="HZ44" s="126" t="s">
        <v>1227</v>
      </c>
      <c r="IA44" s="126" t="s">
        <v>1227</v>
      </c>
      <c r="IB44" s="126" t="s">
        <v>1227</v>
      </c>
      <c r="IC44" s="126" t="s">
        <v>1227</v>
      </c>
      <c r="ID44" s="126" t="s">
        <v>1227</v>
      </c>
      <c r="IE44" s="126" t="s">
        <v>1227</v>
      </c>
      <c r="IF44" s="126" t="s">
        <v>1227</v>
      </c>
      <c r="IG44" s="126" t="s">
        <v>1227</v>
      </c>
      <c r="IH44" s="126" t="s">
        <v>1227</v>
      </c>
      <c r="II44" s="126" t="s">
        <v>1227</v>
      </c>
      <c r="IJ44" s="126" t="s">
        <v>1227</v>
      </c>
      <c r="IK44" s="126" t="s">
        <v>1227</v>
      </c>
      <c r="IL44" s="126" t="s">
        <v>1227</v>
      </c>
      <c r="IM44" s="126" t="s">
        <v>1227</v>
      </c>
      <c r="IN44" s="126" t="s">
        <v>1227</v>
      </c>
      <c r="IO44" s="126" t="s">
        <v>1227</v>
      </c>
      <c r="IP44" s="126" t="s">
        <v>1227</v>
      </c>
      <c r="IQ44" s="126" t="s">
        <v>1227</v>
      </c>
      <c r="IR44" s="126" t="s">
        <v>1227</v>
      </c>
      <c r="IS44" s="126" t="s">
        <v>1227</v>
      </c>
      <c r="IT44" s="126" t="s">
        <v>1227</v>
      </c>
      <c r="IU44" s="126" t="s">
        <v>1227</v>
      </c>
      <c r="IV44" s="139">
        <v>43332.484027777777</v>
      </c>
    </row>
    <row r="45" spans="1:260">
      <c r="A45" s="121" t="s">
        <v>681</v>
      </c>
      <c r="B45" s="120">
        <v>160</v>
      </c>
      <c r="C45" s="128">
        <v>42</v>
      </c>
      <c r="D45" s="15">
        <v>81</v>
      </c>
      <c r="E45" s="128">
        <v>175</v>
      </c>
      <c r="F45" s="16">
        <v>4</v>
      </c>
      <c r="G45" s="16">
        <v>5</v>
      </c>
      <c r="H45" s="26">
        <v>999</v>
      </c>
      <c r="I45" s="26">
        <v>999</v>
      </c>
      <c r="J45" s="26">
        <v>999</v>
      </c>
      <c r="K45" s="26">
        <v>999</v>
      </c>
      <c r="L45" s="26">
        <v>999</v>
      </c>
      <c r="M45" s="26">
        <v>999</v>
      </c>
      <c r="N45" s="26">
        <v>999</v>
      </c>
      <c r="O45" s="26">
        <v>999</v>
      </c>
      <c r="P45" s="26">
        <v>999</v>
      </c>
      <c r="Q45" s="26">
        <v>999</v>
      </c>
      <c r="R45" s="26">
        <v>999</v>
      </c>
      <c r="S45" s="26">
        <v>999</v>
      </c>
      <c r="T45" s="26">
        <v>999</v>
      </c>
      <c r="U45" s="26">
        <v>999</v>
      </c>
      <c r="V45" s="26">
        <v>999</v>
      </c>
      <c r="W45" s="26">
        <v>999</v>
      </c>
      <c r="X45" s="122">
        <v>133</v>
      </c>
      <c r="Y45" s="122">
        <v>89</v>
      </c>
      <c r="Z45" s="122">
        <v>103.66666666666667</v>
      </c>
      <c r="AA45" s="122">
        <v>1.96</v>
      </c>
      <c r="AB45" s="122">
        <v>90</v>
      </c>
      <c r="AC45" s="122">
        <v>11</v>
      </c>
      <c r="AD45" s="122">
        <v>44</v>
      </c>
      <c r="AE45" s="122">
        <v>22.448979591836736</v>
      </c>
      <c r="AF45" s="122">
        <v>10</v>
      </c>
      <c r="AG45" s="122">
        <v>65</v>
      </c>
      <c r="AH45" s="122">
        <v>28</v>
      </c>
      <c r="AI45" s="122">
        <v>0.36363636363636365</v>
      </c>
      <c r="AJ45" s="122">
        <v>66</v>
      </c>
      <c r="AK45" s="122">
        <v>0.47727272727272729</v>
      </c>
      <c r="AL45" s="123">
        <v>157.61551200000002</v>
      </c>
      <c r="AM45" s="122">
        <v>80.416077551020422</v>
      </c>
      <c r="AN45" s="122">
        <v>56</v>
      </c>
      <c r="AO45" s="122">
        <v>59</v>
      </c>
      <c r="AP45" s="122">
        <v>0.94915254237288138</v>
      </c>
      <c r="AQ45" s="122">
        <v>225</v>
      </c>
      <c r="AR45" s="122">
        <v>17</v>
      </c>
      <c r="AS45" s="122">
        <v>3.2941176470588234</v>
      </c>
      <c r="AT45" s="122">
        <v>21.8</v>
      </c>
      <c r="AU45" s="122">
        <v>2.1</v>
      </c>
      <c r="AV45" s="122">
        <v>6.7921497000000013</v>
      </c>
      <c r="AW45" s="122">
        <v>3.4653825000000009</v>
      </c>
      <c r="AX45" s="122">
        <v>15.5</v>
      </c>
      <c r="AY45" s="126" t="s">
        <v>1235</v>
      </c>
      <c r="AZ45" s="122">
        <v>58</v>
      </c>
      <c r="BA45" s="122">
        <v>41</v>
      </c>
      <c r="BB45" s="122">
        <v>1.4146341463414633</v>
      </c>
      <c r="BC45" s="122">
        <v>195</v>
      </c>
      <c r="BD45" s="122">
        <v>12</v>
      </c>
      <c r="BE45" s="122">
        <v>72</v>
      </c>
      <c r="BF45" s="122">
        <v>36.734693877551024</v>
      </c>
      <c r="BG45" s="122">
        <v>46</v>
      </c>
      <c r="BH45" s="122">
        <v>23.469387755102041</v>
      </c>
      <c r="BI45" s="122">
        <v>125</v>
      </c>
      <c r="BJ45" s="122">
        <v>63.775510204081634</v>
      </c>
      <c r="BK45" s="122">
        <v>65</v>
      </c>
      <c r="BL45" s="122">
        <v>33.163265306122447</v>
      </c>
      <c r="BM45" s="122">
        <v>60</v>
      </c>
      <c r="BN45" s="122">
        <v>48</v>
      </c>
      <c r="BO45" s="122">
        <v>22.3</v>
      </c>
      <c r="BP45" s="122">
        <v>11.6</v>
      </c>
      <c r="BQ45" s="122">
        <v>11.377551020408164</v>
      </c>
      <c r="BR45" s="122">
        <v>5.9183673469387754</v>
      </c>
      <c r="BS45" s="123">
        <v>0.47982062780269064</v>
      </c>
      <c r="BT45" s="126" t="s">
        <v>1227</v>
      </c>
      <c r="BU45" s="126" t="s">
        <v>1227</v>
      </c>
      <c r="BV45" s="126" t="s">
        <v>1227</v>
      </c>
      <c r="BW45" s="126" t="s">
        <v>1227</v>
      </c>
      <c r="BX45" s="126" t="s">
        <v>1227</v>
      </c>
      <c r="BY45" s="126" t="s">
        <v>1227</v>
      </c>
      <c r="BZ45" s="126" t="s">
        <v>1227</v>
      </c>
      <c r="CA45" s="126" t="s">
        <v>1227</v>
      </c>
      <c r="CB45" s="126" t="s">
        <v>1227</v>
      </c>
      <c r="CC45" s="126" t="s">
        <v>1227</v>
      </c>
      <c r="CD45" s="126" t="s">
        <v>1227</v>
      </c>
      <c r="CE45" s="126" t="s">
        <v>1227</v>
      </c>
      <c r="CF45" s="126" t="s">
        <v>1227</v>
      </c>
      <c r="CG45" s="126" t="s">
        <v>1227</v>
      </c>
      <c r="CH45" s="126" t="s">
        <v>1227</v>
      </c>
      <c r="CI45" s="126" t="s">
        <v>1227</v>
      </c>
      <c r="CJ45" s="126" t="s">
        <v>1227</v>
      </c>
      <c r="CK45" s="126" t="s">
        <v>1227</v>
      </c>
      <c r="CL45" s="126" t="s">
        <v>1227</v>
      </c>
      <c r="CM45" s="126" t="s">
        <v>1227</v>
      </c>
      <c r="CN45" s="126" t="s">
        <v>1227</v>
      </c>
      <c r="CO45" s="126" t="s">
        <v>1227</v>
      </c>
      <c r="CP45" s="126" t="s">
        <v>1227</v>
      </c>
      <c r="CQ45" s="126" t="s">
        <v>1227</v>
      </c>
      <c r="CR45" s="126" t="s">
        <v>1227</v>
      </c>
      <c r="CS45" s="126" t="s">
        <v>1227</v>
      </c>
      <c r="CT45" s="126" t="s">
        <v>1227</v>
      </c>
      <c r="CU45" s="126" t="s">
        <v>1227</v>
      </c>
      <c r="CV45" s="126" t="s">
        <v>1227</v>
      </c>
      <c r="CW45" s="126" t="s">
        <v>1227</v>
      </c>
      <c r="CX45" s="126" t="s">
        <v>1227</v>
      </c>
      <c r="CY45" s="126" t="s">
        <v>1227</v>
      </c>
      <c r="CZ45" s="126" t="s">
        <v>1227</v>
      </c>
      <c r="DA45" s="126" t="s">
        <v>1227</v>
      </c>
      <c r="DB45" s="126" t="s">
        <v>1227</v>
      </c>
      <c r="DC45" s="126" t="s">
        <v>1227</v>
      </c>
      <c r="DD45" s="126" t="s">
        <v>1227</v>
      </c>
      <c r="DE45" s="126" t="s">
        <v>1227</v>
      </c>
      <c r="DF45" s="126" t="s">
        <v>1227</v>
      </c>
      <c r="DG45" s="126" t="s">
        <v>1227</v>
      </c>
      <c r="DH45" s="126" t="s">
        <v>1227</v>
      </c>
      <c r="DI45" s="126" t="s">
        <v>1227</v>
      </c>
      <c r="DJ45" s="126" t="s">
        <v>1227</v>
      </c>
      <c r="DK45" s="126" t="s">
        <v>1227</v>
      </c>
      <c r="DL45" s="126" t="s">
        <v>1227</v>
      </c>
      <c r="DM45" s="126" t="s">
        <v>1227</v>
      </c>
      <c r="DN45" s="126" t="s">
        <v>1227</v>
      </c>
      <c r="DO45" s="126" t="s">
        <v>1227</v>
      </c>
      <c r="DP45" s="126" t="s">
        <v>1227</v>
      </c>
      <c r="DQ45" s="126" t="s">
        <v>1227</v>
      </c>
      <c r="DR45" s="126" t="s">
        <v>1227</v>
      </c>
      <c r="DS45" s="126" t="s">
        <v>1227</v>
      </c>
      <c r="DT45" s="126" t="s">
        <v>1227</v>
      </c>
      <c r="DU45" s="126" t="s">
        <v>1227</v>
      </c>
      <c r="DV45" s="126" t="s">
        <v>1227</v>
      </c>
      <c r="DW45" s="126" t="s">
        <v>1227</v>
      </c>
      <c r="DX45" s="126" t="s">
        <v>1227</v>
      </c>
      <c r="DY45" s="126" t="s">
        <v>1227</v>
      </c>
      <c r="DZ45" s="126" t="s">
        <v>1227</v>
      </c>
      <c r="EA45" s="126" t="s">
        <v>1227</v>
      </c>
      <c r="EB45" s="126" t="s">
        <v>1227</v>
      </c>
      <c r="EC45" s="126" t="s">
        <v>1227</v>
      </c>
      <c r="ED45" s="126" t="s">
        <v>1227</v>
      </c>
      <c r="EE45" s="126" t="s">
        <v>1227</v>
      </c>
      <c r="EF45" s="126" t="s">
        <v>1227</v>
      </c>
      <c r="EG45" s="126" t="s">
        <v>1227</v>
      </c>
      <c r="EH45" s="126" t="s">
        <v>1227</v>
      </c>
      <c r="EI45" s="126" t="s">
        <v>1227</v>
      </c>
      <c r="EJ45" s="126" t="s">
        <v>1227</v>
      </c>
      <c r="EK45" s="126" t="s">
        <v>1227</v>
      </c>
      <c r="EL45" s="126" t="s">
        <v>1227</v>
      </c>
      <c r="EM45" s="126" t="s">
        <v>1227</v>
      </c>
      <c r="EN45" s="126" t="s">
        <v>1227</v>
      </c>
      <c r="EO45" s="126" t="s">
        <v>1227</v>
      </c>
      <c r="EP45" s="126" t="s">
        <v>1227</v>
      </c>
      <c r="EQ45" s="126" t="s">
        <v>1227</v>
      </c>
      <c r="ER45" s="126" t="s">
        <v>1227</v>
      </c>
      <c r="ES45" s="126" t="s">
        <v>1227</v>
      </c>
      <c r="ET45" s="126" t="s">
        <v>1227</v>
      </c>
      <c r="EU45" s="126" t="s">
        <v>1227</v>
      </c>
      <c r="EV45" s="126" t="s">
        <v>1227</v>
      </c>
      <c r="EW45" s="126" t="s">
        <v>1227</v>
      </c>
      <c r="EX45" s="126" t="s">
        <v>1227</v>
      </c>
      <c r="EY45" s="126" t="s">
        <v>1227</v>
      </c>
      <c r="EZ45" s="126" t="s">
        <v>1227</v>
      </c>
      <c r="FA45" s="126" t="s">
        <v>1227</v>
      </c>
      <c r="FB45" s="126" t="s">
        <v>1227</v>
      </c>
      <c r="FC45" s="126" t="s">
        <v>1227</v>
      </c>
      <c r="FD45" s="126" t="s">
        <v>1227</v>
      </c>
      <c r="FE45" s="126" t="s">
        <v>1227</v>
      </c>
      <c r="FF45" s="126" t="s">
        <v>1227</v>
      </c>
      <c r="FG45" s="126" t="s">
        <v>1227</v>
      </c>
      <c r="FH45" s="126" t="s">
        <v>1227</v>
      </c>
      <c r="FI45" s="126" t="s">
        <v>1227</v>
      </c>
      <c r="FJ45" s="126" t="s">
        <v>1227</v>
      </c>
      <c r="FK45" s="126" t="s">
        <v>1227</v>
      </c>
      <c r="FL45" s="126" t="s">
        <v>1227</v>
      </c>
      <c r="FM45" s="126" t="s">
        <v>1227</v>
      </c>
      <c r="FN45" s="126" t="s">
        <v>1227</v>
      </c>
      <c r="FO45" s="126" t="s">
        <v>1227</v>
      </c>
      <c r="FP45" s="126" t="s">
        <v>1227</v>
      </c>
      <c r="FQ45" s="126" t="s">
        <v>1227</v>
      </c>
      <c r="FR45" s="126" t="s">
        <v>1227</v>
      </c>
      <c r="FS45" s="126" t="s">
        <v>1227</v>
      </c>
      <c r="FT45" s="126" t="s">
        <v>1227</v>
      </c>
      <c r="FU45" s="126" t="s">
        <v>1227</v>
      </c>
      <c r="FV45" s="126" t="s">
        <v>1227</v>
      </c>
      <c r="FW45" s="126" t="s">
        <v>1227</v>
      </c>
      <c r="FX45" s="126" t="s">
        <v>1227</v>
      </c>
      <c r="FY45" s="126" t="s">
        <v>1227</v>
      </c>
      <c r="FZ45" s="126" t="s">
        <v>1227</v>
      </c>
      <c r="GA45" s="126" t="s">
        <v>1227</v>
      </c>
      <c r="GB45" s="126" t="s">
        <v>1227</v>
      </c>
      <c r="GC45" s="126" t="s">
        <v>1227</v>
      </c>
      <c r="GD45" s="126" t="s">
        <v>1227</v>
      </c>
      <c r="GE45" s="126" t="s">
        <v>1227</v>
      </c>
      <c r="GF45" s="126" t="s">
        <v>1227</v>
      </c>
      <c r="GG45" s="126" t="s">
        <v>1227</v>
      </c>
      <c r="GH45" s="126" t="s">
        <v>1227</v>
      </c>
      <c r="GI45" s="126" t="s">
        <v>1227</v>
      </c>
      <c r="GJ45" s="126" t="s">
        <v>1227</v>
      </c>
      <c r="GK45" s="126" t="s">
        <v>1227</v>
      </c>
      <c r="GL45" s="126" t="s">
        <v>1227</v>
      </c>
      <c r="GM45" s="126" t="s">
        <v>1227</v>
      </c>
      <c r="GN45" s="126" t="s">
        <v>1227</v>
      </c>
      <c r="GO45" s="126" t="s">
        <v>1227</v>
      </c>
      <c r="GP45" s="126" t="s">
        <v>1227</v>
      </c>
      <c r="GQ45" s="126" t="s">
        <v>1227</v>
      </c>
      <c r="GR45" s="126" t="s">
        <v>1227</v>
      </c>
      <c r="GS45" s="126" t="s">
        <v>1227</v>
      </c>
      <c r="GT45" s="126" t="s">
        <v>1227</v>
      </c>
      <c r="GU45" s="126" t="s">
        <v>1227</v>
      </c>
      <c r="GV45" s="126" t="s">
        <v>1227</v>
      </c>
      <c r="GW45" s="126" t="s">
        <v>1227</v>
      </c>
      <c r="GX45" s="126" t="s">
        <v>1227</v>
      </c>
      <c r="GY45" s="126" t="s">
        <v>1227</v>
      </c>
      <c r="GZ45" s="126" t="s">
        <v>1227</v>
      </c>
      <c r="HA45" s="126" t="s">
        <v>1227</v>
      </c>
      <c r="HB45" s="126" t="s">
        <v>1227</v>
      </c>
      <c r="HC45" s="126" t="s">
        <v>1227</v>
      </c>
      <c r="HD45" s="126" t="s">
        <v>1227</v>
      </c>
      <c r="HE45" s="126" t="s">
        <v>1227</v>
      </c>
      <c r="HF45" s="126" t="s">
        <v>1227</v>
      </c>
      <c r="HG45" s="126" t="s">
        <v>1227</v>
      </c>
      <c r="HH45" s="126" t="s">
        <v>1227</v>
      </c>
      <c r="HI45" s="126" t="s">
        <v>1227</v>
      </c>
      <c r="HJ45" s="126" t="s">
        <v>1227</v>
      </c>
      <c r="HK45" s="126" t="s">
        <v>1227</v>
      </c>
      <c r="HL45" s="126" t="s">
        <v>1227</v>
      </c>
      <c r="HM45" s="126" t="s">
        <v>1227</v>
      </c>
      <c r="HN45" s="126" t="s">
        <v>1227</v>
      </c>
      <c r="HO45" s="126" t="s">
        <v>1227</v>
      </c>
      <c r="HP45" s="126" t="s">
        <v>1227</v>
      </c>
      <c r="HQ45" s="126" t="s">
        <v>1227</v>
      </c>
      <c r="HR45" s="126" t="s">
        <v>1227</v>
      </c>
      <c r="HS45" s="126" t="s">
        <v>1227</v>
      </c>
      <c r="HT45" s="126" t="s">
        <v>1227</v>
      </c>
      <c r="HU45" s="126" t="s">
        <v>1227</v>
      </c>
      <c r="HV45" s="126" t="s">
        <v>1227</v>
      </c>
      <c r="HW45" s="126" t="s">
        <v>1227</v>
      </c>
      <c r="HX45" s="126" t="s">
        <v>1227</v>
      </c>
      <c r="HY45" s="126" t="s">
        <v>1227</v>
      </c>
      <c r="HZ45" s="126" t="s">
        <v>1227</v>
      </c>
      <c r="IA45" s="126" t="s">
        <v>1227</v>
      </c>
      <c r="IB45" s="126" t="s">
        <v>1227</v>
      </c>
      <c r="IC45" s="126" t="s">
        <v>1227</v>
      </c>
      <c r="ID45" s="126" t="s">
        <v>1227</v>
      </c>
      <c r="IE45" s="126" t="s">
        <v>1227</v>
      </c>
      <c r="IF45" s="126" t="s">
        <v>1227</v>
      </c>
      <c r="IG45" s="126" t="s">
        <v>1227</v>
      </c>
      <c r="IH45" s="126" t="s">
        <v>1227</v>
      </c>
      <c r="II45" s="126" t="s">
        <v>1227</v>
      </c>
      <c r="IJ45" s="126" t="s">
        <v>1227</v>
      </c>
      <c r="IK45" s="126" t="s">
        <v>1227</v>
      </c>
      <c r="IL45" s="126" t="s">
        <v>1227</v>
      </c>
      <c r="IM45" s="126" t="s">
        <v>1227</v>
      </c>
      <c r="IN45" s="126" t="s">
        <v>1227</v>
      </c>
      <c r="IO45" s="126" t="s">
        <v>1227</v>
      </c>
      <c r="IP45" s="126" t="s">
        <v>1227</v>
      </c>
      <c r="IQ45" s="126" t="s">
        <v>1227</v>
      </c>
      <c r="IR45" s="126" t="s">
        <v>1227</v>
      </c>
      <c r="IS45" s="126" t="s">
        <v>1227</v>
      </c>
      <c r="IT45" s="126" t="s">
        <v>1227</v>
      </c>
      <c r="IU45" s="126" t="s">
        <v>1227</v>
      </c>
      <c r="IV45" s="139">
        <v>43335.470138888886</v>
      </c>
    </row>
    <row r="46" spans="1:260">
      <c r="A46" s="121" t="s">
        <v>682</v>
      </c>
      <c r="B46" s="120">
        <v>160</v>
      </c>
      <c r="C46" s="128">
        <v>39</v>
      </c>
      <c r="D46" s="15">
        <v>83</v>
      </c>
      <c r="E46" s="128">
        <v>186</v>
      </c>
      <c r="F46" s="16">
        <v>4</v>
      </c>
      <c r="G46" s="16">
        <v>5</v>
      </c>
      <c r="H46" s="26">
        <v>999</v>
      </c>
      <c r="I46" s="26">
        <v>999</v>
      </c>
      <c r="J46" s="26">
        <v>999</v>
      </c>
      <c r="K46" s="26">
        <v>999</v>
      </c>
      <c r="L46" s="26">
        <v>999</v>
      </c>
      <c r="M46" s="26">
        <v>999</v>
      </c>
      <c r="N46" s="26">
        <v>999</v>
      </c>
      <c r="O46" s="26">
        <v>999</v>
      </c>
      <c r="P46" s="26">
        <v>999</v>
      </c>
      <c r="Q46" s="26">
        <v>999</v>
      </c>
      <c r="R46" s="26">
        <v>999</v>
      </c>
      <c r="S46" s="26">
        <v>999</v>
      </c>
      <c r="T46" s="26">
        <v>999</v>
      </c>
      <c r="U46" s="26">
        <v>999</v>
      </c>
      <c r="V46" s="26">
        <v>999</v>
      </c>
      <c r="W46" s="26">
        <v>999</v>
      </c>
      <c r="X46" s="122">
        <v>117</v>
      </c>
      <c r="Y46" s="122">
        <v>78</v>
      </c>
      <c r="Z46" s="122">
        <v>91</v>
      </c>
      <c r="AA46" s="122">
        <v>2.0699999999999998</v>
      </c>
      <c r="AB46" s="122">
        <v>75</v>
      </c>
      <c r="AC46" s="122">
        <v>10</v>
      </c>
      <c r="AD46" s="122">
        <v>59</v>
      </c>
      <c r="AE46" s="122">
        <v>28.5024154589372</v>
      </c>
      <c r="AF46" s="122">
        <v>11</v>
      </c>
      <c r="AG46" s="122">
        <v>80</v>
      </c>
      <c r="AH46" s="122">
        <v>39</v>
      </c>
      <c r="AI46" s="122">
        <v>0.33898305084745761</v>
      </c>
      <c r="AJ46" s="122">
        <v>63</v>
      </c>
      <c r="AK46" s="122">
        <v>0.3559322033898305</v>
      </c>
      <c r="AL46" s="123">
        <v>255.10927200000003</v>
      </c>
      <c r="AM46" s="122">
        <v>123.24119420289857</v>
      </c>
      <c r="AN46" s="122">
        <v>59</v>
      </c>
      <c r="AO46" s="122">
        <v>71</v>
      </c>
      <c r="AP46" s="122">
        <v>0.83098591549295775</v>
      </c>
      <c r="AQ46" s="122">
        <v>197</v>
      </c>
      <c r="AR46" s="122">
        <v>14</v>
      </c>
      <c r="AS46" s="122">
        <v>4.2142857142857144</v>
      </c>
      <c r="AT46" s="122">
        <v>20.9</v>
      </c>
      <c r="AU46" s="122">
        <v>2.5</v>
      </c>
      <c r="AV46" s="122">
        <v>7.690546874999999</v>
      </c>
      <c r="AW46" s="122">
        <v>3.7152400362318838</v>
      </c>
      <c r="AX46" s="122">
        <v>19.2</v>
      </c>
      <c r="AY46" s="126" t="s">
        <v>1235</v>
      </c>
      <c r="AZ46" s="122">
        <v>52</v>
      </c>
      <c r="BA46" s="122">
        <v>36</v>
      </c>
      <c r="BB46" s="122">
        <v>1.4444444444444444</v>
      </c>
      <c r="BC46" s="122">
        <v>268</v>
      </c>
      <c r="BD46" s="122">
        <v>11</v>
      </c>
      <c r="BE46" s="122">
        <v>71</v>
      </c>
      <c r="BF46" s="122">
        <v>34.29951690821256</v>
      </c>
      <c r="BG46" s="122">
        <v>59</v>
      </c>
      <c r="BH46" s="122">
        <v>28.5024154589372</v>
      </c>
      <c r="BI46" s="122">
        <v>161</v>
      </c>
      <c r="BJ46" s="122">
        <v>77.777777777777786</v>
      </c>
      <c r="BK46" s="122">
        <v>73</v>
      </c>
      <c r="BL46" s="122">
        <v>35.265700483091791</v>
      </c>
      <c r="BM46" s="122">
        <v>88</v>
      </c>
      <c r="BN46" s="122">
        <v>55</v>
      </c>
      <c r="BO46" s="122">
        <v>24.2</v>
      </c>
      <c r="BP46" s="122">
        <v>14.7</v>
      </c>
      <c r="BQ46" s="122">
        <v>11.690821256038648</v>
      </c>
      <c r="BR46" s="122">
        <v>7.1014492753623193</v>
      </c>
      <c r="BS46" s="123">
        <v>0.3925619834710744</v>
      </c>
      <c r="BT46" s="126" t="s">
        <v>1227</v>
      </c>
      <c r="BU46" s="126" t="s">
        <v>1227</v>
      </c>
      <c r="BV46" s="126" t="s">
        <v>1227</v>
      </c>
      <c r="BW46" s="126" t="s">
        <v>1227</v>
      </c>
      <c r="BX46" s="126" t="s">
        <v>1227</v>
      </c>
      <c r="BY46" s="126" t="s">
        <v>1227</v>
      </c>
      <c r="BZ46" s="126" t="s">
        <v>1227</v>
      </c>
      <c r="CA46" s="126" t="s">
        <v>1227</v>
      </c>
      <c r="CB46" s="126" t="s">
        <v>1227</v>
      </c>
      <c r="CC46" s="126" t="s">
        <v>1227</v>
      </c>
      <c r="CD46" s="126" t="s">
        <v>1227</v>
      </c>
      <c r="CE46" s="126" t="s">
        <v>1227</v>
      </c>
      <c r="CF46" s="126" t="s">
        <v>1227</v>
      </c>
      <c r="CG46" s="126" t="s">
        <v>1227</v>
      </c>
      <c r="CH46" s="126" t="s">
        <v>1227</v>
      </c>
      <c r="CI46" s="126" t="s">
        <v>1227</v>
      </c>
      <c r="CJ46" s="126" t="s">
        <v>1227</v>
      </c>
      <c r="CK46" s="126" t="s">
        <v>1227</v>
      </c>
      <c r="CL46" s="126" t="s">
        <v>1227</v>
      </c>
      <c r="CM46" s="126" t="s">
        <v>1227</v>
      </c>
      <c r="CN46" s="126" t="s">
        <v>1227</v>
      </c>
      <c r="CO46" s="126" t="s">
        <v>1227</v>
      </c>
      <c r="CP46" s="126" t="s">
        <v>1227</v>
      </c>
      <c r="CQ46" s="126" t="s">
        <v>1227</v>
      </c>
      <c r="CR46" s="126" t="s">
        <v>1227</v>
      </c>
      <c r="CS46" s="126" t="s">
        <v>1227</v>
      </c>
      <c r="CT46" s="126" t="s">
        <v>1227</v>
      </c>
      <c r="CU46" s="126" t="s">
        <v>1227</v>
      </c>
      <c r="CV46" s="126" t="s">
        <v>1227</v>
      </c>
      <c r="CW46" s="126" t="s">
        <v>1227</v>
      </c>
      <c r="CX46" s="126" t="s">
        <v>1227</v>
      </c>
      <c r="CY46" s="126" t="s">
        <v>1227</v>
      </c>
      <c r="CZ46" s="126" t="s">
        <v>1227</v>
      </c>
      <c r="DA46" s="126" t="s">
        <v>1227</v>
      </c>
      <c r="DB46" s="126" t="s">
        <v>1227</v>
      </c>
      <c r="DC46" s="126" t="s">
        <v>1227</v>
      </c>
      <c r="DD46" s="126" t="s">
        <v>1227</v>
      </c>
      <c r="DE46" s="126" t="s">
        <v>1227</v>
      </c>
      <c r="DF46" s="126" t="s">
        <v>1227</v>
      </c>
      <c r="DG46" s="126" t="s">
        <v>1227</v>
      </c>
      <c r="DH46" s="126" t="s">
        <v>1227</v>
      </c>
      <c r="DI46" s="126" t="s">
        <v>1227</v>
      </c>
      <c r="DJ46" s="126" t="s">
        <v>1227</v>
      </c>
      <c r="DK46" s="126" t="s">
        <v>1227</v>
      </c>
      <c r="DL46" s="126" t="s">
        <v>1227</v>
      </c>
      <c r="DM46" s="126" t="s">
        <v>1227</v>
      </c>
      <c r="DN46" s="126" t="s">
        <v>1227</v>
      </c>
      <c r="DO46" s="126" t="s">
        <v>1227</v>
      </c>
      <c r="DP46" s="126" t="s">
        <v>1227</v>
      </c>
      <c r="DQ46" s="126" t="s">
        <v>1227</v>
      </c>
      <c r="DR46" s="126" t="s">
        <v>1227</v>
      </c>
      <c r="DS46" s="126" t="s">
        <v>1227</v>
      </c>
      <c r="DT46" s="126" t="s">
        <v>1227</v>
      </c>
      <c r="DU46" s="126" t="s">
        <v>1227</v>
      </c>
      <c r="DV46" s="126" t="s">
        <v>1227</v>
      </c>
      <c r="DW46" s="126" t="s">
        <v>1227</v>
      </c>
      <c r="DX46" s="126" t="s">
        <v>1227</v>
      </c>
      <c r="DY46" s="126" t="s">
        <v>1227</v>
      </c>
      <c r="DZ46" s="126" t="s">
        <v>1227</v>
      </c>
      <c r="EA46" s="126" t="s">
        <v>1227</v>
      </c>
      <c r="EB46" s="126" t="s">
        <v>1227</v>
      </c>
      <c r="EC46" s="126" t="s">
        <v>1227</v>
      </c>
      <c r="ED46" s="126" t="s">
        <v>1227</v>
      </c>
      <c r="EE46" s="126" t="s">
        <v>1227</v>
      </c>
      <c r="EF46" s="126" t="s">
        <v>1227</v>
      </c>
      <c r="EG46" s="126" t="s">
        <v>1227</v>
      </c>
      <c r="EH46" s="126" t="s">
        <v>1227</v>
      </c>
      <c r="EI46" s="126" t="s">
        <v>1227</v>
      </c>
      <c r="EJ46" s="126" t="s">
        <v>1227</v>
      </c>
      <c r="EK46" s="126" t="s">
        <v>1227</v>
      </c>
      <c r="EL46" s="126" t="s">
        <v>1227</v>
      </c>
      <c r="EM46" s="126" t="s">
        <v>1227</v>
      </c>
      <c r="EN46" s="126" t="s">
        <v>1227</v>
      </c>
      <c r="EO46" s="126" t="s">
        <v>1227</v>
      </c>
      <c r="EP46" s="126" t="s">
        <v>1227</v>
      </c>
      <c r="EQ46" s="126" t="s">
        <v>1227</v>
      </c>
      <c r="ER46" s="126" t="s">
        <v>1227</v>
      </c>
      <c r="ES46" s="126" t="s">
        <v>1227</v>
      </c>
      <c r="ET46" s="126" t="s">
        <v>1227</v>
      </c>
      <c r="EU46" s="126" t="s">
        <v>1227</v>
      </c>
      <c r="EV46" s="126" t="s">
        <v>1227</v>
      </c>
      <c r="EW46" s="126" t="s">
        <v>1227</v>
      </c>
      <c r="EX46" s="126" t="s">
        <v>1227</v>
      </c>
      <c r="EY46" s="126" t="s">
        <v>1227</v>
      </c>
      <c r="EZ46" s="126" t="s">
        <v>1227</v>
      </c>
      <c r="FA46" s="126" t="s">
        <v>1227</v>
      </c>
      <c r="FB46" s="126" t="s">
        <v>1227</v>
      </c>
      <c r="FC46" s="126" t="s">
        <v>1227</v>
      </c>
      <c r="FD46" s="126" t="s">
        <v>1227</v>
      </c>
      <c r="FE46" s="126" t="s">
        <v>1227</v>
      </c>
      <c r="FF46" s="126" t="s">
        <v>1227</v>
      </c>
      <c r="FG46" s="126" t="s">
        <v>1227</v>
      </c>
      <c r="FH46" s="126" t="s">
        <v>1227</v>
      </c>
      <c r="FI46" s="126" t="s">
        <v>1227</v>
      </c>
      <c r="FJ46" s="126" t="s">
        <v>1227</v>
      </c>
      <c r="FK46" s="126" t="s">
        <v>1227</v>
      </c>
      <c r="FL46" s="126" t="s">
        <v>1227</v>
      </c>
      <c r="FM46" s="126" t="s">
        <v>1227</v>
      </c>
      <c r="FN46" s="126" t="s">
        <v>1227</v>
      </c>
      <c r="FO46" s="126" t="s">
        <v>1227</v>
      </c>
      <c r="FP46" s="126" t="s">
        <v>1227</v>
      </c>
      <c r="FQ46" s="126" t="s">
        <v>1227</v>
      </c>
      <c r="FR46" s="126" t="s">
        <v>1227</v>
      </c>
      <c r="FS46" s="126" t="s">
        <v>1227</v>
      </c>
      <c r="FT46" s="126" t="s">
        <v>1227</v>
      </c>
      <c r="FU46" s="126" t="s">
        <v>1227</v>
      </c>
      <c r="FV46" s="126" t="s">
        <v>1227</v>
      </c>
      <c r="FW46" s="126" t="s">
        <v>1227</v>
      </c>
      <c r="FX46" s="126" t="s">
        <v>1227</v>
      </c>
      <c r="FY46" s="126" t="s">
        <v>1227</v>
      </c>
      <c r="FZ46" s="126" t="s">
        <v>1227</v>
      </c>
      <c r="GA46" s="126" t="s">
        <v>1227</v>
      </c>
      <c r="GB46" s="126" t="s">
        <v>1227</v>
      </c>
      <c r="GC46" s="126" t="s">
        <v>1227</v>
      </c>
      <c r="GD46" s="126" t="s">
        <v>1227</v>
      </c>
      <c r="GE46" s="126" t="s">
        <v>1227</v>
      </c>
      <c r="GF46" s="126" t="s">
        <v>1227</v>
      </c>
      <c r="GG46" s="126" t="s">
        <v>1227</v>
      </c>
      <c r="GH46" s="126" t="s">
        <v>1227</v>
      </c>
      <c r="GI46" s="126" t="s">
        <v>1227</v>
      </c>
      <c r="GJ46" s="126" t="s">
        <v>1227</v>
      </c>
      <c r="GK46" s="126" t="s">
        <v>1227</v>
      </c>
      <c r="GL46" s="126" t="s">
        <v>1227</v>
      </c>
      <c r="GM46" s="126" t="s">
        <v>1227</v>
      </c>
      <c r="GN46" s="126" t="s">
        <v>1227</v>
      </c>
      <c r="GO46" s="126" t="s">
        <v>1227</v>
      </c>
      <c r="GP46" s="126" t="s">
        <v>1227</v>
      </c>
      <c r="GQ46" s="126" t="s">
        <v>1227</v>
      </c>
      <c r="GR46" s="126" t="s">
        <v>1227</v>
      </c>
      <c r="GS46" s="126" t="s">
        <v>1227</v>
      </c>
      <c r="GT46" s="126" t="s">
        <v>1227</v>
      </c>
      <c r="GU46" s="126" t="s">
        <v>1227</v>
      </c>
      <c r="GV46" s="126" t="s">
        <v>1227</v>
      </c>
      <c r="GW46" s="126" t="s">
        <v>1227</v>
      </c>
      <c r="GX46" s="126" t="s">
        <v>1227</v>
      </c>
      <c r="GY46" s="126" t="s">
        <v>1227</v>
      </c>
      <c r="GZ46" s="126" t="s">
        <v>1227</v>
      </c>
      <c r="HA46" s="126" t="s">
        <v>1227</v>
      </c>
      <c r="HB46" s="126" t="s">
        <v>1227</v>
      </c>
      <c r="HC46" s="126" t="s">
        <v>1227</v>
      </c>
      <c r="HD46" s="126" t="s">
        <v>1227</v>
      </c>
      <c r="HE46" s="126" t="s">
        <v>1227</v>
      </c>
      <c r="HF46" s="126" t="s">
        <v>1227</v>
      </c>
      <c r="HG46" s="126" t="s">
        <v>1227</v>
      </c>
      <c r="HH46" s="126" t="s">
        <v>1227</v>
      </c>
      <c r="HI46" s="126" t="s">
        <v>1227</v>
      </c>
      <c r="HJ46" s="126" t="s">
        <v>1227</v>
      </c>
      <c r="HK46" s="126" t="s">
        <v>1227</v>
      </c>
      <c r="HL46" s="126" t="s">
        <v>1227</v>
      </c>
      <c r="HM46" s="126" t="s">
        <v>1227</v>
      </c>
      <c r="HN46" s="126" t="s">
        <v>1227</v>
      </c>
      <c r="HO46" s="126" t="s">
        <v>1227</v>
      </c>
      <c r="HP46" s="126" t="s">
        <v>1227</v>
      </c>
      <c r="HQ46" s="126" t="s">
        <v>1227</v>
      </c>
      <c r="HR46" s="126" t="s">
        <v>1227</v>
      </c>
      <c r="HS46" s="126" t="s">
        <v>1227</v>
      </c>
      <c r="HT46" s="126" t="s">
        <v>1227</v>
      </c>
      <c r="HU46" s="126" t="s">
        <v>1227</v>
      </c>
      <c r="HV46" s="126" t="s">
        <v>1227</v>
      </c>
      <c r="HW46" s="126" t="s">
        <v>1227</v>
      </c>
      <c r="HX46" s="126" t="s">
        <v>1227</v>
      </c>
      <c r="HY46" s="126" t="s">
        <v>1227</v>
      </c>
      <c r="HZ46" s="126" t="s">
        <v>1227</v>
      </c>
      <c r="IA46" s="126" t="s">
        <v>1227</v>
      </c>
      <c r="IB46" s="126" t="s">
        <v>1227</v>
      </c>
      <c r="IC46" s="126" t="s">
        <v>1227</v>
      </c>
      <c r="ID46" s="126" t="s">
        <v>1227</v>
      </c>
      <c r="IE46" s="126" t="s">
        <v>1227</v>
      </c>
      <c r="IF46" s="126" t="s">
        <v>1227</v>
      </c>
      <c r="IG46" s="126" t="s">
        <v>1227</v>
      </c>
      <c r="IH46" s="126" t="s">
        <v>1227</v>
      </c>
      <c r="II46" s="126" t="s">
        <v>1227</v>
      </c>
      <c r="IJ46" s="126" t="s">
        <v>1227</v>
      </c>
      <c r="IK46" s="126" t="s">
        <v>1227</v>
      </c>
      <c r="IL46" s="126" t="s">
        <v>1227</v>
      </c>
      <c r="IM46" s="126" t="s">
        <v>1227</v>
      </c>
      <c r="IN46" s="126" t="s">
        <v>1227</v>
      </c>
      <c r="IO46" s="126" t="s">
        <v>1227</v>
      </c>
      <c r="IP46" s="126" t="s">
        <v>1227</v>
      </c>
      <c r="IQ46" s="126" t="s">
        <v>1227</v>
      </c>
      <c r="IR46" s="126" t="s">
        <v>1227</v>
      </c>
      <c r="IS46" s="126" t="s">
        <v>1227</v>
      </c>
      <c r="IT46" s="126" t="s">
        <v>1227</v>
      </c>
      <c r="IU46" s="126" t="s">
        <v>1227</v>
      </c>
      <c r="IV46" s="116">
        <v>43333.671527777777</v>
      </c>
    </row>
    <row r="47" spans="1:260">
      <c r="A47" s="121" t="s">
        <v>683</v>
      </c>
      <c r="B47" s="120">
        <v>160</v>
      </c>
      <c r="C47" s="128">
        <v>29</v>
      </c>
      <c r="D47" s="15">
        <v>67</v>
      </c>
      <c r="E47" s="128">
        <v>176</v>
      </c>
      <c r="F47" s="16">
        <v>4</v>
      </c>
      <c r="G47" s="16">
        <v>7</v>
      </c>
      <c r="H47" s="26">
        <v>15</v>
      </c>
      <c r="I47" s="26">
        <v>269</v>
      </c>
      <c r="J47" s="26">
        <v>13</v>
      </c>
      <c r="K47" s="26">
        <v>97</v>
      </c>
      <c r="L47" s="26">
        <v>998</v>
      </c>
      <c r="M47" s="26">
        <v>998</v>
      </c>
      <c r="N47" s="26">
        <v>998</v>
      </c>
      <c r="O47" s="26">
        <v>998</v>
      </c>
      <c r="P47" s="26">
        <v>998</v>
      </c>
      <c r="Q47" s="26">
        <v>998</v>
      </c>
      <c r="R47" s="26">
        <v>998</v>
      </c>
      <c r="S47" s="26">
        <v>998</v>
      </c>
      <c r="T47" s="26">
        <v>998</v>
      </c>
      <c r="U47" s="26">
        <v>998</v>
      </c>
      <c r="V47" s="26">
        <v>1983</v>
      </c>
      <c r="W47" s="18">
        <v>2.2222222222222199E-2</v>
      </c>
      <c r="X47" s="122">
        <v>116</v>
      </c>
      <c r="Y47" s="122">
        <v>67</v>
      </c>
      <c r="Z47" s="122">
        <v>83.333333333333329</v>
      </c>
      <c r="AA47" s="122">
        <v>1.81</v>
      </c>
      <c r="AB47" s="122">
        <v>38</v>
      </c>
      <c r="AC47" s="122">
        <v>10</v>
      </c>
      <c r="AD47" s="122">
        <v>50</v>
      </c>
      <c r="AE47" s="122">
        <v>27.624309392265193</v>
      </c>
      <c r="AF47" s="122">
        <v>10</v>
      </c>
      <c r="AG47" s="122">
        <v>70</v>
      </c>
      <c r="AH47" s="122">
        <v>33</v>
      </c>
      <c r="AI47" s="122">
        <v>0.34</v>
      </c>
      <c r="AJ47" s="122">
        <v>62</v>
      </c>
      <c r="AK47" s="122">
        <v>0.4</v>
      </c>
      <c r="AL47" s="123">
        <v>181.3766</v>
      </c>
      <c r="AM47" s="122">
        <v>100.20806629834253</v>
      </c>
      <c r="AN47" s="122">
        <v>77</v>
      </c>
      <c r="AO47" s="122">
        <v>33</v>
      </c>
      <c r="AP47" s="122">
        <v>2.3333333333333335</v>
      </c>
      <c r="AQ47" s="122">
        <v>230</v>
      </c>
      <c r="AR47" s="122">
        <v>19</v>
      </c>
      <c r="AS47" s="122">
        <v>4.0526315789473681</v>
      </c>
      <c r="AT47" s="122">
        <v>30.8</v>
      </c>
      <c r="AU47" s="122">
        <v>2</v>
      </c>
      <c r="AV47" s="122">
        <v>3.6750560000000001</v>
      </c>
      <c r="AW47" s="122">
        <v>2.0304176795580111</v>
      </c>
      <c r="AX47" s="122">
        <v>23.2</v>
      </c>
      <c r="AY47" s="122">
        <v>26</v>
      </c>
      <c r="AZ47" s="122">
        <v>51</v>
      </c>
      <c r="BA47" s="122">
        <v>19</v>
      </c>
      <c r="BB47" s="122">
        <v>2.6842105263157894</v>
      </c>
      <c r="BC47" s="122">
        <v>252</v>
      </c>
      <c r="BD47" s="122">
        <v>12</v>
      </c>
      <c r="BE47" s="122">
        <v>89</v>
      </c>
      <c r="BF47" s="122">
        <v>49.171270718232044</v>
      </c>
      <c r="BG47" s="122">
        <v>55</v>
      </c>
      <c r="BH47" s="122">
        <v>30.386740331491712</v>
      </c>
      <c r="BI47" s="122">
        <v>122</v>
      </c>
      <c r="BJ47" s="122">
        <v>67.403314917127076</v>
      </c>
      <c r="BK47" s="122">
        <v>50</v>
      </c>
      <c r="BL47" s="122">
        <v>27.624309392265193</v>
      </c>
      <c r="BM47" s="122">
        <v>72</v>
      </c>
      <c r="BN47" s="122">
        <v>59</v>
      </c>
      <c r="BO47" s="122">
        <v>22</v>
      </c>
      <c r="BP47" s="122">
        <v>11.2</v>
      </c>
      <c r="BQ47" s="122">
        <v>12.154696132596685</v>
      </c>
      <c r="BR47" s="122">
        <v>6.1878453038674026</v>
      </c>
      <c r="BS47" s="123">
        <v>0.49090909090909096</v>
      </c>
      <c r="BT47" s="122">
        <v>99</v>
      </c>
      <c r="BU47" s="122">
        <v>78</v>
      </c>
      <c r="BV47" s="122">
        <v>85</v>
      </c>
      <c r="BW47" s="122">
        <v>70</v>
      </c>
      <c r="BX47" s="122">
        <v>10</v>
      </c>
      <c r="BY47" s="122">
        <v>47</v>
      </c>
      <c r="BZ47" s="122">
        <v>25.966850828729282</v>
      </c>
      <c r="CA47" s="122">
        <v>11</v>
      </c>
      <c r="CB47" s="122">
        <v>68</v>
      </c>
      <c r="CC47" s="122">
        <v>31</v>
      </c>
      <c r="CD47" s="123">
        <v>0.34042553191489361</v>
      </c>
      <c r="CE47" s="122">
        <v>64</v>
      </c>
      <c r="CF47" s="122">
        <v>0.44680851063829785</v>
      </c>
      <c r="CG47" s="122">
        <v>175.22728800000002</v>
      </c>
      <c r="CH47" s="122">
        <v>96.81065635359117</v>
      </c>
      <c r="CI47" s="122">
        <v>73</v>
      </c>
      <c r="CJ47" s="122">
        <v>35</v>
      </c>
      <c r="CK47" s="123">
        <v>2.0857142857142859</v>
      </c>
      <c r="CL47" s="122">
        <v>155</v>
      </c>
      <c r="CM47" s="122">
        <v>17</v>
      </c>
      <c r="CN47" s="123">
        <v>4.2941176470588234</v>
      </c>
      <c r="CO47" s="122">
        <v>23.1</v>
      </c>
      <c r="CP47" s="122">
        <v>5.0773799999999998</v>
      </c>
      <c r="CQ47" s="122">
        <v>2.8051823204419888</v>
      </c>
      <c r="CR47" s="122">
        <v>16.899999999999999</v>
      </c>
      <c r="CS47" s="122">
        <v>22</v>
      </c>
      <c r="CT47" s="122">
        <v>47</v>
      </c>
      <c r="CU47" s="122">
        <v>32</v>
      </c>
      <c r="CV47" s="123">
        <v>1.46875</v>
      </c>
      <c r="CW47" s="122">
        <v>195</v>
      </c>
      <c r="CX47" s="122">
        <v>15</v>
      </c>
      <c r="CY47" s="122">
        <v>85</v>
      </c>
      <c r="CZ47" s="122">
        <v>46.961325966850829</v>
      </c>
      <c r="DA47" s="122">
        <v>70</v>
      </c>
      <c r="DB47" s="122">
        <v>38.674033149171272</v>
      </c>
      <c r="DC47" s="122">
        <v>115</v>
      </c>
      <c r="DD47" s="122">
        <v>63.535911602209943</v>
      </c>
      <c r="DE47" s="122">
        <v>48</v>
      </c>
      <c r="DF47" s="122">
        <v>26.519337016574585</v>
      </c>
      <c r="DG47" s="122">
        <v>67</v>
      </c>
      <c r="DH47" s="122">
        <v>50</v>
      </c>
      <c r="DI47" s="122">
        <v>23.5</v>
      </c>
      <c r="DJ47" s="122">
        <v>14.8</v>
      </c>
      <c r="DK47" s="122">
        <v>12.983425414364641</v>
      </c>
      <c r="DL47" s="122">
        <v>8.1767955801104968</v>
      </c>
      <c r="DM47" s="123">
        <v>0.37021276595744679</v>
      </c>
      <c r="DN47" s="122">
        <v>106</v>
      </c>
      <c r="DO47" s="122">
        <v>66</v>
      </c>
      <c r="DP47" s="122">
        <v>79.333333333333329</v>
      </c>
      <c r="DQ47" s="122">
        <v>44</v>
      </c>
      <c r="DR47" s="122">
        <v>10</v>
      </c>
      <c r="DS47" s="122">
        <v>52</v>
      </c>
      <c r="DT47" s="122">
        <v>28.729281767955801</v>
      </c>
      <c r="DU47" s="122">
        <v>10</v>
      </c>
      <c r="DV47" s="122">
        <v>72</v>
      </c>
      <c r="DW47" s="122">
        <v>33</v>
      </c>
      <c r="DX47" s="123">
        <v>0.36538461538461536</v>
      </c>
      <c r="DY47" s="122">
        <v>66</v>
      </c>
      <c r="DZ47" s="122">
        <v>0.38461538461538464</v>
      </c>
      <c r="EA47" s="122">
        <v>193.55708000000001</v>
      </c>
      <c r="EB47" s="122">
        <v>106.93761325966851</v>
      </c>
      <c r="EC47" s="122">
        <v>73</v>
      </c>
      <c r="ED47" s="122">
        <v>40</v>
      </c>
      <c r="EE47" s="123">
        <v>1.825</v>
      </c>
      <c r="EF47" s="122">
        <v>330</v>
      </c>
      <c r="EG47" s="122">
        <v>17</v>
      </c>
      <c r="EH47" s="123">
        <v>4.2941176470588234</v>
      </c>
      <c r="EI47" s="122">
        <v>32.700000000000003</v>
      </c>
      <c r="EJ47" s="122">
        <v>4.5178320000000003</v>
      </c>
      <c r="EK47" s="122">
        <v>2.4960397790055251</v>
      </c>
      <c r="EL47" s="122">
        <v>20.6</v>
      </c>
      <c r="EM47" s="122">
        <v>25</v>
      </c>
      <c r="EN47" s="122">
        <v>51</v>
      </c>
      <c r="EO47" s="122">
        <v>22</v>
      </c>
      <c r="EP47" s="123">
        <v>2.3181818181818183</v>
      </c>
      <c r="EQ47" s="122">
        <v>323</v>
      </c>
      <c r="ER47" s="122">
        <v>14</v>
      </c>
      <c r="ES47" s="122">
        <v>86</v>
      </c>
      <c r="ET47" s="122">
        <v>47.513812154696133</v>
      </c>
      <c r="EU47" s="122">
        <v>60</v>
      </c>
      <c r="EV47" s="122">
        <v>33.149171270718234</v>
      </c>
      <c r="EW47" s="122">
        <v>111</v>
      </c>
      <c r="EX47" s="122">
        <v>61.325966850828728</v>
      </c>
      <c r="EY47" s="122">
        <v>65</v>
      </c>
      <c r="EZ47" s="122">
        <v>35.911602209944753</v>
      </c>
      <c r="FA47" s="122">
        <v>46</v>
      </c>
      <c r="FB47" s="122">
        <v>41</v>
      </c>
      <c r="FC47" s="122">
        <v>23.6</v>
      </c>
      <c r="FD47" s="122">
        <v>17.2</v>
      </c>
      <c r="FE47" s="122">
        <v>13.038674033149171</v>
      </c>
      <c r="FF47" s="122">
        <v>9.5027624309392262</v>
      </c>
      <c r="FG47" s="123">
        <v>0.27118644067796616</v>
      </c>
      <c r="FH47" s="122">
        <v>125</v>
      </c>
      <c r="FI47" s="122">
        <v>75</v>
      </c>
      <c r="FJ47" s="122">
        <v>91.666666666666671</v>
      </c>
      <c r="FK47" s="122">
        <v>63</v>
      </c>
      <c r="FL47" s="122">
        <v>9</v>
      </c>
      <c r="FM47" s="122">
        <v>53</v>
      </c>
      <c r="FN47" s="122">
        <v>29.281767955801104</v>
      </c>
      <c r="FO47" s="122">
        <v>9</v>
      </c>
      <c r="FP47" s="122">
        <v>71</v>
      </c>
      <c r="FQ47" s="122">
        <v>33</v>
      </c>
      <c r="FR47" s="123">
        <v>0.37735849056603776</v>
      </c>
      <c r="FS47" s="122">
        <v>67</v>
      </c>
      <c r="FT47" s="122">
        <v>0.33962264150943394</v>
      </c>
      <c r="FU47" s="122">
        <v>173.91688800000003</v>
      </c>
      <c r="FV47" s="122">
        <v>96.086678453038687</v>
      </c>
      <c r="FW47" s="122">
        <v>80</v>
      </c>
      <c r="FX47" s="122">
        <v>46</v>
      </c>
      <c r="FY47" s="123">
        <v>1.7391304347826086</v>
      </c>
      <c r="FZ47" s="122">
        <v>242</v>
      </c>
      <c r="GA47" s="122">
        <v>20</v>
      </c>
      <c r="GB47" s="123">
        <v>4</v>
      </c>
      <c r="GC47" s="122">
        <v>32.4</v>
      </c>
      <c r="GD47" s="122">
        <v>6.4093680000000006</v>
      </c>
      <c r="GE47" s="122">
        <v>3.54108729281768</v>
      </c>
      <c r="GF47" s="122">
        <v>17.2</v>
      </c>
      <c r="GG47" s="126">
        <v>21.48</v>
      </c>
      <c r="GH47" s="122">
        <v>58</v>
      </c>
      <c r="GI47" s="122">
        <v>25</v>
      </c>
      <c r="GJ47" s="123">
        <v>2.3199999999999998</v>
      </c>
      <c r="GK47" s="122">
        <v>205</v>
      </c>
      <c r="GL47" s="122">
        <v>13</v>
      </c>
      <c r="GM47" s="122">
        <v>89</v>
      </c>
      <c r="GN47" s="122">
        <v>49.171270718232044</v>
      </c>
      <c r="GO47" s="122">
        <v>66</v>
      </c>
      <c r="GP47" s="122">
        <v>36.464088397790057</v>
      </c>
      <c r="GQ47" s="122">
        <v>118</v>
      </c>
      <c r="GR47" s="122">
        <v>65.193370165745861</v>
      </c>
      <c r="GS47" s="122">
        <v>54</v>
      </c>
      <c r="GT47" s="122">
        <v>29.834254143646408</v>
      </c>
      <c r="GU47" s="122">
        <v>64</v>
      </c>
      <c r="GV47" s="122">
        <v>48</v>
      </c>
      <c r="GW47" s="122">
        <v>21.5</v>
      </c>
      <c r="GX47" s="122">
        <v>15.2</v>
      </c>
      <c r="GY47" s="122">
        <v>11.878453038674033</v>
      </c>
      <c r="GZ47" s="122">
        <v>8.3977900552486187</v>
      </c>
      <c r="HA47" s="123">
        <v>0.2930232558139535</v>
      </c>
      <c r="HB47" s="122">
        <v>114</v>
      </c>
      <c r="HC47" s="122">
        <v>63</v>
      </c>
      <c r="HD47" s="122">
        <v>80</v>
      </c>
      <c r="HE47" s="122">
        <v>56</v>
      </c>
      <c r="HF47" s="122">
        <v>10</v>
      </c>
      <c r="HG47" s="122">
        <v>49</v>
      </c>
      <c r="HH47" s="122">
        <v>27.071823204419889</v>
      </c>
      <c r="HI47" s="122">
        <v>11</v>
      </c>
      <c r="HJ47" s="122">
        <v>70</v>
      </c>
      <c r="HK47" s="122">
        <v>30</v>
      </c>
      <c r="HL47" s="123">
        <v>0.38775510204081631</v>
      </c>
      <c r="HM47" s="122">
        <v>69</v>
      </c>
      <c r="HN47" s="122">
        <v>0.42857142857142855</v>
      </c>
      <c r="HO47" s="122">
        <v>187.49263200000001</v>
      </c>
      <c r="HP47" s="122">
        <v>103.58708950276244</v>
      </c>
      <c r="HQ47" s="122">
        <v>72</v>
      </c>
      <c r="HR47" s="122">
        <v>44</v>
      </c>
      <c r="HS47" s="123">
        <v>1.6363636363636365</v>
      </c>
      <c r="HT47" s="122">
        <v>194</v>
      </c>
      <c r="HU47" s="122">
        <v>20</v>
      </c>
      <c r="HV47" s="123">
        <v>3.6</v>
      </c>
      <c r="HW47" s="122">
        <v>28.8</v>
      </c>
      <c r="HX47" s="122">
        <v>5.0641920000000002</v>
      </c>
      <c r="HY47" s="122">
        <v>2.7978961325966853</v>
      </c>
      <c r="HZ47" s="122">
        <v>20.2</v>
      </c>
      <c r="IA47" s="126" t="s">
        <v>1233</v>
      </c>
      <c r="IB47" s="122">
        <v>40</v>
      </c>
      <c r="IC47" s="122">
        <v>25</v>
      </c>
      <c r="ID47" s="123">
        <v>1.6</v>
      </c>
      <c r="IE47" s="122">
        <v>148</v>
      </c>
      <c r="IF47" s="122">
        <v>13</v>
      </c>
      <c r="IG47" s="122">
        <v>80</v>
      </c>
      <c r="IH47" s="122">
        <v>44.19889502762431</v>
      </c>
      <c r="II47" s="122">
        <v>72</v>
      </c>
      <c r="IJ47" s="122">
        <v>39.77900552486188</v>
      </c>
      <c r="IK47" s="122">
        <v>127</v>
      </c>
      <c r="IL47" s="122">
        <v>70.165745856353595</v>
      </c>
      <c r="IM47" s="122">
        <v>53</v>
      </c>
      <c r="IN47" s="122">
        <v>29.281767955801104</v>
      </c>
      <c r="IO47" s="122">
        <v>74</v>
      </c>
      <c r="IP47" s="122">
        <v>60</v>
      </c>
      <c r="IQ47" s="122">
        <v>24</v>
      </c>
      <c r="IR47" s="122">
        <v>13.5</v>
      </c>
      <c r="IS47" s="122">
        <v>13.259668508287293</v>
      </c>
      <c r="IT47" s="122">
        <v>7.458563535911602</v>
      </c>
      <c r="IU47" s="123">
        <v>0.4375</v>
      </c>
      <c r="IV47" s="139">
        <v>43333.397916666669</v>
      </c>
      <c r="IW47" s="139">
        <v>43338.060416666667</v>
      </c>
      <c r="IX47" s="139">
        <v>43339.841666666667</v>
      </c>
      <c r="IY47" s="139">
        <v>43342.665972222225</v>
      </c>
      <c r="IZ47" s="139">
        <v>43347.637499999997</v>
      </c>
    </row>
    <row r="48" spans="1:260">
      <c r="A48" s="121" t="s">
        <v>684</v>
      </c>
      <c r="B48" s="120">
        <v>160</v>
      </c>
      <c r="C48" s="128">
        <v>43</v>
      </c>
      <c r="D48" s="15">
        <v>67</v>
      </c>
      <c r="E48" s="128">
        <v>178</v>
      </c>
      <c r="F48" s="16">
        <v>4</v>
      </c>
      <c r="G48" s="16">
        <v>4</v>
      </c>
      <c r="H48" s="26">
        <v>127</v>
      </c>
      <c r="I48" s="26">
        <v>269</v>
      </c>
      <c r="J48" s="26">
        <v>998</v>
      </c>
      <c r="K48" s="26">
        <v>998</v>
      </c>
      <c r="L48" s="26">
        <v>998</v>
      </c>
      <c r="M48" s="26">
        <v>998</v>
      </c>
      <c r="N48" s="26">
        <v>53</v>
      </c>
      <c r="O48" s="26">
        <v>107</v>
      </c>
      <c r="P48" s="26">
        <v>998</v>
      </c>
      <c r="Q48" s="26">
        <v>998</v>
      </c>
      <c r="R48" s="26">
        <v>998</v>
      </c>
      <c r="S48" s="26">
        <v>998</v>
      </c>
      <c r="T48" s="26">
        <v>998</v>
      </c>
      <c r="U48" s="26">
        <v>998</v>
      </c>
      <c r="V48" s="26">
        <v>2667</v>
      </c>
      <c r="W48" s="18">
        <v>0.484722222222222</v>
      </c>
      <c r="X48" s="122">
        <v>130</v>
      </c>
      <c r="Y48" s="122">
        <v>91</v>
      </c>
      <c r="Z48" s="122">
        <v>104</v>
      </c>
      <c r="AA48" s="122">
        <v>1.83</v>
      </c>
      <c r="AB48" s="122">
        <v>61</v>
      </c>
      <c r="AC48" s="122">
        <v>10</v>
      </c>
      <c r="AD48" s="122">
        <v>49</v>
      </c>
      <c r="AE48" s="122">
        <v>26.775956284153004</v>
      </c>
      <c r="AF48" s="122">
        <v>10</v>
      </c>
      <c r="AG48" s="122">
        <v>69</v>
      </c>
      <c r="AH48" s="122">
        <v>29</v>
      </c>
      <c r="AI48" s="122">
        <v>0.40816326530612246</v>
      </c>
      <c r="AJ48" s="122">
        <v>70</v>
      </c>
      <c r="AK48" s="122">
        <v>0.40816326530612246</v>
      </c>
      <c r="AL48" s="123">
        <v>175.43612000000002</v>
      </c>
      <c r="AM48" s="122">
        <v>95.866732240437159</v>
      </c>
      <c r="AN48" s="122">
        <v>53</v>
      </c>
      <c r="AO48" s="122">
        <v>40</v>
      </c>
      <c r="AP48" s="122">
        <v>1.325</v>
      </c>
      <c r="AQ48" s="122">
        <v>192</v>
      </c>
      <c r="AR48" s="122">
        <v>14</v>
      </c>
      <c r="AS48" s="122">
        <v>3.7857142857142856</v>
      </c>
      <c r="AT48" s="122">
        <v>12.7</v>
      </c>
      <c r="AU48" s="122">
        <v>2.2999999999999998</v>
      </c>
      <c r="AV48" s="122">
        <v>3.2170579549999996</v>
      </c>
      <c r="AW48" s="122">
        <v>1.7579551666666664</v>
      </c>
      <c r="AX48" s="122">
        <v>15.5</v>
      </c>
      <c r="AY48" s="122">
        <v>22</v>
      </c>
      <c r="AZ48" s="122">
        <v>46</v>
      </c>
      <c r="BA48" s="122">
        <v>23</v>
      </c>
      <c r="BB48" s="122">
        <v>2</v>
      </c>
      <c r="BC48" s="122">
        <v>249</v>
      </c>
      <c r="BD48" s="122">
        <v>12</v>
      </c>
      <c r="BE48" s="122">
        <v>54</v>
      </c>
      <c r="BF48" s="122">
        <v>29.508196721311474</v>
      </c>
      <c r="BG48" s="122">
        <v>47</v>
      </c>
      <c r="BH48" s="122">
        <v>25.683060109289617</v>
      </c>
      <c r="BI48" s="122">
        <v>105</v>
      </c>
      <c r="BJ48" s="122">
        <v>57.377049180327866</v>
      </c>
      <c r="BK48" s="122">
        <v>50</v>
      </c>
      <c r="BL48" s="122">
        <v>27.3224043715847</v>
      </c>
      <c r="BM48" s="122">
        <v>55</v>
      </c>
      <c r="BN48" s="122">
        <v>52</v>
      </c>
      <c r="BO48" s="122">
        <v>23.9</v>
      </c>
      <c r="BP48" s="122">
        <v>13.1</v>
      </c>
      <c r="BQ48" s="122">
        <v>13.060109289617484</v>
      </c>
      <c r="BR48" s="122">
        <v>7.1584699453551908</v>
      </c>
      <c r="BS48" s="123">
        <v>0.45188284518828448</v>
      </c>
      <c r="BT48" s="122">
        <v>132</v>
      </c>
      <c r="BU48" s="122">
        <v>77</v>
      </c>
      <c r="BV48" s="122">
        <v>95.333333333333329</v>
      </c>
      <c r="BW48" s="122">
        <v>75</v>
      </c>
      <c r="BX48" s="122">
        <v>9</v>
      </c>
      <c r="BY48" s="122">
        <v>46</v>
      </c>
      <c r="BZ48" s="122">
        <v>25.136612021857921</v>
      </c>
      <c r="CA48" s="122">
        <v>9</v>
      </c>
      <c r="CB48" s="122">
        <v>64</v>
      </c>
      <c r="CC48" s="122">
        <v>26</v>
      </c>
      <c r="CD48" s="123">
        <v>0.43478260869565216</v>
      </c>
      <c r="CE48" s="122">
        <v>74</v>
      </c>
      <c r="CF48" s="122">
        <v>0.39130434782608697</v>
      </c>
      <c r="CG48" s="122">
        <v>137.12085600000003</v>
      </c>
      <c r="CH48" s="122">
        <v>74.929429508196733</v>
      </c>
      <c r="CI48" s="122">
        <v>47</v>
      </c>
      <c r="CJ48" s="122">
        <v>53</v>
      </c>
      <c r="CK48" s="123">
        <v>0.8867924528301887</v>
      </c>
      <c r="CL48" s="122">
        <v>143</v>
      </c>
      <c r="CM48" s="122">
        <v>15</v>
      </c>
      <c r="CN48" s="123">
        <v>3.1333333333333333</v>
      </c>
      <c r="CO48" s="122">
        <v>14</v>
      </c>
      <c r="CP48" s="122">
        <v>4.3602824999999994</v>
      </c>
      <c r="CQ48" s="122">
        <v>2.382668032786885</v>
      </c>
      <c r="CR48" s="122">
        <v>18.399999999999999</v>
      </c>
      <c r="CS48" s="122">
        <v>24</v>
      </c>
      <c r="CT48" s="122">
        <v>49</v>
      </c>
      <c r="CU48" s="122">
        <v>31</v>
      </c>
      <c r="CV48" s="123">
        <v>1.5806451612903225</v>
      </c>
      <c r="CW48" s="122">
        <v>178</v>
      </c>
      <c r="CX48" s="122">
        <v>14</v>
      </c>
      <c r="CY48" s="122">
        <v>65</v>
      </c>
      <c r="CZ48" s="122">
        <v>35.519125683060111</v>
      </c>
      <c r="DA48" s="122">
        <v>54</v>
      </c>
      <c r="DB48" s="122">
        <v>29.508196721311474</v>
      </c>
      <c r="DC48" s="122">
        <v>104</v>
      </c>
      <c r="DD48" s="122">
        <v>56.830601092896174</v>
      </c>
      <c r="DE48" s="122">
        <v>57</v>
      </c>
      <c r="DF48" s="122">
        <v>31.147540983606557</v>
      </c>
      <c r="DG48" s="122">
        <v>47</v>
      </c>
      <c r="DH48" s="122">
        <v>55</v>
      </c>
      <c r="DI48" s="122">
        <v>25.3</v>
      </c>
      <c r="DJ48" s="122">
        <v>14.5</v>
      </c>
      <c r="DK48" s="122">
        <v>13.825136612021858</v>
      </c>
      <c r="DL48" s="122">
        <v>7.9234972677595623</v>
      </c>
      <c r="DM48" s="123">
        <v>0.42687747035573126</v>
      </c>
      <c r="DN48" s="122">
        <v>127</v>
      </c>
      <c r="DO48" s="122">
        <v>76</v>
      </c>
      <c r="DP48" s="122">
        <v>93</v>
      </c>
      <c r="DQ48" s="122">
        <v>56</v>
      </c>
      <c r="DR48" s="122">
        <v>8</v>
      </c>
      <c r="DS48" s="122">
        <v>52</v>
      </c>
      <c r="DT48" s="122">
        <v>28.415300546448087</v>
      </c>
      <c r="DU48" s="122">
        <v>10</v>
      </c>
      <c r="DV48" s="122">
        <v>70</v>
      </c>
      <c r="DW48" s="122">
        <v>34</v>
      </c>
      <c r="DX48" s="123">
        <v>0.34615384615384615</v>
      </c>
      <c r="DY48" s="122">
        <v>63</v>
      </c>
      <c r="DZ48" s="122">
        <v>0.34615384615384615</v>
      </c>
      <c r="EA48" s="122">
        <v>168.39074400000001</v>
      </c>
      <c r="EB48" s="122">
        <v>92.016800000000003</v>
      </c>
      <c r="EC48" s="122">
        <v>74</v>
      </c>
      <c r="ED48" s="122">
        <v>53</v>
      </c>
      <c r="EE48" s="123">
        <v>1.3962264150943395</v>
      </c>
      <c r="EF48" s="122">
        <v>177</v>
      </c>
      <c r="EG48" s="122">
        <v>18</v>
      </c>
      <c r="EH48" s="123">
        <v>4.1111111111111107</v>
      </c>
      <c r="EI48" s="122">
        <v>17.600000000000001</v>
      </c>
      <c r="EJ48" s="122">
        <v>4.0928518400000007</v>
      </c>
      <c r="EK48" s="122">
        <v>2.2365310601092898</v>
      </c>
      <c r="EL48" s="122">
        <v>18.7</v>
      </c>
      <c r="EM48" s="122">
        <v>28</v>
      </c>
      <c r="EN48" s="122">
        <v>53</v>
      </c>
      <c r="EO48" s="122">
        <v>21</v>
      </c>
      <c r="EP48" s="123">
        <v>2.5238095238095237</v>
      </c>
      <c r="EQ48" s="122">
        <v>179</v>
      </c>
      <c r="ER48" s="122">
        <v>17</v>
      </c>
      <c r="ES48" s="122">
        <v>78</v>
      </c>
      <c r="ET48" s="122">
        <v>42.622950819672127</v>
      </c>
      <c r="EU48" s="122">
        <v>55</v>
      </c>
      <c r="EV48" s="122">
        <v>30.05464480874317</v>
      </c>
      <c r="EW48" s="122">
        <v>118</v>
      </c>
      <c r="EX48" s="122">
        <v>64.480874316939889</v>
      </c>
      <c r="EY48" s="122">
        <v>52</v>
      </c>
      <c r="EZ48" s="122">
        <v>28.415300546448087</v>
      </c>
      <c r="FA48" s="122">
        <v>66</v>
      </c>
      <c r="FB48" s="122">
        <v>60</v>
      </c>
      <c r="FC48" s="122">
        <v>25</v>
      </c>
      <c r="FD48" s="122">
        <v>15.4</v>
      </c>
      <c r="FE48" s="122">
        <v>13.66120218579235</v>
      </c>
      <c r="FF48" s="122">
        <v>8.415300546448087</v>
      </c>
      <c r="FG48" s="123">
        <v>0.38400000000000001</v>
      </c>
      <c r="FH48" s="122">
        <v>125</v>
      </c>
      <c r="FI48" s="122">
        <v>80</v>
      </c>
      <c r="FJ48" s="122">
        <v>95</v>
      </c>
      <c r="FK48" s="122">
        <v>60</v>
      </c>
      <c r="FL48" s="122">
        <v>8</v>
      </c>
      <c r="FM48" s="122">
        <v>53</v>
      </c>
      <c r="FN48" s="122">
        <v>28.961748633879779</v>
      </c>
      <c r="FO48" s="122">
        <v>9</v>
      </c>
      <c r="FP48" s="122">
        <v>70</v>
      </c>
      <c r="FQ48" s="122">
        <v>31</v>
      </c>
      <c r="FR48" s="123">
        <v>0.41509433962264153</v>
      </c>
      <c r="FS48" s="122">
        <v>72</v>
      </c>
      <c r="FT48" s="122">
        <v>0.32075471698113206</v>
      </c>
      <c r="FU48" s="122">
        <v>161.51093600000002</v>
      </c>
      <c r="FV48" s="122">
        <v>88.257342076502738</v>
      </c>
      <c r="FW48" s="122">
        <v>47</v>
      </c>
      <c r="FX48" s="122">
        <v>49</v>
      </c>
      <c r="FY48" s="123">
        <v>0.95918367346938771</v>
      </c>
      <c r="FZ48" s="122">
        <v>221</v>
      </c>
      <c r="GA48" s="122">
        <v>15</v>
      </c>
      <c r="GB48" s="123">
        <v>3.1333333333333333</v>
      </c>
      <c r="GC48" s="122">
        <v>15.6</v>
      </c>
      <c r="GD48" s="122">
        <v>3.886880399999999</v>
      </c>
      <c r="GE48" s="122">
        <v>2.123978360655737</v>
      </c>
      <c r="GF48" s="122">
        <v>12.4</v>
      </c>
      <c r="GG48" s="122">
        <v>24</v>
      </c>
      <c r="GH48" s="122">
        <v>50</v>
      </c>
      <c r="GI48" s="122">
        <v>34</v>
      </c>
      <c r="GJ48" s="123">
        <v>1.4705882352941178</v>
      </c>
      <c r="GK48" s="122">
        <v>227</v>
      </c>
      <c r="GL48" s="122">
        <v>12</v>
      </c>
      <c r="GM48" s="122">
        <v>57</v>
      </c>
      <c r="GN48" s="122">
        <v>31.147540983606557</v>
      </c>
      <c r="GO48" s="122">
        <v>51</v>
      </c>
      <c r="GP48" s="122">
        <v>27.868852459016392</v>
      </c>
      <c r="GQ48" s="122">
        <v>106</v>
      </c>
      <c r="GR48" s="122">
        <v>57.923497267759558</v>
      </c>
      <c r="GS48" s="122">
        <v>47</v>
      </c>
      <c r="GT48" s="122">
        <v>25.683060109289617</v>
      </c>
      <c r="GU48" s="122">
        <v>59</v>
      </c>
      <c r="GV48" s="122">
        <v>56</v>
      </c>
      <c r="GW48" s="122">
        <v>22.8</v>
      </c>
      <c r="GX48" s="122">
        <v>10.8</v>
      </c>
      <c r="GY48" s="122">
        <v>12.459016393442623</v>
      </c>
      <c r="GZ48" s="122">
        <v>5.9016393442622954</v>
      </c>
      <c r="HA48" s="123">
        <v>0.52631578947368418</v>
      </c>
      <c r="HB48" s="122">
        <v>135</v>
      </c>
      <c r="HC48" s="122">
        <v>79</v>
      </c>
      <c r="HD48" s="122">
        <v>97.666666666666671</v>
      </c>
      <c r="HE48" s="122">
        <v>53</v>
      </c>
      <c r="HF48" s="122">
        <v>9</v>
      </c>
      <c r="HG48" s="122">
        <v>48</v>
      </c>
      <c r="HH48" s="122">
        <v>26.229508196721312</v>
      </c>
      <c r="HI48" s="122">
        <v>10</v>
      </c>
      <c r="HJ48" s="122">
        <v>67</v>
      </c>
      <c r="HK48" s="122">
        <v>26</v>
      </c>
      <c r="HL48" s="123">
        <v>0.45833333333333331</v>
      </c>
      <c r="HM48" s="122">
        <v>77</v>
      </c>
      <c r="HN48" s="122">
        <v>0.39583333333333331</v>
      </c>
      <c r="HO48" s="122">
        <v>158.222872</v>
      </c>
      <c r="HP48" s="122">
        <v>86.460585792349718</v>
      </c>
      <c r="HQ48" s="122">
        <v>57</v>
      </c>
      <c r="HR48" s="122">
        <v>36</v>
      </c>
      <c r="HS48" s="123">
        <v>1.5833333333333333</v>
      </c>
      <c r="HT48" s="122">
        <v>151</v>
      </c>
      <c r="HU48" s="122">
        <v>16</v>
      </c>
      <c r="HV48" s="123">
        <v>3.5625</v>
      </c>
      <c r="HW48" s="122">
        <v>14.8</v>
      </c>
      <c r="HX48" s="122">
        <v>3.2573386599999998</v>
      </c>
      <c r="HY48" s="122">
        <v>1.7799664808743167</v>
      </c>
      <c r="HZ48" s="122">
        <v>19.899999999999999</v>
      </c>
      <c r="IA48" s="126">
        <v>25.67</v>
      </c>
      <c r="IB48" s="122">
        <v>53</v>
      </c>
      <c r="IC48" s="122">
        <v>30</v>
      </c>
      <c r="ID48" s="123">
        <v>1.7666666666666666</v>
      </c>
      <c r="IE48" s="122">
        <v>228</v>
      </c>
      <c r="IF48" s="122">
        <v>14</v>
      </c>
      <c r="IG48" s="122">
        <v>56</v>
      </c>
      <c r="IH48" s="122">
        <v>30.601092896174862</v>
      </c>
      <c r="II48" s="122">
        <v>51</v>
      </c>
      <c r="IJ48" s="122">
        <v>27.868852459016392</v>
      </c>
      <c r="IK48" s="122">
        <v>107</v>
      </c>
      <c r="IL48" s="122">
        <v>58.469945355191257</v>
      </c>
      <c r="IM48" s="122">
        <v>46</v>
      </c>
      <c r="IN48" s="122">
        <v>25.136612021857921</v>
      </c>
      <c r="IO48" s="122">
        <v>61</v>
      </c>
      <c r="IP48" s="122">
        <v>57</v>
      </c>
      <c r="IQ48" s="122">
        <v>22.7</v>
      </c>
      <c r="IR48" s="122">
        <v>14.1</v>
      </c>
      <c r="IS48" s="122">
        <v>12.404371584699453</v>
      </c>
      <c r="IT48" s="122">
        <v>7.7049180327868845</v>
      </c>
      <c r="IU48" s="123">
        <v>0.3788546255506608</v>
      </c>
      <c r="IV48" s="139">
        <v>43333.411111111112</v>
      </c>
      <c r="IW48" s="139">
        <v>43338.517361111109</v>
      </c>
      <c r="IX48" s="139">
        <v>43340.538194444445</v>
      </c>
      <c r="IY48" s="139">
        <v>43343.539583333331</v>
      </c>
      <c r="IZ48" s="139">
        <v>43348.540277777778</v>
      </c>
    </row>
    <row r="49" spans="1:260">
      <c r="A49" s="121" t="s">
        <v>685</v>
      </c>
      <c r="B49" s="120">
        <v>160</v>
      </c>
      <c r="C49" s="128">
        <v>40</v>
      </c>
      <c r="D49" s="15">
        <v>71</v>
      </c>
      <c r="E49" s="128">
        <v>175</v>
      </c>
      <c r="F49" s="16">
        <v>4</v>
      </c>
      <c r="G49" s="16">
        <v>3</v>
      </c>
      <c r="H49" s="26">
        <v>131</v>
      </c>
      <c r="I49" s="26">
        <v>269</v>
      </c>
      <c r="J49" s="26">
        <v>998</v>
      </c>
      <c r="K49" s="26">
        <v>998</v>
      </c>
      <c r="L49" s="26">
        <v>998</v>
      </c>
      <c r="M49" s="26">
        <v>998</v>
      </c>
      <c r="N49" s="26">
        <v>55</v>
      </c>
      <c r="O49" s="26">
        <v>107</v>
      </c>
      <c r="P49" s="26">
        <v>998</v>
      </c>
      <c r="Q49" s="26">
        <v>998</v>
      </c>
      <c r="R49" s="26">
        <v>998</v>
      </c>
      <c r="S49" s="26">
        <v>998</v>
      </c>
      <c r="T49" s="26">
        <v>998</v>
      </c>
      <c r="U49" s="26">
        <v>998</v>
      </c>
      <c r="V49" s="26">
        <v>2673</v>
      </c>
      <c r="W49" s="18">
        <v>0.48888888888888898</v>
      </c>
      <c r="X49" s="122">
        <v>121</v>
      </c>
      <c r="Y49" s="122">
        <v>71</v>
      </c>
      <c r="Z49" s="122">
        <v>87.666666666666671</v>
      </c>
      <c r="AA49" s="122">
        <v>1.85</v>
      </c>
      <c r="AB49" s="122">
        <v>65</v>
      </c>
      <c r="AC49" s="122">
        <v>9</v>
      </c>
      <c r="AD49" s="122">
        <v>55</v>
      </c>
      <c r="AE49" s="122">
        <v>29.72972972972973</v>
      </c>
      <c r="AF49" s="122">
        <v>10</v>
      </c>
      <c r="AG49" s="122">
        <v>74</v>
      </c>
      <c r="AH49" s="122">
        <v>32</v>
      </c>
      <c r="AI49" s="122">
        <v>0.41818181818181815</v>
      </c>
      <c r="AJ49" s="122">
        <v>72</v>
      </c>
      <c r="AK49" s="122">
        <v>0.34545454545454546</v>
      </c>
      <c r="AL49" s="123">
        <v>198.72296800000001</v>
      </c>
      <c r="AM49" s="122">
        <v>107.41782054054055</v>
      </c>
      <c r="AN49" s="122">
        <v>74</v>
      </c>
      <c r="AO49" s="122">
        <v>48</v>
      </c>
      <c r="AP49" s="122">
        <v>1.5416666666666667</v>
      </c>
      <c r="AQ49" s="122">
        <v>184</v>
      </c>
      <c r="AR49" s="122">
        <v>16</v>
      </c>
      <c r="AS49" s="122">
        <v>4.625</v>
      </c>
      <c r="AT49" s="122">
        <v>26.9</v>
      </c>
      <c r="AU49" s="122">
        <v>2.2999999999999998</v>
      </c>
      <c r="AV49" s="122">
        <v>7.2609085249999987</v>
      </c>
      <c r="AW49" s="122">
        <v>3.9248154189189179</v>
      </c>
      <c r="AX49" s="122">
        <v>24.1</v>
      </c>
      <c r="AY49" s="122">
        <v>33</v>
      </c>
      <c r="AZ49" s="122">
        <v>65</v>
      </c>
      <c r="BA49" s="122">
        <v>28</v>
      </c>
      <c r="BB49" s="122">
        <v>2.3214285714285716</v>
      </c>
      <c r="BC49" s="122">
        <v>213</v>
      </c>
      <c r="BD49" s="122">
        <v>15</v>
      </c>
      <c r="BE49" s="122">
        <v>94</v>
      </c>
      <c r="BF49" s="122">
        <v>50.810810810810807</v>
      </c>
      <c r="BG49" s="122">
        <v>67</v>
      </c>
      <c r="BH49" s="122">
        <v>36.216216216216218</v>
      </c>
      <c r="BI49" s="122">
        <v>125</v>
      </c>
      <c r="BJ49" s="122">
        <v>67.567567567567565</v>
      </c>
      <c r="BK49" s="122">
        <v>43</v>
      </c>
      <c r="BL49" s="122">
        <v>23.243243243243242</v>
      </c>
      <c r="BM49" s="122">
        <v>82</v>
      </c>
      <c r="BN49" s="122">
        <v>66</v>
      </c>
      <c r="BO49" s="122">
        <v>23.3</v>
      </c>
      <c r="BP49" s="122">
        <v>13.5</v>
      </c>
      <c r="BQ49" s="122">
        <v>12.594594594594595</v>
      </c>
      <c r="BR49" s="122">
        <v>7.2972972972972974</v>
      </c>
      <c r="BS49" s="123">
        <v>0.42060085836909872</v>
      </c>
      <c r="BT49" s="122">
        <v>116</v>
      </c>
      <c r="BU49" s="122">
        <v>78</v>
      </c>
      <c r="BV49" s="122">
        <v>90.666666666666671</v>
      </c>
      <c r="BW49" s="122">
        <v>83</v>
      </c>
      <c r="BX49" s="122">
        <v>11</v>
      </c>
      <c r="BY49" s="122">
        <v>52</v>
      </c>
      <c r="BZ49" s="122">
        <v>28.108108108108105</v>
      </c>
      <c r="CA49" s="122">
        <v>9</v>
      </c>
      <c r="CB49" s="122">
        <v>72</v>
      </c>
      <c r="CC49" s="122">
        <v>34</v>
      </c>
      <c r="CD49" s="123">
        <v>0.34615384615384615</v>
      </c>
      <c r="CE49" s="122">
        <v>63</v>
      </c>
      <c r="CF49" s="122">
        <v>0.38461538461538464</v>
      </c>
      <c r="CG49" s="122">
        <v>193.55708000000001</v>
      </c>
      <c r="CH49" s="122">
        <v>104.62544864864866</v>
      </c>
      <c r="CI49" s="122">
        <v>72</v>
      </c>
      <c r="CJ49" s="122">
        <v>58</v>
      </c>
      <c r="CK49" s="123">
        <v>1.2413793103448276</v>
      </c>
      <c r="CL49" s="122">
        <v>183</v>
      </c>
      <c r="CM49" s="122">
        <v>14</v>
      </c>
      <c r="CN49" s="123">
        <v>5.1428571428571432</v>
      </c>
      <c r="CO49" s="122">
        <v>26.6</v>
      </c>
      <c r="CP49" s="122">
        <v>9.1682206699999984</v>
      </c>
      <c r="CQ49" s="122">
        <v>4.9557949567567556</v>
      </c>
      <c r="CR49" s="122">
        <v>22.6</v>
      </c>
      <c r="CS49" s="122">
        <v>30</v>
      </c>
      <c r="CT49" s="122">
        <v>47</v>
      </c>
      <c r="CU49" s="122">
        <v>40</v>
      </c>
      <c r="CV49" s="123">
        <v>1.175</v>
      </c>
      <c r="CW49" s="122">
        <v>169</v>
      </c>
      <c r="CX49" s="122">
        <v>16</v>
      </c>
      <c r="CY49" s="122">
        <v>93</v>
      </c>
      <c r="CZ49" s="122">
        <v>50.270270270270267</v>
      </c>
      <c r="DA49" s="122">
        <v>68</v>
      </c>
      <c r="DB49" s="122">
        <v>36.756756756756758</v>
      </c>
      <c r="DC49" s="122">
        <v>125</v>
      </c>
      <c r="DD49" s="122">
        <v>67.567567567567565</v>
      </c>
      <c r="DE49" s="122">
        <v>50</v>
      </c>
      <c r="DF49" s="122">
        <v>27.027027027027025</v>
      </c>
      <c r="DG49" s="122">
        <v>75</v>
      </c>
      <c r="DH49" s="122">
        <v>60</v>
      </c>
      <c r="DI49" s="122">
        <v>24.1</v>
      </c>
      <c r="DJ49" s="122">
        <v>14.3</v>
      </c>
      <c r="DK49" s="122">
        <v>13.027027027027026</v>
      </c>
      <c r="DL49" s="122">
        <v>7.7297297297297298</v>
      </c>
      <c r="DM49" s="123">
        <v>0.40663900414937759</v>
      </c>
      <c r="DN49" s="122">
        <v>124</v>
      </c>
      <c r="DO49" s="122">
        <v>83</v>
      </c>
      <c r="DP49" s="122">
        <v>96.666666666666671</v>
      </c>
      <c r="DQ49" s="122">
        <v>61</v>
      </c>
      <c r="DR49" s="122">
        <v>9</v>
      </c>
      <c r="DS49" s="122">
        <v>53</v>
      </c>
      <c r="DT49" s="122">
        <v>28.648648648648646</v>
      </c>
      <c r="DU49" s="122">
        <v>9</v>
      </c>
      <c r="DV49" s="122">
        <v>71</v>
      </c>
      <c r="DW49" s="122">
        <v>36</v>
      </c>
      <c r="DX49" s="123">
        <v>0.32075471698113206</v>
      </c>
      <c r="DY49" s="122">
        <v>59</v>
      </c>
      <c r="DZ49" s="122">
        <v>0.33962264150943394</v>
      </c>
      <c r="EA49" s="122">
        <v>173.91688800000003</v>
      </c>
      <c r="EB49" s="122">
        <v>94.009128648648655</v>
      </c>
      <c r="EC49" s="122">
        <v>65</v>
      </c>
      <c r="ED49" s="122">
        <v>48</v>
      </c>
      <c r="EE49" s="123">
        <v>1.3541666666666667</v>
      </c>
      <c r="EF49" s="122">
        <v>202</v>
      </c>
      <c r="EG49" s="122">
        <v>16</v>
      </c>
      <c r="EH49" s="123">
        <v>4.0625</v>
      </c>
      <c r="EI49" s="122">
        <v>24.4</v>
      </c>
      <c r="EJ49" s="122">
        <v>6.1808042599999986</v>
      </c>
      <c r="EK49" s="122">
        <v>3.340975275675675</v>
      </c>
      <c r="EL49" s="122">
        <v>17.7</v>
      </c>
      <c r="EM49" s="122">
        <v>21</v>
      </c>
      <c r="EN49" s="122">
        <v>60</v>
      </c>
      <c r="EO49" s="122">
        <v>32</v>
      </c>
      <c r="EP49" s="123">
        <v>1.875</v>
      </c>
      <c r="EQ49" s="122">
        <v>202</v>
      </c>
      <c r="ER49" s="122">
        <v>13</v>
      </c>
      <c r="ES49" s="122">
        <v>95</v>
      </c>
      <c r="ET49" s="122">
        <v>51.351351351351347</v>
      </c>
      <c r="EU49" s="122">
        <v>65</v>
      </c>
      <c r="EV49" s="122">
        <v>35.135135135135137</v>
      </c>
      <c r="EW49" s="122">
        <v>141</v>
      </c>
      <c r="EX49" s="122">
        <v>76.21621621621621</v>
      </c>
      <c r="EY49" s="122">
        <v>58</v>
      </c>
      <c r="EZ49" s="122">
        <v>31.351351351351351</v>
      </c>
      <c r="FA49" s="122">
        <v>83</v>
      </c>
      <c r="FB49" s="122">
        <v>63</v>
      </c>
      <c r="FC49" s="122">
        <v>25.2</v>
      </c>
      <c r="FD49" s="122">
        <v>15</v>
      </c>
      <c r="FE49" s="122">
        <v>13.621621621621621</v>
      </c>
      <c r="FF49" s="122">
        <v>8.108108108108107</v>
      </c>
      <c r="FG49" s="123">
        <v>0.40476190476190477</v>
      </c>
      <c r="FH49" s="122">
        <v>124</v>
      </c>
      <c r="FI49" s="122">
        <v>75</v>
      </c>
      <c r="FJ49" s="122">
        <v>91.333333333333329</v>
      </c>
      <c r="FK49" s="122">
        <v>59</v>
      </c>
      <c r="FL49" s="122">
        <v>10</v>
      </c>
      <c r="FM49" s="122">
        <v>53</v>
      </c>
      <c r="FN49" s="122">
        <v>28.648648648648646</v>
      </c>
      <c r="FO49" s="122">
        <v>9</v>
      </c>
      <c r="FP49" s="122">
        <v>72</v>
      </c>
      <c r="FQ49" s="122">
        <v>34</v>
      </c>
      <c r="FR49" s="123">
        <v>0.35849056603773582</v>
      </c>
      <c r="FS49" s="122">
        <v>65</v>
      </c>
      <c r="FT49" s="122">
        <v>0.35849056603773582</v>
      </c>
      <c r="FU49" s="122">
        <v>186.67727200000002</v>
      </c>
      <c r="FV49" s="122">
        <v>100.90663351351351</v>
      </c>
      <c r="FW49" s="122">
        <v>62</v>
      </c>
      <c r="FX49" s="122">
        <v>51</v>
      </c>
      <c r="FY49" s="123">
        <v>1.2156862745098038</v>
      </c>
      <c r="FZ49" s="122">
        <v>195</v>
      </c>
      <c r="GA49" s="122">
        <v>11</v>
      </c>
      <c r="GB49" s="123">
        <v>5.6363636363636367</v>
      </c>
      <c r="GC49" s="122">
        <v>23.2</v>
      </c>
      <c r="GD49" s="122">
        <v>5.6841473199999992</v>
      </c>
      <c r="GE49" s="122">
        <v>3.0725120648648643</v>
      </c>
      <c r="GF49" s="122">
        <v>15.9</v>
      </c>
      <c r="GG49" s="122">
        <v>24</v>
      </c>
      <c r="GH49" s="122">
        <v>45</v>
      </c>
      <c r="GI49" s="122">
        <v>34</v>
      </c>
      <c r="GJ49" s="123">
        <v>1.3235294117647058</v>
      </c>
      <c r="GK49" s="122">
        <v>175</v>
      </c>
      <c r="GL49" s="122">
        <v>12</v>
      </c>
      <c r="GM49" s="122">
        <v>97</v>
      </c>
      <c r="GN49" s="122">
        <v>52.432432432432428</v>
      </c>
      <c r="GO49" s="122">
        <v>68</v>
      </c>
      <c r="GP49" s="122">
        <v>36.756756756756758</v>
      </c>
      <c r="GQ49" s="122">
        <v>114</v>
      </c>
      <c r="GR49" s="122">
        <v>61.621621621621621</v>
      </c>
      <c r="GS49" s="122">
        <v>51</v>
      </c>
      <c r="GT49" s="122">
        <v>27.567567567567565</v>
      </c>
      <c r="GU49" s="122">
        <v>63</v>
      </c>
      <c r="GV49" s="122">
        <v>55</v>
      </c>
      <c r="GW49" s="122">
        <v>23.6</v>
      </c>
      <c r="GX49" s="122">
        <v>12.6</v>
      </c>
      <c r="GY49" s="122">
        <v>12.756756756756756</v>
      </c>
      <c r="GZ49" s="122">
        <v>6.8108108108108105</v>
      </c>
      <c r="HA49" s="123">
        <v>0.46610169491525427</v>
      </c>
      <c r="HB49" s="122">
        <v>116</v>
      </c>
      <c r="HC49" s="122">
        <v>74</v>
      </c>
      <c r="HD49" s="122">
        <v>88</v>
      </c>
      <c r="HE49" s="122">
        <v>61</v>
      </c>
      <c r="HF49" s="122">
        <v>9</v>
      </c>
      <c r="HG49" s="122">
        <v>56</v>
      </c>
      <c r="HH49" s="122">
        <v>30.27027027027027</v>
      </c>
      <c r="HI49" s="122">
        <v>9</v>
      </c>
      <c r="HJ49" s="122">
        <v>74</v>
      </c>
      <c r="HK49" s="122">
        <v>33</v>
      </c>
      <c r="HL49" s="123">
        <v>0.4107142857142857</v>
      </c>
      <c r="HM49" s="122">
        <v>72</v>
      </c>
      <c r="HN49" s="122">
        <v>0.32142857142857145</v>
      </c>
      <c r="HO49" s="122">
        <v>191.03445600000003</v>
      </c>
      <c r="HP49" s="122">
        <v>103.26186810810812</v>
      </c>
      <c r="HQ49" s="122">
        <v>63</v>
      </c>
      <c r="HR49" s="122">
        <v>48</v>
      </c>
      <c r="HS49" s="123">
        <v>1.3125</v>
      </c>
      <c r="HT49" s="122">
        <v>224</v>
      </c>
      <c r="HU49" s="122">
        <v>16</v>
      </c>
      <c r="HV49" s="123">
        <v>3.9375</v>
      </c>
      <c r="HW49" s="122">
        <v>28</v>
      </c>
      <c r="HX49" s="122">
        <v>7.0927261999999995</v>
      </c>
      <c r="HY49" s="122">
        <v>3.8339060540540535</v>
      </c>
      <c r="HZ49" s="122">
        <v>20.399999999999999</v>
      </c>
      <c r="IA49" s="122">
        <v>31</v>
      </c>
      <c r="IB49" s="122">
        <v>59</v>
      </c>
      <c r="IC49" s="122">
        <v>25</v>
      </c>
      <c r="ID49" s="123">
        <v>2.36</v>
      </c>
      <c r="IE49" s="122">
        <v>197</v>
      </c>
      <c r="IF49" s="122">
        <v>15</v>
      </c>
      <c r="IG49" s="122">
        <v>93</v>
      </c>
      <c r="IH49" s="122">
        <v>50.270270270270267</v>
      </c>
      <c r="II49" s="122">
        <v>73</v>
      </c>
      <c r="IJ49" s="122">
        <v>39.45945945945946</v>
      </c>
      <c r="IK49" s="122">
        <v>134</v>
      </c>
      <c r="IL49" s="122">
        <v>72.432432432432435</v>
      </c>
      <c r="IM49" s="122">
        <v>67</v>
      </c>
      <c r="IN49" s="122">
        <v>36.216216216216218</v>
      </c>
      <c r="IO49" s="122">
        <v>67</v>
      </c>
      <c r="IP49" s="122">
        <v>50</v>
      </c>
      <c r="IQ49" s="122">
        <v>20.399999999999999</v>
      </c>
      <c r="IR49" s="122">
        <v>11.8</v>
      </c>
      <c r="IS49" s="122">
        <v>11.027027027027026</v>
      </c>
      <c r="IT49" s="122">
        <v>6.3783783783783781</v>
      </c>
      <c r="IU49" s="123">
        <v>0.42156862745098034</v>
      </c>
      <c r="IV49" s="139">
        <v>43336.418749999997</v>
      </c>
      <c r="IW49" s="139">
        <v>43338.496527777781</v>
      </c>
      <c r="IX49" s="139">
        <v>43340.850694444445</v>
      </c>
      <c r="IY49" s="139">
        <v>43343.831250000003</v>
      </c>
      <c r="IZ49" s="139">
        <v>43348.804166666669</v>
      </c>
    </row>
    <row r="50" spans="1:260">
      <c r="A50" s="121" t="s">
        <v>686</v>
      </c>
      <c r="B50" s="120">
        <v>160</v>
      </c>
      <c r="C50" s="128">
        <v>46</v>
      </c>
      <c r="D50" s="15">
        <v>68</v>
      </c>
      <c r="E50" s="128">
        <v>169</v>
      </c>
      <c r="F50" s="16">
        <v>4</v>
      </c>
      <c r="G50" s="16">
        <v>5.5</v>
      </c>
      <c r="H50" s="26">
        <v>103</v>
      </c>
      <c r="I50" s="26">
        <v>269</v>
      </c>
      <c r="J50" s="26">
        <v>998</v>
      </c>
      <c r="K50" s="26">
        <v>998</v>
      </c>
      <c r="L50" s="26">
        <v>998</v>
      </c>
      <c r="M50" s="26">
        <v>998</v>
      </c>
      <c r="N50" s="26">
        <v>38</v>
      </c>
      <c r="O50" s="26">
        <v>107</v>
      </c>
      <c r="P50" s="26">
        <v>998</v>
      </c>
      <c r="Q50" s="26">
        <v>998</v>
      </c>
      <c r="R50" s="26">
        <v>998</v>
      </c>
      <c r="S50" s="26">
        <v>998</v>
      </c>
      <c r="T50" s="26">
        <v>998</v>
      </c>
      <c r="U50" s="26">
        <v>998</v>
      </c>
      <c r="V50" s="26">
        <v>2571</v>
      </c>
      <c r="W50" s="18">
        <v>0.41805555555555601</v>
      </c>
      <c r="X50" s="122">
        <v>134</v>
      </c>
      <c r="Y50" s="122">
        <v>75</v>
      </c>
      <c r="Z50" s="122">
        <v>94.666666666666671</v>
      </c>
      <c r="AA50" s="122">
        <v>1.78</v>
      </c>
      <c r="AB50" s="122">
        <v>70</v>
      </c>
      <c r="AC50" s="122">
        <v>10</v>
      </c>
      <c r="AD50" s="122">
        <v>48</v>
      </c>
      <c r="AE50" s="122">
        <v>26.966292134831459</v>
      </c>
      <c r="AF50" s="122">
        <v>11</v>
      </c>
      <c r="AG50" s="122">
        <v>69</v>
      </c>
      <c r="AH50" s="122">
        <v>32</v>
      </c>
      <c r="AI50" s="122">
        <v>0.33333333333333331</v>
      </c>
      <c r="AJ50" s="122">
        <v>62</v>
      </c>
      <c r="AK50" s="122">
        <v>0.4375</v>
      </c>
      <c r="AL50" s="123">
        <v>181.30754400000004</v>
      </c>
      <c r="AM50" s="122">
        <v>101.85817078651687</v>
      </c>
      <c r="AN50" s="122">
        <v>60</v>
      </c>
      <c r="AO50" s="122">
        <v>66</v>
      </c>
      <c r="AP50" s="122">
        <v>0.90909090909090906</v>
      </c>
      <c r="AQ50" s="122">
        <v>173</v>
      </c>
      <c r="AR50" s="122">
        <v>10</v>
      </c>
      <c r="AS50" s="122">
        <v>6</v>
      </c>
      <c r="AT50" s="122">
        <v>19.7</v>
      </c>
      <c r="AU50" s="122">
        <v>2.2000000000000002</v>
      </c>
      <c r="AV50" s="122">
        <v>5.2393726000000003</v>
      </c>
      <c r="AW50" s="122">
        <v>2.943467752808989</v>
      </c>
      <c r="AX50" s="122">
        <v>17.8</v>
      </c>
      <c r="AY50" s="126" t="s">
        <v>1234</v>
      </c>
      <c r="AZ50" s="122">
        <v>33</v>
      </c>
      <c r="BA50" s="122">
        <v>19</v>
      </c>
      <c r="BB50" s="122">
        <v>1.736842105263158</v>
      </c>
      <c r="BC50" s="122">
        <v>273</v>
      </c>
      <c r="BD50" s="122">
        <v>15</v>
      </c>
      <c r="BE50" s="122">
        <v>58</v>
      </c>
      <c r="BF50" s="122">
        <v>32.584269662921351</v>
      </c>
      <c r="BG50" s="122">
        <v>56</v>
      </c>
      <c r="BH50" s="122">
        <v>31.460674157303369</v>
      </c>
      <c r="BI50" s="122">
        <v>117</v>
      </c>
      <c r="BJ50" s="122">
        <v>65.730337078651687</v>
      </c>
      <c r="BK50" s="122">
        <v>45</v>
      </c>
      <c r="BL50" s="122">
        <v>25.280898876404493</v>
      </c>
      <c r="BM50" s="122">
        <v>72</v>
      </c>
      <c r="BN50" s="122">
        <v>61</v>
      </c>
      <c r="BO50" s="122">
        <v>18.5</v>
      </c>
      <c r="BP50" s="122">
        <v>9.6999999999999993</v>
      </c>
      <c r="BQ50" s="122">
        <v>10.393258426966291</v>
      </c>
      <c r="BR50" s="122">
        <v>5.4494382022471903</v>
      </c>
      <c r="BS50" s="123">
        <v>0.4756756756756757</v>
      </c>
      <c r="BT50" s="122">
        <v>126</v>
      </c>
      <c r="BU50" s="122">
        <v>71</v>
      </c>
      <c r="BV50" s="122">
        <v>89.333333333333329</v>
      </c>
      <c r="BW50" s="122">
        <v>66</v>
      </c>
      <c r="BX50" s="122">
        <v>10</v>
      </c>
      <c r="BY50" s="122">
        <v>53</v>
      </c>
      <c r="BZ50" s="122">
        <v>29.775280898876403</v>
      </c>
      <c r="CA50" s="122">
        <v>10</v>
      </c>
      <c r="CB50" s="122">
        <v>73</v>
      </c>
      <c r="CC50" s="122">
        <v>33</v>
      </c>
      <c r="CD50" s="123">
        <v>0.37735849056603776</v>
      </c>
      <c r="CE50" s="122">
        <v>67</v>
      </c>
      <c r="CF50" s="122">
        <v>0.37735849056603776</v>
      </c>
      <c r="CG50" s="122">
        <v>199.79708000000002</v>
      </c>
      <c r="CH50" s="122">
        <v>112.24555056179777</v>
      </c>
      <c r="CI50" s="122">
        <v>73</v>
      </c>
      <c r="CJ50" s="122">
        <v>65</v>
      </c>
      <c r="CK50" s="123">
        <v>1.1230769230769231</v>
      </c>
      <c r="CL50" s="122">
        <v>217</v>
      </c>
      <c r="CM50" s="122">
        <v>12</v>
      </c>
      <c r="CN50" s="123">
        <v>6.083333333333333</v>
      </c>
      <c r="CO50" s="122">
        <v>21.9</v>
      </c>
      <c r="CP50" s="122">
        <v>5.4916527600000009</v>
      </c>
      <c r="CQ50" s="122">
        <v>3.0851981797752814</v>
      </c>
      <c r="CR50" s="122">
        <v>12.7</v>
      </c>
      <c r="CS50" s="122">
        <v>35</v>
      </c>
      <c r="CT50" s="122">
        <v>50</v>
      </c>
      <c r="CU50" s="122">
        <v>34</v>
      </c>
      <c r="CV50" s="123">
        <v>1.4705882352941178</v>
      </c>
      <c r="CW50" s="122">
        <v>194</v>
      </c>
      <c r="CX50" s="122">
        <v>14</v>
      </c>
      <c r="CY50" s="122">
        <v>65</v>
      </c>
      <c r="CZ50" s="122">
        <v>36.516853932584269</v>
      </c>
      <c r="DA50" s="122">
        <v>63</v>
      </c>
      <c r="DB50" s="122">
        <v>35.393258426966291</v>
      </c>
      <c r="DC50" s="122">
        <v>107</v>
      </c>
      <c r="DD50" s="122">
        <v>60.112359550561798</v>
      </c>
      <c r="DE50" s="122">
        <v>58</v>
      </c>
      <c r="DF50" s="122">
        <v>32.584269662921351</v>
      </c>
      <c r="DG50" s="122">
        <v>49</v>
      </c>
      <c r="DH50" s="122">
        <v>60</v>
      </c>
      <c r="DI50" s="122">
        <v>25.3</v>
      </c>
      <c r="DJ50" s="122">
        <v>12.2</v>
      </c>
      <c r="DK50" s="122">
        <v>14.213483146067416</v>
      </c>
      <c r="DL50" s="122">
        <v>6.8539325842696623</v>
      </c>
      <c r="DM50" s="123">
        <v>0.51778656126482214</v>
      </c>
      <c r="DN50" s="122">
        <v>102</v>
      </c>
      <c r="DO50" s="122">
        <v>70</v>
      </c>
      <c r="DP50" s="122">
        <v>80.666666666666671</v>
      </c>
      <c r="DQ50" s="122">
        <v>55</v>
      </c>
      <c r="DR50" s="122">
        <v>8</v>
      </c>
      <c r="DS50" s="122">
        <v>59</v>
      </c>
      <c r="DT50" s="122">
        <v>33.146067415730336</v>
      </c>
      <c r="DU50" s="122">
        <v>10</v>
      </c>
      <c r="DV50" s="122">
        <v>77</v>
      </c>
      <c r="DW50" s="122">
        <v>38</v>
      </c>
      <c r="DX50" s="123">
        <v>0.3559322033898305</v>
      </c>
      <c r="DY50" s="122">
        <v>64</v>
      </c>
      <c r="DZ50" s="122">
        <v>0.30508474576271188</v>
      </c>
      <c r="EA50" s="122">
        <v>208.96072800000005</v>
      </c>
      <c r="EB50" s="122">
        <v>117.39366741573036</v>
      </c>
      <c r="EC50" s="122">
        <v>82</v>
      </c>
      <c r="ED50" s="122">
        <v>51</v>
      </c>
      <c r="EE50" s="123">
        <v>1.607843137254902</v>
      </c>
      <c r="EF50" s="122">
        <v>264</v>
      </c>
      <c r="EG50" s="122">
        <v>11</v>
      </c>
      <c r="EH50" s="123">
        <v>7.4545454545454541</v>
      </c>
      <c r="EI50" s="122">
        <v>25.1</v>
      </c>
      <c r="EJ50" s="122">
        <v>5.2450717000000013</v>
      </c>
      <c r="EK50" s="122">
        <v>2.9466694943820233</v>
      </c>
      <c r="EL50" s="122">
        <v>16.2</v>
      </c>
      <c r="EM50" s="122">
        <v>21</v>
      </c>
      <c r="EN50" s="122">
        <v>48</v>
      </c>
      <c r="EO50" s="122">
        <v>24</v>
      </c>
      <c r="EP50" s="123">
        <v>2</v>
      </c>
      <c r="EQ50" s="122">
        <v>307</v>
      </c>
      <c r="ER50" s="122">
        <v>13</v>
      </c>
      <c r="ES50" s="122">
        <v>67</v>
      </c>
      <c r="ET50" s="122">
        <v>37.640449438202246</v>
      </c>
      <c r="EU50" s="122">
        <v>64</v>
      </c>
      <c r="EV50" s="122">
        <v>35.955056179775283</v>
      </c>
      <c r="EW50" s="122">
        <v>128</v>
      </c>
      <c r="EX50" s="122">
        <v>71.910112359550567</v>
      </c>
      <c r="EY50" s="122">
        <v>72</v>
      </c>
      <c r="EZ50" s="122">
        <v>40.449438202247194</v>
      </c>
      <c r="FA50" s="122">
        <v>56</v>
      </c>
      <c r="FB50" s="122">
        <v>49</v>
      </c>
      <c r="FC50" s="122">
        <v>24.9</v>
      </c>
      <c r="FD50" s="122">
        <v>12</v>
      </c>
      <c r="FE50" s="122">
        <v>13.988764044943819</v>
      </c>
      <c r="FF50" s="122">
        <v>6.7415730337078648</v>
      </c>
      <c r="FG50" s="123">
        <v>0.51807228915662651</v>
      </c>
      <c r="FH50" s="122">
        <v>135</v>
      </c>
      <c r="FI50" s="122">
        <v>85</v>
      </c>
      <c r="FJ50" s="122">
        <v>101.66666666666667</v>
      </c>
      <c r="FK50" s="122">
        <v>61</v>
      </c>
      <c r="FL50" s="122">
        <v>10</v>
      </c>
      <c r="FM50" s="122">
        <v>54</v>
      </c>
      <c r="FN50" s="122">
        <v>30.337078651685392</v>
      </c>
      <c r="FO50" s="122">
        <v>10</v>
      </c>
      <c r="FP50" s="122">
        <v>74</v>
      </c>
      <c r="FQ50" s="122">
        <v>35</v>
      </c>
      <c r="FR50" s="123">
        <v>0.35185185185185186</v>
      </c>
      <c r="FS50" s="122">
        <v>63</v>
      </c>
      <c r="FT50" s="122">
        <v>0.37037037037037035</v>
      </c>
      <c r="FU50" s="122">
        <v>206.13692000000003</v>
      </c>
      <c r="FV50" s="122">
        <v>115.80725842696631</v>
      </c>
      <c r="FW50" s="122">
        <v>76</v>
      </c>
      <c r="FX50" s="122">
        <v>62</v>
      </c>
      <c r="FY50" s="123">
        <v>1.2258064516129032</v>
      </c>
      <c r="FZ50" s="122">
        <v>161</v>
      </c>
      <c r="GA50" s="122">
        <v>11</v>
      </c>
      <c r="GB50" s="123">
        <v>6.9090909090909092</v>
      </c>
      <c r="GC50" s="122">
        <v>23.4</v>
      </c>
      <c r="GD50" s="122">
        <v>5.4232635600000005</v>
      </c>
      <c r="GE50" s="122">
        <v>3.0467772808988767</v>
      </c>
      <c r="GF50" s="122">
        <v>14.5</v>
      </c>
      <c r="GG50" s="126" t="s">
        <v>1236</v>
      </c>
      <c r="GH50" s="126" t="s">
        <v>1236</v>
      </c>
      <c r="GI50" s="126" t="s">
        <v>1236</v>
      </c>
      <c r="GJ50" s="126" t="s">
        <v>1236</v>
      </c>
      <c r="GK50" s="126" t="s">
        <v>1236</v>
      </c>
      <c r="GL50" s="126" t="s">
        <v>1236</v>
      </c>
      <c r="GM50" s="122">
        <v>60</v>
      </c>
      <c r="GN50" s="122">
        <v>33.707865168539328</v>
      </c>
      <c r="GO50" s="122">
        <v>40</v>
      </c>
      <c r="GP50" s="122">
        <v>22.471910112359549</v>
      </c>
      <c r="GQ50" s="122">
        <v>126</v>
      </c>
      <c r="GR50" s="122">
        <v>70.786516853932582</v>
      </c>
      <c r="GS50" s="122">
        <v>43</v>
      </c>
      <c r="GT50" s="122">
        <v>24.157303370786515</v>
      </c>
      <c r="GU50" s="122">
        <v>83</v>
      </c>
      <c r="GV50" s="122">
        <v>66</v>
      </c>
      <c r="GW50" s="122">
        <v>20.399999999999999</v>
      </c>
      <c r="GX50" s="122">
        <v>11.1</v>
      </c>
      <c r="GY50" s="122">
        <v>11.460674157303369</v>
      </c>
      <c r="GZ50" s="122">
        <v>6.2359550561797752</v>
      </c>
      <c r="HA50" s="123">
        <v>0.45588235294117646</v>
      </c>
      <c r="HB50" s="122">
        <v>119</v>
      </c>
      <c r="HC50" s="122">
        <v>73</v>
      </c>
      <c r="HD50" s="122">
        <v>88.333333333333329</v>
      </c>
      <c r="HE50" s="122">
        <v>71</v>
      </c>
      <c r="HF50" s="122">
        <v>11</v>
      </c>
      <c r="HG50" s="122">
        <v>49</v>
      </c>
      <c r="HH50" s="122">
        <v>27.528089887640448</v>
      </c>
      <c r="HI50" s="122">
        <v>10</v>
      </c>
      <c r="HJ50" s="122">
        <v>70</v>
      </c>
      <c r="HK50" s="122">
        <v>30</v>
      </c>
      <c r="HL50" s="123">
        <v>0.38775510204081631</v>
      </c>
      <c r="HM50" s="122">
        <v>69</v>
      </c>
      <c r="HN50" s="122">
        <v>0.42857142857142855</v>
      </c>
      <c r="HO50" s="122">
        <v>187.49263200000001</v>
      </c>
      <c r="HP50" s="122">
        <v>105.3329393258427</v>
      </c>
      <c r="HQ50" s="122">
        <v>71</v>
      </c>
      <c r="HR50" s="122">
        <v>56</v>
      </c>
      <c r="HS50" s="123">
        <v>1.2678571428571428</v>
      </c>
      <c r="HT50" s="122">
        <v>187</v>
      </c>
      <c r="HU50" s="122">
        <v>14</v>
      </c>
      <c r="HV50" s="123">
        <v>5.0714285714285712</v>
      </c>
      <c r="HW50" s="122">
        <v>21.8</v>
      </c>
      <c r="HX50" s="122">
        <v>5.8807113200000014</v>
      </c>
      <c r="HY50" s="122">
        <v>3.303770404494383</v>
      </c>
      <c r="HZ50" s="122">
        <v>17.7</v>
      </c>
      <c r="IA50" s="126" t="s">
        <v>1234</v>
      </c>
      <c r="IB50" s="122">
        <v>39</v>
      </c>
      <c r="IC50" s="122">
        <v>23</v>
      </c>
      <c r="ID50" s="123">
        <v>1.6956521739130435</v>
      </c>
      <c r="IE50" s="122">
        <v>157</v>
      </c>
      <c r="IF50" s="122">
        <v>15</v>
      </c>
      <c r="IG50" s="122">
        <v>59</v>
      </c>
      <c r="IH50" s="122">
        <v>33.146067415730336</v>
      </c>
      <c r="II50" s="122">
        <v>57</v>
      </c>
      <c r="IJ50" s="122">
        <v>32.022471910112358</v>
      </c>
      <c r="IK50" s="122">
        <v>116</v>
      </c>
      <c r="IL50" s="122">
        <v>65.168539325842701</v>
      </c>
      <c r="IM50" s="122">
        <v>53</v>
      </c>
      <c r="IN50" s="122">
        <v>29.775280898876403</v>
      </c>
      <c r="IO50" s="122">
        <v>63</v>
      </c>
      <c r="IP50" s="122">
        <v>55</v>
      </c>
      <c r="IQ50" s="122">
        <v>22.2</v>
      </c>
      <c r="IR50" s="122">
        <v>11.7</v>
      </c>
      <c r="IS50" s="122">
        <v>12.47191011235955</v>
      </c>
      <c r="IT50" s="122">
        <v>6.5730337078651679</v>
      </c>
      <c r="IU50" s="123">
        <v>0.47297297297297297</v>
      </c>
      <c r="IV50" s="139">
        <v>43332.709027777775</v>
      </c>
      <c r="IW50" s="139">
        <v>43338.442361111112</v>
      </c>
      <c r="IX50" s="139">
        <v>43339.761805555558</v>
      </c>
      <c r="IY50" s="139">
        <v>43342.738888888889</v>
      </c>
      <c r="IZ50" s="139">
        <v>43347.32708333333</v>
      </c>
    </row>
    <row r="51" spans="1:260">
      <c r="A51" s="121" t="s">
        <v>687</v>
      </c>
      <c r="B51" s="120">
        <v>160</v>
      </c>
      <c r="C51" s="128">
        <v>50</v>
      </c>
      <c r="D51" s="15">
        <v>63</v>
      </c>
      <c r="E51" s="128">
        <v>169</v>
      </c>
      <c r="F51" s="16">
        <v>2</v>
      </c>
      <c r="G51" s="16">
        <v>4</v>
      </c>
      <c r="H51" s="26">
        <v>999</v>
      </c>
      <c r="I51" s="26">
        <v>999</v>
      </c>
      <c r="J51" s="26">
        <v>999</v>
      </c>
      <c r="K51" s="26">
        <v>999</v>
      </c>
      <c r="L51" s="26">
        <v>999</v>
      </c>
      <c r="M51" s="26">
        <v>999</v>
      </c>
      <c r="N51" s="26">
        <v>999</v>
      </c>
      <c r="O51" s="26">
        <v>999</v>
      </c>
      <c r="P51" s="26">
        <v>999</v>
      </c>
      <c r="Q51" s="26">
        <v>999</v>
      </c>
      <c r="R51" s="26">
        <v>999</v>
      </c>
      <c r="S51" s="26">
        <v>999</v>
      </c>
      <c r="T51" s="26">
        <v>999</v>
      </c>
      <c r="U51" s="26">
        <v>999</v>
      </c>
      <c r="V51" s="26">
        <v>999</v>
      </c>
      <c r="W51" s="26">
        <v>999</v>
      </c>
      <c r="X51" s="122">
        <v>133</v>
      </c>
      <c r="Y51" s="122">
        <v>68</v>
      </c>
      <c r="Z51" s="122">
        <v>89.666666666666671</v>
      </c>
      <c r="AA51" s="122">
        <v>1.72</v>
      </c>
      <c r="AB51" s="122">
        <v>57</v>
      </c>
      <c r="AC51" s="122">
        <v>10</v>
      </c>
      <c r="AD51" s="122">
        <v>53</v>
      </c>
      <c r="AE51" s="122">
        <v>30.813953488372093</v>
      </c>
      <c r="AF51" s="122">
        <v>8</v>
      </c>
      <c r="AG51" s="122">
        <v>71</v>
      </c>
      <c r="AH51" s="122">
        <v>33</v>
      </c>
      <c r="AI51" s="122">
        <v>0.37735849056603776</v>
      </c>
      <c r="AJ51" s="122">
        <v>68</v>
      </c>
      <c r="AK51" s="122">
        <v>0.33962264150943394</v>
      </c>
      <c r="AL51" s="123">
        <v>173.91688800000003</v>
      </c>
      <c r="AM51" s="122">
        <v>101.11446976744188</v>
      </c>
      <c r="AN51" s="122">
        <v>74</v>
      </c>
      <c r="AO51" s="122">
        <v>65</v>
      </c>
      <c r="AP51" s="122">
        <v>1.1384615384615384</v>
      </c>
      <c r="AQ51" s="122">
        <v>230</v>
      </c>
      <c r="AR51" s="122">
        <v>14</v>
      </c>
      <c r="AS51" s="122">
        <v>5.2857142857142856</v>
      </c>
      <c r="AT51" s="122">
        <v>25.8</v>
      </c>
      <c r="AU51" s="122">
        <v>2.4</v>
      </c>
      <c r="AV51" s="122">
        <v>6.6494649600000013</v>
      </c>
      <c r="AW51" s="122">
        <v>3.865968000000001</v>
      </c>
      <c r="AX51" s="122">
        <v>22.9</v>
      </c>
      <c r="AY51" s="126">
        <v>28.22</v>
      </c>
      <c r="AZ51" s="122">
        <v>52</v>
      </c>
      <c r="BA51" s="122">
        <v>30</v>
      </c>
      <c r="BB51" s="122">
        <v>1.7333333333333334</v>
      </c>
      <c r="BC51" s="122">
        <v>198</v>
      </c>
      <c r="BD51" s="122">
        <v>15</v>
      </c>
      <c r="BE51" s="122">
        <v>74</v>
      </c>
      <c r="BF51" s="122">
        <v>43.02325581395349</v>
      </c>
      <c r="BG51" s="122">
        <v>74</v>
      </c>
      <c r="BH51" s="122">
        <v>43.02325581395349</v>
      </c>
      <c r="BI51" s="122">
        <v>126</v>
      </c>
      <c r="BJ51" s="122">
        <v>73.255813953488371</v>
      </c>
      <c r="BK51" s="122">
        <v>53</v>
      </c>
      <c r="BL51" s="122">
        <v>30.813953488372093</v>
      </c>
      <c r="BM51" s="122">
        <v>73</v>
      </c>
      <c r="BN51" s="122">
        <v>58</v>
      </c>
      <c r="BO51" s="122">
        <v>19.100000000000001</v>
      </c>
      <c r="BP51" s="122">
        <v>11.4</v>
      </c>
      <c r="BQ51" s="122">
        <v>11.104651162790699</v>
      </c>
      <c r="BR51" s="122">
        <v>6.6279069767441863</v>
      </c>
      <c r="BS51" s="123">
        <v>0.40314136125654454</v>
      </c>
      <c r="BT51" s="126" t="s">
        <v>1227</v>
      </c>
      <c r="BU51" s="126" t="s">
        <v>1227</v>
      </c>
      <c r="BV51" s="126" t="s">
        <v>1227</v>
      </c>
      <c r="BW51" s="126" t="s">
        <v>1227</v>
      </c>
      <c r="BX51" s="126" t="s">
        <v>1227</v>
      </c>
      <c r="BY51" s="126" t="s">
        <v>1227</v>
      </c>
      <c r="BZ51" s="126" t="s">
        <v>1227</v>
      </c>
      <c r="CA51" s="126" t="s">
        <v>1227</v>
      </c>
      <c r="CB51" s="126" t="s">
        <v>1227</v>
      </c>
      <c r="CC51" s="126" t="s">
        <v>1227</v>
      </c>
      <c r="CD51" s="126" t="s">
        <v>1227</v>
      </c>
      <c r="CE51" s="126" t="s">
        <v>1227</v>
      </c>
      <c r="CF51" s="126" t="s">
        <v>1227</v>
      </c>
      <c r="CG51" s="126" t="s">
        <v>1227</v>
      </c>
      <c r="CH51" s="126" t="s">
        <v>1227</v>
      </c>
      <c r="CI51" s="126" t="s">
        <v>1227</v>
      </c>
      <c r="CJ51" s="126" t="s">
        <v>1227</v>
      </c>
      <c r="CK51" s="126" t="s">
        <v>1227</v>
      </c>
      <c r="CL51" s="126" t="s">
        <v>1227</v>
      </c>
      <c r="CM51" s="126" t="s">
        <v>1227</v>
      </c>
      <c r="CN51" s="126" t="s">
        <v>1227</v>
      </c>
      <c r="CO51" s="126" t="s">
        <v>1227</v>
      </c>
      <c r="CP51" s="126" t="s">
        <v>1227</v>
      </c>
      <c r="CQ51" s="126" t="s">
        <v>1227</v>
      </c>
      <c r="CR51" s="126" t="s">
        <v>1227</v>
      </c>
      <c r="CS51" s="126" t="s">
        <v>1227</v>
      </c>
      <c r="CT51" s="126" t="s">
        <v>1227</v>
      </c>
      <c r="CU51" s="126" t="s">
        <v>1227</v>
      </c>
      <c r="CV51" s="126" t="s">
        <v>1227</v>
      </c>
      <c r="CW51" s="126" t="s">
        <v>1227</v>
      </c>
      <c r="CX51" s="126" t="s">
        <v>1227</v>
      </c>
      <c r="CY51" s="126" t="s">
        <v>1227</v>
      </c>
      <c r="CZ51" s="126" t="s">
        <v>1227</v>
      </c>
      <c r="DA51" s="126" t="s">
        <v>1227</v>
      </c>
      <c r="DB51" s="126" t="s">
        <v>1227</v>
      </c>
      <c r="DC51" s="126" t="s">
        <v>1227</v>
      </c>
      <c r="DD51" s="126" t="s">
        <v>1227</v>
      </c>
      <c r="DE51" s="126" t="s">
        <v>1227</v>
      </c>
      <c r="DF51" s="126" t="s">
        <v>1227</v>
      </c>
      <c r="DG51" s="126" t="s">
        <v>1227</v>
      </c>
      <c r="DH51" s="126" t="s">
        <v>1227</v>
      </c>
      <c r="DI51" s="126" t="s">
        <v>1227</v>
      </c>
      <c r="DJ51" s="126" t="s">
        <v>1227</v>
      </c>
      <c r="DK51" s="126" t="s">
        <v>1227</v>
      </c>
      <c r="DL51" s="126" t="s">
        <v>1227</v>
      </c>
      <c r="DM51" s="126" t="s">
        <v>1227</v>
      </c>
      <c r="DN51" s="126" t="s">
        <v>1227</v>
      </c>
      <c r="DO51" s="126" t="s">
        <v>1227</v>
      </c>
      <c r="DP51" s="126" t="s">
        <v>1227</v>
      </c>
      <c r="DQ51" s="126" t="s">
        <v>1227</v>
      </c>
      <c r="DR51" s="126" t="s">
        <v>1227</v>
      </c>
      <c r="DS51" s="126" t="s">
        <v>1227</v>
      </c>
      <c r="DT51" s="126" t="s">
        <v>1227</v>
      </c>
      <c r="DU51" s="126" t="s">
        <v>1227</v>
      </c>
      <c r="DV51" s="126" t="s">
        <v>1227</v>
      </c>
      <c r="DW51" s="126" t="s">
        <v>1227</v>
      </c>
      <c r="DX51" s="126" t="s">
        <v>1227</v>
      </c>
      <c r="DY51" s="126" t="s">
        <v>1227</v>
      </c>
      <c r="DZ51" s="126" t="s">
        <v>1227</v>
      </c>
      <c r="EA51" s="126" t="s">
        <v>1227</v>
      </c>
      <c r="EB51" s="126" t="s">
        <v>1227</v>
      </c>
      <c r="EC51" s="126" t="s">
        <v>1227</v>
      </c>
      <c r="ED51" s="126" t="s">
        <v>1227</v>
      </c>
      <c r="EE51" s="126" t="s">
        <v>1227</v>
      </c>
      <c r="EF51" s="126" t="s">
        <v>1227</v>
      </c>
      <c r="EG51" s="126" t="s">
        <v>1227</v>
      </c>
      <c r="EH51" s="126" t="s">
        <v>1227</v>
      </c>
      <c r="EI51" s="126" t="s">
        <v>1227</v>
      </c>
      <c r="EJ51" s="126" t="s">
        <v>1227</v>
      </c>
      <c r="EK51" s="126" t="s">
        <v>1227</v>
      </c>
      <c r="EL51" s="126" t="s">
        <v>1227</v>
      </c>
      <c r="EM51" s="126" t="s">
        <v>1227</v>
      </c>
      <c r="EN51" s="126" t="s">
        <v>1227</v>
      </c>
      <c r="EO51" s="126" t="s">
        <v>1227</v>
      </c>
      <c r="EP51" s="126" t="s">
        <v>1227</v>
      </c>
      <c r="EQ51" s="126" t="s">
        <v>1227</v>
      </c>
      <c r="ER51" s="126" t="s">
        <v>1227</v>
      </c>
      <c r="ES51" s="126" t="s">
        <v>1227</v>
      </c>
      <c r="ET51" s="126" t="s">
        <v>1227</v>
      </c>
      <c r="EU51" s="126" t="s">
        <v>1227</v>
      </c>
      <c r="EV51" s="126" t="s">
        <v>1227</v>
      </c>
      <c r="EW51" s="126" t="s">
        <v>1227</v>
      </c>
      <c r="EX51" s="126" t="s">
        <v>1227</v>
      </c>
      <c r="EY51" s="126" t="s">
        <v>1227</v>
      </c>
      <c r="EZ51" s="126" t="s">
        <v>1227</v>
      </c>
      <c r="FA51" s="126" t="s">
        <v>1227</v>
      </c>
      <c r="FB51" s="126" t="s">
        <v>1227</v>
      </c>
      <c r="FC51" s="126" t="s">
        <v>1227</v>
      </c>
      <c r="FD51" s="126" t="s">
        <v>1227</v>
      </c>
      <c r="FE51" s="126" t="s">
        <v>1227</v>
      </c>
      <c r="FF51" s="126" t="s">
        <v>1227</v>
      </c>
      <c r="FG51" s="126" t="s">
        <v>1227</v>
      </c>
      <c r="FH51" s="126" t="s">
        <v>1227</v>
      </c>
      <c r="FI51" s="126" t="s">
        <v>1227</v>
      </c>
      <c r="FJ51" s="126" t="s">
        <v>1227</v>
      </c>
      <c r="FK51" s="126" t="s">
        <v>1227</v>
      </c>
      <c r="FL51" s="126" t="s">
        <v>1227</v>
      </c>
      <c r="FM51" s="126" t="s">
        <v>1227</v>
      </c>
      <c r="FN51" s="126" t="s">
        <v>1227</v>
      </c>
      <c r="FO51" s="126" t="s">
        <v>1227</v>
      </c>
      <c r="FP51" s="126" t="s">
        <v>1227</v>
      </c>
      <c r="FQ51" s="126" t="s">
        <v>1227</v>
      </c>
      <c r="FR51" s="126" t="s">
        <v>1227</v>
      </c>
      <c r="FS51" s="126" t="s">
        <v>1227</v>
      </c>
      <c r="FT51" s="126" t="s">
        <v>1227</v>
      </c>
      <c r="FU51" s="126" t="s">
        <v>1227</v>
      </c>
      <c r="FV51" s="126" t="s">
        <v>1227</v>
      </c>
      <c r="FW51" s="126" t="s">
        <v>1227</v>
      </c>
      <c r="FX51" s="126" t="s">
        <v>1227</v>
      </c>
      <c r="FY51" s="126" t="s">
        <v>1227</v>
      </c>
      <c r="FZ51" s="126" t="s">
        <v>1227</v>
      </c>
      <c r="GA51" s="126" t="s">
        <v>1227</v>
      </c>
      <c r="GB51" s="126" t="s">
        <v>1227</v>
      </c>
      <c r="GC51" s="126" t="s">
        <v>1227</v>
      </c>
      <c r="GD51" s="126" t="s">
        <v>1227</v>
      </c>
      <c r="GE51" s="126" t="s">
        <v>1227</v>
      </c>
      <c r="GF51" s="126" t="s">
        <v>1227</v>
      </c>
      <c r="GG51" s="126" t="s">
        <v>1227</v>
      </c>
      <c r="GH51" s="126" t="s">
        <v>1227</v>
      </c>
      <c r="GI51" s="126" t="s">
        <v>1227</v>
      </c>
      <c r="GJ51" s="126" t="s">
        <v>1227</v>
      </c>
      <c r="GK51" s="126" t="s">
        <v>1227</v>
      </c>
      <c r="GL51" s="126" t="s">
        <v>1227</v>
      </c>
      <c r="GM51" s="126" t="s">
        <v>1227</v>
      </c>
      <c r="GN51" s="126" t="s">
        <v>1227</v>
      </c>
      <c r="GO51" s="126" t="s">
        <v>1227</v>
      </c>
      <c r="GP51" s="126" t="s">
        <v>1227</v>
      </c>
      <c r="GQ51" s="126" t="s">
        <v>1227</v>
      </c>
      <c r="GR51" s="126" t="s">
        <v>1227</v>
      </c>
      <c r="GS51" s="126" t="s">
        <v>1227</v>
      </c>
      <c r="GT51" s="126" t="s">
        <v>1227</v>
      </c>
      <c r="GU51" s="126" t="s">
        <v>1227</v>
      </c>
      <c r="GV51" s="126" t="s">
        <v>1227</v>
      </c>
      <c r="GW51" s="126" t="s">
        <v>1227</v>
      </c>
      <c r="GX51" s="126" t="s">
        <v>1227</v>
      </c>
      <c r="GY51" s="126" t="s">
        <v>1227</v>
      </c>
      <c r="GZ51" s="126" t="s">
        <v>1227</v>
      </c>
      <c r="HA51" s="126" t="s">
        <v>1227</v>
      </c>
      <c r="HB51" s="126" t="s">
        <v>1227</v>
      </c>
      <c r="HC51" s="126" t="s">
        <v>1227</v>
      </c>
      <c r="HD51" s="126" t="s">
        <v>1227</v>
      </c>
      <c r="HE51" s="126" t="s">
        <v>1227</v>
      </c>
      <c r="HF51" s="126" t="s">
        <v>1227</v>
      </c>
      <c r="HG51" s="126" t="s">
        <v>1227</v>
      </c>
      <c r="HH51" s="126" t="s">
        <v>1227</v>
      </c>
      <c r="HI51" s="126" t="s">
        <v>1227</v>
      </c>
      <c r="HJ51" s="126" t="s">
        <v>1227</v>
      </c>
      <c r="HK51" s="126" t="s">
        <v>1227</v>
      </c>
      <c r="HL51" s="126" t="s">
        <v>1227</v>
      </c>
      <c r="HM51" s="126" t="s">
        <v>1227</v>
      </c>
      <c r="HN51" s="126" t="s">
        <v>1227</v>
      </c>
      <c r="HO51" s="126" t="s">
        <v>1227</v>
      </c>
      <c r="HP51" s="126" t="s">
        <v>1227</v>
      </c>
      <c r="HQ51" s="126" t="s">
        <v>1227</v>
      </c>
      <c r="HR51" s="126" t="s">
        <v>1227</v>
      </c>
      <c r="HS51" s="126" t="s">
        <v>1227</v>
      </c>
      <c r="HT51" s="126" t="s">
        <v>1227</v>
      </c>
      <c r="HU51" s="126" t="s">
        <v>1227</v>
      </c>
      <c r="HV51" s="126" t="s">
        <v>1227</v>
      </c>
      <c r="HW51" s="126" t="s">
        <v>1227</v>
      </c>
      <c r="HX51" s="126" t="s">
        <v>1227</v>
      </c>
      <c r="HY51" s="126" t="s">
        <v>1227</v>
      </c>
      <c r="HZ51" s="126" t="s">
        <v>1227</v>
      </c>
      <c r="IA51" s="126" t="s">
        <v>1227</v>
      </c>
      <c r="IB51" s="126" t="s">
        <v>1227</v>
      </c>
      <c r="IC51" s="126" t="s">
        <v>1227</v>
      </c>
      <c r="ID51" s="126" t="s">
        <v>1227</v>
      </c>
      <c r="IE51" s="126" t="s">
        <v>1227</v>
      </c>
      <c r="IF51" s="126" t="s">
        <v>1227</v>
      </c>
      <c r="IG51" s="126" t="s">
        <v>1227</v>
      </c>
      <c r="IH51" s="126" t="s">
        <v>1227</v>
      </c>
      <c r="II51" s="126" t="s">
        <v>1227</v>
      </c>
      <c r="IJ51" s="126" t="s">
        <v>1227</v>
      </c>
      <c r="IK51" s="126" t="s">
        <v>1227</v>
      </c>
      <c r="IL51" s="126" t="s">
        <v>1227</v>
      </c>
      <c r="IM51" s="126" t="s">
        <v>1227</v>
      </c>
      <c r="IN51" s="126" t="s">
        <v>1227</v>
      </c>
      <c r="IO51" s="126" t="s">
        <v>1227</v>
      </c>
      <c r="IP51" s="126" t="s">
        <v>1227</v>
      </c>
      <c r="IQ51" s="126" t="s">
        <v>1227</v>
      </c>
      <c r="IR51" s="126" t="s">
        <v>1227</v>
      </c>
      <c r="IS51" s="126" t="s">
        <v>1227</v>
      </c>
      <c r="IT51" s="126" t="s">
        <v>1227</v>
      </c>
      <c r="IU51" s="126" t="s">
        <v>1227</v>
      </c>
      <c r="IV51" s="139">
        <v>43334.602777777778</v>
      </c>
    </row>
    <row r="52" spans="1:260">
      <c r="A52" s="121" t="s">
        <v>688</v>
      </c>
      <c r="B52" s="120">
        <v>160</v>
      </c>
      <c r="C52" s="128">
        <v>32</v>
      </c>
      <c r="D52" s="15">
        <v>76</v>
      </c>
      <c r="E52" s="128">
        <v>174</v>
      </c>
      <c r="F52" s="16">
        <v>4</v>
      </c>
      <c r="G52" s="16">
        <v>5</v>
      </c>
      <c r="H52" s="26">
        <v>197</v>
      </c>
      <c r="I52" s="26">
        <v>269</v>
      </c>
      <c r="J52" s="26">
        <v>75</v>
      </c>
      <c r="K52" s="26">
        <v>97</v>
      </c>
      <c r="L52" s="26">
        <v>998</v>
      </c>
      <c r="M52" s="26">
        <v>998</v>
      </c>
      <c r="N52" s="26">
        <v>998</v>
      </c>
      <c r="O52" s="26">
        <v>998</v>
      </c>
      <c r="P52" s="26">
        <v>998</v>
      </c>
      <c r="Q52" s="26">
        <v>998</v>
      </c>
      <c r="R52" s="26">
        <v>998</v>
      </c>
      <c r="S52" s="26">
        <v>998</v>
      </c>
      <c r="T52" s="26">
        <v>998</v>
      </c>
      <c r="U52" s="26">
        <v>998</v>
      </c>
      <c r="V52" s="26">
        <v>2865</v>
      </c>
      <c r="W52" s="18">
        <v>0.62222222222222201</v>
      </c>
      <c r="X52" s="122">
        <v>108</v>
      </c>
      <c r="Y52" s="122">
        <v>66</v>
      </c>
      <c r="Z52" s="122">
        <v>80</v>
      </c>
      <c r="AA52" s="122">
        <v>1.9</v>
      </c>
      <c r="AB52" s="122">
        <v>58</v>
      </c>
      <c r="AC52" s="122">
        <v>10</v>
      </c>
      <c r="AD52" s="122">
        <v>56</v>
      </c>
      <c r="AE52" s="122">
        <v>29.473684210526319</v>
      </c>
      <c r="AF52" s="122">
        <v>10</v>
      </c>
      <c r="AG52" s="122">
        <v>76</v>
      </c>
      <c r="AH52" s="122">
        <v>37</v>
      </c>
      <c r="AI52" s="122">
        <v>0.3392857142857143</v>
      </c>
      <c r="AJ52" s="122">
        <v>62</v>
      </c>
      <c r="AK52" s="122">
        <v>0.35714285714285715</v>
      </c>
      <c r="AL52" s="123">
        <v>219.11612000000002</v>
      </c>
      <c r="AM52" s="122">
        <v>115.32427368421054</v>
      </c>
      <c r="AN52" s="122">
        <v>85</v>
      </c>
      <c r="AO52" s="122">
        <v>50</v>
      </c>
      <c r="AP52" s="122">
        <v>1.7</v>
      </c>
      <c r="AQ52" s="122">
        <v>286</v>
      </c>
      <c r="AR52" s="122">
        <v>14</v>
      </c>
      <c r="AS52" s="122">
        <v>6.0714285714285712</v>
      </c>
      <c r="AT52" s="122">
        <v>23.2</v>
      </c>
      <c r="AU52" s="122">
        <v>2.4</v>
      </c>
      <c r="AV52" s="122">
        <v>6.0842649600000005</v>
      </c>
      <c r="AW52" s="122">
        <v>3.2022447157894742</v>
      </c>
      <c r="AX52" s="122">
        <v>15</v>
      </c>
      <c r="AY52" s="122">
        <v>36</v>
      </c>
      <c r="AZ52" s="122">
        <v>68</v>
      </c>
      <c r="BA52" s="122">
        <v>20</v>
      </c>
      <c r="BB52" s="122">
        <v>3.4</v>
      </c>
      <c r="BC52" s="122">
        <v>354</v>
      </c>
      <c r="BD52" s="126" t="s">
        <v>1237</v>
      </c>
      <c r="BE52" s="122">
        <v>78</v>
      </c>
      <c r="BF52" s="122">
        <v>41.05263157894737</v>
      </c>
      <c r="BG52" s="122">
        <v>57</v>
      </c>
      <c r="BH52" s="122">
        <v>30</v>
      </c>
      <c r="BI52" s="122">
        <v>126</v>
      </c>
      <c r="BJ52" s="122">
        <v>66.31578947368422</v>
      </c>
      <c r="BK52" s="122">
        <v>66</v>
      </c>
      <c r="BL52" s="122">
        <v>34.736842105263158</v>
      </c>
      <c r="BM52" s="122">
        <v>60</v>
      </c>
      <c r="BN52" s="122">
        <v>48</v>
      </c>
      <c r="BO52" s="122">
        <v>26.7</v>
      </c>
      <c r="BP52" s="122">
        <v>18.2</v>
      </c>
      <c r="BQ52" s="122">
        <v>14.052631578947368</v>
      </c>
      <c r="BR52" s="122">
        <v>9.5789473684210531</v>
      </c>
      <c r="BS52" s="123">
        <v>0.31835205992509363</v>
      </c>
      <c r="BT52" s="122">
        <v>124</v>
      </c>
      <c r="BU52" s="122">
        <v>68</v>
      </c>
      <c r="BV52" s="122">
        <v>86.666666666666671</v>
      </c>
      <c r="BW52" s="122">
        <v>89</v>
      </c>
      <c r="BX52" s="122">
        <v>9</v>
      </c>
      <c r="BY52" s="122">
        <v>52</v>
      </c>
      <c r="BZ52" s="122">
        <v>27.368421052631579</v>
      </c>
      <c r="CA52" s="122">
        <v>9</v>
      </c>
      <c r="CB52" s="122">
        <v>70</v>
      </c>
      <c r="CC52" s="122">
        <v>33</v>
      </c>
      <c r="CD52" s="123">
        <v>0.36538461538461536</v>
      </c>
      <c r="CE52" s="122">
        <v>67</v>
      </c>
      <c r="CF52" s="122">
        <v>0.34615384615384615</v>
      </c>
      <c r="CG52" s="122">
        <v>168.39074400000001</v>
      </c>
      <c r="CH52" s="122">
        <v>88.626707368421066</v>
      </c>
      <c r="CI52" s="122">
        <v>95</v>
      </c>
      <c r="CJ52" s="122">
        <v>65</v>
      </c>
      <c r="CK52" s="123">
        <v>1.4615384615384615</v>
      </c>
      <c r="CL52" s="122">
        <v>191</v>
      </c>
      <c r="CM52" s="122">
        <v>17</v>
      </c>
      <c r="CN52" s="123">
        <v>5.5882352941176467</v>
      </c>
      <c r="CO52" s="122">
        <v>25.3</v>
      </c>
      <c r="CP52" s="122">
        <v>10.181286720000001</v>
      </c>
      <c r="CQ52" s="122">
        <v>5.3585719578947373</v>
      </c>
      <c r="CR52" s="122">
        <v>23.1</v>
      </c>
      <c r="CS52" s="122">
        <v>31</v>
      </c>
      <c r="CT52" s="122">
        <v>62</v>
      </c>
      <c r="CU52" s="122">
        <v>44</v>
      </c>
      <c r="CV52" s="123">
        <v>1.4090909090909092</v>
      </c>
      <c r="CW52" s="122">
        <v>134</v>
      </c>
      <c r="CX52" s="122">
        <v>20</v>
      </c>
      <c r="CY52" s="122">
        <v>84</v>
      </c>
      <c r="CZ52" s="122">
        <v>44.210526315789473</v>
      </c>
      <c r="DA52" s="122">
        <v>66</v>
      </c>
      <c r="DB52" s="122">
        <v>34.736842105263158</v>
      </c>
      <c r="DC52" s="122">
        <v>135</v>
      </c>
      <c r="DD52" s="122">
        <v>71.05263157894737</v>
      </c>
      <c r="DE52" s="122">
        <v>58</v>
      </c>
      <c r="DF52" s="122">
        <v>30.526315789473685</v>
      </c>
      <c r="DG52" s="122">
        <v>77</v>
      </c>
      <c r="DH52" s="122">
        <v>57</v>
      </c>
      <c r="DI52" s="122">
        <v>33.299999999999997</v>
      </c>
      <c r="DJ52" s="122">
        <v>18.600000000000001</v>
      </c>
      <c r="DK52" s="122">
        <v>17.526315789473685</v>
      </c>
      <c r="DL52" s="122">
        <v>9.7894736842105274</v>
      </c>
      <c r="DM52" s="123">
        <v>0.44144144144144137</v>
      </c>
      <c r="DN52" s="122">
        <v>121</v>
      </c>
      <c r="DO52" s="122">
        <v>84</v>
      </c>
      <c r="DP52" s="122">
        <v>96.333333333333329</v>
      </c>
      <c r="DQ52" s="122">
        <v>62</v>
      </c>
      <c r="DR52" s="122">
        <v>9</v>
      </c>
      <c r="DS52" s="122">
        <v>54</v>
      </c>
      <c r="DT52" s="122">
        <v>28.421052631578949</v>
      </c>
      <c r="DU52" s="122">
        <v>9</v>
      </c>
      <c r="DV52" s="122">
        <v>72</v>
      </c>
      <c r="DW52" s="122">
        <v>37</v>
      </c>
      <c r="DX52" s="123">
        <v>0.31481481481481483</v>
      </c>
      <c r="DY52" s="122">
        <v>60</v>
      </c>
      <c r="DZ52" s="122">
        <v>0.33333333333333331</v>
      </c>
      <c r="EA52" s="122">
        <v>179.53288800000004</v>
      </c>
      <c r="EB52" s="122">
        <v>94.490993684210551</v>
      </c>
      <c r="EC52" s="122">
        <v>109</v>
      </c>
      <c r="ED52" s="122">
        <v>50</v>
      </c>
      <c r="EE52" s="123">
        <v>2.1800000000000002</v>
      </c>
      <c r="EF52" s="122">
        <v>189</v>
      </c>
      <c r="EG52" s="122">
        <v>16</v>
      </c>
      <c r="EH52" s="123">
        <v>6.8125</v>
      </c>
      <c r="EI52" s="122">
        <v>22.5</v>
      </c>
      <c r="EJ52" s="122">
        <v>6.3076320000000008</v>
      </c>
      <c r="EK52" s="122">
        <v>3.3198063157894744</v>
      </c>
      <c r="EL52" s="122">
        <v>23.4</v>
      </c>
      <c r="EM52" s="122">
        <v>29</v>
      </c>
      <c r="EN52" s="122">
        <v>72</v>
      </c>
      <c r="EO52" s="122">
        <v>27</v>
      </c>
      <c r="EP52" s="123">
        <v>2.6666666666666665</v>
      </c>
      <c r="EQ52" s="122">
        <v>215</v>
      </c>
      <c r="ER52" s="122">
        <v>16</v>
      </c>
      <c r="ES52" s="122">
        <v>93</v>
      </c>
      <c r="ET52" s="122">
        <v>48.947368421052637</v>
      </c>
      <c r="EU52" s="122">
        <v>77</v>
      </c>
      <c r="EV52" s="122">
        <v>40.526315789473685</v>
      </c>
      <c r="EW52" s="122">
        <v>136</v>
      </c>
      <c r="EX52" s="122">
        <v>71.578947368421055</v>
      </c>
      <c r="EY52" s="122">
        <v>76</v>
      </c>
      <c r="EZ52" s="122">
        <v>40</v>
      </c>
      <c r="FA52" s="122">
        <v>60</v>
      </c>
      <c r="FB52" s="122">
        <v>52</v>
      </c>
      <c r="FC52" s="122">
        <v>32.5</v>
      </c>
      <c r="FD52" s="122">
        <v>20.5</v>
      </c>
      <c r="FE52" s="122">
        <v>17.105263157894736</v>
      </c>
      <c r="FF52" s="122">
        <v>10.789473684210527</v>
      </c>
      <c r="FG52" s="123">
        <v>0.36923076923076925</v>
      </c>
      <c r="FH52" s="122">
        <v>119</v>
      </c>
      <c r="FI52" s="122">
        <v>65</v>
      </c>
      <c r="FJ52" s="122">
        <v>83</v>
      </c>
      <c r="FK52" s="122">
        <v>59</v>
      </c>
      <c r="FL52" s="122">
        <v>8</v>
      </c>
      <c r="FM52" s="122">
        <v>53</v>
      </c>
      <c r="FN52" s="122">
        <v>27.894736842105264</v>
      </c>
      <c r="FO52" s="122">
        <v>8</v>
      </c>
      <c r="FP52" s="122">
        <v>69</v>
      </c>
      <c r="FQ52" s="122">
        <v>33</v>
      </c>
      <c r="FR52" s="123">
        <v>0.37735849056603776</v>
      </c>
      <c r="FS52" s="122">
        <v>66</v>
      </c>
      <c r="FT52" s="122">
        <v>0.30188679245283018</v>
      </c>
      <c r="FU52" s="122">
        <v>149.45442399999999</v>
      </c>
      <c r="FV52" s="122">
        <v>78.660223157894734</v>
      </c>
      <c r="FW52" s="122">
        <v>92</v>
      </c>
      <c r="FX52" s="122">
        <v>51</v>
      </c>
      <c r="FY52" s="123">
        <v>1.803921568627451</v>
      </c>
      <c r="FZ52" s="122">
        <v>167</v>
      </c>
      <c r="GA52" s="122">
        <v>18</v>
      </c>
      <c r="GB52" s="123">
        <v>5.1111111111111107</v>
      </c>
      <c r="GC52" s="122">
        <v>18.8</v>
      </c>
      <c r="GD52" s="122">
        <v>5.0153587200000009</v>
      </c>
      <c r="GE52" s="122">
        <v>2.6396624842105267</v>
      </c>
      <c r="GF52" s="122">
        <v>23</v>
      </c>
      <c r="GG52" s="122">
        <v>33</v>
      </c>
      <c r="GH52" s="122">
        <v>54</v>
      </c>
      <c r="GI52" s="122">
        <v>24</v>
      </c>
      <c r="GJ52" s="123">
        <v>2.25</v>
      </c>
      <c r="GK52" s="122">
        <v>313</v>
      </c>
      <c r="GL52" s="126">
        <v>15</v>
      </c>
      <c r="GM52" s="122">
        <v>81</v>
      </c>
      <c r="GN52" s="122">
        <v>42.631578947368425</v>
      </c>
      <c r="GO52" s="122">
        <v>58</v>
      </c>
      <c r="GP52" s="122">
        <v>30.526315789473685</v>
      </c>
      <c r="GQ52" s="122">
        <v>121</v>
      </c>
      <c r="GR52" s="122">
        <v>63.684210526315795</v>
      </c>
      <c r="GS52" s="122">
        <v>60</v>
      </c>
      <c r="GT52" s="122">
        <v>31.578947368421055</v>
      </c>
      <c r="GU52" s="122">
        <v>61</v>
      </c>
      <c r="GV52" s="122">
        <v>57</v>
      </c>
      <c r="GW52" s="122">
        <v>26.4</v>
      </c>
      <c r="GX52" s="122">
        <v>14.2</v>
      </c>
      <c r="GY52" s="122">
        <v>13.894736842105264</v>
      </c>
      <c r="GZ52" s="122">
        <v>7.4736842105263159</v>
      </c>
      <c r="HA52" s="123">
        <v>0.4621212121212121</v>
      </c>
      <c r="HB52" s="122">
        <v>116</v>
      </c>
      <c r="HC52" s="122">
        <v>74</v>
      </c>
      <c r="HD52" s="122">
        <v>88</v>
      </c>
      <c r="HE52" s="122">
        <v>67</v>
      </c>
      <c r="HF52" s="122">
        <v>10</v>
      </c>
      <c r="HG52" s="122">
        <v>53</v>
      </c>
      <c r="HH52" s="122">
        <v>27.894736842105264</v>
      </c>
      <c r="HI52" s="122">
        <v>9</v>
      </c>
      <c r="HJ52" s="122">
        <v>72</v>
      </c>
      <c r="HK52" s="122">
        <v>36</v>
      </c>
      <c r="HL52" s="123">
        <v>0.32075471698113206</v>
      </c>
      <c r="HM52" s="122">
        <v>58</v>
      </c>
      <c r="HN52" s="122">
        <v>0.35849056603773582</v>
      </c>
      <c r="HO52" s="122">
        <v>186.67727200000002</v>
      </c>
      <c r="HP52" s="122">
        <v>98.251195789473698</v>
      </c>
      <c r="HQ52" s="122">
        <v>93</v>
      </c>
      <c r="HR52" s="122">
        <v>68</v>
      </c>
      <c r="HS52" s="123">
        <v>1.3676470588235294</v>
      </c>
      <c r="HT52" s="122">
        <v>149</v>
      </c>
      <c r="HU52" s="122">
        <v>17</v>
      </c>
      <c r="HV52" s="123">
        <v>5.4705882352941178</v>
      </c>
      <c r="HW52" s="122">
        <v>22.4</v>
      </c>
      <c r="HX52" s="122">
        <v>6.7860172800000003</v>
      </c>
      <c r="HY52" s="122">
        <v>3.5715880421052635</v>
      </c>
      <c r="HZ52" s="122">
        <v>26.7</v>
      </c>
      <c r="IA52" s="122">
        <v>27</v>
      </c>
      <c r="IB52" s="122">
        <v>61</v>
      </c>
      <c r="IC52" s="122">
        <v>35</v>
      </c>
      <c r="ID52" s="123">
        <v>1.7428571428571429</v>
      </c>
      <c r="IE52" s="122">
        <v>216</v>
      </c>
      <c r="IF52" s="122">
        <v>15</v>
      </c>
      <c r="IG52" s="122">
        <v>82</v>
      </c>
      <c r="IH52" s="122">
        <v>43.15789473684211</v>
      </c>
      <c r="II52" s="122">
        <v>63</v>
      </c>
      <c r="IJ52" s="122">
        <v>33.15789473684211</v>
      </c>
      <c r="IK52" s="122">
        <v>129</v>
      </c>
      <c r="IL52" s="122">
        <v>67.89473684210526</v>
      </c>
      <c r="IM52" s="122">
        <v>66</v>
      </c>
      <c r="IN52" s="122">
        <v>34.736842105263158</v>
      </c>
      <c r="IO52" s="122">
        <v>63</v>
      </c>
      <c r="IP52" s="122">
        <v>58</v>
      </c>
      <c r="IQ52" s="122">
        <v>26.5</v>
      </c>
      <c r="IR52" s="122">
        <v>13.4</v>
      </c>
      <c r="IS52" s="122">
        <v>13.947368421052632</v>
      </c>
      <c r="IT52" s="122">
        <v>7.052631578947369</v>
      </c>
      <c r="IU52" s="123">
        <v>0.49433962264150944</v>
      </c>
      <c r="IV52" s="139">
        <v>43334.698611111111</v>
      </c>
      <c r="IW52" s="139">
        <v>43338.63958333333</v>
      </c>
      <c r="IX52" s="139">
        <v>43340.35833333333</v>
      </c>
      <c r="IY52" s="139">
        <v>43343.383333333331</v>
      </c>
    </row>
    <row r="53" spans="1:260">
      <c r="A53" s="121" t="s">
        <v>689</v>
      </c>
      <c r="B53" s="120">
        <v>160</v>
      </c>
      <c r="C53" s="128">
        <v>48</v>
      </c>
      <c r="D53" s="15">
        <v>67</v>
      </c>
      <c r="E53" s="128">
        <v>180</v>
      </c>
      <c r="F53" s="16">
        <v>4</v>
      </c>
      <c r="G53" s="16">
        <v>2</v>
      </c>
      <c r="H53" s="26">
        <v>85</v>
      </c>
      <c r="I53" s="26">
        <v>269</v>
      </c>
      <c r="J53" s="26">
        <v>998</v>
      </c>
      <c r="K53" s="26">
        <v>998</v>
      </c>
      <c r="L53" s="26">
        <v>998</v>
      </c>
      <c r="M53" s="26">
        <v>998</v>
      </c>
      <c r="N53" s="26">
        <v>28</v>
      </c>
      <c r="O53" s="26">
        <v>107</v>
      </c>
      <c r="P53" s="26">
        <v>998</v>
      </c>
      <c r="Q53" s="26">
        <v>998</v>
      </c>
      <c r="R53" s="26">
        <v>998</v>
      </c>
      <c r="S53" s="26">
        <v>998</v>
      </c>
      <c r="T53" s="26">
        <v>998</v>
      </c>
      <c r="U53" s="26">
        <v>998</v>
      </c>
      <c r="V53" s="26">
        <v>2516</v>
      </c>
      <c r="W53" s="18">
        <v>0.38055555555555598</v>
      </c>
      <c r="X53" s="122">
        <v>120</v>
      </c>
      <c r="Y53" s="122">
        <v>86</v>
      </c>
      <c r="Z53" s="122">
        <v>97.333333333333329</v>
      </c>
      <c r="AA53" s="122">
        <v>1.85</v>
      </c>
      <c r="AB53" s="122">
        <v>49</v>
      </c>
      <c r="AC53" s="122">
        <v>10</v>
      </c>
      <c r="AD53" s="122">
        <v>50</v>
      </c>
      <c r="AE53" s="122">
        <v>27.027027027027025</v>
      </c>
      <c r="AF53" s="122">
        <v>11</v>
      </c>
      <c r="AG53" s="122">
        <v>71</v>
      </c>
      <c r="AH53" s="122">
        <v>32</v>
      </c>
      <c r="AI53" s="122">
        <v>0.36</v>
      </c>
      <c r="AJ53" s="122">
        <v>65</v>
      </c>
      <c r="AK53" s="122">
        <v>0.42</v>
      </c>
      <c r="AL53" s="123">
        <v>193.78255200000004</v>
      </c>
      <c r="AM53" s="122">
        <v>104.74732540540542</v>
      </c>
      <c r="AN53" s="122">
        <v>66</v>
      </c>
      <c r="AO53" s="122">
        <v>41</v>
      </c>
      <c r="AP53" s="122">
        <v>1.6097560975609757</v>
      </c>
      <c r="AQ53" s="122">
        <v>224</v>
      </c>
      <c r="AR53" s="122">
        <v>12</v>
      </c>
      <c r="AS53" s="122">
        <v>5.5</v>
      </c>
      <c r="AT53" s="122">
        <v>23.4</v>
      </c>
      <c r="AU53" s="122">
        <v>2.2999999999999998</v>
      </c>
      <c r="AV53" s="122">
        <v>4.7614284899999992</v>
      </c>
      <c r="AW53" s="122">
        <v>2.5737451297297294</v>
      </c>
      <c r="AX53" s="126">
        <v>22</v>
      </c>
      <c r="AY53" s="122">
        <v>21</v>
      </c>
      <c r="AZ53" s="122">
        <v>54</v>
      </c>
      <c r="BA53" s="122">
        <v>19</v>
      </c>
      <c r="BB53" s="122">
        <v>2.8421052631578947</v>
      </c>
      <c r="BC53" s="122">
        <v>281</v>
      </c>
      <c r="BD53" s="122">
        <v>15</v>
      </c>
      <c r="BE53" s="122">
        <v>81</v>
      </c>
      <c r="BF53" s="122">
        <v>43.783783783783782</v>
      </c>
      <c r="BG53" s="122">
        <v>63</v>
      </c>
      <c r="BH53" s="122">
        <v>34.054054054054049</v>
      </c>
      <c r="BI53" s="122">
        <v>104</v>
      </c>
      <c r="BJ53" s="122">
        <v>56.21621621621621</v>
      </c>
      <c r="BK53" s="122">
        <v>57</v>
      </c>
      <c r="BL53" s="122">
        <v>30.810810810810811</v>
      </c>
      <c r="BM53" s="122">
        <v>47</v>
      </c>
      <c r="BN53" s="122">
        <v>55</v>
      </c>
      <c r="BO53" s="122">
        <v>22.5</v>
      </c>
      <c r="BP53" s="122">
        <v>12.1</v>
      </c>
      <c r="BQ53" s="122">
        <v>12.162162162162161</v>
      </c>
      <c r="BR53" s="122">
        <v>6.5405405405405403</v>
      </c>
      <c r="BS53" s="123">
        <v>0.46222222222222226</v>
      </c>
      <c r="BT53" s="122">
        <v>127</v>
      </c>
      <c r="BU53" s="122">
        <v>80</v>
      </c>
      <c r="BV53" s="122">
        <v>95.666666666666671</v>
      </c>
      <c r="BW53" s="122">
        <v>81</v>
      </c>
      <c r="BX53" s="122">
        <v>8</v>
      </c>
      <c r="BY53" s="122">
        <v>51</v>
      </c>
      <c r="BZ53" s="122">
        <v>27.567567567567565</v>
      </c>
      <c r="CA53" s="122">
        <v>7</v>
      </c>
      <c r="CB53" s="122">
        <v>66</v>
      </c>
      <c r="CC53" s="122">
        <v>32</v>
      </c>
      <c r="CD53" s="123">
        <v>0.37254901960784315</v>
      </c>
      <c r="CE53" s="122">
        <v>76</v>
      </c>
      <c r="CF53" s="122">
        <v>0.29411764705882354</v>
      </c>
      <c r="CG53" s="122">
        <v>128.83164000000002</v>
      </c>
      <c r="CH53" s="122">
        <v>69.638724324324329</v>
      </c>
      <c r="CI53" s="122">
        <v>59</v>
      </c>
      <c r="CJ53" s="122">
        <v>47</v>
      </c>
      <c r="CK53" s="123">
        <v>1.2553191489361701</v>
      </c>
      <c r="CL53" s="122">
        <v>175</v>
      </c>
      <c r="CM53" s="122">
        <v>14</v>
      </c>
      <c r="CN53" s="123">
        <v>4.2142857142857144</v>
      </c>
      <c r="CO53" s="122">
        <v>20.2</v>
      </c>
      <c r="CP53" s="122">
        <v>2.2000000000000002</v>
      </c>
      <c r="CQ53" s="122">
        <v>1.1891891891891893</v>
      </c>
      <c r="CR53" s="122">
        <v>16.5</v>
      </c>
      <c r="CS53" s="122">
        <v>32</v>
      </c>
      <c r="CT53" s="122">
        <v>45</v>
      </c>
      <c r="CU53" s="122">
        <v>27</v>
      </c>
      <c r="CV53" s="123">
        <v>1.6666666666666667</v>
      </c>
      <c r="CW53" s="122">
        <v>185</v>
      </c>
      <c r="CX53" s="122">
        <v>15</v>
      </c>
      <c r="CY53" s="122">
        <v>85</v>
      </c>
      <c r="CZ53" s="122">
        <v>45.945945945945944</v>
      </c>
      <c r="DA53" s="122">
        <v>68</v>
      </c>
      <c r="DB53" s="122">
        <v>36.756756756756758</v>
      </c>
      <c r="DC53" s="122">
        <v>126</v>
      </c>
      <c r="DD53" s="122">
        <v>68.108108108108098</v>
      </c>
      <c r="DE53" s="122">
        <v>55</v>
      </c>
      <c r="DF53" s="122">
        <v>29.72972972972973</v>
      </c>
      <c r="DG53" s="122">
        <v>71</v>
      </c>
      <c r="DH53" s="122">
        <v>57</v>
      </c>
      <c r="DI53" s="122">
        <v>25.1</v>
      </c>
      <c r="DJ53" s="122">
        <v>15.2</v>
      </c>
      <c r="DK53" s="122">
        <v>13.567567567567568</v>
      </c>
      <c r="DL53" s="122">
        <v>8.2162162162162158</v>
      </c>
      <c r="DM53" s="123">
        <v>0.39442231075697215</v>
      </c>
      <c r="DN53" s="122">
        <v>130</v>
      </c>
      <c r="DO53" s="122">
        <v>86</v>
      </c>
      <c r="DP53" s="122">
        <v>100.66666666666667</v>
      </c>
      <c r="DQ53" s="122">
        <v>66</v>
      </c>
      <c r="DR53" s="122">
        <v>9</v>
      </c>
      <c r="DS53" s="122">
        <v>54</v>
      </c>
      <c r="DT53" s="122">
        <v>29.189189189189189</v>
      </c>
      <c r="DU53" s="122">
        <v>9</v>
      </c>
      <c r="DV53" s="122">
        <v>72</v>
      </c>
      <c r="DW53" s="122">
        <v>32</v>
      </c>
      <c r="DX53" s="123">
        <v>0.40740740740740738</v>
      </c>
      <c r="DY53" s="122">
        <v>71</v>
      </c>
      <c r="DZ53" s="122">
        <v>0.33333333333333331</v>
      </c>
      <c r="EA53" s="122">
        <v>179.53288800000004</v>
      </c>
      <c r="EB53" s="122">
        <v>97.044804324324346</v>
      </c>
      <c r="EC53" s="122">
        <v>89</v>
      </c>
      <c r="ED53" s="122">
        <v>50</v>
      </c>
      <c r="EE53" s="123">
        <v>1.78</v>
      </c>
      <c r="EF53" s="122">
        <v>180</v>
      </c>
      <c r="EG53" s="122">
        <v>17</v>
      </c>
      <c r="EH53" s="123">
        <v>5.2352941176470589</v>
      </c>
      <c r="EI53" s="122">
        <v>20.3</v>
      </c>
      <c r="EJ53" s="122">
        <v>5.5637204699999998</v>
      </c>
      <c r="EK53" s="122">
        <v>3.0074164702702699</v>
      </c>
      <c r="EL53" s="122">
        <v>22</v>
      </c>
      <c r="EM53" s="122">
        <v>25</v>
      </c>
      <c r="EN53" s="122">
        <v>57</v>
      </c>
      <c r="EO53" s="122">
        <v>27</v>
      </c>
      <c r="EP53" s="123">
        <v>2.1111111111111112</v>
      </c>
      <c r="EQ53" s="122">
        <v>223</v>
      </c>
      <c r="ER53" s="122">
        <v>14</v>
      </c>
      <c r="ES53" s="122">
        <v>92</v>
      </c>
      <c r="ET53" s="122">
        <v>49.729729729729726</v>
      </c>
      <c r="EU53" s="122">
        <v>71</v>
      </c>
      <c r="EV53" s="122">
        <v>38.378378378378379</v>
      </c>
      <c r="EW53" s="122">
        <v>112</v>
      </c>
      <c r="EX53" s="122">
        <v>60.54054054054054</v>
      </c>
      <c r="EY53" s="122">
        <v>56</v>
      </c>
      <c r="EZ53" s="122">
        <v>30.27027027027027</v>
      </c>
      <c r="FA53" s="122">
        <v>56</v>
      </c>
      <c r="FB53" s="122">
        <v>55</v>
      </c>
      <c r="FC53" s="122">
        <v>26.6</v>
      </c>
      <c r="FD53" s="122">
        <v>14.6</v>
      </c>
      <c r="FE53" s="122">
        <v>14.378378378378379</v>
      </c>
      <c r="FF53" s="122">
        <v>7.8918918918918912</v>
      </c>
      <c r="FG53" s="123">
        <v>0.45112781954887221</v>
      </c>
      <c r="FH53" s="122">
        <v>128</v>
      </c>
      <c r="FI53" s="122">
        <v>85</v>
      </c>
      <c r="FJ53" s="122">
        <v>99.333333333333329</v>
      </c>
      <c r="FK53" s="122">
        <v>55</v>
      </c>
      <c r="FL53" s="122">
        <v>8</v>
      </c>
      <c r="FM53" s="122">
        <v>56</v>
      </c>
      <c r="FN53" s="122">
        <v>30.27027027027027</v>
      </c>
      <c r="FO53" s="122">
        <v>10</v>
      </c>
      <c r="FP53" s="122">
        <v>74</v>
      </c>
      <c r="FQ53" s="122">
        <v>32</v>
      </c>
      <c r="FR53" s="123">
        <v>0.42857142857142855</v>
      </c>
      <c r="FS53" s="122">
        <v>72</v>
      </c>
      <c r="FT53" s="122">
        <v>0.32142857142857145</v>
      </c>
      <c r="FU53" s="122">
        <v>191.03445600000003</v>
      </c>
      <c r="FV53" s="122">
        <v>103.26186810810812</v>
      </c>
      <c r="FW53" s="122">
        <v>60</v>
      </c>
      <c r="FX53" s="122">
        <v>32</v>
      </c>
      <c r="FY53" s="123">
        <v>1.875</v>
      </c>
      <c r="FZ53" s="122">
        <v>205</v>
      </c>
      <c r="GA53" s="122">
        <v>12</v>
      </c>
      <c r="GB53" s="123">
        <v>5</v>
      </c>
      <c r="GC53" s="122">
        <v>22.2</v>
      </c>
      <c r="GD53" s="122">
        <v>5.0703856499999995</v>
      </c>
      <c r="GE53" s="122">
        <v>2.7407489999999997</v>
      </c>
      <c r="GF53" s="122">
        <v>15.4</v>
      </c>
      <c r="GG53" s="126" t="s">
        <v>1236</v>
      </c>
      <c r="GH53" s="122">
        <v>56</v>
      </c>
      <c r="GI53" s="122">
        <v>24</v>
      </c>
      <c r="GJ53" s="123">
        <v>2.3333333333333335</v>
      </c>
      <c r="GK53" s="122">
        <v>224</v>
      </c>
      <c r="GL53" s="122">
        <v>13</v>
      </c>
      <c r="GM53" s="122">
        <v>80</v>
      </c>
      <c r="GN53" s="122">
        <v>43.243243243243242</v>
      </c>
      <c r="GO53" s="122">
        <v>65</v>
      </c>
      <c r="GP53" s="122">
        <v>35.135135135135137</v>
      </c>
      <c r="GQ53" s="122">
        <v>108</v>
      </c>
      <c r="GR53" s="122">
        <v>58.378378378378379</v>
      </c>
      <c r="GS53" s="122">
        <v>50</v>
      </c>
      <c r="GT53" s="122">
        <v>27.027027027027025</v>
      </c>
      <c r="GU53" s="122">
        <v>58</v>
      </c>
      <c r="GV53" s="122">
        <v>67</v>
      </c>
      <c r="GW53" s="122">
        <v>23.1</v>
      </c>
      <c r="GX53" s="122">
        <v>12.3</v>
      </c>
      <c r="GY53" s="122">
        <v>12.486486486486486</v>
      </c>
      <c r="GZ53" s="122">
        <v>6.6486486486486491</v>
      </c>
      <c r="HA53" s="123">
        <v>0.46753246753246752</v>
      </c>
      <c r="HB53" s="122">
        <v>125</v>
      </c>
      <c r="HC53" s="122">
        <v>86</v>
      </c>
      <c r="HD53" s="122">
        <v>99</v>
      </c>
      <c r="HE53" s="122">
        <v>60</v>
      </c>
      <c r="HF53" s="122">
        <v>10</v>
      </c>
      <c r="HG53" s="122">
        <v>50</v>
      </c>
      <c r="HH53" s="122">
        <v>27.027027027027025</v>
      </c>
      <c r="HI53" s="122">
        <v>9</v>
      </c>
      <c r="HJ53" s="122">
        <v>69</v>
      </c>
      <c r="HK53" s="122">
        <v>32</v>
      </c>
      <c r="HL53" s="123">
        <v>0.36</v>
      </c>
      <c r="HM53" s="122">
        <v>66</v>
      </c>
      <c r="HN53" s="122">
        <v>0.38</v>
      </c>
      <c r="HO53" s="122">
        <v>169.32008800000003</v>
      </c>
      <c r="HP53" s="122">
        <v>91.524371891891903</v>
      </c>
      <c r="HQ53" s="122">
        <v>58</v>
      </c>
      <c r="HR53" s="122">
        <v>45</v>
      </c>
      <c r="HS53" s="123">
        <v>1.288888888888889</v>
      </c>
      <c r="HT53" s="122">
        <v>218</v>
      </c>
      <c r="HU53" s="122">
        <v>16</v>
      </c>
      <c r="HV53" s="123">
        <v>3.625</v>
      </c>
      <c r="HW53" s="122">
        <v>24.1</v>
      </c>
      <c r="HX53" s="122">
        <v>6.0047318999999995</v>
      </c>
      <c r="HY53" s="122">
        <v>3.2458010270270266</v>
      </c>
      <c r="HZ53" s="122">
        <v>22.5</v>
      </c>
      <c r="IA53" s="122">
        <v>20</v>
      </c>
      <c r="IB53" s="122">
        <v>46</v>
      </c>
      <c r="IC53" s="122">
        <v>22</v>
      </c>
      <c r="ID53" s="123">
        <v>2.0909090909090908</v>
      </c>
      <c r="IE53" s="122">
        <v>169</v>
      </c>
      <c r="IF53" s="122">
        <v>14</v>
      </c>
      <c r="IG53" s="122">
        <v>85</v>
      </c>
      <c r="IH53" s="122">
        <v>45.945945945945944</v>
      </c>
      <c r="II53" s="122">
        <v>59</v>
      </c>
      <c r="IJ53" s="122">
        <v>31.891891891891891</v>
      </c>
      <c r="IK53" s="122">
        <v>107</v>
      </c>
      <c r="IL53" s="122">
        <v>57.837837837837839</v>
      </c>
      <c r="IM53" s="122">
        <v>54</v>
      </c>
      <c r="IN53" s="122">
        <v>29.189189189189189</v>
      </c>
      <c r="IO53" s="122">
        <v>53</v>
      </c>
      <c r="IP53" s="122">
        <v>54</v>
      </c>
      <c r="IQ53" s="122">
        <v>23.1</v>
      </c>
      <c r="IR53" s="122">
        <v>12.8</v>
      </c>
      <c r="IS53" s="122">
        <v>12.486486486486486</v>
      </c>
      <c r="IT53" s="122">
        <v>6.9189189189189193</v>
      </c>
      <c r="IU53" s="123">
        <v>0.44588744588744589</v>
      </c>
      <c r="IV53" s="139">
        <v>43333.505555555559</v>
      </c>
      <c r="IW53" s="139">
        <v>43338.395833333336</v>
      </c>
      <c r="IX53" s="139">
        <v>43339.799305555556</v>
      </c>
      <c r="IY53" s="139">
        <v>43342.847222222219</v>
      </c>
      <c r="IZ53" s="139">
        <v>43347.843055555553</v>
      </c>
    </row>
    <row r="54" spans="1:260">
      <c r="A54" s="121" t="s">
        <v>690</v>
      </c>
      <c r="B54" s="120">
        <v>160</v>
      </c>
      <c r="C54" s="128">
        <v>26</v>
      </c>
      <c r="D54" s="15">
        <v>61</v>
      </c>
      <c r="E54" s="128">
        <v>172</v>
      </c>
      <c r="F54" s="48">
        <v>2</v>
      </c>
      <c r="G54" s="16">
        <v>4</v>
      </c>
      <c r="H54" s="26">
        <v>199</v>
      </c>
      <c r="I54" s="26">
        <v>269</v>
      </c>
      <c r="J54" s="26">
        <v>76</v>
      </c>
      <c r="K54" s="26">
        <v>97</v>
      </c>
      <c r="L54" s="26">
        <v>998</v>
      </c>
      <c r="M54" s="26">
        <v>998</v>
      </c>
      <c r="N54" s="26">
        <v>998</v>
      </c>
      <c r="O54" s="26">
        <v>998</v>
      </c>
      <c r="P54" s="26">
        <v>998</v>
      </c>
      <c r="Q54" s="26">
        <v>998</v>
      </c>
      <c r="R54" s="26">
        <v>998</v>
      </c>
      <c r="S54" s="26">
        <v>998</v>
      </c>
      <c r="T54" s="26">
        <v>998</v>
      </c>
      <c r="U54" s="26">
        <v>998</v>
      </c>
      <c r="V54" s="26">
        <v>2872</v>
      </c>
      <c r="W54" s="18">
        <v>0.62777777777777799</v>
      </c>
      <c r="X54" s="122">
        <v>95</v>
      </c>
      <c r="Y54" s="122">
        <v>63</v>
      </c>
      <c r="Z54" s="122">
        <v>73.666666666666671</v>
      </c>
      <c r="AA54" s="122">
        <v>1.72</v>
      </c>
      <c r="AB54" s="122">
        <v>72</v>
      </c>
      <c r="AC54" s="122">
        <v>10</v>
      </c>
      <c r="AD54" s="122">
        <v>51</v>
      </c>
      <c r="AE54" s="122">
        <v>29.651162790697676</v>
      </c>
      <c r="AF54" s="122">
        <v>9</v>
      </c>
      <c r="AG54" s="122">
        <v>70</v>
      </c>
      <c r="AH54" s="122">
        <v>29</v>
      </c>
      <c r="AI54" s="122">
        <v>0.43137254901960786</v>
      </c>
      <c r="AJ54" s="122">
        <v>73</v>
      </c>
      <c r="AK54" s="122">
        <v>0.37254901960784315</v>
      </c>
      <c r="AL54" s="123">
        <v>175.01096800000002</v>
      </c>
      <c r="AM54" s="122">
        <v>101.75056279069769</v>
      </c>
      <c r="AN54" s="122">
        <v>66</v>
      </c>
      <c r="AO54" s="122">
        <v>38</v>
      </c>
      <c r="AP54" s="122">
        <v>1.736842105263158</v>
      </c>
      <c r="AQ54" s="122">
        <v>229</v>
      </c>
      <c r="AR54" s="122">
        <v>16</v>
      </c>
      <c r="AS54" s="122">
        <v>4.125</v>
      </c>
      <c r="AT54" s="122">
        <v>17</v>
      </c>
      <c r="AU54" s="122">
        <v>2.2000000000000002</v>
      </c>
      <c r="AV54" s="122">
        <v>4.6504656000000004</v>
      </c>
      <c r="AW54" s="122">
        <v>2.7037590697674423</v>
      </c>
      <c r="AX54" s="126" t="s">
        <v>1235</v>
      </c>
      <c r="AY54" s="122">
        <v>24</v>
      </c>
      <c r="AZ54" s="122">
        <v>56</v>
      </c>
      <c r="BA54" s="122">
        <v>20</v>
      </c>
      <c r="BB54" s="122">
        <v>2.8</v>
      </c>
      <c r="BC54" s="122">
        <v>239</v>
      </c>
      <c r="BD54" s="122">
        <v>14</v>
      </c>
      <c r="BE54" s="122">
        <v>61</v>
      </c>
      <c r="BF54" s="122">
        <v>35.465116279069768</v>
      </c>
      <c r="BG54" s="122">
        <v>49</v>
      </c>
      <c r="BH54" s="122">
        <v>28.488372093023255</v>
      </c>
      <c r="BI54" s="122">
        <v>128</v>
      </c>
      <c r="BJ54" s="122">
        <v>74.418604651162795</v>
      </c>
      <c r="BK54" s="122">
        <v>48</v>
      </c>
      <c r="BL54" s="122">
        <v>27.906976744186046</v>
      </c>
      <c r="BM54" s="122">
        <v>80</v>
      </c>
      <c r="BN54" s="122">
        <v>62</v>
      </c>
      <c r="BO54" s="122">
        <v>24.4</v>
      </c>
      <c r="BP54" s="122">
        <v>15.2</v>
      </c>
      <c r="BQ54" s="122">
        <v>14.186046511627906</v>
      </c>
      <c r="BR54" s="122">
        <v>8.8372093023255811</v>
      </c>
      <c r="BS54" s="123">
        <v>0.37704918032786883</v>
      </c>
      <c r="BT54" s="122">
        <v>103</v>
      </c>
      <c r="BU54" s="122">
        <v>62</v>
      </c>
      <c r="BV54" s="122">
        <v>75.666666666666671</v>
      </c>
      <c r="BW54" s="122">
        <v>89</v>
      </c>
      <c r="BX54" s="122">
        <v>9</v>
      </c>
      <c r="BY54" s="122">
        <v>48</v>
      </c>
      <c r="BZ54" s="122">
        <v>27.906976744186046</v>
      </c>
      <c r="CA54" s="122">
        <v>8</v>
      </c>
      <c r="CB54" s="122">
        <v>65</v>
      </c>
      <c r="CC54" s="122">
        <v>32</v>
      </c>
      <c r="CD54" s="123">
        <v>0.33333333333333331</v>
      </c>
      <c r="CE54" s="122">
        <v>62</v>
      </c>
      <c r="CF54" s="122">
        <v>0.35416666666666669</v>
      </c>
      <c r="CG54" s="122">
        <v>136.476056</v>
      </c>
      <c r="CH54" s="122">
        <v>79.346544186046515</v>
      </c>
      <c r="CI54" s="122">
        <v>67</v>
      </c>
      <c r="CJ54" s="122">
        <v>54</v>
      </c>
      <c r="CK54" s="123">
        <v>1.2407407407407407</v>
      </c>
      <c r="CL54" s="122">
        <v>196</v>
      </c>
      <c r="CM54" s="122">
        <v>17</v>
      </c>
      <c r="CN54" s="123">
        <v>3.9411764705882355</v>
      </c>
      <c r="CO54" s="122">
        <v>16.899999999999999</v>
      </c>
      <c r="CP54" s="122">
        <v>5.7146775400000003</v>
      </c>
      <c r="CQ54" s="122">
        <v>3.3224869418604652</v>
      </c>
      <c r="CR54" s="122">
        <v>16.399999999999999</v>
      </c>
      <c r="CS54" s="122">
        <v>24</v>
      </c>
      <c r="CT54" s="122">
        <v>56</v>
      </c>
      <c r="CU54" s="122">
        <v>30</v>
      </c>
      <c r="CV54" s="123">
        <v>1.8666666666666667</v>
      </c>
      <c r="CW54" s="122">
        <v>196</v>
      </c>
      <c r="CX54" s="122">
        <v>11</v>
      </c>
      <c r="CY54" s="122">
        <v>71</v>
      </c>
      <c r="CZ54" s="122">
        <v>41.279069767441861</v>
      </c>
      <c r="DA54" s="122">
        <v>56</v>
      </c>
      <c r="DB54" s="122">
        <v>32.558139534883722</v>
      </c>
      <c r="DC54" s="122">
        <v>125</v>
      </c>
      <c r="DD54" s="122">
        <v>72.674418604651166</v>
      </c>
      <c r="DE54" s="122">
        <v>50</v>
      </c>
      <c r="DF54" s="122">
        <v>29.069767441860467</v>
      </c>
      <c r="DG54" s="122">
        <v>75</v>
      </c>
      <c r="DH54" s="122">
        <v>54</v>
      </c>
      <c r="DI54" s="122">
        <v>26.8</v>
      </c>
      <c r="DJ54" s="122">
        <v>15.7</v>
      </c>
      <c r="DK54" s="122">
        <v>15.58139534883721</v>
      </c>
      <c r="DL54" s="122">
        <v>9.1279069767441854</v>
      </c>
      <c r="DM54" s="123">
        <v>0.41417910447761197</v>
      </c>
      <c r="DN54" s="122">
        <v>112</v>
      </c>
      <c r="DO54" s="122">
        <v>69</v>
      </c>
      <c r="DP54" s="122">
        <v>83.333333333333329</v>
      </c>
      <c r="DQ54" s="122">
        <v>66</v>
      </c>
      <c r="DR54" s="122">
        <v>8</v>
      </c>
      <c r="DS54" s="122">
        <v>50</v>
      </c>
      <c r="DT54" s="122">
        <v>29.069767441860467</v>
      </c>
      <c r="DU54" s="122">
        <v>8</v>
      </c>
      <c r="DV54" s="122">
        <v>66</v>
      </c>
      <c r="DW54" s="122">
        <v>30</v>
      </c>
      <c r="DX54" s="123">
        <v>0.4</v>
      </c>
      <c r="DY54" s="122">
        <v>70</v>
      </c>
      <c r="DZ54" s="122">
        <v>0.32</v>
      </c>
      <c r="EA54" s="122">
        <v>135.197272</v>
      </c>
      <c r="EB54" s="122">
        <v>78.603065116279069</v>
      </c>
      <c r="EC54" s="122">
        <v>62</v>
      </c>
      <c r="ED54" s="122">
        <v>30</v>
      </c>
      <c r="EE54" s="123">
        <v>2.0666666666666669</v>
      </c>
      <c r="EF54" s="122">
        <v>186</v>
      </c>
      <c r="EG54" s="122">
        <v>22</v>
      </c>
      <c r="EH54" s="123">
        <v>2.8181818181818183</v>
      </c>
      <c r="EI54" s="122">
        <v>17.8</v>
      </c>
      <c r="EJ54" s="122">
        <v>4.4635351200000013</v>
      </c>
      <c r="EK54" s="122">
        <v>2.5950785581395355</v>
      </c>
      <c r="EL54" s="122">
        <v>17.2</v>
      </c>
      <c r="EM54" s="122">
        <v>25</v>
      </c>
      <c r="EN54" s="122">
        <v>42</v>
      </c>
      <c r="EO54" s="122">
        <v>22</v>
      </c>
      <c r="EP54" s="123">
        <v>1.9090909090909092</v>
      </c>
      <c r="EQ54" s="122">
        <v>214</v>
      </c>
      <c r="ER54" s="122">
        <v>12</v>
      </c>
      <c r="ES54" s="122">
        <v>62</v>
      </c>
      <c r="ET54" s="122">
        <v>36.04651162790698</v>
      </c>
      <c r="EU54" s="122">
        <v>64</v>
      </c>
      <c r="EV54" s="122">
        <v>37.209302325581397</v>
      </c>
      <c r="EW54" s="122">
        <v>124</v>
      </c>
      <c r="EX54" s="122">
        <v>72.093023255813961</v>
      </c>
      <c r="EY54" s="122">
        <v>53</v>
      </c>
      <c r="EZ54" s="122">
        <v>30.813953488372093</v>
      </c>
      <c r="FA54" s="122">
        <v>71</v>
      </c>
      <c r="FB54" s="122">
        <v>54</v>
      </c>
      <c r="FC54" s="122">
        <v>25.8</v>
      </c>
      <c r="FD54" s="122">
        <v>14.1</v>
      </c>
      <c r="FE54" s="122">
        <v>15</v>
      </c>
      <c r="FF54" s="122">
        <v>8.1976744186046506</v>
      </c>
      <c r="FG54" s="123">
        <v>0.45348837209302328</v>
      </c>
      <c r="FH54" s="122">
        <v>117</v>
      </c>
      <c r="FI54" s="122">
        <v>70</v>
      </c>
      <c r="FJ54" s="122">
        <v>85.666666666666671</v>
      </c>
      <c r="FK54" s="122">
        <v>75</v>
      </c>
      <c r="FL54" s="122">
        <v>8</v>
      </c>
      <c r="FM54" s="122">
        <v>48</v>
      </c>
      <c r="FN54" s="122">
        <v>27.906976744186046</v>
      </c>
      <c r="FO54" s="122">
        <v>7</v>
      </c>
      <c r="FP54" s="122">
        <v>63</v>
      </c>
      <c r="FQ54" s="122">
        <v>35</v>
      </c>
      <c r="FR54" s="123">
        <v>0.27083333333333331</v>
      </c>
      <c r="FS54" s="122">
        <v>53</v>
      </c>
      <c r="FT54" s="122">
        <v>0.3125</v>
      </c>
      <c r="FU54" s="122">
        <v>116.02716000000002</v>
      </c>
      <c r="FV54" s="122">
        <v>67.457651162790711</v>
      </c>
      <c r="FW54" s="122">
        <v>64</v>
      </c>
      <c r="FX54" s="122">
        <v>35</v>
      </c>
      <c r="FY54" s="123">
        <v>1.8285714285714285</v>
      </c>
      <c r="FZ54" s="122">
        <v>195</v>
      </c>
      <c r="GA54" s="122">
        <v>15</v>
      </c>
      <c r="GB54" s="123">
        <v>4.2666666666666666</v>
      </c>
      <c r="GC54" s="122">
        <v>18.2</v>
      </c>
      <c r="GD54" s="122">
        <v>5.1861810000000004</v>
      </c>
      <c r="GE54" s="122">
        <v>3.0152215116279071</v>
      </c>
      <c r="GF54" s="122">
        <v>16.7</v>
      </c>
      <c r="GG54" s="122">
        <v>21</v>
      </c>
      <c r="GH54" s="122">
        <v>57</v>
      </c>
      <c r="GI54" s="122">
        <v>34</v>
      </c>
      <c r="GJ54" s="123">
        <v>1.6764705882352942</v>
      </c>
      <c r="GK54" s="122">
        <v>190</v>
      </c>
      <c r="GL54" s="122">
        <v>10</v>
      </c>
      <c r="GM54" s="122">
        <v>58</v>
      </c>
      <c r="GN54" s="122">
        <v>33.720930232558139</v>
      </c>
      <c r="GO54" s="122">
        <v>63</v>
      </c>
      <c r="GP54" s="122">
        <v>36.627906976744185</v>
      </c>
      <c r="GQ54" s="122">
        <v>123</v>
      </c>
      <c r="GR54" s="122">
        <v>71.511627906976742</v>
      </c>
      <c r="GS54" s="122">
        <v>51</v>
      </c>
      <c r="GT54" s="122">
        <v>29.651162790697676</v>
      </c>
      <c r="GU54" s="122">
        <v>72</v>
      </c>
      <c r="GV54" s="122">
        <v>58</v>
      </c>
      <c r="GW54" s="122">
        <v>25.4</v>
      </c>
      <c r="GX54" s="122">
        <v>14</v>
      </c>
      <c r="GY54" s="122">
        <v>14.767441860465116</v>
      </c>
      <c r="GZ54" s="122">
        <v>8.1395348837209305</v>
      </c>
      <c r="HA54" s="123">
        <v>0.44881889763779526</v>
      </c>
      <c r="HB54" s="122">
        <v>108</v>
      </c>
      <c r="HC54" s="122">
        <v>75</v>
      </c>
      <c r="HD54" s="122">
        <v>86</v>
      </c>
      <c r="HE54" s="122">
        <v>82</v>
      </c>
      <c r="HF54" s="122">
        <v>10</v>
      </c>
      <c r="HG54" s="122">
        <v>47</v>
      </c>
      <c r="HH54" s="122">
        <v>27.325581395348838</v>
      </c>
      <c r="HI54" s="122">
        <v>10</v>
      </c>
      <c r="HJ54" s="122">
        <v>67</v>
      </c>
      <c r="HK54" s="122">
        <v>30</v>
      </c>
      <c r="HL54" s="123">
        <v>0.36170212765957449</v>
      </c>
      <c r="HM54" s="122">
        <v>66</v>
      </c>
      <c r="HN54" s="122">
        <v>0.42553191489361702</v>
      </c>
      <c r="HO54" s="122">
        <v>163.85468000000003</v>
      </c>
      <c r="HP54" s="122">
        <v>95.264348837209326</v>
      </c>
      <c r="HQ54" s="122">
        <v>62</v>
      </c>
      <c r="HR54" s="122">
        <v>40</v>
      </c>
      <c r="HS54" s="123">
        <v>1.55</v>
      </c>
      <c r="HT54" s="122">
        <v>197</v>
      </c>
      <c r="HU54" s="122">
        <v>14</v>
      </c>
      <c r="HV54" s="123">
        <v>4.4285714285714288</v>
      </c>
      <c r="HW54" s="122">
        <v>16.2</v>
      </c>
      <c r="HX54" s="122">
        <v>5.0471229600000003</v>
      </c>
      <c r="HY54" s="122">
        <v>2.9343738139534885</v>
      </c>
      <c r="HZ54" s="122">
        <v>17.600000000000001</v>
      </c>
      <c r="IA54" s="122">
        <v>24</v>
      </c>
      <c r="IB54" s="122">
        <v>48</v>
      </c>
      <c r="IC54" s="122">
        <v>32</v>
      </c>
      <c r="ID54" s="123">
        <v>1.5</v>
      </c>
      <c r="IE54" s="122">
        <v>205</v>
      </c>
      <c r="IF54" s="122">
        <v>10</v>
      </c>
      <c r="IG54" s="122">
        <v>59</v>
      </c>
      <c r="IH54" s="122">
        <v>34.302325581395351</v>
      </c>
      <c r="II54" s="122">
        <v>52</v>
      </c>
      <c r="IJ54" s="122">
        <v>30.232558139534884</v>
      </c>
      <c r="IK54" s="122">
        <v>113</v>
      </c>
      <c r="IL54" s="122">
        <v>65.697674418604649</v>
      </c>
      <c r="IM54" s="122">
        <v>48</v>
      </c>
      <c r="IN54" s="122">
        <v>27.906976744186046</v>
      </c>
      <c r="IO54" s="122">
        <v>65</v>
      </c>
      <c r="IP54" s="122">
        <v>54</v>
      </c>
      <c r="IQ54" s="122">
        <v>26.4</v>
      </c>
      <c r="IR54" s="122">
        <v>14.2</v>
      </c>
      <c r="IS54" s="122">
        <v>15.348837209302324</v>
      </c>
      <c r="IT54" s="122">
        <v>8.2558139534883725</v>
      </c>
      <c r="IU54" s="123">
        <v>0.4621212121212121</v>
      </c>
      <c r="IV54" s="139">
        <v>43333.373611111114</v>
      </c>
      <c r="IW54" s="139">
        <v>43338.678472222222</v>
      </c>
      <c r="IX54" s="139">
        <v>43340.748611111114</v>
      </c>
      <c r="IY54" s="139">
        <v>43343.548611111109</v>
      </c>
      <c r="IZ54" s="139">
        <v>43348.566666666666</v>
      </c>
    </row>
    <row r="55" spans="1:260">
      <c r="A55" s="121" t="s">
        <v>691</v>
      </c>
      <c r="B55" s="120">
        <v>160</v>
      </c>
      <c r="C55" s="128">
        <v>50</v>
      </c>
      <c r="D55" s="15">
        <v>76</v>
      </c>
      <c r="E55" s="128">
        <v>180</v>
      </c>
      <c r="F55" s="16">
        <v>4</v>
      </c>
      <c r="G55" s="16">
        <v>4</v>
      </c>
      <c r="H55" s="26">
        <v>162</v>
      </c>
      <c r="I55" s="26">
        <v>269</v>
      </c>
      <c r="J55" s="26">
        <v>998</v>
      </c>
      <c r="K55" s="26">
        <v>998</v>
      </c>
      <c r="L55" s="26">
        <v>998</v>
      </c>
      <c r="M55" s="26">
        <v>998</v>
      </c>
      <c r="N55" s="26">
        <v>998</v>
      </c>
      <c r="O55" s="26">
        <v>998</v>
      </c>
      <c r="P55" s="26">
        <v>998</v>
      </c>
      <c r="Q55" s="26">
        <v>998</v>
      </c>
      <c r="R55" s="26">
        <v>998</v>
      </c>
      <c r="S55" s="26">
        <v>998</v>
      </c>
      <c r="T55" s="26">
        <v>998</v>
      </c>
      <c r="U55" s="26">
        <v>998</v>
      </c>
      <c r="V55" s="26">
        <v>2704</v>
      </c>
      <c r="W55" s="18">
        <v>0.55208333333333304</v>
      </c>
      <c r="X55" s="122">
        <v>129</v>
      </c>
      <c r="Y55" s="122">
        <v>82</v>
      </c>
      <c r="Z55" s="122">
        <v>97.666666666666671</v>
      </c>
      <c r="AA55" s="122">
        <v>1.95</v>
      </c>
      <c r="AB55" s="122">
        <v>49</v>
      </c>
      <c r="AC55" s="122">
        <v>9</v>
      </c>
      <c r="AD55" s="122">
        <v>53</v>
      </c>
      <c r="AE55" s="122">
        <v>27.179487179487179</v>
      </c>
      <c r="AF55" s="122">
        <v>9</v>
      </c>
      <c r="AG55" s="122">
        <v>71</v>
      </c>
      <c r="AH55" s="122">
        <v>33</v>
      </c>
      <c r="AI55" s="122">
        <v>0.37735849056603776</v>
      </c>
      <c r="AJ55" s="122">
        <v>67</v>
      </c>
      <c r="AK55" s="122">
        <v>0.33962264150943394</v>
      </c>
      <c r="AL55" s="123">
        <v>173.91688800000003</v>
      </c>
      <c r="AM55" s="122">
        <v>89.188147692307709</v>
      </c>
      <c r="AN55" s="122">
        <v>99</v>
      </c>
      <c r="AO55" s="122">
        <v>56</v>
      </c>
      <c r="AP55" s="122">
        <v>1.7678571428571428</v>
      </c>
      <c r="AQ55" s="122">
        <v>169</v>
      </c>
      <c r="AR55" s="122">
        <v>16</v>
      </c>
      <c r="AS55" s="122">
        <v>6.1875</v>
      </c>
      <c r="AT55" s="122">
        <v>21.3</v>
      </c>
      <c r="AU55" s="122">
        <v>2.4</v>
      </c>
      <c r="AV55" s="122">
        <v>4.7191939200000004</v>
      </c>
      <c r="AW55" s="122">
        <v>2.4200994461538463</v>
      </c>
      <c r="AX55" s="122">
        <v>17.5</v>
      </c>
      <c r="AY55" s="126">
        <v>22.84</v>
      </c>
      <c r="AZ55" s="122">
        <v>72</v>
      </c>
      <c r="BA55" s="122">
        <v>24</v>
      </c>
      <c r="BB55" s="122">
        <v>3</v>
      </c>
      <c r="BC55" s="122">
        <v>322</v>
      </c>
      <c r="BD55" s="122">
        <v>14</v>
      </c>
      <c r="BE55" s="122">
        <v>68</v>
      </c>
      <c r="BF55" s="122">
        <v>34.871794871794876</v>
      </c>
      <c r="BG55" s="122">
        <v>55</v>
      </c>
      <c r="BH55" s="122">
        <v>28.205128205128204</v>
      </c>
      <c r="BI55" s="122">
        <v>134</v>
      </c>
      <c r="BJ55" s="122">
        <v>68.717948717948715</v>
      </c>
      <c r="BK55" s="122">
        <v>57</v>
      </c>
      <c r="BL55" s="122">
        <v>29.23076923076923</v>
      </c>
      <c r="BM55" s="122">
        <v>77</v>
      </c>
      <c r="BN55" s="122">
        <v>57</v>
      </c>
      <c r="BO55" s="122">
        <v>22.8</v>
      </c>
      <c r="BP55" s="122">
        <v>12.5</v>
      </c>
      <c r="BQ55" s="122">
        <v>11.692307692307693</v>
      </c>
      <c r="BR55" s="122">
        <v>6.4102564102564106</v>
      </c>
      <c r="BS55" s="123">
        <v>0.4517543859649123</v>
      </c>
      <c r="BT55" s="122">
        <v>120</v>
      </c>
      <c r="BU55" s="122">
        <v>66</v>
      </c>
      <c r="BV55" s="122">
        <v>84</v>
      </c>
      <c r="BW55" s="122">
        <v>64</v>
      </c>
      <c r="BX55" s="122">
        <v>9</v>
      </c>
      <c r="BY55" s="122">
        <v>52</v>
      </c>
      <c r="BZ55" s="122">
        <v>26.666666666666668</v>
      </c>
      <c r="CA55" s="122">
        <v>9</v>
      </c>
      <c r="CB55" s="122">
        <v>70</v>
      </c>
      <c r="CC55" s="122">
        <v>34</v>
      </c>
      <c r="CD55" s="123">
        <v>0.34615384615384615</v>
      </c>
      <c r="CE55" s="122">
        <v>64</v>
      </c>
      <c r="CF55" s="122">
        <v>0.34615384615384615</v>
      </c>
      <c r="CG55" s="122">
        <v>168.39074400000001</v>
      </c>
      <c r="CH55" s="122">
        <v>86.354227692307703</v>
      </c>
      <c r="CI55" s="122">
        <v>96</v>
      </c>
      <c r="CJ55" s="122">
        <v>49</v>
      </c>
      <c r="CK55" s="123">
        <v>1.9591836734693877</v>
      </c>
      <c r="CL55" s="122">
        <v>194</v>
      </c>
      <c r="CM55" s="122">
        <v>19</v>
      </c>
      <c r="CN55" s="123">
        <v>5.0526315789473681</v>
      </c>
      <c r="CO55" s="122">
        <v>27.1</v>
      </c>
      <c r="CP55" s="122">
        <v>7.8422630400000006</v>
      </c>
      <c r="CQ55" s="122">
        <v>4.021673353846154</v>
      </c>
      <c r="CR55" s="122">
        <v>18.5</v>
      </c>
      <c r="CS55" s="122">
        <v>34</v>
      </c>
      <c r="CT55" s="122">
        <v>65</v>
      </c>
      <c r="CU55" s="122">
        <v>27</v>
      </c>
      <c r="CV55" s="123">
        <v>2.4074074074074074</v>
      </c>
      <c r="CW55" s="122">
        <v>218</v>
      </c>
      <c r="CX55" s="122">
        <v>17</v>
      </c>
      <c r="CY55" s="122">
        <v>78</v>
      </c>
      <c r="CZ55" s="122">
        <v>40</v>
      </c>
      <c r="DA55" s="122">
        <v>59</v>
      </c>
      <c r="DB55" s="122">
        <v>30.256410256410255</v>
      </c>
      <c r="DC55" s="122">
        <v>135</v>
      </c>
      <c r="DD55" s="122">
        <v>69.230769230769226</v>
      </c>
      <c r="DE55" s="122">
        <v>57</v>
      </c>
      <c r="DF55" s="122">
        <v>29.23076923076923</v>
      </c>
      <c r="DG55" s="122">
        <v>78</v>
      </c>
      <c r="DH55" s="122">
        <v>62</v>
      </c>
      <c r="DI55" s="122">
        <v>26.8</v>
      </c>
      <c r="DJ55" s="122">
        <v>14</v>
      </c>
      <c r="DK55" s="122">
        <v>13.743589743589745</v>
      </c>
      <c r="DL55" s="122">
        <v>7.1794871794871797</v>
      </c>
      <c r="DM55" s="123">
        <v>0.47761194029850745</v>
      </c>
      <c r="DN55" s="122">
        <v>129</v>
      </c>
      <c r="DO55" s="122">
        <v>83</v>
      </c>
      <c r="DP55" s="122">
        <v>98.333333333333329</v>
      </c>
      <c r="DQ55" s="122">
        <v>48</v>
      </c>
      <c r="DR55" s="122">
        <v>10</v>
      </c>
      <c r="DS55" s="122">
        <v>54</v>
      </c>
      <c r="DT55" s="122">
        <v>27.692307692307693</v>
      </c>
      <c r="DU55" s="122">
        <v>9</v>
      </c>
      <c r="DV55" s="122">
        <v>73</v>
      </c>
      <c r="DW55" s="122">
        <v>38</v>
      </c>
      <c r="DX55" s="123">
        <v>0.29629629629629628</v>
      </c>
      <c r="DY55" s="122">
        <v>56</v>
      </c>
      <c r="DZ55" s="122">
        <v>0.35185185185185186</v>
      </c>
      <c r="EA55" s="122">
        <v>192.65269600000002</v>
      </c>
      <c r="EB55" s="122">
        <v>98.796254358974366</v>
      </c>
      <c r="EC55" s="122">
        <v>88</v>
      </c>
      <c r="ED55" s="122">
        <v>42</v>
      </c>
      <c r="EE55" s="123">
        <v>2.0952380952380953</v>
      </c>
      <c r="EF55" s="122">
        <v>193</v>
      </c>
      <c r="EG55" s="122">
        <v>16</v>
      </c>
      <c r="EH55" s="123">
        <v>5.5</v>
      </c>
      <c r="EI55" s="122">
        <v>18.2</v>
      </c>
      <c r="EJ55" s="122">
        <v>3.9500697600000003</v>
      </c>
      <c r="EK55" s="122">
        <v>2.0256768000000003</v>
      </c>
      <c r="EL55" s="122">
        <v>14.8</v>
      </c>
      <c r="EM55" s="122">
        <v>28</v>
      </c>
      <c r="EN55" s="122">
        <v>62</v>
      </c>
      <c r="EO55" s="122">
        <v>20</v>
      </c>
      <c r="EP55" s="123">
        <v>3.1</v>
      </c>
      <c r="EQ55" s="122">
        <v>237</v>
      </c>
      <c r="ER55" s="122">
        <v>13</v>
      </c>
      <c r="ES55" s="122">
        <v>77</v>
      </c>
      <c r="ET55" s="122">
        <v>39.487179487179489</v>
      </c>
      <c r="EU55" s="122">
        <v>65</v>
      </c>
      <c r="EV55" s="122">
        <v>33.333333333333336</v>
      </c>
      <c r="EW55" s="122">
        <v>138</v>
      </c>
      <c r="EX55" s="122">
        <v>70.769230769230774</v>
      </c>
      <c r="EY55" s="122">
        <v>60</v>
      </c>
      <c r="EZ55" s="122">
        <v>30.76923076923077</v>
      </c>
      <c r="FA55" s="122">
        <v>78</v>
      </c>
      <c r="FB55" s="122">
        <v>52</v>
      </c>
      <c r="FC55" s="122">
        <v>25.5</v>
      </c>
      <c r="FD55" s="122">
        <v>17.3</v>
      </c>
      <c r="FE55" s="122">
        <v>13.076923076923077</v>
      </c>
      <c r="FF55" s="122">
        <v>8.8717948717948723</v>
      </c>
      <c r="FG55" s="123">
        <v>0.32156862745098036</v>
      </c>
      <c r="FH55" s="122">
        <v>118</v>
      </c>
      <c r="FI55" s="122">
        <v>67</v>
      </c>
      <c r="FJ55" s="122">
        <v>84</v>
      </c>
      <c r="FK55" s="122">
        <v>49</v>
      </c>
      <c r="FL55" s="122">
        <v>10</v>
      </c>
      <c r="FM55" s="122">
        <v>55</v>
      </c>
      <c r="FN55" s="122">
        <v>28.205128205128204</v>
      </c>
      <c r="FO55" s="122">
        <v>9</v>
      </c>
      <c r="FP55" s="122">
        <v>74</v>
      </c>
      <c r="FQ55" s="122">
        <v>33</v>
      </c>
      <c r="FR55" s="123">
        <v>0.4</v>
      </c>
      <c r="FS55" s="122">
        <v>71</v>
      </c>
      <c r="FT55" s="122">
        <v>0.34545454545454546</v>
      </c>
      <c r="FU55" s="122">
        <v>198.72296800000001</v>
      </c>
      <c r="FV55" s="122">
        <v>101.90921435897437</v>
      </c>
      <c r="FW55" s="122">
        <v>72</v>
      </c>
      <c r="FX55" s="122">
        <v>37</v>
      </c>
      <c r="FY55" s="123">
        <v>1.9459459459459461</v>
      </c>
      <c r="FZ55" s="122">
        <v>226</v>
      </c>
      <c r="GA55" s="122">
        <v>15</v>
      </c>
      <c r="GB55" s="123">
        <v>4.8</v>
      </c>
      <c r="GC55" s="122">
        <v>19.899999999999999</v>
      </c>
      <c r="GD55" s="122">
        <v>4.4090121600000005</v>
      </c>
      <c r="GE55" s="122">
        <v>2.2610318769230773</v>
      </c>
      <c r="GF55" s="122">
        <v>14</v>
      </c>
      <c r="GG55" s="122">
        <v>19</v>
      </c>
      <c r="GH55" s="122">
        <v>53</v>
      </c>
      <c r="GI55" s="122">
        <v>26</v>
      </c>
      <c r="GJ55" s="123">
        <v>2.0384615384615383</v>
      </c>
      <c r="GK55" s="122">
        <v>215</v>
      </c>
      <c r="GL55" s="122">
        <v>11</v>
      </c>
      <c r="GM55" s="122">
        <v>72</v>
      </c>
      <c r="GN55" s="122">
        <v>36.923076923076927</v>
      </c>
      <c r="GO55" s="122">
        <v>58</v>
      </c>
      <c r="GP55" s="122">
        <v>29.743589743589745</v>
      </c>
      <c r="GQ55" s="122">
        <v>128</v>
      </c>
      <c r="GR55" s="122">
        <v>65.641025641025649</v>
      </c>
      <c r="GS55" s="122">
        <v>57</v>
      </c>
      <c r="GT55" s="122">
        <v>29.23076923076923</v>
      </c>
      <c r="GU55" s="122">
        <v>71</v>
      </c>
      <c r="GV55" s="122">
        <v>56</v>
      </c>
      <c r="GW55" s="122">
        <v>21.3</v>
      </c>
      <c r="GX55" s="122">
        <v>11.2</v>
      </c>
      <c r="GY55" s="122">
        <v>10.923076923076923</v>
      </c>
      <c r="GZ55" s="122">
        <v>5.7435897435897436</v>
      </c>
      <c r="HA55" s="123">
        <v>0.47417840375586862</v>
      </c>
      <c r="HB55" s="126" t="s">
        <v>1227</v>
      </c>
      <c r="HC55" s="126" t="s">
        <v>1227</v>
      </c>
      <c r="HD55" s="126" t="s">
        <v>1227</v>
      </c>
      <c r="HE55" s="126" t="s">
        <v>1227</v>
      </c>
      <c r="HF55" s="126" t="s">
        <v>1227</v>
      </c>
      <c r="HG55" s="126" t="s">
        <v>1227</v>
      </c>
      <c r="HH55" s="126" t="s">
        <v>1227</v>
      </c>
      <c r="HI55" s="126" t="s">
        <v>1227</v>
      </c>
      <c r="HJ55" s="126" t="s">
        <v>1227</v>
      </c>
      <c r="HK55" s="126" t="s">
        <v>1227</v>
      </c>
      <c r="HL55" s="126" t="s">
        <v>1227</v>
      </c>
      <c r="HM55" s="126" t="s">
        <v>1227</v>
      </c>
      <c r="HN55" s="126" t="s">
        <v>1227</v>
      </c>
      <c r="HO55" s="126" t="s">
        <v>1227</v>
      </c>
      <c r="HP55" s="126" t="s">
        <v>1227</v>
      </c>
      <c r="HQ55" s="126" t="s">
        <v>1227</v>
      </c>
      <c r="HR55" s="126" t="s">
        <v>1227</v>
      </c>
      <c r="HS55" s="126" t="s">
        <v>1227</v>
      </c>
      <c r="HT55" s="126" t="s">
        <v>1227</v>
      </c>
      <c r="HU55" s="126" t="s">
        <v>1227</v>
      </c>
      <c r="HV55" s="126" t="s">
        <v>1227</v>
      </c>
      <c r="HW55" s="126" t="s">
        <v>1227</v>
      </c>
      <c r="HX55" s="126" t="s">
        <v>1227</v>
      </c>
      <c r="HY55" s="126" t="s">
        <v>1227</v>
      </c>
      <c r="HZ55" s="126" t="s">
        <v>1227</v>
      </c>
      <c r="IA55" s="126" t="s">
        <v>1227</v>
      </c>
      <c r="IB55" s="126" t="s">
        <v>1227</v>
      </c>
      <c r="IC55" s="126" t="s">
        <v>1227</v>
      </c>
      <c r="ID55" s="126" t="s">
        <v>1227</v>
      </c>
      <c r="IE55" s="126" t="s">
        <v>1227</v>
      </c>
      <c r="IF55" s="126" t="s">
        <v>1227</v>
      </c>
      <c r="IG55" s="126" t="s">
        <v>1227</v>
      </c>
      <c r="IH55" s="126" t="s">
        <v>1227</v>
      </c>
      <c r="II55" s="126" t="s">
        <v>1227</v>
      </c>
      <c r="IJ55" s="126" t="s">
        <v>1227</v>
      </c>
      <c r="IK55" s="126" t="s">
        <v>1227</v>
      </c>
      <c r="IL55" s="126" t="s">
        <v>1227</v>
      </c>
      <c r="IM55" s="126" t="s">
        <v>1227</v>
      </c>
      <c r="IN55" s="126" t="s">
        <v>1227</v>
      </c>
      <c r="IO55" s="126" t="s">
        <v>1227</v>
      </c>
      <c r="IP55" s="126" t="s">
        <v>1227</v>
      </c>
      <c r="IQ55" s="126" t="s">
        <v>1227</v>
      </c>
      <c r="IR55" s="126" t="s">
        <v>1227</v>
      </c>
      <c r="IS55" s="126" t="s">
        <v>1227</v>
      </c>
      <c r="IT55" s="126" t="s">
        <v>1227</v>
      </c>
      <c r="IU55" s="126" t="s">
        <v>1227</v>
      </c>
      <c r="IV55" s="139">
        <v>43334.463888888888</v>
      </c>
      <c r="IW55" s="139">
        <v>43338.592361111114</v>
      </c>
      <c r="IX55" s="139">
        <v>43340.441666666666</v>
      </c>
      <c r="IY55" s="139">
        <v>43343.393750000003</v>
      </c>
    </row>
    <row r="56" spans="1:260">
      <c r="A56" s="121" t="s">
        <v>692</v>
      </c>
      <c r="B56" s="120">
        <v>160</v>
      </c>
      <c r="C56" s="128">
        <v>53</v>
      </c>
      <c r="D56" s="15">
        <v>56</v>
      </c>
      <c r="E56" s="128">
        <v>166</v>
      </c>
      <c r="F56" s="16">
        <v>4</v>
      </c>
      <c r="G56" s="16">
        <v>4.5</v>
      </c>
      <c r="H56" s="26">
        <v>239</v>
      </c>
      <c r="I56" s="26">
        <v>269</v>
      </c>
      <c r="J56" s="26">
        <v>998</v>
      </c>
      <c r="K56" s="26">
        <v>998</v>
      </c>
      <c r="L56" s="26">
        <v>998</v>
      </c>
      <c r="M56" s="26">
        <v>998</v>
      </c>
      <c r="N56" s="26">
        <v>998</v>
      </c>
      <c r="O56" s="26">
        <v>998</v>
      </c>
      <c r="P56" s="26">
        <v>998</v>
      </c>
      <c r="Q56" s="26">
        <v>998</v>
      </c>
      <c r="R56" s="26">
        <v>998</v>
      </c>
      <c r="S56" s="26">
        <v>998</v>
      </c>
      <c r="T56" s="26">
        <v>998</v>
      </c>
      <c r="U56" s="26">
        <v>998</v>
      </c>
      <c r="V56" s="26">
        <v>3048</v>
      </c>
      <c r="W56" s="18">
        <v>0.749305555555556</v>
      </c>
      <c r="X56" s="122">
        <v>110</v>
      </c>
      <c r="Y56" s="122">
        <v>80</v>
      </c>
      <c r="Z56" s="122">
        <v>90</v>
      </c>
      <c r="AA56" s="122">
        <v>1.61</v>
      </c>
      <c r="AB56" s="122">
        <v>53</v>
      </c>
      <c r="AC56" s="122">
        <v>10</v>
      </c>
      <c r="AD56" s="122">
        <v>44</v>
      </c>
      <c r="AE56" s="122">
        <v>27.329192546583851</v>
      </c>
      <c r="AF56" s="122">
        <v>10</v>
      </c>
      <c r="AG56" s="122">
        <v>64</v>
      </c>
      <c r="AH56" s="122">
        <v>25</v>
      </c>
      <c r="AI56" s="122">
        <v>0.43181818181818182</v>
      </c>
      <c r="AJ56" s="122">
        <v>74</v>
      </c>
      <c r="AK56" s="122">
        <v>0.45454545454545453</v>
      </c>
      <c r="AL56" s="123">
        <v>147.23132000000001</v>
      </c>
      <c r="AM56" s="122">
        <v>91.448024844720493</v>
      </c>
      <c r="AN56" s="122">
        <v>69</v>
      </c>
      <c r="AO56" s="122">
        <v>46</v>
      </c>
      <c r="AP56" s="122">
        <v>1.5</v>
      </c>
      <c r="AQ56" s="122">
        <v>221</v>
      </c>
      <c r="AR56" s="122">
        <v>8</v>
      </c>
      <c r="AS56" s="122">
        <v>8.625</v>
      </c>
      <c r="AT56" s="122">
        <v>17.3</v>
      </c>
      <c r="AU56" s="122">
        <v>2.2999999999999998</v>
      </c>
      <c r="AV56" s="122">
        <v>3.807564784999999</v>
      </c>
      <c r="AW56" s="122">
        <v>2.3649470714285705</v>
      </c>
      <c r="AX56" s="126" t="s">
        <v>1235</v>
      </c>
      <c r="AY56" s="122">
        <v>21</v>
      </c>
      <c r="AZ56" s="122">
        <v>56</v>
      </c>
      <c r="BA56" s="122">
        <v>41</v>
      </c>
      <c r="BB56" s="122">
        <v>1.3658536585365855</v>
      </c>
      <c r="BC56" s="122">
        <v>212</v>
      </c>
      <c r="BD56" s="122">
        <v>14</v>
      </c>
      <c r="BE56" s="122">
        <v>64</v>
      </c>
      <c r="BF56" s="122">
        <v>39.751552795031053</v>
      </c>
      <c r="BG56" s="122">
        <v>54</v>
      </c>
      <c r="BH56" s="122">
        <v>33.54037267080745</v>
      </c>
      <c r="BI56" s="122">
        <v>88</v>
      </c>
      <c r="BJ56" s="122">
        <v>54.658385093167702</v>
      </c>
      <c r="BK56" s="122">
        <v>40</v>
      </c>
      <c r="BL56" s="122">
        <v>24.844720496894407</v>
      </c>
      <c r="BM56" s="122">
        <v>48</v>
      </c>
      <c r="BN56" s="122">
        <v>51</v>
      </c>
      <c r="BO56" s="122">
        <v>16.600000000000001</v>
      </c>
      <c r="BP56" s="122">
        <v>9.3000000000000007</v>
      </c>
      <c r="BQ56" s="122">
        <v>10.31055900621118</v>
      </c>
      <c r="BR56" s="122">
        <v>5.7763975155279503</v>
      </c>
      <c r="BS56" s="123">
        <v>0.43975903614457834</v>
      </c>
      <c r="BT56" s="122">
        <v>117</v>
      </c>
      <c r="BU56" s="122">
        <v>87</v>
      </c>
      <c r="BV56" s="122">
        <v>97</v>
      </c>
      <c r="BW56" s="122">
        <v>68</v>
      </c>
      <c r="BX56" s="122">
        <v>8</v>
      </c>
      <c r="BY56" s="122">
        <v>44</v>
      </c>
      <c r="BZ56" s="122">
        <v>27.329192546583851</v>
      </c>
      <c r="CA56" s="122">
        <v>8</v>
      </c>
      <c r="CB56" s="122">
        <v>60</v>
      </c>
      <c r="CC56" s="122">
        <v>27</v>
      </c>
      <c r="CD56" s="123">
        <v>0.38636363636363635</v>
      </c>
      <c r="CE56" s="122">
        <v>69</v>
      </c>
      <c r="CF56" s="122">
        <v>0.36363636363636365</v>
      </c>
      <c r="CG56" s="122">
        <v>108.83951200000001</v>
      </c>
      <c r="CH56" s="122">
        <v>67.602181366459632</v>
      </c>
      <c r="CI56" s="122">
        <v>70</v>
      </c>
      <c r="CJ56" s="122">
        <v>38</v>
      </c>
      <c r="CK56" s="123">
        <v>1.8421052631578947</v>
      </c>
      <c r="CL56" s="122">
        <v>255</v>
      </c>
      <c r="CM56" s="122">
        <v>10</v>
      </c>
      <c r="CN56" s="123">
        <v>7</v>
      </c>
      <c r="CO56" s="122">
        <v>15.9</v>
      </c>
      <c r="CP56" s="122">
        <v>4.4898451799999997</v>
      </c>
      <c r="CQ56" s="122">
        <v>2.7887237142857138</v>
      </c>
      <c r="CR56" s="122">
        <v>24.1</v>
      </c>
      <c r="CS56" s="122">
        <v>25</v>
      </c>
      <c r="CT56" s="122">
        <v>44</v>
      </c>
      <c r="CU56" s="122">
        <v>29</v>
      </c>
      <c r="CV56" s="123">
        <v>1.5172413793103448</v>
      </c>
      <c r="CW56" s="122">
        <v>150</v>
      </c>
      <c r="CX56" s="122">
        <v>13</v>
      </c>
      <c r="CY56" s="122">
        <v>73</v>
      </c>
      <c r="CZ56" s="122">
        <v>45.341614906832298</v>
      </c>
      <c r="DA56" s="122">
        <v>59</v>
      </c>
      <c r="DB56" s="122">
        <v>36.645962732919251</v>
      </c>
      <c r="DC56" s="122">
        <v>93</v>
      </c>
      <c r="DD56" s="122">
        <v>57.763975155279496</v>
      </c>
      <c r="DE56" s="122">
        <v>45</v>
      </c>
      <c r="DF56" s="122">
        <v>27.950310559006208</v>
      </c>
      <c r="DG56" s="122">
        <v>48</v>
      </c>
      <c r="DH56" s="122">
        <v>50</v>
      </c>
      <c r="DI56" s="122">
        <v>18.7</v>
      </c>
      <c r="DJ56" s="122">
        <v>12.2</v>
      </c>
      <c r="DK56" s="122">
        <v>11.614906832298136</v>
      </c>
      <c r="DL56" s="122">
        <v>7.5776397515527938</v>
      </c>
      <c r="DM56" s="123">
        <v>0.34759358288770054</v>
      </c>
      <c r="DN56" s="122">
        <v>125</v>
      </c>
      <c r="DO56" s="122">
        <v>87</v>
      </c>
      <c r="DP56" s="122">
        <v>99.666666666666671</v>
      </c>
      <c r="DQ56" s="122">
        <v>48</v>
      </c>
      <c r="DR56" s="122">
        <v>9</v>
      </c>
      <c r="DS56" s="122">
        <v>52</v>
      </c>
      <c r="DT56" s="122">
        <v>32.298136645962728</v>
      </c>
      <c r="DU56" s="122">
        <v>9</v>
      </c>
      <c r="DV56" s="122">
        <v>70</v>
      </c>
      <c r="DW56" s="122">
        <v>33</v>
      </c>
      <c r="DX56" s="123">
        <v>0.36538461538461536</v>
      </c>
      <c r="DY56" s="122">
        <v>67</v>
      </c>
      <c r="DZ56" s="122">
        <v>0.34615384615384615</v>
      </c>
      <c r="EA56" s="122">
        <v>168.39074400000001</v>
      </c>
      <c r="EB56" s="122">
        <v>104.59052422360249</v>
      </c>
      <c r="EC56" s="122">
        <v>78</v>
      </c>
      <c r="ED56" s="122">
        <v>39</v>
      </c>
      <c r="EE56" s="123">
        <v>2</v>
      </c>
      <c r="EF56" s="122">
        <v>161</v>
      </c>
      <c r="EG56" s="122">
        <v>15</v>
      </c>
      <c r="EH56" s="123">
        <v>5.2</v>
      </c>
      <c r="EI56" s="122">
        <v>17.3</v>
      </c>
      <c r="EJ56" s="122">
        <v>3.4483605599999994</v>
      </c>
      <c r="EK56" s="122">
        <v>2.1418388571428566</v>
      </c>
      <c r="EL56" s="122">
        <v>20.9</v>
      </c>
      <c r="EM56" s="122">
        <v>24</v>
      </c>
      <c r="EN56" s="122">
        <v>41</v>
      </c>
      <c r="EO56" s="122">
        <v>22</v>
      </c>
      <c r="EP56" s="123">
        <v>1.8636363636363635</v>
      </c>
      <c r="EQ56" s="122">
        <v>145</v>
      </c>
      <c r="ER56" s="122">
        <v>15</v>
      </c>
      <c r="ES56" s="122">
        <v>75</v>
      </c>
      <c r="ET56" s="122">
        <v>46.583850931677013</v>
      </c>
      <c r="EU56" s="122">
        <v>66</v>
      </c>
      <c r="EV56" s="122">
        <v>40.993788819875775</v>
      </c>
      <c r="EW56" s="122">
        <v>92</v>
      </c>
      <c r="EX56" s="122">
        <v>57.142857142857139</v>
      </c>
      <c r="EY56" s="122">
        <v>40</v>
      </c>
      <c r="EZ56" s="122">
        <v>24.844720496894407</v>
      </c>
      <c r="FA56" s="122">
        <v>52</v>
      </c>
      <c r="FB56" s="122">
        <v>57</v>
      </c>
      <c r="FC56" s="122">
        <v>19.399999999999999</v>
      </c>
      <c r="FD56" s="122">
        <v>9.3000000000000007</v>
      </c>
      <c r="FE56" s="122">
        <v>12.049689440993788</v>
      </c>
      <c r="FF56" s="122">
        <v>5.7763975155279503</v>
      </c>
      <c r="FG56" s="123">
        <v>0.52061855670103085</v>
      </c>
      <c r="FH56" s="122">
        <v>95</v>
      </c>
      <c r="FI56" s="122">
        <v>70</v>
      </c>
      <c r="FJ56" s="122">
        <v>78.333333333333329</v>
      </c>
      <c r="FK56" s="122">
        <v>49</v>
      </c>
      <c r="FL56" s="122">
        <v>8</v>
      </c>
      <c r="FM56" s="122">
        <v>47</v>
      </c>
      <c r="FN56" s="122">
        <v>29.19254658385093</v>
      </c>
      <c r="FO56" s="122">
        <v>8</v>
      </c>
      <c r="FP56" s="122">
        <v>63</v>
      </c>
      <c r="FQ56" s="122">
        <v>29</v>
      </c>
      <c r="FR56" s="123">
        <v>0.38297872340425532</v>
      </c>
      <c r="FS56" s="122">
        <v>68</v>
      </c>
      <c r="FT56" s="122">
        <v>0.34042553191489361</v>
      </c>
      <c r="FU56" s="122">
        <v>121.658968</v>
      </c>
      <c r="FV56" s="122">
        <v>75.564576397515523</v>
      </c>
      <c r="FW56" s="122">
        <v>69</v>
      </c>
      <c r="FX56" s="122">
        <v>43</v>
      </c>
      <c r="FY56" s="123">
        <v>1.6046511627906976</v>
      </c>
      <c r="FZ56" s="122">
        <v>197</v>
      </c>
      <c r="GA56" s="122">
        <v>10</v>
      </c>
      <c r="GB56" s="123">
        <v>6.9</v>
      </c>
      <c r="GC56" s="122">
        <v>18.399999999999999</v>
      </c>
      <c r="GD56" s="122">
        <v>3.7440292399999993</v>
      </c>
      <c r="GE56" s="122">
        <v>2.3254839999999994</v>
      </c>
      <c r="GF56" s="122">
        <v>26</v>
      </c>
      <c r="GG56" s="122">
        <v>24</v>
      </c>
      <c r="GH56" s="122">
        <v>53</v>
      </c>
      <c r="GI56" s="122">
        <v>24</v>
      </c>
      <c r="GJ56" s="123">
        <v>2.2083333333333335</v>
      </c>
      <c r="GK56" s="122">
        <v>164</v>
      </c>
      <c r="GL56" s="122">
        <v>12</v>
      </c>
      <c r="GM56" s="122">
        <v>69</v>
      </c>
      <c r="GN56" s="122">
        <v>42.857142857142854</v>
      </c>
      <c r="GO56" s="122">
        <v>53</v>
      </c>
      <c r="GP56" s="122">
        <v>32.919254658385093</v>
      </c>
      <c r="GQ56" s="122">
        <v>93</v>
      </c>
      <c r="GR56" s="122">
        <v>57.763975155279496</v>
      </c>
      <c r="GS56" s="122">
        <v>44</v>
      </c>
      <c r="GT56" s="122">
        <v>27.329192546583851</v>
      </c>
      <c r="GU56" s="122">
        <v>49</v>
      </c>
      <c r="GV56" s="122">
        <v>53</v>
      </c>
      <c r="GW56" s="122">
        <v>16.5</v>
      </c>
      <c r="GX56" s="122">
        <v>9.8000000000000007</v>
      </c>
      <c r="GY56" s="122">
        <v>10.248447204968944</v>
      </c>
      <c r="GZ56" s="122">
        <v>6.0869565217391308</v>
      </c>
      <c r="HA56" s="123">
        <v>0.40606060606060601</v>
      </c>
      <c r="HB56" s="122">
        <v>111</v>
      </c>
      <c r="HC56" s="122">
        <v>70</v>
      </c>
      <c r="HD56" s="122">
        <v>83.666666666666671</v>
      </c>
      <c r="HE56" s="122">
        <v>57</v>
      </c>
      <c r="HF56" s="122">
        <v>8</v>
      </c>
      <c r="HG56" s="122">
        <v>47</v>
      </c>
      <c r="HH56" s="122">
        <v>29.19254658385093</v>
      </c>
      <c r="HI56" s="122">
        <v>8</v>
      </c>
      <c r="HJ56" s="122">
        <v>63</v>
      </c>
      <c r="HK56" s="122">
        <v>25</v>
      </c>
      <c r="HL56" s="123">
        <v>0.46808510638297873</v>
      </c>
      <c r="HM56" s="122">
        <v>79</v>
      </c>
      <c r="HN56" s="122">
        <v>0.34042553191489361</v>
      </c>
      <c r="HO56" s="122">
        <v>121.658968</v>
      </c>
      <c r="HP56" s="122">
        <v>75.564576397515523</v>
      </c>
      <c r="HQ56" s="122">
        <v>78</v>
      </c>
      <c r="HR56" s="122">
        <v>58</v>
      </c>
      <c r="HS56" s="123">
        <v>1.3448275862068966</v>
      </c>
      <c r="HT56" s="122">
        <v>213</v>
      </c>
      <c r="HU56" s="122">
        <v>13</v>
      </c>
      <c r="HV56" s="123">
        <v>6</v>
      </c>
      <c r="HW56" s="122">
        <v>20.6</v>
      </c>
      <c r="HX56" s="122">
        <v>4.8760416299999996</v>
      </c>
      <c r="HY56" s="122">
        <v>3.0285972857142851</v>
      </c>
      <c r="HZ56" s="122">
        <v>23.2</v>
      </c>
      <c r="IA56" s="122">
        <v>26</v>
      </c>
      <c r="IB56" s="122">
        <v>50</v>
      </c>
      <c r="IC56" s="122">
        <v>21</v>
      </c>
      <c r="ID56" s="123">
        <v>2.3809523809523809</v>
      </c>
      <c r="IE56" s="122">
        <v>243</v>
      </c>
      <c r="IF56" s="122">
        <v>16</v>
      </c>
      <c r="IG56" s="122">
        <v>70</v>
      </c>
      <c r="IH56" s="122">
        <v>43.478260869565212</v>
      </c>
      <c r="II56" s="122">
        <v>53</v>
      </c>
      <c r="IJ56" s="122">
        <v>32.919254658385093</v>
      </c>
      <c r="IK56" s="122">
        <v>85</v>
      </c>
      <c r="IL56" s="122">
        <v>52.795031055900616</v>
      </c>
      <c r="IM56" s="122">
        <v>38</v>
      </c>
      <c r="IN56" s="122">
        <v>23.602484472049689</v>
      </c>
      <c r="IO56" s="122">
        <v>47</v>
      </c>
      <c r="IP56" s="122">
        <v>59</v>
      </c>
      <c r="IQ56" s="122">
        <v>17.600000000000001</v>
      </c>
      <c r="IR56" s="122">
        <v>9.1</v>
      </c>
      <c r="IS56" s="122">
        <v>10.931677018633541</v>
      </c>
      <c r="IT56" s="122">
        <v>5.6521739130434776</v>
      </c>
      <c r="IU56" s="123">
        <v>0.48295454545454553</v>
      </c>
      <c r="IV56" s="139">
        <v>43333.484722222223</v>
      </c>
      <c r="IW56" s="139">
        <v>43338.780555555553</v>
      </c>
      <c r="IX56" s="139">
        <v>43340.365277777775</v>
      </c>
      <c r="IY56" s="139">
        <v>43343.361111111109</v>
      </c>
      <c r="IZ56" s="139">
        <v>43348.743055555555</v>
      </c>
    </row>
    <row r="57" spans="1:260">
      <c r="A57" s="121" t="s">
        <v>693</v>
      </c>
      <c r="B57" s="120">
        <v>160</v>
      </c>
      <c r="C57" s="128">
        <v>54</v>
      </c>
      <c r="D57" s="15">
        <v>72</v>
      </c>
      <c r="E57" s="128">
        <v>168</v>
      </c>
      <c r="F57" s="16">
        <v>4</v>
      </c>
      <c r="G57" s="16">
        <v>4.5</v>
      </c>
      <c r="H57" s="26">
        <v>91</v>
      </c>
      <c r="I57" s="26">
        <v>269</v>
      </c>
      <c r="J57" s="26">
        <v>998</v>
      </c>
      <c r="K57" s="26">
        <v>998</v>
      </c>
      <c r="L57" s="26">
        <v>998</v>
      </c>
      <c r="M57" s="26">
        <v>998</v>
      </c>
      <c r="N57" s="26">
        <v>998</v>
      </c>
      <c r="O57" s="26">
        <v>998</v>
      </c>
      <c r="P57" s="26">
        <v>998</v>
      </c>
      <c r="Q57" s="26">
        <v>998</v>
      </c>
      <c r="R57" s="26">
        <v>998</v>
      </c>
      <c r="S57" s="26">
        <v>998</v>
      </c>
      <c r="T57" s="26">
        <v>998</v>
      </c>
      <c r="U57" s="26">
        <v>998</v>
      </c>
      <c r="V57" s="26">
        <v>2541</v>
      </c>
      <c r="W57" s="18">
        <v>0.39791666666666697</v>
      </c>
      <c r="X57" s="122">
        <v>130</v>
      </c>
      <c r="Y57" s="122">
        <v>80</v>
      </c>
      <c r="Z57" s="122">
        <v>96.666666666666671</v>
      </c>
      <c r="AA57" s="122">
        <v>1.81</v>
      </c>
      <c r="AB57" s="122">
        <v>54</v>
      </c>
      <c r="AC57" s="122">
        <v>9</v>
      </c>
      <c r="AD57" s="122">
        <v>50</v>
      </c>
      <c r="AE57" s="122">
        <v>27.624309392265193</v>
      </c>
      <c r="AF57" s="122">
        <v>9</v>
      </c>
      <c r="AG57" s="122">
        <v>68</v>
      </c>
      <c r="AH57" s="122">
        <v>33</v>
      </c>
      <c r="AI57" s="122">
        <v>0.34</v>
      </c>
      <c r="AJ57" s="122">
        <v>64</v>
      </c>
      <c r="AK57" s="122">
        <v>0.36</v>
      </c>
      <c r="AL57" s="123">
        <v>157.608024</v>
      </c>
      <c r="AM57" s="122">
        <v>87.076256353591162</v>
      </c>
      <c r="AN57" s="122">
        <v>58</v>
      </c>
      <c r="AO57" s="122">
        <v>45</v>
      </c>
      <c r="AP57" s="122">
        <v>1.288888888888889</v>
      </c>
      <c r="AQ57" s="122">
        <v>247</v>
      </c>
      <c r="AR57" s="122">
        <v>10</v>
      </c>
      <c r="AS57" s="122">
        <v>5.8</v>
      </c>
      <c r="AT57" s="122">
        <v>20.5</v>
      </c>
      <c r="AU57" s="122">
        <v>2.2999999999999998</v>
      </c>
      <c r="AV57" s="122">
        <v>4.59698355</v>
      </c>
      <c r="AW57" s="122">
        <v>2.5397699171270718</v>
      </c>
      <c r="AX57" s="122">
        <v>14.5</v>
      </c>
      <c r="AY57" s="126">
        <v>19.829999999999998</v>
      </c>
      <c r="AZ57" s="122">
        <v>41</v>
      </c>
      <c r="BA57" s="122">
        <v>23</v>
      </c>
      <c r="BB57" s="122">
        <v>1.7826086956521738</v>
      </c>
      <c r="BC57" s="122">
        <v>304</v>
      </c>
      <c r="BD57" s="122">
        <v>13</v>
      </c>
      <c r="BE57" s="122">
        <v>89</v>
      </c>
      <c r="BF57" s="122">
        <v>49.171270718232044</v>
      </c>
      <c r="BG57" s="122">
        <v>89</v>
      </c>
      <c r="BH57" s="122">
        <v>49.171270718232044</v>
      </c>
      <c r="BI57" s="122">
        <v>122</v>
      </c>
      <c r="BJ57" s="122">
        <v>67.403314917127076</v>
      </c>
      <c r="BK57" s="122">
        <v>49</v>
      </c>
      <c r="BL57" s="122">
        <v>27.071823204419889</v>
      </c>
      <c r="BM57" s="122">
        <v>73</v>
      </c>
      <c r="BN57" s="122">
        <v>60</v>
      </c>
      <c r="BO57" s="122">
        <v>27.8</v>
      </c>
      <c r="BP57" s="122">
        <v>14.5</v>
      </c>
      <c r="BQ57" s="122">
        <v>15.359116022099448</v>
      </c>
      <c r="BR57" s="122">
        <v>8.0110497237569067</v>
      </c>
      <c r="BS57" s="123">
        <v>0.47841726618705038</v>
      </c>
      <c r="BT57" s="122">
        <v>115</v>
      </c>
      <c r="BU57" s="122">
        <v>69</v>
      </c>
      <c r="BV57" s="122">
        <v>84.333333333333329</v>
      </c>
      <c r="BW57" s="122">
        <v>84</v>
      </c>
      <c r="BX57" s="122">
        <v>10</v>
      </c>
      <c r="BY57" s="122">
        <v>48</v>
      </c>
      <c r="BZ57" s="122">
        <v>26.519337016574585</v>
      </c>
      <c r="CA57" s="122">
        <v>9</v>
      </c>
      <c r="CB57" s="122">
        <v>67</v>
      </c>
      <c r="CC57" s="122">
        <v>33</v>
      </c>
      <c r="CD57" s="123">
        <v>0.3125</v>
      </c>
      <c r="CE57" s="122">
        <v>58</v>
      </c>
      <c r="CF57" s="122">
        <v>0.39583333333333331</v>
      </c>
      <c r="CG57" s="122">
        <v>158.222872</v>
      </c>
      <c r="CH57" s="122">
        <v>87.415951381215464</v>
      </c>
      <c r="CI57" s="122">
        <v>42</v>
      </c>
      <c r="CJ57" s="122">
        <v>71</v>
      </c>
      <c r="CK57" s="123">
        <v>0.59154929577464788</v>
      </c>
      <c r="CL57" s="122">
        <v>235</v>
      </c>
      <c r="CM57" s="122">
        <v>10</v>
      </c>
      <c r="CN57" s="123">
        <v>4.2</v>
      </c>
      <c r="CO57" s="122">
        <v>17.3</v>
      </c>
      <c r="CP57" s="122">
        <v>6.0346309799999993</v>
      </c>
      <c r="CQ57" s="122">
        <v>3.3340502651933699</v>
      </c>
      <c r="CR57" s="122">
        <v>10.8</v>
      </c>
      <c r="CS57" s="122">
        <v>23</v>
      </c>
      <c r="CT57" s="122">
        <v>48</v>
      </c>
      <c r="CU57" s="122">
        <v>30</v>
      </c>
      <c r="CV57" s="123">
        <v>1.6</v>
      </c>
      <c r="CW57" s="122">
        <v>150</v>
      </c>
      <c r="CX57" s="122">
        <v>15</v>
      </c>
      <c r="CY57" s="122">
        <v>91</v>
      </c>
      <c r="CZ57" s="122">
        <v>50.276243093922652</v>
      </c>
      <c r="DA57" s="122">
        <v>99</v>
      </c>
      <c r="DB57" s="122">
        <v>54.696132596685082</v>
      </c>
      <c r="DC57" s="122">
        <v>111</v>
      </c>
      <c r="DD57" s="122">
        <v>61.325966850828728</v>
      </c>
      <c r="DE57" s="122">
        <v>49</v>
      </c>
      <c r="DF57" s="122">
        <v>27.071823204419889</v>
      </c>
      <c r="DG57" s="122">
        <v>62</v>
      </c>
      <c r="DH57" s="122">
        <v>55</v>
      </c>
      <c r="DI57" s="122">
        <v>28.5</v>
      </c>
      <c r="DJ57" s="122">
        <v>16.5</v>
      </c>
      <c r="DK57" s="122">
        <v>15.74585635359116</v>
      </c>
      <c r="DL57" s="122">
        <v>9.1160220994475143</v>
      </c>
      <c r="DM57" s="123">
        <v>0.42105263157894735</v>
      </c>
      <c r="DN57" s="122">
        <v>122</v>
      </c>
      <c r="DO57" s="122">
        <v>71</v>
      </c>
      <c r="DP57" s="122">
        <v>88</v>
      </c>
      <c r="DQ57" s="122">
        <v>54</v>
      </c>
      <c r="DR57" s="122">
        <v>10</v>
      </c>
      <c r="DS57" s="122">
        <v>51</v>
      </c>
      <c r="DT57" s="122">
        <v>28.176795580110497</v>
      </c>
      <c r="DU57" s="122">
        <v>10</v>
      </c>
      <c r="DV57" s="122">
        <v>71</v>
      </c>
      <c r="DW57" s="122">
        <v>35</v>
      </c>
      <c r="DX57" s="123">
        <v>0.31372549019607843</v>
      </c>
      <c r="DY57" s="122">
        <v>59</v>
      </c>
      <c r="DZ57" s="122">
        <v>0.39215686274509803</v>
      </c>
      <c r="EA57" s="122">
        <v>187.41692</v>
      </c>
      <c r="EB57" s="122">
        <v>103.54525966850829</v>
      </c>
      <c r="EC57" s="122">
        <v>56</v>
      </c>
      <c r="ED57" s="122">
        <v>41</v>
      </c>
      <c r="EE57" s="123">
        <v>1.3658536585365855</v>
      </c>
      <c r="EF57" s="122">
        <v>209</v>
      </c>
      <c r="EG57" s="122">
        <v>11</v>
      </c>
      <c r="EH57" s="123">
        <v>5.0909090909090908</v>
      </c>
      <c r="EI57" s="122">
        <v>18.3</v>
      </c>
      <c r="EJ57" s="122">
        <v>4.1036487299999997</v>
      </c>
      <c r="EK57" s="122">
        <v>2.2672092430939226</v>
      </c>
      <c r="EL57" s="122">
        <v>11.5</v>
      </c>
      <c r="EM57" s="122">
        <v>25</v>
      </c>
      <c r="EN57" s="122">
        <v>43</v>
      </c>
      <c r="EO57" s="122">
        <v>22</v>
      </c>
      <c r="EP57" s="123">
        <v>1.9545454545454546</v>
      </c>
      <c r="EQ57" s="122">
        <v>188</v>
      </c>
      <c r="ER57" s="122">
        <v>12</v>
      </c>
      <c r="ES57" s="122">
        <v>93</v>
      </c>
      <c r="ET57" s="122">
        <v>51.381215469613259</v>
      </c>
      <c r="EU57" s="122">
        <v>95</v>
      </c>
      <c r="EV57" s="122">
        <v>52.486187845303867</v>
      </c>
      <c r="EW57" s="122">
        <v>144</v>
      </c>
      <c r="EX57" s="122">
        <v>79.55801104972376</v>
      </c>
      <c r="EY57" s="122">
        <v>68</v>
      </c>
      <c r="EZ57" s="122">
        <v>37.569060773480665</v>
      </c>
      <c r="FA57" s="122">
        <v>76</v>
      </c>
      <c r="FB57" s="122">
        <v>53</v>
      </c>
      <c r="FC57" s="122">
        <v>28.8</v>
      </c>
      <c r="FD57" s="122">
        <v>17.2</v>
      </c>
      <c r="FE57" s="122">
        <v>15.911602209944752</v>
      </c>
      <c r="FF57" s="122">
        <v>9.5027624309392262</v>
      </c>
      <c r="FG57" s="123">
        <v>0.40277777777777779</v>
      </c>
      <c r="FH57" s="122">
        <v>135</v>
      </c>
      <c r="FI57" s="122">
        <v>83</v>
      </c>
      <c r="FJ57" s="122">
        <v>100.33333333333333</v>
      </c>
      <c r="FK57" s="122">
        <v>56</v>
      </c>
      <c r="FL57" s="122">
        <v>11</v>
      </c>
      <c r="FM57" s="122">
        <v>51</v>
      </c>
      <c r="FN57" s="122">
        <v>28.176795580110497</v>
      </c>
      <c r="FO57" s="122">
        <v>9</v>
      </c>
      <c r="FP57" s="122">
        <v>71</v>
      </c>
      <c r="FQ57" s="122">
        <v>35</v>
      </c>
      <c r="FR57" s="123">
        <v>0.31372549019607843</v>
      </c>
      <c r="FS57" s="122">
        <v>58</v>
      </c>
      <c r="FT57" s="122">
        <v>0.39215686274509803</v>
      </c>
      <c r="FU57" s="122">
        <v>187.41692</v>
      </c>
      <c r="FV57" s="122">
        <v>103.54525966850829</v>
      </c>
      <c r="FW57" s="122">
        <v>62</v>
      </c>
      <c r="FX57" s="122">
        <v>43</v>
      </c>
      <c r="FY57" s="123">
        <v>1.441860465116279</v>
      </c>
      <c r="FZ57" s="122">
        <v>246</v>
      </c>
      <c r="GA57" s="122">
        <v>12</v>
      </c>
      <c r="GB57" s="123">
        <v>5.166666666666667</v>
      </c>
      <c r="GC57" s="122">
        <v>20.7</v>
      </c>
      <c r="GD57" s="122">
        <v>4.8137518799999999</v>
      </c>
      <c r="GE57" s="122">
        <v>2.6595314254143645</v>
      </c>
      <c r="GF57" s="122">
        <v>12.6</v>
      </c>
      <c r="GG57" s="122">
        <v>28</v>
      </c>
      <c r="GH57" s="122">
        <v>48</v>
      </c>
      <c r="GI57" s="122">
        <v>25</v>
      </c>
      <c r="GJ57" s="123">
        <v>1.92</v>
      </c>
      <c r="GK57" s="122">
        <v>197</v>
      </c>
      <c r="GL57" s="122">
        <v>13</v>
      </c>
      <c r="GM57" s="122">
        <v>88</v>
      </c>
      <c r="GN57" s="122">
        <v>48.618784530386741</v>
      </c>
      <c r="GO57" s="122">
        <v>90</v>
      </c>
      <c r="GP57" s="122">
        <v>49.723756906077348</v>
      </c>
      <c r="GQ57" s="122">
        <v>120</v>
      </c>
      <c r="GR57" s="122">
        <v>66.298342541436469</v>
      </c>
      <c r="GS57" s="122">
        <v>52</v>
      </c>
      <c r="GT57" s="122">
        <v>28.729281767955801</v>
      </c>
      <c r="GU57" s="122">
        <v>68</v>
      </c>
      <c r="GV57" s="122">
        <v>56</v>
      </c>
      <c r="GW57" s="122">
        <v>26.6</v>
      </c>
      <c r="GX57" s="122">
        <v>14.9</v>
      </c>
      <c r="GY57" s="122">
        <v>14.696132596685084</v>
      </c>
      <c r="GZ57" s="122">
        <v>8.2320441988950268</v>
      </c>
      <c r="HA57" s="123">
        <v>0.43984962406015038</v>
      </c>
      <c r="HB57" s="122">
        <v>138</v>
      </c>
      <c r="HC57" s="122">
        <v>75</v>
      </c>
      <c r="HD57" s="122">
        <v>96</v>
      </c>
      <c r="HE57" s="122">
        <v>63</v>
      </c>
      <c r="HF57" s="122">
        <v>11</v>
      </c>
      <c r="HG57" s="122">
        <v>47</v>
      </c>
      <c r="HH57" s="122">
        <v>25.966850828729282</v>
      </c>
      <c r="HI57" s="122">
        <v>10</v>
      </c>
      <c r="HJ57" s="122">
        <v>68</v>
      </c>
      <c r="HK57" s="122">
        <v>29</v>
      </c>
      <c r="HL57" s="123">
        <v>0.38297872340425532</v>
      </c>
      <c r="HM57" s="122">
        <v>69</v>
      </c>
      <c r="HN57" s="122">
        <v>0.44680851063829785</v>
      </c>
      <c r="HO57" s="122">
        <v>175.22728800000002</v>
      </c>
      <c r="HP57" s="122">
        <v>96.81065635359117</v>
      </c>
      <c r="HQ57" s="122">
        <v>63</v>
      </c>
      <c r="HR57" s="122">
        <v>55</v>
      </c>
      <c r="HS57" s="123">
        <v>1.1454545454545455</v>
      </c>
      <c r="HT57" s="122">
        <v>209</v>
      </c>
      <c r="HU57" s="122">
        <v>12</v>
      </c>
      <c r="HV57" s="123">
        <v>5.25</v>
      </c>
      <c r="HW57" s="122">
        <v>18.3</v>
      </c>
      <c r="HX57" s="122">
        <v>4.787590185</v>
      </c>
      <c r="HY57" s="122">
        <v>2.6450774502762431</v>
      </c>
      <c r="HZ57" s="122">
        <v>14.9</v>
      </c>
      <c r="IA57" s="126">
        <v>21.6</v>
      </c>
      <c r="IB57" s="122">
        <v>48</v>
      </c>
      <c r="IC57" s="122">
        <v>28</v>
      </c>
      <c r="ID57" s="123">
        <v>1.7142857142857142</v>
      </c>
      <c r="IE57" s="122">
        <v>184</v>
      </c>
      <c r="IF57" s="122">
        <v>13</v>
      </c>
      <c r="IG57" s="122">
        <v>88</v>
      </c>
      <c r="IH57" s="122">
        <v>48.618784530386741</v>
      </c>
      <c r="II57" s="122">
        <v>91</v>
      </c>
      <c r="IJ57" s="122">
        <v>50.276243093922652</v>
      </c>
      <c r="IK57" s="122">
        <v>121</v>
      </c>
      <c r="IL57" s="122">
        <v>66.850828729281773</v>
      </c>
      <c r="IM57" s="122">
        <v>48</v>
      </c>
      <c r="IN57" s="122">
        <v>26.519337016574585</v>
      </c>
      <c r="IO57" s="122">
        <v>73</v>
      </c>
      <c r="IP57" s="122">
        <v>59</v>
      </c>
      <c r="IQ57" s="122">
        <v>28</v>
      </c>
      <c r="IR57" s="122">
        <v>15.9</v>
      </c>
      <c r="IS57" s="122">
        <v>15.469613259668508</v>
      </c>
      <c r="IT57" s="122">
        <v>8.7845303867403306</v>
      </c>
      <c r="IU57" s="123">
        <v>0.43214285714285711</v>
      </c>
      <c r="IV57" s="139">
        <v>43332.763194444444</v>
      </c>
      <c r="IW57" s="139">
        <v>43338.431250000001</v>
      </c>
      <c r="IX57" s="139">
        <v>43340.740277777775</v>
      </c>
      <c r="IY57" s="139">
        <v>43343.708333333336</v>
      </c>
      <c r="IZ57" s="139">
        <v>43348.706944444442</v>
      </c>
    </row>
    <row r="58" spans="1:260">
      <c r="A58" s="121" t="s">
        <v>694</v>
      </c>
      <c r="B58" s="120">
        <v>160</v>
      </c>
      <c r="C58" s="128">
        <v>38</v>
      </c>
      <c r="D58" s="15">
        <v>52</v>
      </c>
      <c r="E58" s="128">
        <v>167</v>
      </c>
      <c r="F58" s="16">
        <v>4</v>
      </c>
      <c r="G58" s="16">
        <v>3</v>
      </c>
      <c r="H58" s="26">
        <v>50</v>
      </c>
      <c r="I58" s="26">
        <v>269</v>
      </c>
      <c r="J58" s="26">
        <v>30</v>
      </c>
      <c r="K58" s="26">
        <v>97</v>
      </c>
      <c r="L58" s="26">
        <v>998</v>
      </c>
      <c r="M58" s="26">
        <v>998</v>
      </c>
      <c r="N58" s="26">
        <v>998</v>
      </c>
      <c r="O58" s="26">
        <v>998</v>
      </c>
      <c r="P58" s="26">
        <v>998</v>
      </c>
      <c r="Q58" s="26">
        <v>998</v>
      </c>
      <c r="R58" s="26">
        <v>998</v>
      </c>
      <c r="S58" s="26">
        <v>998</v>
      </c>
      <c r="T58" s="26">
        <v>998</v>
      </c>
      <c r="U58" s="26">
        <v>998</v>
      </c>
      <c r="V58" s="26">
        <v>2297</v>
      </c>
      <c r="W58" s="18">
        <v>0.23958333333333301</v>
      </c>
      <c r="X58" s="122">
        <v>110</v>
      </c>
      <c r="Y58" s="122">
        <v>64</v>
      </c>
      <c r="Z58" s="122">
        <v>79.333333333333329</v>
      </c>
      <c r="AA58" s="122">
        <v>1.55</v>
      </c>
      <c r="AB58" s="122">
        <v>45</v>
      </c>
      <c r="AC58" s="122">
        <v>8</v>
      </c>
      <c r="AD58" s="122">
        <v>50</v>
      </c>
      <c r="AE58" s="122">
        <v>32.258064516129032</v>
      </c>
      <c r="AF58" s="122">
        <v>7</v>
      </c>
      <c r="AG58" s="122">
        <v>65</v>
      </c>
      <c r="AH58" s="122">
        <v>32</v>
      </c>
      <c r="AI58" s="122">
        <v>0.36</v>
      </c>
      <c r="AJ58" s="122">
        <v>66</v>
      </c>
      <c r="AK58" s="122">
        <v>0.3</v>
      </c>
      <c r="AL58" s="123">
        <v>124.48860000000001</v>
      </c>
      <c r="AM58" s="122">
        <v>80.315225806451608</v>
      </c>
      <c r="AN58" s="122">
        <v>85</v>
      </c>
      <c r="AO58" s="122">
        <v>46</v>
      </c>
      <c r="AP58" s="122">
        <v>1.8478260869565217</v>
      </c>
      <c r="AQ58" s="122">
        <v>167</v>
      </c>
      <c r="AR58" s="122">
        <v>17</v>
      </c>
      <c r="AS58" s="122">
        <v>5</v>
      </c>
      <c r="AT58" s="122">
        <v>21.4</v>
      </c>
      <c r="AU58" s="122">
        <v>2.1</v>
      </c>
      <c r="AV58" s="122">
        <v>3.3337615500000002</v>
      </c>
      <c r="AW58" s="122">
        <v>2.1508139032258065</v>
      </c>
      <c r="AX58" s="122">
        <v>22</v>
      </c>
      <c r="AY58" s="126" t="s">
        <v>1234</v>
      </c>
      <c r="AZ58" s="122">
        <v>49</v>
      </c>
      <c r="BA58" s="122">
        <v>19</v>
      </c>
      <c r="BB58" s="122">
        <v>2.5789473684210527</v>
      </c>
      <c r="BC58" s="122">
        <v>169</v>
      </c>
      <c r="BD58" s="122">
        <v>14</v>
      </c>
      <c r="BE58" s="122">
        <v>67</v>
      </c>
      <c r="BF58" s="122">
        <v>43.225806451612904</v>
      </c>
      <c r="BG58" s="122">
        <v>49</v>
      </c>
      <c r="BH58" s="122">
        <v>31.612903225806452</v>
      </c>
      <c r="BI58" s="122">
        <v>88</v>
      </c>
      <c r="BJ58" s="122">
        <v>56.774193548387096</v>
      </c>
      <c r="BK58" s="122">
        <v>39</v>
      </c>
      <c r="BL58" s="122">
        <v>25.161290322580644</v>
      </c>
      <c r="BM58" s="122">
        <v>49</v>
      </c>
      <c r="BN58" s="122">
        <v>56</v>
      </c>
      <c r="BO58" s="122">
        <v>17.899999999999999</v>
      </c>
      <c r="BP58" s="122">
        <v>10.5</v>
      </c>
      <c r="BQ58" s="122">
        <v>11.548387096774192</v>
      </c>
      <c r="BR58" s="122">
        <v>6.774193548387097</v>
      </c>
      <c r="BS58" s="123">
        <v>0.41340782122905023</v>
      </c>
      <c r="BT58" s="122">
        <v>106</v>
      </c>
      <c r="BU58" s="122">
        <v>63</v>
      </c>
      <c r="BV58" s="122">
        <v>77.333333333333329</v>
      </c>
      <c r="BW58" s="122">
        <v>68</v>
      </c>
      <c r="BX58" s="122">
        <v>8</v>
      </c>
      <c r="BY58" s="122">
        <v>47</v>
      </c>
      <c r="BZ58" s="122">
        <v>30.322580645161288</v>
      </c>
      <c r="CA58" s="122">
        <v>9</v>
      </c>
      <c r="CB58" s="122">
        <v>64</v>
      </c>
      <c r="CC58" s="122">
        <v>31</v>
      </c>
      <c r="CD58" s="123">
        <v>0.34042553191489361</v>
      </c>
      <c r="CE58" s="122">
        <v>64</v>
      </c>
      <c r="CF58" s="122">
        <v>0.36170212765957449</v>
      </c>
      <c r="CG58" s="122">
        <v>131.72367200000002</v>
      </c>
      <c r="CH58" s="122">
        <v>84.983014193548399</v>
      </c>
      <c r="CI58" s="122">
        <v>74</v>
      </c>
      <c r="CJ58" s="122">
        <v>52</v>
      </c>
      <c r="CK58" s="123">
        <v>1.4230769230769231</v>
      </c>
      <c r="CL58" s="122">
        <v>200</v>
      </c>
      <c r="CM58" s="122">
        <v>15</v>
      </c>
      <c r="CN58" s="123">
        <v>4.9333333333333336</v>
      </c>
      <c r="CO58" s="122">
        <v>22.8</v>
      </c>
      <c r="CP58" s="122">
        <v>5.3672522400000009</v>
      </c>
      <c r="CQ58" s="122">
        <v>3.4627433806451617</v>
      </c>
      <c r="CR58" s="122">
        <v>17.100000000000001</v>
      </c>
      <c r="CS58" s="122">
        <v>26</v>
      </c>
      <c r="CT58" s="122">
        <v>52</v>
      </c>
      <c r="CU58" s="122">
        <v>25</v>
      </c>
      <c r="CV58" s="123">
        <v>2.08</v>
      </c>
      <c r="CW58" s="122">
        <v>185</v>
      </c>
      <c r="CX58" s="122">
        <v>16</v>
      </c>
      <c r="CY58" s="122">
        <v>76</v>
      </c>
      <c r="CZ58" s="122">
        <v>49.032258064516128</v>
      </c>
      <c r="DA58" s="122">
        <v>55</v>
      </c>
      <c r="DB58" s="122">
        <v>35.483870967741936</v>
      </c>
      <c r="DC58" s="122">
        <v>82</v>
      </c>
      <c r="DD58" s="122">
        <v>52.903225806451609</v>
      </c>
      <c r="DE58" s="122">
        <v>33</v>
      </c>
      <c r="DF58" s="122">
        <v>21.29032258064516</v>
      </c>
      <c r="DG58" s="122">
        <v>49</v>
      </c>
      <c r="DH58" s="122">
        <v>57</v>
      </c>
      <c r="DI58" s="122">
        <v>21.5</v>
      </c>
      <c r="DJ58" s="122">
        <v>13.8</v>
      </c>
      <c r="DK58" s="122">
        <v>13.870967741935484</v>
      </c>
      <c r="DL58" s="122">
        <v>8.9032258064516139</v>
      </c>
      <c r="DM58" s="123">
        <v>0.35813953488372091</v>
      </c>
      <c r="DN58" s="122">
        <v>107</v>
      </c>
      <c r="DO58" s="122">
        <v>72</v>
      </c>
      <c r="DP58" s="122">
        <v>83.666666666666671</v>
      </c>
      <c r="DQ58" s="122">
        <v>55</v>
      </c>
      <c r="DR58" s="122">
        <v>9</v>
      </c>
      <c r="DS58" s="122">
        <v>45</v>
      </c>
      <c r="DT58" s="122">
        <v>29.032258064516128</v>
      </c>
      <c r="DU58" s="122">
        <v>9</v>
      </c>
      <c r="DV58" s="122">
        <v>63</v>
      </c>
      <c r="DW58" s="122">
        <v>28</v>
      </c>
      <c r="DX58" s="123">
        <v>0.37777777777777777</v>
      </c>
      <c r="DY58" s="122">
        <v>68</v>
      </c>
      <c r="DZ58" s="122">
        <v>0.4</v>
      </c>
      <c r="EA58" s="122">
        <v>132.22370400000003</v>
      </c>
      <c r="EB58" s="122">
        <v>85.30561548387098</v>
      </c>
      <c r="EC58" s="122">
        <v>79</v>
      </c>
      <c r="ED58" s="122">
        <v>36</v>
      </c>
      <c r="EE58" s="123">
        <v>2.1944444444444446</v>
      </c>
      <c r="EF58" s="122">
        <v>266</v>
      </c>
      <c r="EG58" s="122">
        <v>18</v>
      </c>
      <c r="EH58" s="123">
        <v>4.3888888888888893</v>
      </c>
      <c r="EI58" s="122">
        <v>24.4</v>
      </c>
      <c r="EJ58" s="122">
        <v>4.6458027</v>
      </c>
      <c r="EK58" s="122">
        <v>2.9972920645161287</v>
      </c>
      <c r="EL58" s="122">
        <v>22.2</v>
      </c>
      <c r="EM58" s="122">
        <v>22</v>
      </c>
      <c r="EN58" s="122">
        <v>63</v>
      </c>
      <c r="EO58" s="122">
        <v>24</v>
      </c>
      <c r="EP58" s="123">
        <v>2.625</v>
      </c>
      <c r="EQ58" s="122">
        <v>148</v>
      </c>
      <c r="ER58" s="122">
        <v>13</v>
      </c>
      <c r="ES58" s="122">
        <v>75</v>
      </c>
      <c r="ET58" s="122">
        <v>48.387096774193544</v>
      </c>
      <c r="EU58" s="122">
        <v>58</v>
      </c>
      <c r="EV58" s="122">
        <v>37.41935483870968</v>
      </c>
      <c r="EW58" s="122">
        <v>95</v>
      </c>
      <c r="EX58" s="122">
        <v>61.29032258064516</v>
      </c>
      <c r="EY58" s="122">
        <v>42</v>
      </c>
      <c r="EZ58" s="122">
        <v>27.096774193548388</v>
      </c>
      <c r="FA58" s="122">
        <v>53</v>
      </c>
      <c r="FB58" s="122">
        <v>54</v>
      </c>
      <c r="FC58" s="122">
        <v>19.399999999999999</v>
      </c>
      <c r="FD58" s="122">
        <v>10.5</v>
      </c>
      <c r="FE58" s="122">
        <v>12.516129032258064</v>
      </c>
      <c r="FF58" s="122">
        <v>6.774193548387097</v>
      </c>
      <c r="FG58" s="123">
        <v>0.45876288659793812</v>
      </c>
      <c r="FH58" s="122">
        <v>127</v>
      </c>
      <c r="FI58" s="122">
        <v>82</v>
      </c>
      <c r="FJ58" s="122">
        <v>97</v>
      </c>
      <c r="FK58" s="122">
        <v>57</v>
      </c>
      <c r="FL58" s="122">
        <v>8</v>
      </c>
      <c r="FM58" s="122">
        <v>47</v>
      </c>
      <c r="FN58" s="122">
        <v>30.322580645161288</v>
      </c>
      <c r="FO58" s="122">
        <v>9</v>
      </c>
      <c r="FP58" s="122">
        <v>64</v>
      </c>
      <c r="FQ58" s="122">
        <v>30</v>
      </c>
      <c r="FR58" s="123">
        <v>0.36170212765957449</v>
      </c>
      <c r="FS58" s="122">
        <v>66</v>
      </c>
      <c r="FT58" s="122">
        <v>0.36170212765957449</v>
      </c>
      <c r="FU58" s="122">
        <v>131.72367200000002</v>
      </c>
      <c r="FV58" s="122">
        <v>84.983014193548399</v>
      </c>
      <c r="FW58" s="122">
        <v>75</v>
      </c>
      <c r="FX58" s="122">
        <v>40</v>
      </c>
      <c r="FY58" s="123">
        <v>1.875</v>
      </c>
      <c r="FZ58" s="122">
        <v>150</v>
      </c>
      <c r="GA58" s="122">
        <v>13</v>
      </c>
      <c r="GB58" s="123">
        <v>5.7692307692307692</v>
      </c>
      <c r="GC58" s="122">
        <v>22.6</v>
      </c>
      <c r="GD58" s="122">
        <v>4.4595551700000007</v>
      </c>
      <c r="GE58" s="122">
        <v>2.877132367741936</v>
      </c>
      <c r="GF58" s="122">
        <v>21.5</v>
      </c>
      <c r="GG58" s="126">
        <v>23.83</v>
      </c>
      <c r="GH58" s="122">
        <v>46</v>
      </c>
      <c r="GI58" s="122">
        <v>17</v>
      </c>
      <c r="GJ58" s="123">
        <v>2.7058823529411766</v>
      </c>
      <c r="GK58" s="122">
        <v>185</v>
      </c>
      <c r="GL58" s="122">
        <v>14</v>
      </c>
      <c r="GM58" s="122">
        <v>69</v>
      </c>
      <c r="GN58" s="122">
        <v>44.516129032258064</v>
      </c>
      <c r="GO58" s="122">
        <v>52</v>
      </c>
      <c r="GP58" s="122">
        <v>33.548387096774192</v>
      </c>
      <c r="GQ58" s="122">
        <v>90</v>
      </c>
      <c r="GR58" s="122">
        <v>58.064516129032256</v>
      </c>
      <c r="GS58" s="122">
        <v>47</v>
      </c>
      <c r="GT58" s="122">
        <v>30.322580645161288</v>
      </c>
      <c r="GU58" s="122">
        <v>43</v>
      </c>
      <c r="GV58" s="122">
        <v>59</v>
      </c>
      <c r="GW58" s="122">
        <v>16.3</v>
      </c>
      <c r="GX58" s="122">
        <v>8.5</v>
      </c>
      <c r="GY58" s="122">
        <v>10.516129032258064</v>
      </c>
      <c r="GZ58" s="122">
        <v>5.4838709677419351</v>
      </c>
      <c r="HA58" s="123">
        <v>0.4785276073619632</v>
      </c>
      <c r="HB58" s="122">
        <v>104</v>
      </c>
      <c r="HC58" s="122">
        <v>68</v>
      </c>
      <c r="HD58" s="122">
        <v>80</v>
      </c>
      <c r="HE58" s="122">
        <v>56</v>
      </c>
      <c r="HF58" s="122">
        <v>9</v>
      </c>
      <c r="HG58" s="122">
        <v>51</v>
      </c>
      <c r="HH58" s="122">
        <v>32.903225806451609</v>
      </c>
      <c r="HI58" s="122">
        <v>9</v>
      </c>
      <c r="HJ58" s="122">
        <v>69</v>
      </c>
      <c r="HK58" s="122">
        <v>29</v>
      </c>
      <c r="HL58" s="123">
        <v>0.43137254901960786</v>
      </c>
      <c r="HM58" s="122">
        <v>73</v>
      </c>
      <c r="HN58" s="122">
        <v>0.35294117647058826</v>
      </c>
      <c r="HO58" s="122">
        <v>162.95445600000002</v>
      </c>
      <c r="HP58" s="122">
        <v>105.1319070967742</v>
      </c>
      <c r="HQ58" s="122">
        <v>78</v>
      </c>
      <c r="HR58" s="122">
        <v>34</v>
      </c>
      <c r="HS58" s="123">
        <v>2.2941176470588234</v>
      </c>
      <c r="HT58" s="122">
        <v>178</v>
      </c>
      <c r="HU58" s="122">
        <v>18</v>
      </c>
      <c r="HV58" s="123">
        <v>4.333333333333333</v>
      </c>
      <c r="HW58" s="122">
        <v>26</v>
      </c>
      <c r="HX58" s="122">
        <v>5.0404536000000002</v>
      </c>
      <c r="HY58" s="122">
        <v>3.2519055483870969</v>
      </c>
      <c r="HZ58" s="122">
        <v>24.7</v>
      </c>
      <c r="IA58" s="122">
        <v>27</v>
      </c>
      <c r="IB58" s="122">
        <v>45</v>
      </c>
      <c r="IC58" s="122">
        <v>17</v>
      </c>
      <c r="ID58" s="123">
        <v>2.6470588235294117</v>
      </c>
      <c r="IE58" s="122">
        <v>194</v>
      </c>
      <c r="IF58" s="122">
        <v>15</v>
      </c>
      <c r="IG58" s="122">
        <v>61</v>
      </c>
      <c r="IH58" s="122">
        <v>39.354838709677416</v>
      </c>
      <c r="II58" s="122">
        <v>50</v>
      </c>
      <c r="IJ58" s="122">
        <v>32.258064516129032</v>
      </c>
      <c r="IK58" s="122">
        <v>87</v>
      </c>
      <c r="IL58" s="122">
        <v>56.129032258064512</v>
      </c>
      <c r="IM58" s="122">
        <v>31</v>
      </c>
      <c r="IN58" s="122">
        <v>20</v>
      </c>
      <c r="IO58" s="122">
        <v>56</v>
      </c>
      <c r="IP58" s="122">
        <v>65</v>
      </c>
      <c r="IQ58" s="122">
        <v>18.399999999999999</v>
      </c>
      <c r="IR58" s="122">
        <v>10.8</v>
      </c>
      <c r="IS58" s="122">
        <v>11.870967741935482</v>
      </c>
      <c r="IT58" s="122">
        <v>6.967741935483871</v>
      </c>
      <c r="IU58" s="123">
        <v>0.41304347826086946</v>
      </c>
      <c r="IV58" s="139">
        <v>43334.512499999997</v>
      </c>
      <c r="IW58" s="139">
        <v>43338.276388888888</v>
      </c>
      <c r="IX58" s="139">
        <v>43339.711111111108</v>
      </c>
      <c r="IY58" s="139">
        <v>43342.748611111114</v>
      </c>
      <c r="IZ58" s="139">
        <v>43347.706250000003</v>
      </c>
    </row>
    <row r="59" spans="1:260">
      <c r="A59" s="121" t="s">
        <v>695</v>
      </c>
      <c r="B59" s="120">
        <v>160</v>
      </c>
      <c r="C59" s="128">
        <v>23</v>
      </c>
      <c r="D59" s="15">
        <v>70</v>
      </c>
      <c r="E59" s="128">
        <v>183</v>
      </c>
      <c r="F59" s="16">
        <v>2</v>
      </c>
      <c r="G59" s="16">
        <v>6</v>
      </c>
      <c r="H59" s="26">
        <v>999</v>
      </c>
      <c r="I59" s="26">
        <v>999</v>
      </c>
      <c r="J59" s="26">
        <v>999</v>
      </c>
      <c r="K59" s="26">
        <v>999</v>
      </c>
      <c r="L59" s="26">
        <v>999</v>
      </c>
      <c r="M59" s="26">
        <v>999</v>
      </c>
      <c r="N59" s="26">
        <v>999</v>
      </c>
      <c r="O59" s="26">
        <v>999</v>
      </c>
      <c r="P59" s="26">
        <v>999</v>
      </c>
      <c r="Q59" s="26">
        <v>999</v>
      </c>
      <c r="R59" s="26">
        <v>999</v>
      </c>
      <c r="S59" s="26">
        <v>999</v>
      </c>
      <c r="T59" s="26">
        <v>999</v>
      </c>
      <c r="U59" s="26">
        <v>999</v>
      </c>
      <c r="V59" s="26">
        <v>999</v>
      </c>
      <c r="W59" s="26">
        <v>999</v>
      </c>
      <c r="X59" s="122">
        <v>114</v>
      </c>
      <c r="Y59" s="122">
        <v>70</v>
      </c>
      <c r="Z59" s="122">
        <v>84.666666666666671</v>
      </c>
      <c r="AA59" s="122">
        <v>1.9</v>
      </c>
      <c r="AB59" s="122">
        <v>58</v>
      </c>
      <c r="AC59" s="122">
        <v>9</v>
      </c>
      <c r="AD59" s="122">
        <v>54</v>
      </c>
      <c r="AE59" s="122">
        <v>28.421052631578949</v>
      </c>
      <c r="AF59" s="122">
        <v>9</v>
      </c>
      <c r="AG59" s="122">
        <v>72</v>
      </c>
      <c r="AH59" s="122">
        <v>34</v>
      </c>
      <c r="AI59" s="122">
        <v>0.37037037037037035</v>
      </c>
      <c r="AJ59" s="122">
        <v>67</v>
      </c>
      <c r="AK59" s="122">
        <v>0.33333333333333331</v>
      </c>
      <c r="AL59" s="123">
        <v>179.53288800000004</v>
      </c>
      <c r="AM59" s="122">
        <v>94.490993684210551</v>
      </c>
      <c r="AN59" s="122">
        <v>77</v>
      </c>
      <c r="AO59" s="122">
        <v>38</v>
      </c>
      <c r="AP59" s="122">
        <v>2.0263157894736841</v>
      </c>
      <c r="AQ59" s="122">
        <v>187</v>
      </c>
      <c r="AR59" s="122">
        <v>12</v>
      </c>
      <c r="AS59" s="122">
        <v>6.416666666666667</v>
      </c>
      <c r="AT59" s="122">
        <v>28.4</v>
      </c>
      <c r="AU59" s="122">
        <v>2.2000000000000002</v>
      </c>
      <c r="AV59" s="122">
        <v>6.2583716800000015</v>
      </c>
      <c r="AW59" s="122">
        <v>3.2938798315789484</v>
      </c>
      <c r="AX59" s="126" t="s">
        <v>1235</v>
      </c>
      <c r="AY59" s="122">
        <v>22</v>
      </c>
      <c r="AZ59" s="126">
        <v>54</v>
      </c>
      <c r="BA59" s="126">
        <v>27</v>
      </c>
      <c r="BB59" s="126">
        <v>2.02</v>
      </c>
      <c r="BC59" s="126">
        <v>141</v>
      </c>
      <c r="BD59" s="126" t="s">
        <v>1237</v>
      </c>
      <c r="BE59" s="122">
        <v>91</v>
      </c>
      <c r="BF59" s="122">
        <v>47.894736842105267</v>
      </c>
      <c r="BG59" s="122">
        <v>68</v>
      </c>
      <c r="BH59" s="122">
        <v>35.789473684210527</v>
      </c>
      <c r="BI59" s="122">
        <v>165</v>
      </c>
      <c r="BJ59" s="122">
        <v>86.842105263157904</v>
      </c>
      <c r="BK59" s="122">
        <v>92</v>
      </c>
      <c r="BL59" s="122">
        <v>48.421052631578952</v>
      </c>
      <c r="BM59" s="122">
        <v>73</v>
      </c>
      <c r="BN59" s="122">
        <v>44</v>
      </c>
      <c r="BO59" s="122">
        <v>27.2</v>
      </c>
      <c r="BP59" s="122">
        <v>14.8</v>
      </c>
      <c r="BQ59" s="122">
        <v>14.315789473684211</v>
      </c>
      <c r="BR59" s="122">
        <v>7.7894736842105274</v>
      </c>
      <c r="BS59" s="123">
        <v>0.45588235294117641</v>
      </c>
      <c r="BT59" s="126" t="s">
        <v>1227</v>
      </c>
      <c r="BU59" s="126" t="s">
        <v>1227</v>
      </c>
      <c r="BV59" s="126" t="s">
        <v>1227</v>
      </c>
      <c r="BW59" s="126" t="s">
        <v>1227</v>
      </c>
      <c r="BX59" s="126" t="s">
        <v>1227</v>
      </c>
      <c r="BY59" s="126" t="s">
        <v>1227</v>
      </c>
      <c r="BZ59" s="126" t="s">
        <v>1227</v>
      </c>
      <c r="CA59" s="126" t="s">
        <v>1227</v>
      </c>
      <c r="CB59" s="126" t="s">
        <v>1227</v>
      </c>
      <c r="CC59" s="126" t="s">
        <v>1227</v>
      </c>
      <c r="CD59" s="126" t="s">
        <v>1227</v>
      </c>
      <c r="CE59" s="126" t="s">
        <v>1227</v>
      </c>
      <c r="CF59" s="126" t="s">
        <v>1227</v>
      </c>
      <c r="CG59" s="126" t="s">
        <v>1227</v>
      </c>
      <c r="CH59" s="126" t="s">
        <v>1227</v>
      </c>
      <c r="CI59" s="126" t="s">
        <v>1227</v>
      </c>
      <c r="CJ59" s="126" t="s">
        <v>1227</v>
      </c>
      <c r="CK59" s="126" t="s">
        <v>1227</v>
      </c>
      <c r="CL59" s="126" t="s">
        <v>1227</v>
      </c>
      <c r="CM59" s="126" t="s">
        <v>1227</v>
      </c>
      <c r="CN59" s="126" t="s">
        <v>1227</v>
      </c>
      <c r="CO59" s="126" t="s">
        <v>1227</v>
      </c>
      <c r="CP59" s="126" t="s">
        <v>1227</v>
      </c>
      <c r="CQ59" s="126" t="s">
        <v>1227</v>
      </c>
      <c r="CR59" s="126" t="s">
        <v>1227</v>
      </c>
      <c r="CS59" s="126" t="s">
        <v>1227</v>
      </c>
      <c r="CT59" s="126" t="s">
        <v>1227</v>
      </c>
      <c r="CU59" s="126" t="s">
        <v>1227</v>
      </c>
      <c r="CV59" s="126" t="s">
        <v>1227</v>
      </c>
      <c r="CW59" s="126" t="s">
        <v>1227</v>
      </c>
      <c r="CX59" s="126" t="s">
        <v>1227</v>
      </c>
      <c r="CY59" s="126" t="s">
        <v>1227</v>
      </c>
      <c r="CZ59" s="126" t="s">
        <v>1227</v>
      </c>
      <c r="DA59" s="126" t="s">
        <v>1227</v>
      </c>
      <c r="DB59" s="126" t="s">
        <v>1227</v>
      </c>
      <c r="DC59" s="126" t="s">
        <v>1227</v>
      </c>
      <c r="DD59" s="126" t="s">
        <v>1227</v>
      </c>
      <c r="DE59" s="126" t="s">
        <v>1227</v>
      </c>
      <c r="DF59" s="126" t="s">
        <v>1227</v>
      </c>
      <c r="DG59" s="126" t="s">
        <v>1227</v>
      </c>
      <c r="DH59" s="126" t="s">
        <v>1227</v>
      </c>
      <c r="DI59" s="126" t="s">
        <v>1227</v>
      </c>
      <c r="DJ59" s="126" t="s">
        <v>1227</v>
      </c>
      <c r="DK59" s="126" t="s">
        <v>1227</v>
      </c>
      <c r="DL59" s="126" t="s">
        <v>1227</v>
      </c>
      <c r="DM59" s="126" t="s">
        <v>1227</v>
      </c>
      <c r="DN59" s="126" t="s">
        <v>1227</v>
      </c>
      <c r="DO59" s="126" t="s">
        <v>1227</v>
      </c>
      <c r="DP59" s="126" t="s">
        <v>1227</v>
      </c>
      <c r="DQ59" s="126" t="s">
        <v>1227</v>
      </c>
      <c r="DR59" s="126" t="s">
        <v>1227</v>
      </c>
      <c r="DS59" s="126" t="s">
        <v>1227</v>
      </c>
      <c r="DT59" s="126" t="s">
        <v>1227</v>
      </c>
      <c r="DU59" s="126" t="s">
        <v>1227</v>
      </c>
      <c r="DV59" s="126" t="s">
        <v>1227</v>
      </c>
      <c r="DW59" s="126" t="s">
        <v>1227</v>
      </c>
      <c r="DX59" s="126" t="s">
        <v>1227</v>
      </c>
      <c r="DY59" s="126" t="s">
        <v>1227</v>
      </c>
      <c r="DZ59" s="126" t="s">
        <v>1227</v>
      </c>
      <c r="EA59" s="126" t="s">
        <v>1227</v>
      </c>
      <c r="EB59" s="126" t="s">
        <v>1227</v>
      </c>
      <c r="EC59" s="126" t="s">
        <v>1227</v>
      </c>
      <c r="ED59" s="126" t="s">
        <v>1227</v>
      </c>
      <c r="EE59" s="126" t="s">
        <v>1227</v>
      </c>
      <c r="EF59" s="126" t="s">
        <v>1227</v>
      </c>
      <c r="EG59" s="126" t="s">
        <v>1227</v>
      </c>
      <c r="EH59" s="126" t="s">
        <v>1227</v>
      </c>
      <c r="EI59" s="126" t="s">
        <v>1227</v>
      </c>
      <c r="EJ59" s="126" t="s">
        <v>1227</v>
      </c>
      <c r="EK59" s="126" t="s">
        <v>1227</v>
      </c>
      <c r="EL59" s="126" t="s">
        <v>1227</v>
      </c>
      <c r="EM59" s="126" t="s">
        <v>1227</v>
      </c>
      <c r="EN59" s="126" t="s">
        <v>1227</v>
      </c>
      <c r="EO59" s="126" t="s">
        <v>1227</v>
      </c>
      <c r="EP59" s="126" t="s">
        <v>1227</v>
      </c>
      <c r="EQ59" s="126" t="s">
        <v>1227</v>
      </c>
      <c r="ER59" s="126" t="s">
        <v>1227</v>
      </c>
      <c r="ES59" s="126" t="s">
        <v>1227</v>
      </c>
      <c r="ET59" s="126" t="s">
        <v>1227</v>
      </c>
      <c r="EU59" s="126" t="s">
        <v>1227</v>
      </c>
      <c r="EV59" s="126" t="s">
        <v>1227</v>
      </c>
      <c r="EW59" s="126" t="s">
        <v>1227</v>
      </c>
      <c r="EX59" s="126" t="s">
        <v>1227</v>
      </c>
      <c r="EY59" s="126" t="s">
        <v>1227</v>
      </c>
      <c r="EZ59" s="126" t="s">
        <v>1227</v>
      </c>
      <c r="FA59" s="126" t="s">
        <v>1227</v>
      </c>
      <c r="FB59" s="126" t="s">
        <v>1227</v>
      </c>
      <c r="FC59" s="126" t="s">
        <v>1227</v>
      </c>
      <c r="FD59" s="126" t="s">
        <v>1227</v>
      </c>
      <c r="FE59" s="126" t="s">
        <v>1227</v>
      </c>
      <c r="FF59" s="126" t="s">
        <v>1227</v>
      </c>
      <c r="FG59" s="126" t="s">
        <v>1227</v>
      </c>
      <c r="FH59" s="126" t="s">
        <v>1227</v>
      </c>
      <c r="FI59" s="126" t="s">
        <v>1227</v>
      </c>
      <c r="FJ59" s="126" t="s">
        <v>1227</v>
      </c>
      <c r="FK59" s="126" t="s">
        <v>1227</v>
      </c>
      <c r="FL59" s="126" t="s">
        <v>1227</v>
      </c>
      <c r="FM59" s="126" t="s">
        <v>1227</v>
      </c>
      <c r="FN59" s="126" t="s">
        <v>1227</v>
      </c>
      <c r="FO59" s="126" t="s">
        <v>1227</v>
      </c>
      <c r="FP59" s="126" t="s">
        <v>1227</v>
      </c>
      <c r="FQ59" s="126" t="s">
        <v>1227</v>
      </c>
      <c r="FR59" s="126" t="s">
        <v>1227</v>
      </c>
      <c r="FS59" s="126" t="s">
        <v>1227</v>
      </c>
      <c r="FT59" s="126" t="s">
        <v>1227</v>
      </c>
      <c r="FU59" s="126" t="s">
        <v>1227</v>
      </c>
      <c r="FV59" s="126" t="s">
        <v>1227</v>
      </c>
      <c r="FW59" s="126" t="s">
        <v>1227</v>
      </c>
      <c r="FX59" s="126" t="s">
        <v>1227</v>
      </c>
      <c r="FY59" s="126" t="s">
        <v>1227</v>
      </c>
      <c r="FZ59" s="126" t="s">
        <v>1227</v>
      </c>
      <c r="GA59" s="126" t="s">
        <v>1227</v>
      </c>
      <c r="GB59" s="126" t="s">
        <v>1227</v>
      </c>
      <c r="GC59" s="126" t="s">
        <v>1227</v>
      </c>
      <c r="GD59" s="126" t="s">
        <v>1227</v>
      </c>
      <c r="GE59" s="126" t="s">
        <v>1227</v>
      </c>
      <c r="GF59" s="126" t="s">
        <v>1227</v>
      </c>
      <c r="GG59" s="126" t="s">
        <v>1227</v>
      </c>
      <c r="GH59" s="126" t="s">
        <v>1227</v>
      </c>
      <c r="GI59" s="126" t="s">
        <v>1227</v>
      </c>
      <c r="GJ59" s="126" t="s">
        <v>1227</v>
      </c>
      <c r="GK59" s="126" t="s">
        <v>1227</v>
      </c>
      <c r="GL59" s="126" t="s">
        <v>1227</v>
      </c>
      <c r="GM59" s="126" t="s">
        <v>1227</v>
      </c>
      <c r="GN59" s="126" t="s">
        <v>1227</v>
      </c>
      <c r="GO59" s="126" t="s">
        <v>1227</v>
      </c>
      <c r="GP59" s="126" t="s">
        <v>1227</v>
      </c>
      <c r="GQ59" s="126" t="s">
        <v>1227</v>
      </c>
      <c r="GR59" s="126" t="s">
        <v>1227</v>
      </c>
      <c r="GS59" s="126" t="s">
        <v>1227</v>
      </c>
      <c r="GT59" s="126" t="s">
        <v>1227</v>
      </c>
      <c r="GU59" s="126" t="s">
        <v>1227</v>
      </c>
      <c r="GV59" s="126" t="s">
        <v>1227</v>
      </c>
      <c r="GW59" s="126" t="s">
        <v>1227</v>
      </c>
      <c r="GX59" s="126" t="s">
        <v>1227</v>
      </c>
      <c r="GY59" s="126" t="s">
        <v>1227</v>
      </c>
      <c r="GZ59" s="126" t="s">
        <v>1227</v>
      </c>
      <c r="HA59" s="126" t="s">
        <v>1227</v>
      </c>
      <c r="HB59" s="126" t="s">
        <v>1227</v>
      </c>
      <c r="HC59" s="126" t="s">
        <v>1227</v>
      </c>
      <c r="HD59" s="126" t="s">
        <v>1227</v>
      </c>
      <c r="HE59" s="126" t="s">
        <v>1227</v>
      </c>
      <c r="HF59" s="126" t="s">
        <v>1227</v>
      </c>
      <c r="HG59" s="126" t="s">
        <v>1227</v>
      </c>
      <c r="HH59" s="126" t="s">
        <v>1227</v>
      </c>
      <c r="HI59" s="126" t="s">
        <v>1227</v>
      </c>
      <c r="HJ59" s="126" t="s">
        <v>1227</v>
      </c>
      <c r="HK59" s="126" t="s">
        <v>1227</v>
      </c>
      <c r="HL59" s="126" t="s">
        <v>1227</v>
      </c>
      <c r="HM59" s="126" t="s">
        <v>1227</v>
      </c>
      <c r="HN59" s="126" t="s">
        <v>1227</v>
      </c>
      <c r="HO59" s="126" t="s">
        <v>1227</v>
      </c>
      <c r="HP59" s="126" t="s">
        <v>1227</v>
      </c>
      <c r="HQ59" s="126" t="s">
        <v>1227</v>
      </c>
      <c r="HR59" s="126" t="s">
        <v>1227</v>
      </c>
      <c r="HS59" s="126" t="s">
        <v>1227</v>
      </c>
      <c r="HT59" s="126" t="s">
        <v>1227</v>
      </c>
      <c r="HU59" s="126" t="s">
        <v>1227</v>
      </c>
      <c r="HV59" s="126" t="s">
        <v>1227</v>
      </c>
      <c r="HW59" s="126" t="s">
        <v>1227</v>
      </c>
      <c r="HX59" s="126" t="s">
        <v>1227</v>
      </c>
      <c r="HY59" s="126" t="s">
        <v>1227</v>
      </c>
      <c r="HZ59" s="126" t="s">
        <v>1227</v>
      </c>
      <c r="IA59" s="126" t="s">
        <v>1227</v>
      </c>
      <c r="IB59" s="126" t="s">
        <v>1227</v>
      </c>
      <c r="IC59" s="126" t="s">
        <v>1227</v>
      </c>
      <c r="ID59" s="126" t="s">
        <v>1227</v>
      </c>
      <c r="IE59" s="126" t="s">
        <v>1227</v>
      </c>
      <c r="IF59" s="126" t="s">
        <v>1227</v>
      </c>
      <c r="IG59" s="126" t="s">
        <v>1227</v>
      </c>
      <c r="IH59" s="126" t="s">
        <v>1227</v>
      </c>
      <c r="II59" s="126" t="s">
        <v>1227</v>
      </c>
      <c r="IJ59" s="126" t="s">
        <v>1227</v>
      </c>
      <c r="IK59" s="126" t="s">
        <v>1227</v>
      </c>
      <c r="IL59" s="126" t="s">
        <v>1227</v>
      </c>
      <c r="IM59" s="126" t="s">
        <v>1227</v>
      </c>
      <c r="IN59" s="126" t="s">
        <v>1227</v>
      </c>
      <c r="IO59" s="126" t="s">
        <v>1227</v>
      </c>
      <c r="IP59" s="126" t="s">
        <v>1227</v>
      </c>
      <c r="IQ59" s="126" t="s">
        <v>1227</v>
      </c>
      <c r="IR59" s="126" t="s">
        <v>1227</v>
      </c>
      <c r="IS59" s="126" t="s">
        <v>1227</v>
      </c>
      <c r="IT59" s="126" t="s">
        <v>1227</v>
      </c>
      <c r="IU59" s="126" t="s">
        <v>1227</v>
      </c>
      <c r="IV59" s="139">
        <v>43332.725694444445</v>
      </c>
    </row>
    <row r="60" spans="1:260">
      <c r="A60" s="124" t="s">
        <v>696</v>
      </c>
      <c r="B60" s="125">
        <v>160</v>
      </c>
      <c r="C60" s="132">
        <v>32</v>
      </c>
      <c r="D60" s="51">
        <v>70</v>
      </c>
      <c r="E60" s="132">
        <v>171</v>
      </c>
      <c r="F60" s="52">
        <v>2</v>
      </c>
      <c r="G60" s="132">
        <v>5</v>
      </c>
      <c r="H60" s="54">
        <v>999</v>
      </c>
      <c r="I60" s="54">
        <v>999</v>
      </c>
      <c r="J60" s="54">
        <v>999</v>
      </c>
      <c r="K60" s="54">
        <v>999</v>
      </c>
      <c r="L60" s="54">
        <v>999</v>
      </c>
      <c r="M60" s="54">
        <v>999</v>
      </c>
      <c r="N60" s="54">
        <v>999</v>
      </c>
      <c r="O60" s="54">
        <v>999</v>
      </c>
      <c r="P60" s="54">
        <v>999</v>
      </c>
      <c r="Q60" s="54">
        <v>999</v>
      </c>
      <c r="R60" s="54">
        <v>999</v>
      </c>
      <c r="S60" s="54">
        <v>999</v>
      </c>
      <c r="T60" s="54">
        <v>999</v>
      </c>
      <c r="U60" s="54">
        <v>999</v>
      </c>
      <c r="V60" s="54">
        <v>999</v>
      </c>
      <c r="W60" s="54">
        <v>999</v>
      </c>
      <c r="X60" s="122">
        <v>135</v>
      </c>
      <c r="Y60" s="122">
        <v>89</v>
      </c>
      <c r="Z60" s="122">
        <v>104.33333333333333</v>
      </c>
      <c r="AA60" s="122">
        <v>1.82</v>
      </c>
      <c r="AB60" s="122">
        <v>49</v>
      </c>
      <c r="AC60" s="122">
        <v>11</v>
      </c>
      <c r="AD60" s="122">
        <v>55</v>
      </c>
      <c r="AE60" s="122">
        <v>30.219780219780219</v>
      </c>
      <c r="AF60" s="122">
        <v>11</v>
      </c>
      <c r="AG60" s="122">
        <v>77</v>
      </c>
      <c r="AH60" s="122">
        <v>35</v>
      </c>
      <c r="AI60" s="122">
        <v>0.36363636363636365</v>
      </c>
      <c r="AJ60" s="122">
        <v>64</v>
      </c>
      <c r="AK60" s="122">
        <v>0.4</v>
      </c>
      <c r="AL60" s="123">
        <v>241.41205600000001</v>
      </c>
      <c r="AM60" s="122">
        <v>132.64398681318681</v>
      </c>
      <c r="AN60" s="122">
        <v>73</v>
      </c>
      <c r="AO60" s="122">
        <v>44</v>
      </c>
      <c r="AP60" s="122">
        <v>1.6590909090909092</v>
      </c>
      <c r="AQ60" s="122">
        <v>191</v>
      </c>
      <c r="AR60" s="122">
        <v>16</v>
      </c>
      <c r="AS60" s="122">
        <v>4.5625</v>
      </c>
      <c r="AT60" s="122">
        <v>22.8</v>
      </c>
      <c r="AU60" s="122">
        <v>2.5</v>
      </c>
      <c r="AV60" s="122">
        <v>5.4812624999999997</v>
      </c>
      <c r="AW60" s="122">
        <v>3.011682692307692</v>
      </c>
      <c r="AX60" s="122">
        <v>17.3</v>
      </c>
      <c r="AY60" s="122">
        <v>22</v>
      </c>
      <c r="AZ60" s="122">
        <v>59</v>
      </c>
      <c r="BA60" s="122">
        <v>18</v>
      </c>
      <c r="BB60" s="122">
        <v>3.2777777777777777</v>
      </c>
      <c r="BC60" s="122">
        <v>196</v>
      </c>
      <c r="BD60" s="122">
        <v>14</v>
      </c>
      <c r="BE60" s="122">
        <v>94</v>
      </c>
      <c r="BF60" s="122">
        <v>51.64835164835165</v>
      </c>
      <c r="BG60" s="122">
        <v>46</v>
      </c>
      <c r="BH60" s="122">
        <v>25.274725274725274</v>
      </c>
      <c r="BI60" s="122">
        <v>134</v>
      </c>
      <c r="BJ60" s="122">
        <v>73.626373626373621</v>
      </c>
      <c r="BK60" s="122">
        <v>60</v>
      </c>
      <c r="BL60" s="122">
        <v>32.967032967032964</v>
      </c>
      <c r="BM60" s="122">
        <v>74</v>
      </c>
      <c r="BN60" s="122">
        <v>55</v>
      </c>
      <c r="BO60" s="122">
        <v>26.5</v>
      </c>
      <c r="BP60" s="122">
        <v>14.3</v>
      </c>
      <c r="BQ60" s="122">
        <v>14.56043956043956</v>
      </c>
      <c r="BR60" s="122">
        <v>7.8571428571428577</v>
      </c>
      <c r="BS60" s="123">
        <v>0.46037735849056599</v>
      </c>
      <c r="BT60" s="126" t="s">
        <v>1227</v>
      </c>
      <c r="BU60" s="126" t="s">
        <v>1227</v>
      </c>
      <c r="BV60" s="126" t="s">
        <v>1227</v>
      </c>
      <c r="BW60" s="126" t="s">
        <v>1227</v>
      </c>
      <c r="BX60" s="126" t="s">
        <v>1227</v>
      </c>
      <c r="BY60" s="126" t="s">
        <v>1227</v>
      </c>
      <c r="BZ60" s="126" t="s">
        <v>1227</v>
      </c>
      <c r="CA60" s="126" t="s">
        <v>1227</v>
      </c>
      <c r="CB60" s="126" t="s">
        <v>1227</v>
      </c>
      <c r="CC60" s="126" t="s">
        <v>1227</v>
      </c>
      <c r="CD60" s="126" t="s">
        <v>1227</v>
      </c>
      <c r="CE60" s="126" t="s">
        <v>1227</v>
      </c>
      <c r="CF60" s="126" t="s">
        <v>1227</v>
      </c>
      <c r="CG60" s="126" t="s">
        <v>1227</v>
      </c>
      <c r="CH60" s="126" t="s">
        <v>1227</v>
      </c>
      <c r="CI60" s="126" t="s">
        <v>1227</v>
      </c>
      <c r="CJ60" s="126" t="s">
        <v>1227</v>
      </c>
      <c r="CK60" s="126" t="s">
        <v>1227</v>
      </c>
      <c r="CL60" s="126" t="s">
        <v>1227</v>
      </c>
      <c r="CM60" s="126" t="s">
        <v>1227</v>
      </c>
      <c r="CN60" s="126" t="s">
        <v>1227</v>
      </c>
      <c r="CO60" s="126" t="s">
        <v>1227</v>
      </c>
      <c r="CP60" s="126" t="s">
        <v>1227</v>
      </c>
      <c r="CQ60" s="126" t="s">
        <v>1227</v>
      </c>
      <c r="CR60" s="126" t="s">
        <v>1227</v>
      </c>
      <c r="CS60" s="126" t="s">
        <v>1227</v>
      </c>
      <c r="CT60" s="126" t="s">
        <v>1227</v>
      </c>
      <c r="CU60" s="126" t="s">
        <v>1227</v>
      </c>
      <c r="CV60" s="126" t="s">
        <v>1227</v>
      </c>
      <c r="CW60" s="126" t="s">
        <v>1227</v>
      </c>
      <c r="CX60" s="126" t="s">
        <v>1227</v>
      </c>
      <c r="CY60" s="126" t="s">
        <v>1227</v>
      </c>
      <c r="CZ60" s="126" t="s">
        <v>1227</v>
      </c>
      <c r="DA60" s="126" t="s">
        <v>1227</v>
      </c>
      <c r="DB60" s="126" t="s">
        <v>1227</v>
      </c>
      <c r="DC60" s="126" t="s">
        <v>1227</v>
      </c>
      <c r="DD60" s="126" t="s">
        <v>1227</v>
      </c>
      <c r="DE60" s="126" t="s">
        <v>1227</v>
      </c>
      <c r="DF60" s="126" t="s">
        <v>1227</v>
      </c>
      <c r="DG60" s="126" t="s">
        <v>1227</v>
      </c>
      <c r="DH60" s="126" t="s">
        <v>1227</v>
      </c>
      <c r="DI60" s="126" t="s">
        <v>1227</v>
      </c>
      <c r="DJ60" s="126" t="s">
        <v>1227</v>
      </c>
      <c r="DK60" s="126" t="s">
        <v>1227</v>
      </c>
      <c r="DL60" s="126" t="s">
        <v>1227</v>
      </c>
      <c r="DM60" s="126" t="s">
        <v>1227</v>
      </c>
      <c r="DN60" s="126" t="s">
        <v>1227</v>
      </c>
      <c r="DO60" s="126" t="s">
        <v>1227</v>
      </c>
      <c r="DP60" s="126" t="s">
        <v>1227</v>
      </c>
      <c r="DQ60" s="126" t="s">
        <v>1227</v>
      </c>
      <c r="DR60" s="126" t="s">
        <v>1227</v>
      </c>
      <c r="DS60" s="126" t="s">
        <v>1227</v>
      </c>
      <c r="DT60" s="126" t="s">
        <v>1227</v>
      </c>
      <c r="DU60" s="126" t="s">
        <v>1227</v>
      </c>
      <c r="DV60" s="126" t="s">
        <v>1227</v>
      </c>
      <c r="DW60" s="126" t="s">
        <v>1227</v>
      </c>
      <c r="DX60" s="126" t="s">
        <v>1227</v>
      </c>
      <c r="DY60" s="126" t="s">
        <v>1227</v>
      </c>
      <c r="DZ60" s="126" t="s">
        <v>1227</v>
      </c>
      <c r="EA60" s="126" t="s">
        <v>1227</v>
      </c>
      <c r="EB60" s="126" t="s">
        <v>1227</v>
      </c>
      <c r="EC60" s="126" t="s">
        <v>1227</v>
      </c>
      <c r="ED60" s="126" t="s">
        <v>1227</v>
      </c>
      <c r="EE60" s="126" t="s">
        <v>1227</v>
      </c>
      <c r="EF60" s="126" t="s">
        <v>1227</v>
      </c>
      <c r="EG60" s="126" t="s">
        <v>1227</v>
      </c>
      <c r="EH60" s="126" t="s">
        <v>1227</v>
      </c>
      <c r="EI60" s="126" t="s">
        <v>1227</v>
      </c>
      <c r="EJ60" s="126" t="s">
        <v>1227</v>
      </c>
      <c r="EK60" s="126" t="s">
        <v>1227</v>
      </c>
      <c r="EL60" s="126" t="s">
        <v>1227</v>
      </c>
      <c r="EM60" s="126" t="s">
        <v>1227</v>
      </c>
      <c r="EN60" s="126" t="s">
        <v>1227</v>
      </c>
      <c r="EO60" s="126" t="s">
        <v>1227</v>
      </c>
      <c r="EP60" s="126" t="s">
        <v>1227</v>
      </c>
      <c r="EQ60" s="126" t="s">
        <v>1227</v>
      </c>
      <c r="ER60" s="126" t="s">
        <v>1227</v>
      </c>
      <c r="ES60" s="126" t="s">
        <v>1227</v>
      </c>
      <c r="ET60" s="126" t="s">
        <v>1227</v>
      </c>
      <c r="EU60" s="126" t="s">
        <v>1227</v>
      </c>
      <c r="EV60" s="126" t="s">
        <v>1227</v>
      </c>
      <c r="EW60" s="126" t="s">
        <v>1227</v>
      </c>
      <c r="EX60" s="126" t="s">
        <v>1227</v>
      </c>
      <c r="EY60" s="126" t="s">
        <v>1227</v>
      </c>
      <c r="EZ60" s="126" t="s">
        <v>1227</v>
      </c>
      <c r="FA60" s="126" t="s">
        <v>1227</v>
      </c>
      <c r="FB60" s="126" t="s">
        <v>1227</v>
      </c>
      <c r="FC60" s="126" t="s">
        <v>1227</v>
      </c>
      <c r="FD60" s="126" t="s">
        <v>1227</v>
      </c>
      <c r="FE60" s="126" t="s">
        <v>1227</v>
      </c>
      <c r="FF60" s="126" t="s">
        <v>1227</v>
      </c>
      <c r="FG60" s="126" t="s">
        <v>1227</v>
      </c>
      <c r="FH60" s="126" t="s">
        <v>1227</v>
      </c>
      <c r="FI60" s="126" t="s">
        <v>1227</v>
      </c>
      <c r="FJ60" s="126" t="s">
        <v>1227</v>
      </c>
      <c r="FK60" s="126" t="s">
        <v>1227</v>
      </c>
      <c r="FL60" s="126" t="s">
        <v>1227</v>
      </c>
      <c r="FM60" s="126" t="s">
        <v>1227</v>
      </c>
      <c r="FN60" s="126" t="s">
        <v>1227</v>
      </c>
      <c r="FO60" s="126" t="s">
        <v>1227</v>
      </c>
      <c r="FP60" s="126" t="s">
        <v>1227</v>
      </c>
      <c r="FQ60" s="126" t="s">
        <v>1227</v>
      </c>
      <c r="FR60" s="126" t="s">
        <v>1227</v>
      </c>
      <c r="FS60" s="126" t="s">
        <v>1227</v>
      </c>
      <c r="FT60" s="126" t="s">
        <v>1227</v>
      </c>
      <c r="FU60" s="126" t="s">
        <v>1227</v>
      </c>
      <c r="FV60" s="126" t="s">
        <v>1227</v>
      </c>
      <c r="FW60" s="126" t="s">
        <v>1227</v>
      </c>
      <c r="FX60" s="126" t="s">
        <v>1227</v>
      </c>
      <c r="FY60" s="126" t="s">
        <v>1227</v>
      </c>
      <c r="FZ60" s="126" t="s">
        <v>1227</v>
      </c>
      <c r="GA60" s="126" t="s">
        <v>1227</v>
      </c>
      <c r="GB60" s="126" t="s">
        <v>1227</v>
      </c>
      <c r="GC60" s="126" t="s">
        <v>1227</v>
      </c>
      <c r="GD60" s="126" t="s">
        <v>1227</v>
      </c>
      <c r="GE60" s="126" t="s">
        <v>1227</v>
      </c>
      <c r="GF60" s="126" t="s">
        <v>1227</v>
      </c>
      <c r="GG60" s="126" t="s">
        <v>1227</v>
      </c>
      <c r="GH60" s="126" t="s">
        <v>1227</v>
      </c>
      <c r="GI60" s="126" t="s">
        <v>1227</v>
      </c>
      <c r="GJ60" s="126" t="s">
        <v>1227</v>
      </c>
      <c r="GK60" s="126" t="s">
        <v>1227</v>
      </c>
      <c r="GL60" s="126" t="s">
        <v>1227</v>
      </c>
      <c r="GM60" s="126" t="s">
        <v>1227</v>
      </c>
      <c r="GN60" s="126" t="s">
        <v>1227</v>
      </c>
      <c r="GO60" s="126" t="s">
        <v>1227</v>
      </c>
      <c r="GP60" s="126" t="s">
        <v>1227</v>
      </c>
      <c r="GQ60" s="126" t="s">
        <v>1227</v>
      </c>
      <c r="GR60" s="126" t="s">
        <v>1227</v>
      </c>
      <c r="GS60" s="126" t="s">
        <v>1227</v>
      </c>
      <c r="GT60" s="126" t="s">
        <v>1227</v>
      </c>
      <c r="GU60" s="126" t="s">
        <v>1227</v>
      </c>
      <c r="GV60" s="126" t="s">
        <v>1227</v>
      </c>
      <c r="GW60" s="126" t="s">
        <v>1227</v>
      </c>
      <c r="GX60" s="126" t="s">
        <v>1227</v>
      </c>
      <c r="GY60" s="126" t="s">
        <v>1227</v>
      </c>
      <c r="GZ60" s="126" t="s">
        <v>1227</v>
      </c>
      <c r="HA60" s="126" t="s">
        <v>1227</v>
      </c>
      <c r="HB60" s="126" t="s">
        <v>1227</v>
      </c>
      <c r="HC60" s="126" t="s">
        <v>1227</v>
      </c>
      <c r="HD60" s="126" t="s">
        <v>1227</v>
      </c>
      <c r="HE60" s="126" t="s">
        <v>1227</v>
      </c>
      <c r="HF60" s="126" t="s">
        <v>1227</v>
      </c>
      <c r="HG60" s="126" t="s">
        <v>1227</v>
      </c>
      <c r="HH60" s="126" t="s">
        <v>1227</v>
      </c>
      <c r="HI60" s="126" t="s">
        <v>1227</v>
      </c>
      <c r="HJ60" s="126" t="s">
        <v>1227</v>
      </c>
      <c r="HK60" s="126" t="s">
        <v>1227</v>
      </c>
      <c r="HL60" s="126" t="s">
        <v>1227</v>
      </c>
      <c r="HM60" s="126" t="s">
        <v>1227</v>
      </c>
      <c r="HN60" s="126" t="s">
        <v>1227</v>
      </c>
      <c r="HO60" s="126" t="s">
        <v>1227</v>
      </c>
      <c r="HP60" s="126" t="s">
        <v>1227</v>
      </c>
      <c r="HQ60" s="126" t="s">
        <v>1227</v>
      </c>
      <c r="HR60" s="126" t="s">
        <v>1227</v>
      </c>
      <c r="HS60" s="126" t="s">
        <v>1227</v>
      </c>
      <c r="HT60" s="126" t="s">
        <v>1227</v>
      </c>
      <c r="HU60" s="126" t="s">
        <v>1227</v>
      </c>
      <c r="HV60" s="126" t="s">
        <v>1227</v>
      </c>
      <c r="HW60" s="126" t="s">
        <v>1227</v>
      </c>
      <c r="HX60" s="126" t="s">
        <v>1227</v>
      </c>
      <c r="HY60" s="126" t="s">
        <v>1227</v>
      </c>
      <c r="HZ60" s="126" t="s">
        <v>1227</v>
      </c>
      <c r="IA60" s="126" t="s">
        <v>1227</v>
      </c>
      <c r="IB60" s="126" t="s">
        <v>1227</v>
      </c>
      <c r="IC60" s="126" t="s">
        <v>1227</v>
      </c>
      <c r="ID60" s="126" t="s">
        <v>1227</v>
      </c>
      <c r="IE60" s="126" t="s">
        <v>1227</v>
      </c>
      <c r="IF60" s="126" t="s">
        <v>1227</v>
      </c>
      <c r="IG60" s="126" t="s">
        <v>1227</v>
      </c>
      <c r="IH60" s="126" t="s">
        <v>1227</v>
      </c>
      <c r="II60" s="126" t="s">
        <v>1227</v>
      </c>
      <c r="IJ60" s="126" t="s">
        <v>1227</v>
      </c>
      <c r="IK60" s="126" t="s">
        <v>1227</v>
      </c>
      <c r="IL60" s="126" t="s">
        <v>1227</v>
      </c>
      <c r="IM60" s="126" t="s">
        <v>1227</v>
      </c>
      <c r="IN60" s="126" t="s">
        <v>1227</v>
      </c>
      <c r="IO60" s="126" t="s">
        <v>1227</v>
      </c>
      <c r="IP60" s="126" t="s">
        <v>1227</v>
      </c>
      <c r="IQ60" s="126" t="s">
        <v>1227</v>
      </c>
      <c r="IR60" s="126" t="s">
        <v>1227</v>
      </c>
      <c r="IS60" s="126" t="s">
        <v>1227</v>
      </c>
      <c r="IT60" s="126" t="s">
        <v>1227</v>
      </c>
      <c r="IU60" s="126" t="s">
        <v>1227</v>
      </c>
      <c r="IV60" s="139">
        <v>43335.488194444442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4"/>
  <sheetViews>
    <sheetView topLeftCell="A3" zoomScale="72" zoomScaleNormal="60" workbookViewId="0">
      <selection activeCell="N24" sqref="N24"/>
    </sheetView>
  </sheetViews>
  <sheetFormatPr baseColWidth="10" defaultColWidth="20.59765625" defaultRowHeight="21"/>
  <cols>
    <col min="1" max="1" width="14.296875" style="58" customWidth="1"/>
    <col min="2" max="2" width="9.69921875" style="1" customWidth="1"/>
    <col min="3" max="3" width="5.5" style="1" customWidth="1"/>
    <col min="4" max="4" width="11.69921875" style="1" customWidth="1"/>
    <col min="5" max="5" width="7.69921875" style="1" customWidth="1"/>
    <col min="6" max="6" width="11.69921875" style="1" customWidth="1"/>
    <col min="7" max="7" width="10.19921875" style="1" customWidth="1"/>
    <col min="8" max="8" width="10.69921875" style="1" customWidth="1"/>
    <col min="9" max="9" width="11.69921875" style="1" customWidth="1"/>
    <col min="10" max="10" width="9.19921875" style="1" customWidth="1"/>
    <col min="11" max="11" width="10.19921875" style="1" customWidth="1"/>
    <col min="12" max="12" width="9" style="1" customWidth="1"/>
    <col min="13" max="13" width="10.19921875" style="1" customWidth="1"/>
    <col min="14" max="14" width="8.69921875" style="1" customWidth="1"/>
    <col min="15" max="15" width="10" style="1" customWidth="1"/>
    <col min="16" max="16" width="8.69921875" style="1" customWidth="1"/>
    <col min="17" max="17" width="9.69921875" style="1" customWidth="1"/>
    <col min="18" max="18" width="8.69921875" style="1" customWidth="1"/>
    <col min="19" max="19" width="10" style="1" customWidth="1"/>
    <col min="20" max="20" width="8.69921875" style="1" customWidth="1"/>
    <col min="21" max="21" width="9.69921875" style="1" customWidth="1"/>
    <col min="22" max="22" width="7.296875" style="1" bestFit="1" customWidth="1"/>
    <col min="23" max="23" width="8.19921875" style="2" customWidth="1"/>
    <col min="24" max="24" width="35.8984375" style="1" bestFit="1" customWidth="1"/>
    <col min="25" max="28" width="28.69921875" style="1" customWidth="1"/>
    <col min="29" max="30" width="26" style="1" customWidth="1"/>
    <col min="31" max="31" width="27.19921875" style="1" customWidth="1"/>
    <col min="32" max="32" width="27" style="1" customWidth="1"/>
    <col min="33" max="36" width="27.69921875" style="1" customWidth="1"/>
    <col min="37" max="37" width="25" style="1" customWidth="1"/>
    <col min="38" max="38" width="25.19921875" style="1" customWidth="1"/>
    <col min="39" max="39" width="26" style="1" customWidth="1"/>
    <col min="40" max="40" width="29.8984375" style="1" bestFit="1" customWidth="1"/>
    <col min="41" max="41" width="33.19921875" style="1" bestFit="1" customWidth="1"/>
    <col min="42" max="44" width="27.69921875" style="1" customWidth="1"/>
    <col min="45" max="45" width="25" style="1" customWidth="1"/>
    <col min="46" max="46" width="24.796875" style="1" customWidth="1"/>
    <col min="47" max="47" width="25.796875" style="1" customWidth="1"/>
    <col min="48" max="48" width="22.19921875" style="1" customWidth="1"/>
    <col min="49" max="52" width="24.296875" style="1" customWidth="1"/>
    <col min="53" max="54" width="21.69921875" style="1" customWidth="1"/>
    <col min="55" max="55" width="22.69921875" style="1" customWidth="1"/>
    <col min="56" max="56" width="22" style="1" customWidth="1"/>
    <col min="57" max="60" width="24.19921875" style="1" customWidth="1"/>
    <col min="61" max="61" width="21.69921875" style="1" customWidth="1"/>
    <col min="62" max="62" width="21.796875" style="1" customWidth="1"/>
    <col min="63" max="63" width="22.69921875" style="1" customWidth="1"/>
    <col min="64" max="64" width="12.5" style="1" customWidth="1"/>
    <col min="65" max="68" width="13.69921875" style="1" customWidth="1"/>
    <col min="69" max="69" width="12.296875" style="1" customWidth="1"/>
    <col min="70" max="71" width="12.5" style="1" customWidth="1"/>
    <col min="72" max="72" width="26.69921875" style="1" customWidth="1"/>
    <col min="73" max="76" width="28.796875" style="1" customWidth="1"/>
    <col min="77" max="77" width="26" style="1" customWidth="1"/>
    <col min="78" max="78" width="26.19921875" style="1" customWidth="1"/>
    <col min="79" max="79" width="27.19921875" style="1" customWidth="1"/>
    <col min="80" max="80" width="25.5" style="1" customWidth="1"/>
    <col min="81" max="84" width="27.796875" style="1" customWidth="1"/>
    <col min="85" max="86" width="25.19921875" style="1" customWidth="1"/>
    <col min="87" max="87" width="26" style="1" customWidth="1"/>
    <col min="88" max="88" width="25.5" style="1" customWidth="1"/>
    <col min="89" max="92" width="27.796875" style="1" customWidth="1"/>
    <col min="93" max="94" width="25.19921875" style="1" customWidth="1"/>
    <col min="95" max="95" width="26" style="1" customWidth="1"/>
    <col min="96" max="96" width="22.5" style="1" customWidth="1"/>
    <col min="97" max="97" width="24.69921875" style="1" customWidth="1"/>
    <col min="98" max="99" width="24.5" style="1" customWidth="1"/>
    <col min="100" max="100" width="24.69921875" style="1" customWidth="1"/>
    <col min="101" max="102" width="22" style="1" customWidth="1"/>
    <col min="103" max="103" width="22.69921875" style="1" customWidth="1"/>
    <col min="104" max="104" width="22" style="1" customWidth="1"/>
    <col min="105" max="108" width="24.19921875" style="1" customWidth="1"/>
    <col min="109" max="110" width="21.69921875" style="1" customWidth="1"/>
    <col min="111" max="111" width="22.5" style="1" customWidth="1"/>
    <col min="112" max="112" width="12.5" style="1" customWidth="1"/>
    <col min="113" max="116" width="13.69921875" style="1" customWidth="1"/>
    <col min="117" max="117" width="12.296875" style="1" customWidth="1"/>
    <col min="118" max="119" width="12.5" style="1" customWidth="1"/>
    <col min="120" max="120" width="17.69921875" style="1" customWidth="1"/>
    <col min="121" max="121" width="20.19921875" style="1" customWidth="1"/>
    <col min="122" max="122" width="17.69921875" style="1" customWidth="1"/>
    <col min="123" max="124" width="21.69921875" style="1" customWidth="1"/>
    <col min="125" max="126" width="17.19921875" style="1" customWidth="1"/>
    <col min="127" max="127" width="19.5" style="1" customWidth="1"/>
    <col min="128" max="128" width="27.5" style="1" customWidth="1"/>
    <col min="129" max="129" width="17.5" style="1" customWidth="1"/>
    <col min="130" max="130" width="19.69921875" style="1" customWidth="1"/>
    <col min="131" max="131" width="17.19921875" style="1" customWidth="1"/>
    <col min="132" max="132" width="21.5" style="1" customWidth="1"/>
    <col min="133" max="133" width="20.5" style="1" customWidth="1"/>
    <col min="134" max="134" width="16.69921875" style="1" customWidth="1"/>
    <col min="135" max="135" width="17.19921875" style="1" customWidth="1"/>
    <col min="136" max="136" width="19.19921875" style="1" customWidth="1"/>
    <col min="137" max="137" width="27.19921875" style="1" customWidth="1"/>
    <col min="138" max="138" width="20" style="1" customWidth="1"/>
    <col min="139" max="139" width="22.5" style="1" customWidth="1"/>
    <col min="140" max="140" width="22.69921875" style="1" customWidth="1"/>
    <col min="141" max="141" width="24" style="1" customWidth="1"/>
    <col min="142" max="142" width="23.19921875" style="1" customWidth="1"/>
    <col min="143" max="143" width="19.19921875" style="1" customWidth="1"/>
    <col min="144" max="144" width="19.69921875" style="1" customWidth="1"/>
    <col min="145" max="145" width="21.69921875" style="1" customWidth="1"/>
    <col min="146" max="146" width="29.69921875" style="1" customWidth="1"/>
    <col min="147" max="147" width="19.69921875" style="1" customWidth="1"/>
    <col min="148" max="148" width="22.19921875" style="1" customWidth="1"/>
    <col min="149" max="149" width="19.69921875" style="1" customWidth="1"/>
    <col min="150" max="150" width="23.69921875" style="1" customWidth="1"/>
    <col min="151" max="151" width="22.69921875" style="1" customWidth="1"/>
    <col min="152" max="153" width="19.19921875" style="1" customWidth="1"/>
    <col min="154" max="154" width="21.69921875" style="1" customWidth="1"/>
    <col min="155" max="155" width="29.5" style="1" customWidth="1"/>
    <col min="156" max="156" width="20" style="1" customWidth="1"/>
    <col min="157" max="157" width="22.5" style="1" customWidth="1"/>
    <col min="158" max="158" width="19.69921875" style="1" customWidth="1"/>
    <col min="159" max="159" width="24" style="1" customWidth="1"/>
    <col min="160" max="160" width="21.69921875" style="1" customWidth="1"/>
    <col min="161" max="161" width="19.19921875" style="1" customWidth="1"/>
    <col min="162" max="162" width="19.69921875" style="1" customWidth="1"/>
    <col min="163" max="163" width="21.69921875" style="1" customWidth="1"/>
    <col min="164" max="164" width="29.69921875" style="1" customWidth="1"/>
    <col min="165" max="165" width="19.69921875" style="1" customWidth="1"/>
    <col min="166" max="166" width="22.19921875" style="1" customWidth="1"/>
    <col min="167" max="167" width="19.69921875" style="1" customWidth="1"/>
    <col min="168" max="168" width="23.69921875" style="1" customWidth="1"/>
    <col min="169" max="169" width="23.19921875" style="1" customWidth="1"/>
    <col min="170" max="171" width="19.19921875" style="1" customWidth="1"/>
    <col min="172" max="172" width="21.69921875" style="1" customWidth="1"/>
    <col min="173" max="173" width="29.5" style="1" customWidth="1"/>
    <col min="174" max="174" width="19.69921875" style="1" customWidth="1"/>
    <col min="175" max="175" width="22.19921875" style="1" customWidth="1"/>
    <col min="176" max="176" width="19.69921875" style="1" customWidth="1"/>
    <col min="177" max="177" width="23.69921875" style="1" customWidth="1"/>
    <col min="178" max="178" width="22.69921875" style="1" customWidth="1"/>
    <col min="179" max="180" width="19.19921875" style="1" customWidth="1"/>
    <col min="181" max="181" width="21.69921875" style="1" customWidth="1"/>
    <col min="182" max="182" width="29.5" style="1" customWidth="1"/>
    <col min="183" max="183" width="19.69921875" style="1" customWidth="1"/>
    <col min="184" max="184" width="22.19921875" style="1" customWidth="1"/>
    <col min="185" max="185" width="19.5" style="1" customWidth="1"/>
    <col min="186" max="186" width="23.69921875" style="1" customWidth="1"/>
    <col min="187" max="187" width="22.69921875" style="1" customWidth="1"/>
    <col min="188" max="189" width="19.19921875" style="1" customWidth="1"/>
    <col min="190" max="190" width="21.69921875" style="1" customWidth="1"/>
    <col min="191" max="191" width="29.5" style="1" customWidth="1"/>
    <col min="192" max="192" width="20" style="1" customWidth="1"/>
    <col min="193" max="193" width="22.5" style="1" customWidth="1"/>
    <col min="194" max="194" width="19.69921875" style="1" customWidth="1"/>
    <col min="195" max="195" width="24" style="1" customWidth="1"/>
    <col min="196" max="196" width="23.19921875" style="1" customWidth="1"/>
    <col min="197" max="198" width="19.69921875" style="1" customWidth="1"/>
    <col min="199" max="199" width="21.69921875" style="1" customWidth="1"/>
    <col min="200" max="200" width="29.69921875" style="1" customWidth="1"/>
    <col min="201" max="201" width="19.69921875" style="1" customWidth="1"/>
    <col min="202" max="202" width="22.19921875" style="1" customWidth="1"/>
    <col min="203" max="203" width="19.69921875" style="1" customWidth="1"/>
    <col min="204" max="204" width="23.69921875" style="1" customWidth="1"/>
    <col min="205" max="205" width="22.69921875" style="1" customWidth="1"/>
    <col min="206" max="207" width="19.19921875" style="1" customWidth="1"/>
    <col min="208" max="208" width="21.69921875" style="1" customWidth="1"/>
    <col min="209" max="209" width="29.5" style="1" customWidth="1"/>
    <col min="210" max="210" width="17.19921875" style="1" customWidth="1"/>
    <col min="211" max="211" width="19.69921875" style="1" customWidth="1"/>
    <col min="212" max="212" width="17.19921875" style="1" customWidth="1"/>
    <col min="213" max="213" width="21.19921875" style="1" customWidth="1"/>
    <col min="214" max="214" width="20.19921875" style="1" customWidth="1"/>
    <col min="215" max="216" width="16.69921875" style="1" customWidth="1"/>
    <col min="217" max="217" width="19" style="1" customWidth="1"/>
    <col min="218" max="218" width="27" style="1" customWidth="1"/>
    <col min="219" max="219" width="17" style="1" customWidth="1"/>
    <col min="220" max="220" width="19.19921875" style="1" customWidth="1"/>
    <col min="221" max="221" width="16.69921875" style="1" customWidth="1"/>
    <col min="222" max="222" width="20.69921875" style="1"/>
    <col min="223" max="223" width="20" style="1" customWidth="1"/>
    <col min="224" max="224" width="16.19921875" style="1" customWidth="1"/>
    <col min="225" max="225" width="16.69921875" style="1" customWidth="1"/>
    <col min="226" max="226" width="18.69921875" style="1" customWidth="1"/>
    <col min="227" max="227" width="26.69921875" style="1" customWidth="1"/>
    <col min="228" max="228" width="16.19921875" style="1" customWidth="1"/>
    <col min="229" max="229" width="18.69921875" style="1" customWidth="1"/>
    <col min="230" max="230" width="16.19921875" style="1" customWidth="1"/>
    <col min="231" max="231" width="20.19921875" style="1" customWidth="1"/>
    <col min="232" max="232" width="19.19921875" style="1" customWidth="1"/>
    <col min="233" max="233" width="15.5" style="1" customWidth="1"/>
    <col min="234" max="234" width="15.69921875" style="1" customWidth="1"/>
    <col min="235" max="235" width="18" style="1" customWidth="1"/>
    <col min="236" max="236" width="25.69921875" style="1" customWidth="1"/>
    <col min="237" max="237" width="15.69921875" style="1" customWidth="1"/>
    <col min="238" max="238" width="18.19921875" style="1" customWidth="1"/>
    <col min="239" max="239" width="15.69921875" style="1" customWidth="1"/>
    <col min="240" max="240" width="19.69921875" style="1" customWidth="1"/>
    <col min="241" max="241" width="19" style="1" customWidth="1"/>
    <col min="242" max="242" width="15.19921875" style="1" customWidth="1"/>
    <col min="243" max="243" width="15.5" style="1" customWidth="1"/>
    <col min="244" max="244" width="17.69921875" style="1" customWidth="1"/>
    <col min="245" max="245" width="25.69921875" style="1" customWidth="1"/>
    <col min="246" max="246" width="17.19921875" style="1" customWidth="1"/>
    <col min="247" max="247" width="19.69921875" style="1" customWidth="1"/>
    <col min="248" max="248" width="17.19921875" style="1" customWidth="1"/>
    <col min="249" max="249" width="21.19921875" style="1" customWidth="1"/>
    <col min="250" max="250" width="20.19921875" style="1" customWidth="1"/>
    <col min="251" max="252" width="16.69921875" style="1" customWidth="1"/>
    <col min="253" max="253" width="20" style="1" customWidth="1"/>
    <col min="254" max="254" width="27" style="1" customWidth="1"/>
    <col min="255" max="255" width="17" style="1" customWidth="1"/>
    <col min="256" max="256" width="19.19921875" style="1" customWidth="1"/>
    <col min="257" max="257" width="16.69921875" style="1" customWidth="1"/>
    <col min="258" max="258" width="20.69921875" style="1"/>
    <col min="259" max="259" width="20" style="1" customWidth="1"/>
    <col min="260" max="260" width="16.19921875" style="1" customWidth="1"/>
    <col min="261" max="261" width="16.69921875" style="1" customWidth="1"/>
    <col min="262" max="262" width="18.69921875" style="1" customWidth="1"/>
    <col min="263" max="263" width="26.69921875" style="1" customWidth="1"/>
    <col min="264" max="264" width="9.19921875" style="1" customWidth="1"/>
    <col min="265" max="268" width="11.19921875" style="1" customWidth="1"/>
    <col min="269" max="270" width="9.19921875" style="1" customWidth="1"/>
    <col min="271" max="271" width="10.19921875" style="1" customWidth="1"/>
    <col min="272" max="272" width="8.19921875" style="1" customWidth="1"/>
    <col min="273" max="276" width="10.19921875" style="1" customWidth="1"/>
    <col min="277" max="278" width="8.19921875" style="1" customWidth="1"/>
    <col min="279" max="279" width="9.19921875" style="1" customWidth="1"/>
    <col min="280" max="280" width="10.19921875" style="1" customWidth="1"/>
    <col min="281" max="284" width="12.19921875" style="1" customWidth="1"/>
    <col min="285" max="286" width="10.19921875" style="1" customWidth="1"/>
    <col min="287" max="287" width="10.69921875" style="1" customWidth="1"/>
    <col min="288" max="288" width="7.69921875" style="1" customWidth="1"/>
    <col min="289" max="292" width="9.69921875" style="1" customWidth="1"/>
    <col min="293" max="294" width="7.69921875" style="1" customWidth="1"/>
    <col min="295" max="295" width="8.69921875" style="1" customWidth="1"/>
    <col min="296" max="296" width="7.5" style="1" customWidth="1"/>
    <col min="297" max="300" width="9.69921875" style="1" customWidth="1"/>
    <col min="301" max="302" width="7.69921875" style="1" customWidth="1"/>
    <col min="303" max="303" width="8.69921875" style="1" customWidth="1"/>
    <col min="304" max="304" width="8" style="1" customWidth="1"/>
    <col min="305" max="308" width="10.19921875" style="1" customWidth="1"/>
    <col min="309" max="310" width="8.19921875" style="1" customWidth="1"/>
    <col min="311" max="311" width="9.19921875" style="1" customWidth="1"/>
    <col min="312" max="312" width="7.19921875" style="1" customWidth="1"/>
    <col min="313" max="316" width="9.19921875" style="1" customWidth="1"/>
    <col min="317" max="318" width="7.19921875" style="1" customWidth="1"/>
    <col min="319" max="319" width="8.19921875" style="1" customWidth="1"/>
    <col min="320" max="320" width="7.19921875" style="1" customWidth="1"/>
    <col min="321" max="324" width="9.5" style="1" customWidth="1"/>
    <col min="325" max="326" width="7.5" style="1" customWidth="1"/>
    <col min="327" max="327" width="8.5" style="1" customWidth="1"/>
    <col min="328" max="328" width="21.19921875" style="1" customWidth="1"/>
    <col min="329" max="329" width="20.19921875" style="1" customWidth="1"/>
    <col min="330" max="331" width="16.69921875" style="1" customWidth="1"/>
    <col min="332" max="332" width="19" style="1" customWidth="1"/>
    <col min="333" max="333" width="27" style="1" customWidth="1"/>
    <col min="334" max="334" width="17" style="1" customWidth="1"/>
    <col min="335" max="335" width="19.19921875" style="1" customWidth="1"/>
    <col min="336" max="336" width="16.69921875" style="1" customWidth="1"/>
    <col min="337" max="337" width="16.19921875" style="1" customWidth="1"/>
    <col min="338" max="338" width="20" style="1" customWidth="1"/>
    <col min="339" max="339" width="16.19921875" style="1" customWidth="1"/>
    <col min="340" max="340" width="16.69921875" style="1" customWidth="1"/>
    <col min="341" max="341" width="18.69921875" style="1" customWidth="1"/>
    <col min="342" max="342" width="26.69921875" style="1" customWidth="1"/>
    <col min="343" max="358" width="10.69921875" style="1" customWidth="1"/>
    <col min="359" max="359" width="11.69921875" style="1" customWidth="1"/>
    <col min="360" max="363" width="12.19921875" style="1" customWidth="1"/>
    <col min="364" max="365" width="10.19921875" style="1" customWidth="1"/>
    <col min="366" max="366" width="10.69921875" style="1" customWidth="1"/>
    <col min="367" max="367" width="7.69921875" style="1" customWidth="1"/>
    <col min="368" max="368" width="9.69921875" style="1" customWidth="1"/>
    <col min="369" max="369" width="11.69921875" style="1" customWidth="1"/>
    <col min="370" max="378" width="10.69921875" style="1" customWidth="1"/>
    <col min="379" max="382" width="11.19921875" style="1" customWidth="1"/>
    <col min="383" max="385" width="10.69921875" style="1" customWidth="1"/>
    <col min="386" max="386" width="10" style="1" customWidth="1"/>
    <col min="387" max="387" width="11.69921875" style="1" customWidth="1"/>
    <col min="388" max="389" width="8.19921875" style="1" customWidth="1"/>
    <col min="390" max="390" width="9.19921875" style="1" customWidth="1"/>
    <col min="391" max="391" width="7.19921875" style="1" customWidth="1"/>
    <col min="392" max="394" width="9.19921875" style="1" customWidth="1"/>
    <col min="395" max="400" width="11.69921875" style="1" customWidth="1"/>
    <col min="401" max="419" width="10.69921875" style="1" customWidth="1"/>
    <col min="420" max="446" width="20.69921875" style="1"/>
    <col min="447" max="447" width="20.69921875" style="59"/>
    <col min="448" max="520" width="20.69921875" style="1"/>
    <col min="521" max="521" width="24.296875" style="1" customWidth="1"/>
    <col min="522" max="522" width="25.69921875" style="1" customWidth="1"/>
    <col min="523" max="540" width="20.69921875" style="1"/>
    <col min="541" max="541" width="23.69921875" style="1" customWidth="1"/>
    <col min="542" max="547" width="20.69921875" style="1"/>
    <col min="548" max="548" width="28.19921875" style="1" customWidth="1"/>
    <col min="549" max="549" width="29.69921875" style="1" customWidth="1"/>
    <col min="550" max="550" width="25.19921875" style="1" customWidth="1"/>
    <col min="551" max="551" width="28.69921875" style="1" customWidth="1"/>
    <col min="552" max="552" width="26.69921875" style="1" customWidth="1"/>
    <col min="553" max="553" width="28.19921875" style="1" customWidth="1"/>
    <col min="554" max="554" width="23.69921875" style="1" customWidth="1"/>
    <col min="555" max="555" width="26.69921875" style="1" customWidth="1"/>
    <col min="556" max="567" width="20.69921875" style="1"/>
    <col min="568" max="568" width="25.296875" style="1" customWidth="1"/>
    <col min="569" max="569" width="27.796875" style="1" customWidth="1"/>
    <col min="570" max="587" width="20.69921875" style="1"/>
    <col min="588" max="588" width="25.19921875" style="1" customWidth="1"/>
    <col min="589" max="594" width="20.69921875" style="1"/>
    <col min="595" max="596" width="27.19921875" style="1" customWidth="1"/>
    <col min="597" max="597" width="26.69921875" style="1" customWidth="1"/>
    <col min="598" max="598" width="27.69921875" style="1" customWidth="1"/>
    <col min="599" max="599" width="27.296875" style="1" customWidth="1"/>
    <col min="600" max="600" width="26.19921875" style="1" customWidth="1"/>
    <col min="601" max="601" width="25.69921875" style="1" customWidth="1"/>
    <col min="602" max="602" width="27.19921875" style="1" customWidth="1"/>
    <col min="603" max="614" width="20.69921875" style="1"/>
    <col min="615" max="615" width="25.796875" style="1" customWidth="1"/>
    <col min="616" max="616" width="27.69921875" style="1" customWidth="1"/>
    <col min="617" max="632" width="20.69921875" style="1"/>
    <col min="633" max="633" width="24.09765625" style="1" bestFit="1" customWidth="1"/>
    <col min="634" max="634" width="20.69921875" style="1"/>
    <col min="635" max="635" width="27.69921875" style="1" customWidth="1"/>
    <col min="636" max="641" width="20.69921875" style="1"/>
    <col min="642" max="643" width="25.796875" style="1" customWidth="1"/>
    <col min="644" max="644" width="29.19921875" style="1" customWidth="1"/>
    <col min="645" max="645" width="28.19921875" style="1" customWidth="1"/>
    <col min="646" max="646" width="24.796875" style="1" customWidth="1"/>
    <col min="647" max="647" width="25.796875" style="1" customWidth="1"/>
    <col min="648" max="648" width="24.19921875" style="1" customWidth="1"/>
    <col min="649" max="649" width="25.796875" style="1" customWidth="1"/>
    <col min="650" max="655" width="20.69921875" style="1"/>
    <col min="656" max="656" width="24.69921875" style="1" customWidth="1"/>
    <col min="657" max="728" width="20.69921875" style="1"/>
    <col min="729" max="729" width="20.296875" style="1" customWidth="1"/>
    <col min="730" max="786" width="20.69921875" style="1"/>
    <col min="787" max="797" width="20.796875" style="1" bestFit="1" customWidth="1"/>
    <col min="798" max="798" width="39.3984375" customWidth="1"/>
    <col min="799" max="804" width="16.796875" bestFit="1" customWidth="1"/>
    <col min="805" max="805" width="21.8984375" customWidth="1"/>
    <col min="806" max="1024" width="10.69921875" style="3" customWidth="1"/>
  </cols>
  <sheetData>
    <row r="1" spans="1:805" s="67" customFormat="1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3" t="s">
        <v>22</v>
      </c>
      <c r="X1" s="64" t="s">
        <v>23</v>
      </c>
      <c r="Y1" s="64" t="s">
        <v>697</v>
      </c>
      <c r="Z1" s="64" t="s">
        <v>698</v>
      </c>
      <c r="AA1" s="64" t="s">
        <v>699</v>
      </c>
      <c r="AB1" s="64" t="s">
        <v>700</v>
      </c>
      <c r="AC1" s="64" t="s">
        <v>25</v>
      </c>
      <c r="AD1" s="64" t="s">
        <v>26</v>
      </c>
      <c r="AE1" s="64" t="s">
        <v>27</v>
      </c>
      <c r="AF1" s="64" t="s">
        <v>28</v>
      </c>
      <c r="AG1" s="64" t="s">
        <v>701</v>
      </c>
      <c r="AH1" s="64" t="s">
        <v>702</v>
      </c>
      <c r="AI1" s="64" t="s">
        <v>703</v>
      </c>
      <c r="AJ1" s="64" t="s">
        <v>704</v>
      </c>
      <c r="AK1" s="64" t="s">
        <v>30</v>
      </c>
      <c r="AL1" s="64" t="s">
        <v>31</v>
      </c>
      <c r="AM1" s="64" t="s">
        <v>32</v>
      </c>
      <c r="AN1" s="64" t="s">
        <v>705</v>
      </c>
      <c r="AO1" s="64" t="s">
        <v>706</v>
      </c>
      <c r="AP1" s="64" t="s">
        <v>707</v>
      </c>
      <c r="AQ1" s="64" t="s">
        <v>708</v>
      </c>
      <c r="AR1" s="64" t="s">
        <v>709</v>
      </c>
      <c r="AS1" s="64" t="s">
        <v>710</v>
      </c>
      <c r="AT1" s="64" t="s">
        <v>711</v>
      </c>
      <c r="AU1" s="64" t="s">
        <v>712</v>
      </c>
      <c r="AV1" s="64" t="s">
        <v>38</v>
      </c>
      <c r="AW1" s="64" t="s">
        <v>713</v>
      </c>
      <c r="AX1" s="64" t="s">
        <v>714</v>
      </c>
      <c r="AY1" s="64" t="s">
        <v>715</v>
      </c>
      <c r="AZ1" s="64" t="s">
        <v>716</v>
      </c>
      <c r="BA1" s="64" t="s">
        <v>40</v>
      </c>
      <c r="BB1" s="64" t="s">
        <v>41</v>
      </c>
      <c r="BC1" s="64" t="s">
        <v>42</v>
      </c>
      <c r="BD1" s="64" t="s">
        <v>43</v>
      </c>
      <c r="BE1" s="64" t="s">
        <v>717</v>
      </c>
      <c r="BF1" s="64" t="s">
        <v>718</v>
      </c>
      <c r="BG1" s="64" t="s">
        <v>719</v>
      </c>
      <c r="BH1" s="64" t="s">
        <v>720</v>
      </c>
      <c r="BI1" s="64" t="s">
        <v>45</v>
      </c>
      <c r="BJ1" s="64" t="s">
        <v>46</v>
      </c>
      <c r="BK1" s="64" t="s">
        <v>47</v>
      </c>
      <c r="BL1" s="64" t="s">
        <v>48</v>
      </c>
      <c r="BM1" s="64" t="s">
        <v>721</v>
      </c>
      <c r="BN1" s="64" t="s">
        <v>722</v>
      </c>
      <c r="BO1" s="64" t="s">
        <v>723</v>
      </c>
      <c r="BP1" s="64" t="s">
        <v>724</v>
      </c>
      <c r="BQ1" s="64" t="s">
        <v>50</v>
      </c>
      <c r="BR1" s="64" t="s">
        <v>51</v>
      </c>
      <c r="BS1" s="64" t="s">
        <v>52</v>
      </c>
      <c r="BT1" s="64" t="s">
        <v>53</v>
      </c>
      <c r="BU1" s="64" t="s">
        <v>725</v>
      </c>
      <c r="BV1" s="64" t="s">
        <v>726</v>
      </c>
      <c r="BW1" s="64" t="s">
        <v>727</v>
      </c>
      <c r="BX1" s="64" t="s">
        <v>728</v>
      </c>
      <c r="BY1" s="64" t="s">
        <v>55</v>
      </c>
      <c r="BZ1" s="64" t="s">
        <v>56</v>
      </c>
      <c r="CA1" s="64" t="s">
        <v>57</v>
      </c>
      <c r="CB1" s="64" t="s">
        <v>58</v>
      </c>
      <c r="CC1" s="64" t="s">
        <v>729</v>
      </c>
      <c r="CD1" s="64" t="s">
        <v>730</v>
      </c>
      <c r="CE1" s="64" t="s">
        <v>731</v>
      </c>
      <c r="CF1" s="64" t="s">
        <v>732</v>
      </c>
      <c r="CG1" s="64" t="s">
        <v>60</v>
      </c>
      <c r="CH1" s="64" t="s">
        <v>61</v>
      </c>
      <c r="CI1" s="64" t="s">
        <v>62</v>
      </c>
      <c r="CJ1" s="64" t="s">
        <v>63</v>
      </c>
      <c r="CK1" s="64" t="s">
        <v>733</v>
      </c>
      <c r="CL1" s="64" t="s">
        <v>734</v>
      </c>
      <c r="CM1" s="64" t="s">
        <v>735</v>
      </c>
      <c r="CN1" s="64" t="s">
        <v>736</v>
      </c>
      <c r="CO1" s="64" t="s">
        <v>65</v>
      </c>
      <c r="CP1" s="64" t="s">
        <v>66</v>
      </c>
      <c r="CQ1" s="64" t="s">
        <v>67</v>
      </c>
      <c r="CR1" s="64" t="s">
        <v>68</v>
      </c>
      <c r="CS1" s="64" t="s">
        <v>737</v>
      </c>
      <c r="CT1" s="64" t="s">
        <v>738</v>
      </c>
      <c r="CU1" s="64" t="s">
        <v>739</v>
      </c>
      <c r="CV1" s="64" t="s">
        <v>740</v>
      </c>
      <c r="CW1" s="64" t="s">
        <v>70</v>
      </c>
      <c r="CX1" s="64" t="s">
        <v>71</v>
      </c>
      <c r="CY1" s="64" t="s">
        <v>72</v>
      </c>
      <c r="CZ1" s="64" t="s">
        <v>73</v>
      </c>
      <c r="DA1" s="64" t="s">
        <v>741</v>
      </c>
      <c r="DB1" s="64" t="s">
        <v>742</v>
      </c>
      <c r="DC1" s="64" t="s">
        <v>743</v>
      </c>
      <c r="DD1" s="64" t="s">
        <v>744</v>
      </c>
      <c r="DE1" s="64" t="s">
        <v>75</v>
      </c>
      <c r="DF1" s="64" t="s">
        <v>76</v>
      </c>
      <c r="DG1" s="64" t="s">
        <v>77</v>
      </c>
      <c r="DH1" s="64" t="s">
        <v>78</v>
      </c>
      <c r="DI1" s="64" t="s">
        <v>745</v>
      </c>
      <c r="DJ1" s="64" t="s">
        <v>746</v>
      </c>
      <c r="DK1" s="64" t="s">
        <v>747</v>
      </c>
      <c r="DL1" s="64" t="s">
        <v>748</v>
      </c>
      <c r="DM1" s="64" t="s">
        <v>80</v>
      </c>
      <c r="DN1" s="64" t="s">
        <v>81</v>
      </c>
      <c r="DO1" s="64" t="s">
        <v>82</v>
      </c>
      <c r="DP1" s="9" t="s">
        <v>83</v>
      </c>
      <c r="DQ1" s="9" t="s">
        <v>84</v>
      </c>
      <c r="DR1" s="9" t="s">
        <v>85</v>
      </c>
      <c r="DS1" s="9" t="s">
        <v>86</v>
      </c>
      <c r="DT1" s="9" t="s">
        <v>87</v>
      </c>
      <c r="DU1" s="9" t="s">
        <v>88</v>
      </c>
      <c r="DV1" s="9" t="s">
        <v>89</v>
      </c>
      <c r="DW1" s="9" t="s">
        <v>90</v>
      </c>
      <c r="DX1" s="9" t="s">
        <v>91</v>
      </c>
      <c r="DY1" s="9" t="s">
        <v>92</v>
      </c>
      <c r="DZ1" s="9" t="s">
        <v>93</v>
      </c>
      <c r="EA1" s="9" t="s">
        <v>94</v>
      </c>
      <c r="EB1" s="9" t="s">
        <v>95</v>
      </c>
      <c r="EC1" s="9" t="s">
        <v>96</v>
      </c>
      <c r="ED1" s="9" t="s">
        <v>97</v>
      </c>
      <c r="EE1" s="9" t="s">
        <v>98</v>
      </c>
      <c r="EF1" s="9" t="s">
        <v>99</v>
      </c>
      <c r="EG1" s="9" t="s">
        <v>100</v>
      </c>
      <c r="EH1" s="64" t="s">
        <v>749</v>
      </c>
      <c r="EI1" s="64" t="s">
        <v>750</v>
      </c>
      <c r="EJ1" s="64" t="s">
        <v>751</v>
      </c>
      <c r="EK1" s="64" t="s">
        <v>752</v>
      </c>
      <c r="EL1" s="64" t="s">
        <v>753</v>
      </c>
      <c r="EM1" s="64" t="s">
        <v>754</v>
      </c>
      <c r="EN1" s="64" t="s">
        <v>755</v>
      </c>
      <c r="EO1" s="64" t="s">
        <v>756</v>
      </c>
      <c r="EP1" s="64" t="s">
        <v>757</v>
      </c>
      <c r="EQ1" s="64" t="s">
        <v>758</v>
      </c>
      <c r="ER1" s="64" t="s">
        <v>759</v>
      </c>
      <c r="ES1" s="64" t="s">
        <v>760</v>
      </c>
      <c r="ET1" s="64" t="s">
        <v>761</v>
      </c>
      <c r="EU1" s="64" t="s">
        <v>762</v>
      </c>
      <c r="EV1" s="64" t="s">
        <v>763</v>
      </c>
      <c r="EW1" s="64" t="s">
        <v>764</v>
      </c>
      <c r="EX1" s="64" t="s">
        <v>765</v>
      </c>
      <c r="EY1" s="64" t="s">
        <v>766</v>
      </c>
      <c r="EZ1" s="64" t="s">
        <v>767</v>
      </c>
      <c r="FA1" s="64" t="s">
        <v>768</v>
      </c>
      <c r="FB1" s="64" t="s">
        <v>769</v>
      </c>
      <c r="FC1" s="64" t="s">
        <v>770</v>
      </c>
      <c r="FD1" s="64" t="s">
        <v>771</v>
      </c>
      <c r="FE1" s="64" t="s">
        <v>772</v>
      </c>
      <c r="FF1" s="64" t="s">
        <v>773</v>
      </c>
      <c r="FG1" s="64" t="s">
        <v>774</v>
      </c>
      <c r="FH1" s="64" t="s">
        <v>775</v>
      </c>
      <c r="FI1" s="64" t="s">
        <v>776</v>
      </c>
      <c r="FJ1" s="64" t="s">
        <v>777</v>
      </c>
      <c r="FK1" s="64" t="s">
        <v>778</v>
      </c>
      <c r="FL1" s="64" t="s">
        <v>779</v>
      </c>
      <c r="FM1" s="64" t="s">
        <v>780</v>
      </c>
      <c r="FN1" s="64" t="s">
        <v>781</v>
      </c>
      <c r="FO1" s="64" t="s">
        <v>782</v>
      </c>
      <c r="FP1" s="64" t="s">
        <v>783</v>
      </c>
      <c r="FQ1" s="64" t="s">
        <v>784</v>
      </c>
      <c r="FR1" s="64" t="s">
        <v>785</v>
      </c>
      <c r="FS1" s="64" t="s">
        <v>786</v>
      </c>
      <c r="FT1" s="64" t="s">
        <v>787</v>
      </c>
      <c r="FU1" s="64" t="s">
        <v>788</v>
      </c>
      <c r="FV1" s="64" t="s">
        <v>789</v>
      </c>
      <c r="FW1" s="64" t="s">
        <v>790</v>
      </c>
      <c r="FX1" s="64" t="s">
        <v>791</v>
      </c>
      <c r="FY1" s="64" t="s">
        <v>792</v>
      </c>
      <c r="FZ1" s="64" t="s">
        <v>793</v>
      </c>
      <c r="GA1" s="64" t="s">
        <v>794</v>
      </c>
      <c r="GB1" s="64" t="s">
        <v>795</v>
      </c>
      <c r="GC1" s="64" t="s">
        <v>796</v>
      </c>
      <c r="GD1" s="64" t="s">
        <v>797</v>
      </c>
      <c r="GE1" s="64" t="s">
        <v>798</v>
      </c>
      <c r="GF1" s="64" t="s">
        <v>799</v>
      </c>
      <c r="GG1" s="64" t="s">
        <v>800</v>
      </c>
      <c r="GH1" s="64" t="s">
        <v>801</v>
      </c>
      <c r="GI1" s="64" t="s">
        <v>802</v>
      </c>
      <c r="GJ1" s="9" t="s">
        <v>803</v>
      </c>
      <c r="GK1" s="9" t="s">
        <v>804</v>
      </c>
      <c r="GL1" s="9" t="s">
        <v>805</v>
      </c>
      <c r="GM1" s="9" t="s">
        <v>806</v>
      </c>
      <c r="GN1" s="9" t="s">
        <v>807</v>
      </c>
      <c r="GO1" s="9" t="s">
        <v>808</v>
      </c>
      <c r="GP1" s="9" t="s">
        <v>809</v>
      </c>
      <c r="GQ1" s="9" t="s">
        <v>810</v>
      </c>
      <c r="GR1" s="9" t="s">
        <v>811</v>
      </c>
      <c r="GS1" s="9" t="s">
        <v>812</v>
      </c>
      <c r="GT1" s="9" t="s">
        <v>813</v>
      </c>
      <c r="GU1" s="9" t="s">
        <v>814</v>
      </c>
      <c r="GV1" s="9" t="s">
        <v>815</v>
      </c>
      <c r="GW1" s="9" t="s">
        <v>816</v>
      </c>
      <c r="GX1" s="9" t="s">
        <v>817</v>
      </c>
      <c r="GY1" s="9" t="s">
        <v>818</v>
      </c>
      <c r="GZ1" s="9" t="s">
        <v>819</v>
      </c>
      <c r="HA1" s="9" t="s">
        <v>820</v>
      </c>
      <c r="HB1" s="9" t="s">
        <v>119</v>
      </c>
      <c r="HC1" s="9" t="s">
        <v>120</v>
      </c>
      <c r="HD1" s="9" t="s">
        <v>121</v>
      </c>
      <c r="HE1" s="9" t="s">
        <v>122</v>
      </c>
      <c r="HF1" s="9" t="s">
        <v>123</v>
      </c>
      <c r="HG1" s="9" t="s">
        <v>124</v>
      </c>
      <c r="HH1" s="9" t="s">
        <v>125</v>
      </c>
      <c r="HI1" s="9" t="s">
        <v>126</v>
      </c>
      <c r="HJ1" s="9" t="s">
        <v>127</v>
      </c>
      <c r="HK1" s="9" t="s">
        <v>128</v>
      </c>
      <c r="HL1" s="9" t="s">
        <v>129</v>
      </c>
      <c r="HM1" s="9" t="s">
        <v>130</v>
      </c>
      <c r="HN1" s="9" t="s">
        <v>131</v>
      </c>
      <c r="HO1" s="9" t="s">
        <v>132</v>
      </c>
      <c r="HP1" s="9" t="s">
        <v>133</v>
      </c>
      <c r="HQ1" s="9" t="s">
        <v>134</v>
      </c>
      <c r="HR1" s="9" t="s">
        <v>135</v>
      </c>
      <c r="HS1" s="9" t="s">
        <v>136</v>
      </c>
      <c r="HT1" s="9" t="s">
        <v>137</v>
      </c>
      <c r="HU1" s="9" t="s">
        <v>138</v>
      </c>
      <c r="HV1" s="9" t="s">
        <v>139</v>
      </c>
      <c r="HW1" s="9" t="s">
        <v>140</v>
      </c>
      <c r="HX1" s="9" t="s">
        <v>141</v>
      </c>
      <c r="HY1" s="9" t="s">
        <v>142</v>
      </c>
      <c r="HZ1" s="9" t="s">
        <v>143</v>
      </c>
      <c r="IA1" s="9" t="s">
        <v>144</v>
      </c>
      <c r="IB1" s="9" t="s">
        <v>145</v>
      </c>
      <c r="IC1" s="9" t="s">
        <v>146</v>
      </c>
      <c r="ID1" s="9" t="s">
        <v>147</v>
      </c>
      <c r="IE1" s="9" t="s">
        <v>148</v>
      </c>
      <c r="IF1" s="9" t="s">
        <v>149</v>
      </c>
      <c r="IG1" s="9" t="s">
        <v>150</v>
      </c>
      <c r="IH1" s="9" t="s">
        <v>151</v>
      </c>
      <c r="II1" s="9" t="s">
        <v>152</v>
      </c>
      <c r="IJ1" s="9" t="s">
        <v>153</v>
      </c>
      <c r="IK1" s="9" t="s">
        <v>154</v>
      </c>
      <c r="IL1" s="9" t="s">
        <v>155</v>
      </c>
      <c r="IM1" s="9" t="s">
        <v>156</v>
      </c>
      <c r="IN1" s="9" t="s">
        <v>157</v>
      </c>
      <c r="IO1" s="9" t="s">
        <v>158</v>
      </c>
      <c r="IP1" s="9" t="s">
        <v>159</v>
      </c>
      <c r="IQ1" s="9" t="s">
        <v>160</v>
      </c>
      <c r="IR1" s="9" t="s">
        <v>161</v>
      </c>
      <c r="IS1" s="9" t="s">
        <v>162</v>
      </c>
      <c r="IT1" s="9" t="s">
        <v>163</v>
      </c>
      <c r="IU1" s="9" t="s">
        <v>164</v>
      </c>
      <c r="IV1" s="9" t="s">
        <v>165</v>
      </c>
      <c r="IW1" s="9" t="s">
        <v>166</v>
      </c>
      <c r="IX1" s="9" t="s">
        <v>167</v>
      </c>
      <c r="IY1" s="9" t="s">
        <v>168</v>
      </c>
      <c r="IZ1" s="9" t="s">
        <v>169</v>
      </c>
      <c r="JA1" s="9" t="s">
        <v>170</v>
      </c>
      <c r="JB1" s="9" t="s">
        <v>171</v>
      </c>
      <c r="JC1" s="9" t="s">
        <v>172</v>
      </c>
      <c r="JD1" s="65" t="s">
        <v>173</v>
      </c>
      <c r="JE1" s="65" t="s">
        <v>821</v>
      </c>
      <c r="JF1" s="65" t="s">
        <v>822</v>
      </c>
      <c r="JG1" s="65" t="s">
        <v>823</v>
      </c>
      <c r="JH1" s="65" t="s">
        <v>824</v>
      </c>
      <c r="JI1" s="65" t="s">
        <v>175</v>
      </c>
      <c r="JJ1" s="65" t="s">
        <v>176</v>
      </c>
      <c r="JK1" s="65" t="s">
        <v>177</v>
      </c>
      <c r="JL1" s="65" t="s">
        <v>178</v>
      </c>
      <c r="JM1" s="65" t="s">
        <v>825</v>
      </c>
      <c r="JN1" s="65" t="s">
        <v>826</v>
      </c>
      <c r="JO1" s="65" t="s">
        <v>827</v>
      </c>
      <c r="JP1" s="65" t="s">
        <v>828</v>
      </c>
      <c r="JQ1" s="65" t="s">
        <v>180</v>
      </c>
      <c r="JR1" s="65" t="s">
        <v>181</v>
      </c>
      <c r="JS1" s="65" t="s">
        <v>182</v>
      </c>
      <c r="JT1" s="65" t="s">
        <v>183</v>
      </c>
      <c r="JU1" s="65" t="s">
        <v>829</v>
      </c>
      <c r="JV1" s="65" t="s">
        <v>830</v>
      </c>
      <c r="JW1" s="65" t="s">
        <v>831</v>
      </c>
      <c r="JX1" s="65" t="s">
        <v>832</v>
      </c>
      <c r="JY1" s="65" t="s">
        <v>185</v>
      </c>
      <c r="JZ1" s="65" t="s">
        <v>186</v>
      </c>
      <c r="KA1" s="65" t="s">
        <v>187</v>
      </c>
      <c r="KB1" s="65" t="s">
        <v>188</v>
      </c>
      <c r="KC1" s="65" t="s">
        <v>833</v>
      </c>
      <c r="KD1" s="65" t="s">
        <v>834</v>
      </c>
      <c r="KE1" s="65" t="s">
        <v>835</v>
      </c>
      <c r="KF1" s="65" t="s">
        <v>836</v>
      </c>
      <c r="KG1" s="65" t="s">
        <v>190</v>
      </c>
      <c r="KH1" s="65" t="s">
        <v>191</v>
      </c>
      <c r="KI1" s="65" t="s">
        <v>192</v>
      </c>
      <c r="KJ1" s="65" t="s">
        <v>193</v>
      </c>
      <c r="KK1" s="65" t="s">
        <v>837</v>
      </c>
      <c r="KL1" s="65" t="s">
        <v>838</v>
      </c>
      <c r="KM1" s="65" t="s">
        <v>839</v>
      </c>
      <c r="KN1" s="65" t="s">
        <v>840</v>
      </c>
      <c r="KO1" s="65" t="s">
        <v>195</v>
      </c>
      <c r="KP1" s="65" t="s">
        <v>196</v>
      </c>
      <c r="KQ1" s="65" t="s">
        <v>197</v>
      </c>
      <c r="KR1" s="65" t="s">
        <v>198</v>
      </c>
      <c r="KS1" s="65" t="s">
        <v>841</v>
      </c>
      <c r="KT1" s="65" t="s">
        <v>842</v>
      </c>
      <c r="KU1" s="65" t="s">
        <v>843</v>
      </c>
      <c r="KV1" s="65" t="s">
        <v>844</v>
      </c>
      <c r="KW1" s="65" t="s">
        <v>200</v>
      </c>
      <c r="KX1" s="65" t="s">
        <v>201</v>
      </c>
      <c r="KY1" s="65" t="s">
        <v>202</v>
      </c>
      <c r="KZ1" s="65" t="s">
        <v>203</v>
      </c>
      <c r="LA1" s="65" t="s">
        <v>845</v>
      </c>
      <c r="LB1" s="65" t="s">
        <v>846</v>
      </c>
      <c r="LC1" s="65" t="s">
        <v>847</v>
      </c>
      <c r="LD1" s="65" t="s">
        <v>848</v>
      </c>
      <c r="LE1" s="65" t="s">
        <v>205</v>
      </c>
      <c r="LF1" s="65" t="s">
        <v>206</v>
      </c>
      <c r="LG1" s="65" t="s">
        <v>207</v>
      </c>
      <c r="LH1" s="65" t="s">
        <v>208</v>
      </c>
      <c r="LI1" s="65" t="s">
        <v>849</v>
      </c>
      <c r="LJ1" s="65" t="s">
        <v>850</v>
      </c>
      <c r="LK1" s="65" t="s">
        <v>851</v>
      </c>
      <c r="LL1" s="65" t="s">
        <v>852</v>
      </c>
      <c r="LM1" s="65" t="s">
        <v>210</v>
      </c>
      <c r="LN1" s="65" t="s">
        <v>211</v>
      </c>
      <c r="LO1" s="66" t="s">
        <v>212</v>
      </c>
      <c r="LP1" s="12" t="s">
        <v>213</v>
      </c>
      <c r="LQ1" s="12" t="s">
        <v>214</v>
      </c>
      <c r="LR1" s="12" t="s">
        <v>215</v>
      </c>
      <c r="LS1" s="12" t="s">
        <v>216</v>
      </c>
      <c r="LT1" s="12" t="s">
        <v>217</v>
      </c>
      <c r="LU1" s="12" t="s">
        <v>218</v>
      </c>
      <c r="LV1" s="12" t="s">
        <v>219</v>
      </c>
      <c r="LW1" s="12" t="s">
        <v>220</v>
      </c>
      <c r="LX1" s="12" t="s">
        <v>221</v>
      </c>
      <c r="LY1" s="12" t="s">
        <v>222</v>
      </c>
      <c r="LZ1" s="12" t="s">
        <v>223</v>
      </c>
      <c r="MA1" s="12" t="s">
        <v>224</v>
      </c>
      <c r="MB1" s="12" t="s">
        <v>225</v>
      </c>
      <c r="MC1" s="12" t="s">
        <v>853</v>
      </c>
      <c r="MD1" s="12" t="s">
        <v>854</v>
      </c>
      <c r="ME1" s="12" t="s">
        <v>855</v>
      </c>
      <c r="MF1" s="12" t="s">
        <v>856</v>
      </c>
      <c r="MG1" s="12" t="s">
        <v>857</v>
      </c>
      <c r="MH1" s="12" t="s">
        <v>858</v>
      </c>
      <c r="MI1" s="12" t="s">
        <v>859</v>
      </c>
      <c r="MJ1" s="12" t="s">
        <v>860</v>
      </c>
      <c r="MK1" s="12" t="s">
        <v>861</v>
      </c>
      <c r="ML1" s="12" t="s">
        <v>862</v>
      </c>
      <c r="MM1" s="12" t="s">
        <v>863</v>
      </c>
      <c r="MN1" s="12" t="s">
        <v>864</v>
      </c>
      <c r="MO1" s="12" t="s">
        <v>865</v>
      </c>
      <c r="MP1" s="12" t="s">
        <v>866</v>
      </c>
      <c r="MQ1" s="12" t="s">
        <v>867</v>
      </c>
      <c r="MR1" s="12" t="s">
        <v>868</v>
      </c>
      <c r="MS1" s="12" t="s">
        <v>869</v>
      </c>
      <c r="MT1" s="12" t="s">
        <v>870</v>
      </c>
      <c r="MU1" s="12" t="s">
        <v>871</v>
      </c>
      <c r="MV1" s="12" t="s">
        <v>872</v>
      </c>
      <c r="MW1" s="12" t="s">
        <v>873</v>
      </c>
      <c r="MX1" s="12" t="s">
        <v>874</v>
      </c>
      <c r="MY1" s="12" t="s">
        <v>875</v>
      </c>
      <c r="MZ1" s="12" t="s">
        <v>876</v>
      </c>
      <c r="NA1" s="12" t="s">
        <v>877</v>
      </c>
      <c r="NB1" s="12" t="s">
        <v>878</v>
      </c>
      <c r="NC1" s="12" t="s">
        <v>879</v>
      </c>
      <c r="ND1" s="12" t="s">
        <v>880</v>
      </c>
      <c r="NE1" s="12" t="s">
        <v>881</v>
      </c>
      <c r="NF1" s="12" t="s">
        <v>882</v>
      </c>
      <c r="NG1" s="12" t="s">
        <v>883</v>
      </c>
      <c r="NH1" s="12" t="s">
        <v>884</v>
      </c>
      <c r="NI1" s="12" t="s">
        <v>885</v>
      </c>
      <c r="NJ1" s="12" t="s">
        <v>886</v>
      </c>
      <c r="NK1" s="12" t="s">
        <v>887</v>
      </c>
      <c r="NL1" s="12" t="s">
        <v>888</v>
      </c>
      <c r="NM1" s="12" t="s">
        <v>889</v>
      </c>
      <c r="NN1" s="12" t="s">
        <v>890</v>
      </c>
      <c r="NO1" s="12" t="s">
        <v>891</v>
      </c>
      <c r="NP1" s="12" t="s">
        <v>226</v>
      </c>
      <c r="NQ1" s="12" t="s">
        <v>227</v>
      </c>
      <c r="NR1" s="12" t="s">
        <v>228</v>
      </c>
      <c r="NS1" s="12" t="s">
        <v>229</v>
      </c>
      <c r="NT1" s="12" t="s">
        <v>230</v>
      </c>
      <c r="NU1" s="12" t="s">
        <v>231</v>
      </c>
      <c r="NV1" s="12" t="s">
        <v>232</v>
      </c>
      <c r="NW1" s="12" t="s">
        <v>233</v>
      </c>
      <c r="NX1" s="12" t="s">
        <v>234</v>
      </c>
      <c r="NY1" s="12" t="s">
        <v>235</v>
      </c>
      <c r="NZ1" s="12" t="s">
        <v>236</v>
      </c>
      <c r="OA1" s="12" t="s">
        <v>237</v>
      </c>
      <c r="OB1" s="12" t="s">
        <v>238</v>
      </c>
      <c r="OC1" s="12" t="s">
        <v>239</v>
      </c>
      <c r="OD1" s="12" t="s">
        <v>240</v>
      </c>
      <c r="OE1" s="12" t="s">
        <v>241</v>
      </c>
      <c r="OF1" s="12" t="s">
        <v>242</v>
      </c>
      <c r="OG1" s="12" t="s">
        <v>243</v>
      </c>
      <c r="OH1" s="12" t="s">
        <v>244</v>
      </c>
      <c r="OI1" s="12" t="s">
        <v>245</v>
      </c>
      <c r="OJ1" s="12" t="s">
        <v>246</v>
      </c>
      <c r="OK1" s="12" t="s">
        <v>247</v>
      </c>
      <c r="OL1" s="12" t="s">
        <v>248</v>
      </c>
      <c r="OM1" s="12" t="s">
        <v>249</v>
      </c>
      <c r="ON1" s="12" t="s">
        <v>250</v>
      </c>
      <c r="OO1" s="12" t="s">
        <v>251</v>
      </c>
      <c r="OP1" s="12" t="s">
        <v>252</v>
      </c>
      <c r="OQ1" s="12" t="s">
        <v>253</v>
      </c>
      <c r="OR1" s="12" t="s">
        <v>254</v>
      </c>
      <c r="OS1" s="12" t="s">
        <v>255</v>
      </c>
      <c r="OT1" s="12" t="s">
        <v>256</v>
      </c>
      <c r="OU1" s="12" t="s">
        <v>257</v>
      </c>
      <c r="OV1" s="12" t="s">
        <v>258</v>
      </c>
      <c r="OW1" s="12" t="s">
        <v>259</v>
      </c>
      <c r="OX1" s="12" t="s">
        <v>260</v>
      </c>
      <c r="OY1" s="12" t="s">
        <v>261</v>
      </c>
      <c r="OZ1" s="12" t="s">
        <v>262</v>
      </c>
      <c r="PA1" s="12" t="s">
        <v>263</v>
      </c>
      <c r="PB1" s="12" t="s">
        <v>264</v>
      </c>
      <c r="PD1" s="13" t="s">
        <v>265</v>
      </c>
      <c r="PE1" s="13" t="s">
        <v>266</v>
      </c>
      <c r="PF1" s="13" t="s">
        <v>267</v>
      </c>
      <c r="PG1" s="13" t="s">
        <v>268</v>
      </c>
      <c r="PH1" s="13" t="s">
        <v>269</v>
      </c>
      <c r="PI1" s="13" t="s">
        <v>270</v>
      </c>
      <c r="PJ1" s="13" t="s">
        <v>271</v>
      </c>
      <c r="PK1" s="13" t="s">
        <v>272</v>
      </c>
      <c r="PL1" s="13" t="s">
        <v>273</v>
      </c>
      <c r="PM1" s="13" t="s">
        <v>274</v>
      </c>
      <c r="PN1" s="13" t="s">
        <v>275</v>
      </c>
      <c r="PO1" s="13" t="s">
        <v>276</v>
      </c>
      <c r="PP1" s="13" t="s">
        <v>277</v>
      </c>
      <c r="PQ1" s="13" t="s">
        <v>278</v>
      </c>
      <c r="PR1" s="13" t="s">
        <v>279</v>
      </c>
      <c r="PS1" s="13" t="s">
        <v>280</v>
      </c>
      <c r="PT1" s="13" t="s">
        <v>281</v>
      </c>
      <c r="PU1" s="13" t="s">
        <v>282</v>
      </c>
      <c r="PV1" s="13" t="s">
        <v>283</v>
      </c>
      <c r="PW1" s="13" t="s">
        <v>284</v>
      </c>
      <c r="PX1" s="13" t="s">
        <v>285</v>
      </c>
      <c r="PY1" s="13" t="s">
        <v>286</v>
      </c>
      <c r="PZ1" s="13" t="s">
        <v>287</v>
      </c>
      <c r="QA1" s="13" t="s">
        <v>288</v>
      </c>
      <c r="QB1" s="13" t="s">
        <v>289</v>
      </c>
      <c r="QC1" s="13" t="s">
        <v>892</v>
      </c>
      <c r="QD1" s="13" t="s">
        <v>290</v>
      </c>
      <c r="QE1" s="13" t="s">
        <v>291</v>
      </c>
      <c r="QF1" s="13" t="s">
        <v>292</v>
      </c>
      <c r="QG1" s="13" t="s">
        <v>293</v>
      </c>
      <c r="QH1" s="13" t="s">
        <v>294</v>
      </c>
      <c r="QI1" s="13" t="s">
        <v>283</v>
      </c>
      <c r="QJ1" s="13" t="s">
        <v>295</v>
      </c>
      <c r="QK1" s="13" t="s">
        <v>296</v>
      </c>
      <c r="QL1" s="13" t="s">
        <v>297</v>
      </c>
      <c r="QM1" s="13" t="s">
        <v>298</v>
      </c>
      <c r="QN1" s="13" t="s">
        <v>299</v>
      </c>
      <c r="QO1" s="13" t="s">
        <v>300</v>
      </c>
      <c r="QP1" s="13" t="s">
        <v>301</v>
      </c>
      <c r="QQ1" s="13" t="s">
        <v>302</v>
      </c>
      <c r="QR1" s="13" t="s">
        <v>303</v>
      </c>
      <c r="QS1" s="13" t="s">
        <v>304</v>
      </c>
      <c r="QT1" s="13" t="s">
        <v>305</v>
      </c>
      <c r="QU1" s="13" t="s">
        <v>306</v>
      </c>
      <c r="QV1" s="13" t="s">
        <v>307</v>
      </c>
      <c r="QW1" s="13" t="s">
        <v>308</v>
      </c>
      <c r="QX1" s="13" t="s">
        <v>309</v>
      </c>
      <c r="QY1" s="13" t="s">
        <v>310</v>
      </c>
      <c r="QZ1" s="13" t="s">
        <v>311</v>
      </c>
      <c r="RA1" s="13" t="s">
        <v>312</v>
      </c>
      <c r="RB1" s="13" t="s">
        <v>313</v>
      </c>
      <c r="RC1" s="13" t="s">
        <v>314</v>
      </c>
      <c r="RD1" s="13" t="s">
        <v>315</v>
      </c>
      <c r="RE1" s="13" t="s">
        <v>316</v>
      </c>
      <c r="RF1" s="13" t="s">
        <v>317</v>
      </c>
      <c r="RG1" s="13" t="s">
        <v>318</v>
      </c>
      <c r="RH1" s="13" t="s">
        <v>319</v>
      </c>
      <c r="RI1" s="13" t="s">
        <v>274</v>
      </c>
      <c r="RJ1" s="13" t="s">
        <v>320</v>
      </c>
      <c r="RK1" s="13" t="s">
        <v>321</v>
      </c>
      <c r="RL1" s="13" t="s">
        <v>322</v>
      </c>
      <c r="RM1" s="13" t="s">
        <v>323</v>
      </c>
      <c r="RN1" s="13" t="s">
        <v>324</v>
      </c>
      <c r="RO1" s="13" t="s">
        <v>325</v>
      </c>
      <c r="RP1" s="13" t="s">
        <v>326</v>
      </c>
      <c r="RQ1" s="13" t="s">
        <v>327</v>
      </c>
      <c r="RR1" s="13" t="s">
        <v>328</v>
      </c>
      <c r="RS1" s="13" t="s">
        <v>329</v>
      </c>
      <c r="RT1" s="13" t="s">
        <v>330</v>
      </c>
      <c r="RU1" s="13" t="s">
        <v>331</v>
      </c>
      <c r="RV1" s="13" t="s">
        <v>332</v>
      </c>
      <c r="RW1" s="13" t="s">
        <v>333</v>
      </c>
      <c r="RX1" s="13" t="s">
        <v>893</v>
      </c>
      <c r="RY1" s="13" t="s">
        <v>334</v>
      </c>
      <c r="RZ1" s="13" t="s">
        <v>335</v>
      </c>
      <c r="SA1" s="13" t="s">
        <v>336</v>
      </c>
      <c r="SB1" s="13" t="s">
        <v>337</v>
      </c>
      <c r="SC1" s="13" t="s">
        <v>338</v>
      </c>
      <c r="SD1" s="13" t="s">
        <v>328</v>
      </c>
      <c r="SE1" s="13" t="s">
        <v>339</v>
      </c>
      <c r="SF1" s="13" t="s">
        <v>340</v>
      </c>
      <c r="SG1" s="13" t="s">
        <v>341</v>
      </c>
      <c r="SH1" s="13" t="s">
        <v>342</v>
      </c>
      <c r="SI1" s="13" t="s">
        <v>343</v>
      </c>
      <c r="SJ1" s="13" t="s">
        <v>344</v>
      </c>
      <c r="SK1" s="13" t="s">
        <v>345</v>
      </c>
      <c r="SL1" s="13" t="s">
        <v>346</v>
      </c>
      <c r="SM1" s="13" t="s">
        <v>347</v>
      </c>
      <c r="SN1" s="13" t="s">
        <v>348</v>
      </c>
      <c r="SO1" s="13" t="s">
        <v>349</v>
      </c>
      <c r="SP1" s="13" t="s">
        <v>350</v>
      </c>
      <c r="SQ1" s="13" t="s">
        <v>351</v>
      </c>
      <c r="SR1" s="13" t="s">
        <v>352</v>
      </c>
      <c r="SS1" s="13" t="s">
        <v>353</v>
      </c>
      <c r="ST1" s="13" t="s">
        <v>354</v>
      </c>
      <c r="SU1" s="13" t="s">
        <v>355</v>
      </c>
      <c r="SV1" s="13" t="s">
        <v>894</v>
      </c>
      <c r="SW1" s="13" t="s">
        <v>895</v>
      </c>
      <c r="SX1" s="13" t="s">
        <v>896</v>
      </c>
      <c r="SY1" s="13" t="s">
        <v>897</v>
      </c>
      <c r="SZ1" s="13" t="s">
        <v>898</v>
      </c>
      <c r="TA1" s="13" t="s">
        <v>899</v>
      </c>
      <c r="TB1" s="13" t="s">
        <v>900</v>
      </c>
      <c r="TC1" s="13" t="s">
        <v>901</v>
      </c>
      <c r="TD1" s="13" t="s">
        <v>274</v>
      </c>
      <c r="TE1" s="13" t="s">
        <v>902</v>
      </c>
      <c r="TF1" s="13" t="s">
        <v>903</v>
      </c>
      <c r="TG1" s="13" t="s">
        <v>904</v>
      </c>
      <c r="TH1" s="13" t="s">
        <v>905</v>
      </c>
      <c r="TI1" s="13" t="s">
        <v>324</v>
      </c>
      <c r="TJ1" s="13" t="s">
        <v>906</v>
      </c>
      <c r="TK1" s="13" t="s">
        <v>907</v>
      </c>
      <c r="TL1" s="13" t="s">
        <v>908</v>
      </c>
      <c r="TM1" s="13" t="s">
        <v>909</v>
      </c>
      <c r="TN1" s="13" t="s">
        <v>910</v>
      </c>
      <c r="TO1" s="13" t="s">
        <v>911</v>
      </c>
      <c r="TP1" s="13" t="s">
        <v>912</v>
      </c>
      <c r="TQ1" s="13" t="s">
        <v>913</v>
      </c>
      <c r="TR1" s="13" t="s">
        <v>914</v>
      </c>
      <c r="TS1" s="13" t="s">
        <v>915</v>
      </c>
      <c r="TT1" s="13" t="s">
        <v>916</v>
      </c>
      <c r="TU1" s="13" t="s">
        <v>917</v>
      </c>
      <c r="TV1" s="13" t="s">
        <v>918</v>
      </c>
      <c r="TW1" s="13" t="s">
        <v>919</v>
      </c>
      <c r="TX1" s="13" t="s">
        <v>920</v>
      </c>
      <c r="TY1" s="13" t="s">
        <v>909</v>
      </c>
      <c r="TZ1" s="13" t="s">
        <v>921</v>
      </c>
      <c r="UA1" s="13" t="s">
        <v>922</v>
      </c>
      <c r="UB1" s="13" t="s">
        <v>923</v>
      </c>
      <c r="UC1" s="13" t="s">
        <v>924</v>
      </c>
      <c r="UD1" s="13" t="s">
        <v>925</v>
      </c>
      <c r="UE1" s="13" t="s">
        <v>926</v>
      </c>
      <c r="UF1" s="13" t="s">
        <v>927</v>
      </c>
      <c r="UG1" s="13" t="s">
        <v>928</v>
      </c>
      <c r="UH1" s="13" t="s">
        <v>929</v>
      </c>
      <c r="UI1" s="13" t="s">
        <v>930</v>
      </c>
      <c r="UJ1" s="13" t="s">
        <v>931</v>
      </c>
      <c r="UK1" s="13" t="s">
        <v>932</v>
      </c>
      <c r="UL1" s="13" t="s">
        <v>933</v>
      </c>
      <c r="UM1" s="13" t="s">
        <v>934</v>
      </c>
      <c r="UN1" s="13" t="s">
        <v>935</v>
      </c>
      <c r="UO1" s="13" t="s">
        <v>936</v>
      </c>
      <c r="UP1" s="13" t="s">
        <v>937</v>
      </c>
      <c r="UQ1" s="13" t="s">
        <v>938</v>
      </c>
      <c r="UR1" s="13" t="s">
        <v>939</v>
      </c>
      <c r="US1" s="13" t="s">
        <v>940</v>
      </c>
      <c r="UT1" s="13" t="s">
        <v>941</v>
      </c>
      <c r="UU1" s="13" t="s">
        <v>942</v>
      </c>
      <c r="UV1" s="13" t="s">
        <v>943</v>
      </c>
      <c r="UW1" s="13" t="s">
        <v>944</v>
      </c>
      <c r="UX1" s="13" t="s">
        <v>945</v>
      </c>
      <c r="UY1" s="13" t="s">
        <v>274</v>
      </c>
      <c r="UZ1" s="13" t="s">
        <v>946</v>
      </c>
      <c r="VA1" s="13" t="s">
        <v>947</v>
      </c>
      <c r="VB1" s="13" t="s">
        <v>948</v>
      </c>
      <c r="VC1" s="13" t="s">
        <v>949</v>
      </c>
      <c r="VD1" s="13" t="s">
        <v>950</v>
      </c>
      <c r="VE1" s="13" t="s">
        <v>951</v>
      </c>
      <c r="VF1" s="13" t="s">
        <v>952</v>
      </c>
      <c r="VG1" s="13" t="s">
        <v>953</v>
      </c>
      <c r="VH1" s="13" t="s">
        <v>954</v>
      </c>
      <c r="VI1" s="13" t="s">
        <v>955</v>
      </c>
      <c r="VJ1" s="13" t="s">
        <v>956</v>
      </c>
      <c r="VK1" s="13" t="s">
        <v>957</v>
      </c>
      <c r="VL1" s="13" t="s">
        <v>958</v>
      </c>
      <c r="VM1" s="13" t="s">
        <v>959</v>
      </c>
      <c r="VN1" s="13" t="s">
        <v>960</v>
      </c>
      <c r="VO1" s="13" t="s">
        <v>961</v>
      </c>
      <c r="VP1" s="13" t="s">
        <v>962</v>
      </c>
      <c r="VQ1" s="13" t="s">
        <v>963</v>
      </c>
      <c r="VR1" s="13" t="s">
        <v>964</v>
      </c>
      <c r="VS1" s="13" t="s">
        <v>965</v>
      </c>
      <c r="VT1" s="13" t="s">
        <v>954</v>
      </c>
      <c r="VU1" s="13" t="s">
        <v>966</v>
      </c>
      <c r="VV1" s="13" t="s">
        <v>967</v>
      </c>
      <c r="VW1" s="13" t="s">
        <v>968</v>
      </c>
      <c r="VX1" s="13" t="s">
        <v>969</v>
      </c>
      <c r="VY1" s="13" t="s">
        <v>970</v>
      </c>
      <c r="VZ1" s="13" t="s">
        <v>971</v>
      </c>
      <c r="WA1" s="13" t="s">
        <v>972</v>
      </c>
      <c r="WB1" s="13" t="s">
        <v>973</v>
      </c>
      <c r="WC1" s="13" t="s">
        <v>974</v>
      </c>
      <c r="WD1" s="13" t="s">
        <v>975</v>
      </c>
      <c r="WE1" s="13" t="s">
        <v>976</v>
      </c>
      <c r="WF1" s="13" t="s">
        <v>977</v>
      </c>
      <c r="WG1" s="13" t="s">
        <v>978</v>
      </c>
      <c r="WH1" s="13" t="s">
        <v>979</v>
      </c>
      <c r="WI1" s="13" t="s">
        <v>980</v>
      </c>
      <c r="WJ1" s="13" t="s">
        <v>981</v>
      </c>
      <c r="WK1" s="13" t="s">
        <v>982</v>
      </c>
      <c r="WL1" s="13" t="s">
        <v>983</v>
      </c>
      <c r="WM1" s="13" t="s">
        <v>984</v>
      </c>
      <c r="WN1" s="13" t="s">
        <v>985</v>
      </c>
      <c r="WO1" s="13" t="s">
        <v>986</v>
      </c>
      <c r="WP1" s="13" t="s">
        <v>987</v>
      </c>
      <c r="WQ1" s="13" t="s">
        <v>988</v>
      </c>
      <c r="WR1" s="13" t="s">
        <v>989</v>
      </c>
      <c r="WS1" s="13" t="s">
        <v>990</v>
      </c>
      <c r="WT1" s="13" t="s">
        <v>274</v>
      </c>
      <c r="WU1" s="13" t="s">
        <v>991</v>
      </c>
      <c r="WV1" s="13" t="s">
        <v>992</v>
      </c>
      <c r="WW1" s="13" t="s">
        <v>993</v>
      </c>
      <c r="WX1" s="13" t="s">
        <v>994</v>
      </c>
      <c r="WY1" s="13" t="s">
        <v>995</v>
      </c>
      <c r="WZ1" s="13" t="s">
        <v>996</v>
      </c>
      <c r="XA1" s="13" t="s">
        <v>997</v>
      </c>
      <c r="XB1" s="13" t="s">
        <v>998</v>
      </c>
      <c r="XC1" s="13" t="s">
        <v>999</v>
      </c>
      <c r="XD1" s="13" t="s">
        <v>1000</v>
      </c>
      <c r="XE1" s="13" t="s">
        <v>1001</v>
      </c>
      <c r="XF1" s="13" t="s">
        <v>1002</v>
      </c>
      <c r="XG1" s="13" t="s">
        <v>1003</v>
      </c>
      <c r="XH1" s="13" t="s">
        <v>1004</v>
      </c>
      <c r="XI1" s="13" t="s">
        <v>1005</v>
      </c>
      <c r="XJ1" s="13" t="s">
        <v>1006</v>
      </c>
      <c r="XK1" s="13" t="s">
        <v>1007</v>
      </c>
      <c r="XL1" s="13" t="s">
        <v>1008</v>
      </c>
      <c r="XM1" s="13" t="s">
        <v>1009</v>
      </c>
      <c r="XN1" s="13" t="s">
        <v>1010</v>
      </c>
      <c r="XO1" s="13" t="s">
        <v>999</v>
      </c>
      <c r="XP1" s="13" t="s">
        <v>1011</v>
      </c>
      <c r="XQ1" s="13" t="s">
        <v>1012</v>
      </c>
      <c r="XR1" s="13" t="s">
        <v>1013</v>
      </c>
      <c r="XS1" s="13" t="s">
        <v>1014</v>
      </c>
      <c r="XT1" s="13" t="s">
        <v>1015</v>
      </c>
      <c r="XU1" s="13" t="s">
        <v>1016</v>
      </c>
      <c r="XV1" s="13" t="s">
        <v>1017</v>
      </c>
      <c r="XW1" s="13" t="s">
        <v>1018</v>
      </c>
      <c r="XX1" s="13" t="s">
        <v>1019</v>
      </c>
      <c r="XY1" s="13" t="s">
        <v>1020</v>
      </c>
      <c r="XZ1" s="13" t="s">
        <v>1021</v>
      </c>
      <c r="YA1" s="13" t="s">
        <v>1022</v>
      </c>
      <c r="YB1" s="13" t="s">
        <v>1023</v>
      </c>
      <c r="YC1" s="13" t="s">
        <v>1024</v>
      </c>
      <c r="YD1" s="13" t="s">
        <v>1025</v>
      </c>
      <c r="YE1" s="13" t="s">
        <v>1026</v>
      </c>
      <c r="YF1" s="13" t="s">
        <v>1027</v>
      </c>
      <c r="YG1" s="13" t="s">
        <v>356</v>
      </c>
      <c r="YH1" s="13" t="s">
        <v>357</v>
      </c>
      <c r="YI1" s="13" t="s">
        <v>358</v>
      </c>
      <c r="YJ1" s="13" t="s">
        <v>359</v>
      </c>
      <c r="YK1" s="13" t="s">
        <v>360</v>
      </c>
      <c r="YL1" s="13" t="s">
        <v>361</v>
      </c>
      <c r="YM1" s="13" t="s">
        <v>362</v>
      </c>
      <c r="YN1" s="13" t="s">
        <v>363</v>
      </c>
      <c r="YO1" s="13" t="s">
        <v>274</v>
      </c>
      <c r="YP1" s="13" t="s">
        <v>364</v>
      </c>
      <c r="YQ1" s="13" t="s">
        <v>365</v>
      </c>
      <c r="YR1" s="13" t="s">
        <v>366</v>
      </c>
      <c r="YS1" s="13" t="s">
        <v>367</v>
      </c>
      <c r="YT1" s="13" t="s">
        <v>368</v>
      </c>
      <c r="YU1" s="13" t="s">
        <v>369</v>
      </c>
      <c r="YV1" s="13" t="s">
        <v>370</v>
      </c>
      <c r="YW1" s="13" t="s">
        <v>371</v>
      </c>
      <c r="YX1" s="13" t="s">
        <v>372</v>
      </c>
      <c r="YY1" s="13" t="s">
        <v>373</v>
      </c>
      <c r="YZ1" s="13" t="s">
        <v>374</v>
      </c>
      <c r="ZA1" s="13" t="s">
        <v>375</v>
      </c>
      <c r="ZB1" s="13" t="s">
        <v>376</v>
      </c>
      <c r="ZC1" s="13" t="s">
        <v>377</v>
      </c>
      <c r="ZD1" s="13" t="s">
        <v>1028</v>
      </c>
      <c r="ZE1" s="13" t="s">
        <v>378</v>
      </c>
      <c r="ZF1" s="13" t="s">
        <v>379</v>
      </c>
      <c r="ZG1" s="13" t="s">
        <v>380</v>
      </c>
      <c r="ZH1" s="13" t="s">
        <v>381</v>
      </c>
      <c r="ZI1" s="13" t="s">
        <v>382</v>
      </c>
      <c r="ZJ1" s="13" t="s">
        <v>372</v>
      </c>
      <c r="ZK1" s="13" t="s">
        <v>383</v>
      </c>
      <c r="ZL1" s="13" t="s">
        <v>384</v>
      </c>
      <c r="ZM1" s="13" t="s">
        <v>385</v>
      </c>
      <c r="ZN1" s="13" t="s">
        <v>386</v>
      </c>
      <c r="ZO1" s="13" t="s">
        <v>387</v>
      </c>
      <c r="ZP1" s="13" t="s">
        <v>388</v>
      </c>
      <c r="ZQ1" s="13" t="s">
        <v>389</v>
      </c>
      <c r="ZR1" s="13" t="s">
        <v>390</v>
      </c>
      <c r="ZS1" s="13" t="s">
        <v>391</v>
      </c>
      <c r="ZT1" s="13" t="s">
        <v>392</v>
      </c>
      <c r="ZU1" s="13" t="s">
        <v>393</v>
      </c>
      <c r="ZV1" s="13" t="s">
        <v>394</v>
      </c>
      <c r="ZW1" s="13" t="s">
        <v>395</v>
      </c>
      <c r="ZX1" s="13" t="s">
        <v>396</v>
      </c>
      <c r="ZY1" s="13" t="s">
        <v>397</v>
      </c>
      <c r="ZZ1" s="13" t="s">
        <v>398</v>
      </c>
      <c r="AAA1" s="13" t="s">
        <v>399</v>
      </c>
      <c r="AAB1" s="13" t="s">
        <v>400</v>
      </c>
      <c r="AAC1" s="13" t="s">
        <v>401</v>
      </c>
      <c r="AAD1" s="13" t="s">
        <v>402</v>
      </c>
      <c r="AAE1" s="13" t="s">
        <v>403</v>
      </c>
      <c r="AAF1" s="13" t="s">
        <v>404</v>
      </c>
      <c r="AAG1" s="13" t="s">
        <v>405</v>
      </c>
      <c r="AAH1" s="13" t="s">
        <v>406</v>
      </c>
      <c r="AAI1" s="13" t="s">
        <v>407</v>
      </c>
      <c r="AAJ1" s="13" t="s">
        <v>274</v>
      </c>
      <c r="AAK1" s="13" t="s">
        <v>408</v>
      </c>
      <c r="AAL1" s="13" t="s">
        <v>409</v>
      </c>
      <c r="AAM1" s="13" t="s">
        <v>410</v>
      </c>
      <c r="AAN1" s="13" t="s">
        <v>411</v>
      </c>
      <c r="AAO1" s="13" t="s">
        <v>412</v>
      </c>
      <c r="AAP1" s="13" t="s">
        <v>413</v>
      </c>
      <c r="AAQ1" s="13" t="s">
        <v>414</v>
      </c>
      <c r="AAR1" s="13" t="s">
        <v>415</v>
      </c>
      <c r="AAS1" s="13" t="s">
        <v>416</v>
      </c>
      <c r="AAT1" s="13" t="s">
        <v>417</v>
      </c>
      <c r="AAU1" s="13" t="s">
        <v>418</v>
      </c>
      <c r="AAV1" s="13" t="s">
        <v>419</v>
      </c>
      <c r="AAW1" s="13" t="s">
        <v>420</v>
      </c>
      <c r="AAX1" s="13" t="s">
        <v>421</v>
      </c>
      <c r="AAY1" s="13" t="s">
        <v>1029</v>
      </c>
      <c r="AAZ1" s="13" t="s">
        <v>422</v>
      </c>
      <c r="ABA1" s="13" t="s">
        <v>423</v>
      </c>
      <c r="ABB1" s="13" t="s">
        <v>424</v>
      </c>
      <c r="ABC1" s="13" t="s">
        <v>425</v>
      </c>
      <c r="ABD1" s="13" t="s">
        <v>426</v>
      </c>
      <c r="ABE1" s="13" t="s">
        <v>416</v>
      </c>
      <c r="ABF1" s="13" t="s">
        <v>427</v>
      </c>
      <c r="ABG1" s="13" t="s">
        <v>428</v>
      </c>
      <c r="ABH1" s="13" t="s">
        <v>429</v>
      </c>
      <c r="ABI1" s="13" t="s">
        <v>430</v>
      </c>
      <c r="ABJ1" s="13" t="s">
        <v>431</v>
      </c>
      <c r="ABK1" s="13" t="s">
        <v>432</v>
      </c>
      <c r="ABL1" s="13" t="s">
        <v>433</v>
      </c>
      <c r="ABM1" s="13" t="s">
        <v>434</v>
      </c>
      <c r="ABN1" s="13" t="s">
        <v>435</v>
      </c>
      <c r="ABO1" s="13" t="s">
        <v>436</v>
      </c>
      <c r="ABP1" s="13" t="s">
        <v>437</v>
      </c>
      <c r="ABQ1" s="13" t="s">
        <v>438</v>
      </c>
      <c r="ABR1" s="13" t="s">
        <v>439</v>
      </c>
      <c r="ABS1" s="13" t="s">
        <v>440</v>
      </c>
      <c r="ABT1" s="13" t="s">
        <v>441</v>
      </c>
      <c r="ABU1" s="13" t="s">
        <v>442</v>
      </c>
      <c r="ABV1" s="13" t="s">
        <v>443</v>
      </c>
      <c r="ABW1" s="13" t="s">
        <v>444</v>
      </c>
      <c r="ABX1" s="13" t="s">
        <v>445</v>
      </c>
      <c r="ABY1" s="13" t="s">
        <v>446</v>
      </c>
      <c r="ABZ1" s="13" t="s">
        <v>447</v>
      </c>
      <c r="ACA1" s="13" t="s">
        <v>448</v>
      </c>
      <c r="ACB1" s="13" t="s">
        <v>449</v>
      </c>
      <c r="ACC1" s="13" t="s">
        <v>450</v>
      </c>
      <c r="ACD1" s="13" t="s">
        <v>451</v>
      </c>
      <c r="ACE1" s="13" t="s">
        <v>274</v>
      </c>
      <c r="ACF1" s="13" t="s">
        <v>452</v>
      </c>
      <c r="ACG1" s="13" t="s">
        <v>453</v>
      </c>
      <c r="ACH1" s="13" t="s">
        <v>454</v>
      </c>
      <c r="ACI1" s="13" t="s">
        <v>455</v>
      </c>
      <c r="ACJ1" s="13" t="s">
        <v>456</v>
      </c>
      <c r="ACK1" s="13" t="s">
        <v>457</v>
      </c>
      <c r="ACL1" s="13" t="s">
        <v>458</v>
      </c>
      <c r="ACM1" s="13" t="s">
        <v>459</v>
      </c>
      <c r="ACN1" s="13" t="s">
        <v>460</v>
      </c>
      <c r="ACO1" s="13" t="s">
        <v>461</v>
      </c>
      <c r="ACP1" s="13" t="s">
        <v>462</v>
      </c>
      <c r="ACQ1" s="13" t="s">
        <v>463</v>
      </c>
      <c r="ACR1" s="13" t="s">
        <v>464</v>
      </c>
      <c r="ACS1" s="13" t="s">
        <v>465</v>
      </c>
      <c r="ACT1" s="13" t="s">
        <v>1030</v>
      </c>
      <c r="ACU1" s="13" t="s">
        <v>466</v>
      </c>
      <c r="ACV1" s="13" t="s">
        <v>467</v>
      </c>
      <c r="ACW1" s="13" t="s">
        <v>468</v>
      </c>
      <c r="ACX1" s="13" t="s">
        <v>469</v>
      </c>
      <c r="ACY1" s="13" t="s">
        <v>470</v>
      </c>
      <c r="ACZ1" s="13" t="s">
        <v>460</v>
      </c>
      <c r="ADA1" s="13" t="s">
        <v>471</v>
      </c>
      <c r="ADB1" s="13" t="s">
        <v>472</v>
      </c>
      <c r="ADC1" s="13" t="s">
        <v>473</v>
      </c>
      <c r="ADD1" s="13" t="s">
        <v>474</v>
      </c>
      <c r="ADE1" s="13" t="s">
        <v>475</v>
      </c>
      <c r="ADF1" s="13" t="s">
        <v>476</v>
      </c>
      <c r="ADG1" s="13" t="s">
        <v>477</v>
      </c>
      <c r="ADH1" s="13" t="s">
        <v>478</v>
      </c>
      <c r="ADI1" s="13" t="s">
        <v>479</v>
      </c>
      <c r="ADJ1" s="13" t="s">
        <v>480</v>
      </c>
      <c r="ADK1" s="13" t="s">
        <v>481</v>
      </c>
      <c r="ADL1" s="13" t="s">
        <v>482</v>
      </c>
      <c r="ADM1" s="13" t="s">
        <v>483</v>
      </c>
      <c r="ADN1" s="13" t="s">
        <v>484</v>
      </c>
      <c r="ADO1" s="13" t="s">
        <v>485</v>
      </c>
      <c r="ADP1" s="13" t="s">
        <v>486</v>
      </c>
      <c r="ADQ1" s="13" t="s">
        <v>487</v>
      </c>
      <c r="ADR1" t="s">
        <v>1241</v>
      </c>
      <c r="ADS1" t="s">
        <v>1244</v>
      </c>
      <c r="ADT1" t="s">
        <v>1245</v>
      </c>
      <c r="ADU1" t="s">
        <v>1246</v>
      </c>
      <c r="ADV1" t="s">
        <v>1247</v>
      </c>
      <c r="ADW1" t="s">
        <v>1242</v>
      </c>
      <c r="ADX1" t="s">
        <v>1248</v>
      </c>
      <c r="ADY1" t="s">
        <v>1243</v>
      </c>
    </row>
    <row r="2" spans="1:805" s="1" customFormat="1">
      <c r="A2" s="68" t="s">
        <v>501</v>
      </c>
      <c r="B2" s="15" t="s">
        <v>502</v>
      </c>
      <c r="C2" s="15">
        <v>44</v>
      </c>
      <c r="D2" s="15">
        <v>73</v>
      </c>
      <c r="E2" s="15">
        <v>173</v>
      </c>
      <c r="F2" s="17">
        <v>4</v>
      </c>
      <c r="G2" s="17">
        <v>5</v>
      </c>
      <c r="H2" s="28">
        <v>100</v>
      </c>
      <c r="I2" s="17">
        <v>413</v>
      </c>
      <c r="J2" s="17">
        <v>998</v>
      </c>
      <c r="K2" s="17">
        <v>998</v>
      </c>
      <c r="L2" s="17">
        <v>998</v>
      </c>
      <c r="M2" s="17">
        <v>998</v>
      </c>
      <c r="N2" s="17">
        <v>33</v>
      </c>
      <c r="O2" s="17">
        <v>116</v>
      </c>
      <c r="P2" s="17">
        <v>998</v>
      </c>
      <c r="Q2" s="17">
        <v>998</v>
      </c>
      <c r="R2" s="17">
        <v>998</v>
      </c>
      <c r="S2" s="17">
        <v>998</v>
      </c>
      <c r="T2" s="17">
        <v>998</v>
      </c>
      <c r="U2" s="17">
        <v>998</v>
      </c>
      <c r="V2" s="17">
        <v>1791</v>
      </c>
      <c r="W2" s="32">
        <v>0.57777777777777795</v>
      </c>
      <c r="X2" s="69">
        <v>60</v>
      </c>
      <c r="Y2" s="69">
        <v>43</v>
      </c>
      <c r="Z2" s="69">
        <v>55</v>
      </c>
      <c r="AA2" s="69">
        <v>53</v>
      </c>
      <c r="AB2" s="69">
        <v>51</v>
      </c>
      <c r="AC2" s="69">
        <v>59</v>
      </c>
      <c r="AD2" s="69">
        <v>52</v>
      </c>
      <c r="AE2" s="69">
        <v>55</v>
      </c>
      <c r="AF2" s="69">
        <v>57</v>
      </c>
      <c r="AG2" s="69">
        <v>40</v>
      </c>
      <c r="AH2" s="69">
        <v>54</v>
      </c>
      <c r="AI2" s="69">
        <v>48</v>
      </c>
      <c r="AJ2" s="69">
        <v>50</v>
      </c>
      <c r="AK2" s="69">
        <v>57</v>
      </c>
      <c r="AL2" s="69">
        <v>52</v>
      </c>
      <c r="AM2" s="69">
        <v>52</v>
      </c>
      <c r="AN2" s="69">
        <v>0.95</v>
      </c>
      <c r="AO2" s="69">
        <v>0.93023255813953498</v>
      </c>
      <c r="AP2" s="69">
        <v>0.98181818181818203</v>
      </c>
      <c r="AQ2" s="69">
        <v>0.90566037735849103</v>
      </c>
      <c r="AR2" s="69">
        <v>0.98039215686274495</v>
      </c>
      <c r="AS2" s="69">
        <v>0.96610169491525399</v>
      </c>
      <c r="AT2" s="69">
        <v>1</v>
      </c>
      <c r="AU2" s="69">
        <v>0.94545454545454499</v>
      </c>
      <c r="AV2" s="69">
        <v>174</v>
      </c>
      <c r="AW2" s="69">
        <v>120</v>
      </c>
      <c r="AX2" s="69">
        <v>121</v>
      </c>
      <c r="AY2" s="69">
        <v>120</v>
      </c>
      <c r="AZ2" s="69">
        <v>118</v>
      </c>
      <c r="BA2" s="69">
        <v>168</v>
      </c>
      <c r="BB2" s="69">
        <v>154</v>
      </c>
      <c r="BC2" s="69">
        <v>161</v>
      </c>
      <c r="BD2" s="69">
        <v>34</v>
      </c>
      <c r="BE2" s="69">
        <v>25</v>
      </c>
      <c r="BF2" s="69">
        <v>31</v>
      </c>
      <c r="BG2" s="69">
        <v>28</v>
      </c>
      <c r="BH2" s="69">
        <v>29</v>
      </c>
      <c r="BI2" s="69">
        <v>33</v>
      </c>
      <c r="BJ2" s="69">
        <v>31</v>
      </c>
      <c r="BK2" s="69">
        <v>33</v>
      </c>
      <c r="BL2" s="69">
        <v>96.6666666666667</v>
      </c>
      <c r="BM2" s="69">
        <v>93.023255813953497</v>
      </c>
      <c r="BN2" s="69">
        <v>87.272727272727295</v>
      </c>
      <c r="BO2" s="69">
        <v>83.018867924528294</v>
      </c>
      <c r="BP2" s="69">
        <v>94.117647058823493</v>
      </c>
      <c r="BQ2" s="69">
        <v>100</v>
      </c>
      <c r="BR2" s="69">
        <v>96.153846153846203</v>
      </c>
      <c r="BS2" s="69">
        <v>100</v>
      </c>
      <c r="BT2" s="69">
        <v>328</v>
      </c>
      <c r="BU2" s="69">
        <v>289</v>
      </c>
      <c r="BV2" s="69">
        <v>269</v>
      </c>
      <c r="BW2" s="69">
        <v>289</v>
      </c>
      <c r="BX2" s="69">
        <v>314</v>
      </c>
      <c r="BY2" s="69">
        <v>327</v>
      </c>
      <c r="BZ2" s="69">
        <v>299</v>
      </c>
      <c r="CA2" s="69">
        <v>279</v>
      </c>
      <c r="CB2" s="69">
        <v>333</v>
      </c>
      <c r="CC2" s="69">
        <v>252</v>
      </c>
      <c r="CD2" s="69">
        <v>252</v>
      </c>
      <c r="CE2" s="69">
        <v>276</v>
      </c>
      <c r="CF2" s="69">
        <v>307</v>
      </c>
      <c r="CG2" s="69">
        <v>345</v>
      </c>
      <c r="CH2" s="69">
        <v>303</v>
      </c>
      <c r="CI2" s="69">
        <v>299</v>
      </c>
      <c r="CJ2" s="69">
        <v>1.0152439024390201</v>
      </c>
      <c r="CK2" s="69">
        <v>0.87197231833910005</v>
      </c>
      <c r="CL2" s="69">
        <v>0.93680297397769496</v>
      </c>
      <c r="CM2" s="69">
        <v>0.95501730103806204</v>
      </c>
      <c r="CN2" s="69">
        <v>0.97770700636942698</v>
      </c>
      <c r="CO2" s="69">
        <v>1.05504587155963</v>
      </c>
      <c r="CP2" s="69">
        <v>1.0133779264214</v>
      </c>
      <c r="CQ2" s="69">
        <v>1.0716845878136201</v>
      </c>
      <c r="CR2" s="69">
        <v>709</v>
      </c>
      <c r="CS2" s="69">
        <v>462</v>
      </c>
      <c r="CT2" s="69">
        <v>408</v>
      </c>
      <c r="CU2" s="69">
        <v>486</v>
      </c>
      <c r="CV2" s="69">
        <v>559</v>
      </c>
      <c r="CW2" s="69">
        <v>664</v>
      </c>
      <c r="CX2" s="69">
        <v>617</v>
      </c>
      <c r="CY2" s="69">
        <v>534</v>
      </c>
      <c r="CZ2" s="69">
        <v>207</v>
      </c>
      <c r="DA2" s="69">
        <v>164</v>
      </c>
      <c r="DB2" s="69">
        <v>166</v>
      </c>
      <c r="DC2" s="69">
        <v>189</v>
      </c>
      <c r="DD2" s="69">
        <v>189</v>
      </c>
      <c r="DE2" s="69">
        <v>210</v>
      </c>
      <c r="DF2" s="69">
        <v>175</v>
      </c>
      <c r="DG2" s="69">
        <v>177</v>
      </c>
      <c r="DH2" s="69">
        <v>88.109756097561004</v>
      </c>
      <c r="DI2" s="69">
        <v>74.394463667820105</v>
      </c>
      <c r="DJ2" s="69">
        <v>71.375464684014901</v>
      </c>
      <c r="DK2" s="69">
        <v>76.470588235294102</v>
      </c>
      <c r="DL2" s="69">
        <v>84.394904458598702</v>
      </c>
      <c r="DM2" s="69">
        <v>86.850152905198797</v>
      </c>
      <c r="DN2" s="69">
        <v>87.290969899665598</v>
      </c>
      <c r="DO2" s="69">
        <v>78.494623655913998</v>
      </c>
      <c r="DP2" s="69">
        <v>887.5</v>
      </c>
      <c r="DQ2" s="69">
        <v>31.5</v>
      </c>
      <c r="DR2" s="69">
        <v>67.7</v>
      </c>
      <c r="DS2" s="69">
        <v>17.5</v>
      </c>
      <c r="DT2" s="69">
        <v>0.9</v>
      </c>
      <c r="DU2" s="69">
        <v>60.2</v>
      </c>
      <c r="DV2" s="69">
        <v>39.799999999999997</v>
      </c>
      <c r="DW2" s="69">
        <v>1.5129999999999999</v>
      </c>
      <c r="DX2" s="69">
        <v>300</v>
      </c>
      <c r="DY2" s="69">
        <v>718.7</v>
      </c>
      <c r="DZ2" s="69">
        <v>39.6</v>
      </c>
      <c r="EA2" s="69">
        <v>83.73</v>
      </c>
      <c r="EB2" s="69">
        <v>12.2</v>
      </c>
      <c r="EC2" s="69">
        <v>1</v>
      </c>
      <c r="ED2" s="69">
        <v>92.3</v>
      </c>
      <c r="EE2" s="69">
        <v>7.7</v>
      </c>
      <c r="EF2" s="69">
        <v>12.061</v>
      </c>
      <c r="EG2" s="69">
        <v>300</v>
      </c>
      <c r="EH2" s="69">
        <v>815</v>
      </c>
      <c r="EI2" s="69">
        <v>23</v>
      </c>
      <c r="EJ2" s="69">
        <v>73.67</v>
      </c>
      <c r="EK2" s="69">
        <v>11.2</v>
      </c>
      <c r="EL2" s="69">
        <v>0</v>
      </c>
      <c r="EM2" s="69">
        <v>90</v>
      </c>
      <c r="EN2" s="69">
        <v>9.9</v>
      </c>
      <c r="EO2" s="69">
        <v>9.0500000000000007</v>
      </c>
      <c r="EP2" s="69">
        <v>300</v>
      </c>
      <c r="EQ2" s="69">
        <v>668.5</v>
      </c>
      <c r="ER2" s="69">
        <v>53.2</v>
      </c>
      <c r="ES2" s="69">
        <v>90.28</v>
      </c>
      <c r="ET2" s="69">
        <v>9.3000000000000007</v>
      </c>
      <c r="EU2" s="69">
        <v>0.3</v>
      </c>
      <c r="EV2" s="69">
        <v>91.8</v>
      </c>
      <c r="EW2" s="69">
        <v>8.1999999999999993</v>
      </c>
      <c r="EX2" s="69">
        <v>11.231</v>
      </c>
      <c r="EY2" s="21">
        <v>230</v>
      </c>
      <c r="EZ2" s="69">
        <v>733.8</v>
      </c>
      <c r="FA2" s="69">
        <v>36.200000000000003</v>
      </c>
      <c r="FB2" s="69">
        <v>81.96</v>
      </c>
      <c r="FC2" s="69">
        <v>12</v>
      </c>
      <c r="FD2" s="69">
        <v>0.5</v>
      </c>
      <c r="FE2" s="69">
        <v>95.8</v>
      </c>
      <c r="FF2" s="69">
        <v>4.2</v>
      </c>
      <c r="FG2" s="69">
        <v>22.731000000000002</v>
      </c>
      <c r="FH2" s="69">
        <v>300</v>
      </c>
      <c r="FI2" s="69">
        <v>636.5</v>
      </c>
      <c r="FJ2" s="69">
        <v>39.9</v>
      </c>
      <c r="FK2" s="69">
        <v>94.61</v>
      </c>
      <c r="FL2" s="69">
        <v>16.899999999999999</v>
      </c>
      <c r="FM2" s="69">
        <v>1.7</v>
      </c>
      <c r="FN2" s="69">
        <v>93.3</v>
      </c>
      <c r="FO2" s="69">
        <v>6.7</v>
      </c>
      <c r="FP2" s="69">
        <v>13.957000000000001</v>
      </c>
      <c r="FQ2" s="21">
        <v>300</v>
      </c>
      <c r="FR2" s="69">
        <v>955.6</v>
      </c>
      <c r="FS2" s="69">
        <v>41.2</v>
      </c>
      <c r="FT2" s="69">
        <v>62.9</v>
      </c>
      <c r="FU2" s="69">
        <v>24.7</v>
      </c>
      <c r="FV2" s="69">
        <v>4.8</v>
      </c>
      <c r="FW2" s="69">
        <v>74.7</v>
      </c>
      <c r="FX2" s="69">
        <v>25.3</v>
      </c>
      <c r="FY2" s="69">
        <v>2.9569999999999999</v>
      </c>
      <c r="FZ2" s="69">
        <v>300</v>
      </c>
      <c r="GA2" s="69">
        <v>795.8</v>
      </c>
      <c r="GB2" s="69">
        <v>65.599999999999994</v>
      </c>
      <c r="GC2" s="69">
        <v>75.88</v>
      </c>
      <c r="GD2" s="69">
        <v>29</v>
      </c>
      <c r="GE2" s="69">
        <v>8</v>
      </c>
      <c r="GF2" s="69">
        <v>95.7</v>
      </c>
      <c r="GG2" s="69">
        <v>4.3</v>
      </c>
      <c r="GH2" s="69">
        <v>22.013000000000002</v>
      </c>
      <c r="GI2" s="21">
        <v>300</v>
      </c>
      <c r="GJ2" s="69">
        <v>1029.5999999999999</v>
      </c>
      <c r="GK2" s="69">
        <v>68.099999999999994</v>
      </c>
      <c r="GL2" s="69">
        <v>58.53</v>
      </c>
      <c r="GM2" s="69">
        <v>37.6</v>
      </c>
      <c r="GN2" s="69">
        <v>16.986999999999998</v>
      </c>
      <c r="GO2" s="69">
        <v>13</v>
      </c>
      <c r="GP2" s="69">
        <v>6.718</v>
      </c>
      <c r="GQ2" s="21">
        <v>-1</v>
      </c>
      <c r="GR2" s="69">
        <v>300</v>
      </c>
      <c r="GS2" s="69">
        <v>856.1</v>
      </c>
      <c r="GT2" s="69">
        <v>70.349999999999994</v>
      </c>
      <c r="GU2" s="69">
        <v>70.349999999999994</v>
      </c>
      <c r="GV2" s="69">
        <v>23.8</v>
      </c>
      <c r="GW2" s="69">
        <v>3.7</v>
      </c>
      <c r="GX2" s="69">
        <v>96.9</v>
      </c>
      <c r="GY2" s="69">
        <v>3.1</v>
      </c>
      <c r="GZ2" s="69">
        <v>31.518000000000001</v>
      </c>
      <c r="HA2" s="21">
        <v>300</v>
      </c>
      <c r="HB2" s="69">
        <v>1257.5999999999999</v>
      </c>
      <c r="HC2" s="69">
        <v>55.2</v>
      </c>
      <c r="HD2" s="69">
        <v>47.81</v>
      </c>
      <c r="HE2" s="69">
        <v>52.8</v>
      </c>
      <c r="HF2" s="69">
        <v>35.299999999999997</v>
      </c>
      <c r="HG2" s="69">
        <v>48</v>
      </c>
      <c r="HH2" s="69">
        <v>52</v>
      </c>
      <c r="HI2" s="69">
        <v>0.92300000000000004</v>
      </c>
      <c r="HJ2" s="69">
        <v>300</v>
      </c>
      <c r="HK2" s="69">
        <v>1038.0999999999999</v>
      </c>
      <c r="HL2" s="69">
        <v>82</v>
      </c>
      <c r="HM2" s="69">
        <v>58.16</v>
      </c>
      <c r="HN2" s="69">
        <v>31.3</v>
      </c>
      <c r="HO2" s="69">
        <v>10.4</v>
      </c>
      <c r="HP2" s="69">
        <v>81.900000000000006</v>
      </c>
      <c r="HQ2" s="69">
        <v>18.100000000000001</v>
      </c>
      <c r="HR2" s="69">
        <v>4.5309999999999997</v>
      </c>
      <c r="HS2" s="69">
        <v>300</v>
      </c>
      <c r="HT2" s="69">
        <v>1048.4000000000001</v>
      </c>
      <c r="HU2" s="69">
        <v>56.7</v>
      </c>
      <c r="HV2" s="69">
        <v>57.41</v>
      </c>
      <c r="HW2" s="69">
        <v>30.7</v>
      </c>
      <c r="HX2" s="69">
        <v>9.1</v>
      </c>
      <c r="HY2" s="69">
        <v>88.8</v>
      </c>
      <c r="HZ2" s="69">
        <v>11.2</v>
      </c>
      <c r="IA2" s="69">
        <v>7.915</v>
      </c>
      <c r="IB2" s="69">
        <v>300</v>
      </c>
      <c r="IC2" s="69">
        <v>829.4</v>
      </c>
      <c r="ID2" s="69">
        <v>58.6</v>
      </c>
      <c r="IE2" s="69">
        <v>72.680000000000007</v>
      </c>
      <c r="IF2" s="69">
        <v>16</v>
      </c>
      <c r="IG2" s="69">
        <v>1.4</v>
      </c>
      <c r="IH2" s="69">
        <v>96</v>
      </c>
      <c r="II2" s="69">
        <v>4</v>
      </c>
      <c r="IJ2" s="69">
        <v>23.995999999999999</v>
      </c>
      <c r="IK2" s="69">
        <v>300</v>
      </c>
      <c r="IL2" s="69">
        <v>987.6</v>
      </c>
      <c r="IM2" s="69">
        <v>58.7</v>
      </c>
      <c r="IN2" s="69">
        <v>60.99</v>
      </c>
      <c r="IO2" s="69">
        <v>24.2</v>
      </c>
      <c r="IP2" s="69">
        <v>4</v>
      </c>
      <c r="IQ2" s="69">
        <v>85.7</v>
      </c>
      <c r="IR2" s="69">
        <v>14.3</v>
      </c>
      <c r="IS2" s="69">
        <v>5.976</v>
      </c>
      <c r="IT2" s="69">
        <v>300</v>
      </c>
      <c r="IU2" s="69">
        <v>774.3</v>
      </c>
      <c r="IV2" s="69">
        <v>48.1</v>
      </c>
      <c r="IW2" s="69">
        <v>77.78</v>
      </c>
      <c r="IX2" s="69">
        <v>15.7</v>
      </c>
      <c r="IY2" s="69">
        <v>1.3</v>
      </c>
      <c r="IZ2" s="69">
        <v>96.9</v>
      </c>
      <c r="JA2" s="69">
        <v>3.1</v>
      </c>
      <c r="JB2" s="69">
        <v>31.047999999999998</v>
      </c>
      <c r="JC2" s="69">
        <v>300</v>
      </c>
      <c r="JD2" s="70">
        <v>1.1000000000000001</v>
      </c>
      <c r="JE2" s="70">
        <v>2.1</v>
      </c>
      <c r="JF2" s="70">
        <v>1.9</v>
      </c>
      <c r="JG2" s="70">
        <v>2.2000000000000002</v>
      </c>
      <c r="JH2" s="70">
        <v>1.1000000000000001</v>
      </c>
      <c r="JI2" s="70">
        <v>1.1000000000000001</v>
      </c>
      <c r="JJ2" s="70">
        <v>1.5</v>
      </c>
      <c r="JK2" s="70">
        <v>0.6</v>
      </c>
      <c r="JL2" s="70">
        <v>116</v>
      </c>
      <c r="JM2" s="70">
        <v>148</v>
      </c>
      <c r="JN2" s="70">
        <v>95</v>
      </c>
      <c r="JO2" s="70">
        <v>84</v>
      </c>
      <c r="JP2" s="70">
        <v>97</v>
      </c>
      <c r="JQ2" s="70">
        <v>83</v>
      </c>
      <c r="JR2" s="70">
        <v>97</v>
      </c>
      <c r="JS2" s="70">
        <v>98</v>
      </c>
      <c r="JT2" s="70">
        <v>72.599999999999994</v>
      </c>
      <c r="JU2" s="70">
        <v>71.400000000000006</v>
      </c>
      <c r="JV2" s="70">
        <v>71.2</v>
      </c>
      <c r="JW2" s="70">
        <v>72</v>
      </c>
      <c r="JX2" s="70">
        <v>72.5</v>
      </c>
      <c r="JY2" s="70">
        <v>73.2</v>
      </c>
      <c r="JZ2" s="70">
        <v>73.2</v>
      </c>
      <c r="KA2" s="70">
        <v>72.599999999999994</v>
      </c>
      <c r="KB2" s="70">
        <v>19.7</v>
      </c>
      <c r="KC2" s="70">
        <v>21</v>
      </c>
      <c r="KD2" s="70">
        <v>22</v>
      </c>
      <c r="KE2" s="70">
        <v>21.2</v>
      </c>
      <c r="KF2" s="70">
        <v>17.600000000000001</v>
      </c>
      <c r="KG2" s="70">
        <v>17.3</v>
      </c>
      <c r="KH2" s="70">
        <v>20.2</v>
      </c>
      <c r="KI2" s="70">
        <v>16.8</v>
      </c>
      <c r="KJ2" s="70">
        <v>0.2</v>
      </c>
      <c r="KK2" s="70">
        <v>3.4</v>
      </c>
      <c r="KL2" s="70">
        <v>4.9000000000000004</v>
      </c>
      <c r="KM2" s="70">
        <v>5.2</v>
      </c>
      <c r="KN2" s="70">
        <v>6.2</v>
      </c>
      <c r="KO2" s="70">
        <v>2.4</v>
      </c>
      <c r="KP2" s="70">
        <v>0.2</v>
      </c>
      <c r="KQ2" s="70">
        <v>0</v>
      </c>
      <c r="KR2" s="70">
        <v>0.2</v>
      </c>
      <c r="KS2" s="70">
        <v>4.5</v>
      </c>
      <c r="KT2" s="70">
        <v>3</v>
      </c>
      <c r="KU2" s="70">
        <v>3</v>
      </c>
      <c r="KV2" s="70">
        <v>5</v>
      </c>
      <c r="KW2" s="70">
        <v>1.1000000000000001</v>
      </c>
      <c r="KX2" s="70">
        <v>0.2</v>
      </c>
      <c r="KY2" s="70">
        <v>0</v>
      </c>
      <c r="KZ2" s="70">
        <v>2.7</v>
      </c>
      <c r="LA2" s="70">
        <v>6.2</v>
      </c>
      <c r="LB2" s="70">
        <v>6</v>
      </c>
      <c r="LC2" s="70">
        <v>6</v>
      </c>
      <c r="LD2" s="70">
        <v>7.6</v>
      </c>
      <c r="LE2" s="70">
        <v>0</v>
      </c>
      <c r="LF2" s="70">
        <v>0.2</v>
      </c>
      <c r="LG2" s="70">
        <v>0</v>
      </c>
      <c r="LH2" s="70">
        <v>0.2</v>
      </c>
      <c r="LI2" s="70">
        <v>0.2</v>
      </c>
      <c r="LJ2" s="70">
        <v>1.4</v>
      </c>
      <c r="LK2" s="70">
        <v>0.2</v>
      </c>
      <c r="LL2" s="70">
        <v>0.2</v>
      </c>
      <c r="LM2" s="70">
        <v>0</v>
      </c>
      <c r="LN2" s="70">
        <v>0.2</v>
      </c>
      <c r="LO2" s="71">
        <v>0</v>
      </c>
      <c r="LP2" s="29" t="s">
        <v>503</v>
      </c>
      <c r="LQ2" s="29" t="s">
        <v>504</v>
      </c>
      <c r="LR2" s="30">
        <v>0.27187499999999998</v>
      </c>
      <c r="LS2" s="30">
        <v>1.51157407407407E-2</v>
      </c>
      <c r="LT2" s="30">
        <v>0.10763888888888901</v>
      </c>
      <c r="LU2" s="30">
        <v>8.6458333333333304E-2</v>
      </c>
      <c r="LV2" s="30">
        <v>7.7777777777777807E-2</v>
      </c>
      <c r="LW2" s="30">
        <v>7.9861111111111105E-3</v>
      </c>
      <c r="LX2" s="29">
        <v>4</v>
      </c>
      <c r="LY2" s="29">
        <v>41</v>
      </c>
      <c r="LZ2" s="29">
        <v>47</v>
      </c>
      <c r="MA2" s="29" t="s">
        <v>505</v>
      </c>
      <c r="MB2" s="29">
        <v>0</v>
      </c>
      <c r="MC2" s="29" t="s">
        <v>1031</v>
      </c>
      <c r="MD2" s="29" t="s">
        <v>1032</v>
      </c>
      <c r="ME2" s="30">
        <v>0.28958333333333303</v>
      </c>
      <c r="MF2" s="30">
        <v>1.3692129629629599E-2</v>
      </c>
      <c r="MG2" s="30">
        <v>0.1</v>
      </c>
      <c r="MH2" s="30">
        <v>0.113888888888889</v>
      </c>
      <c r="MI2" s="30">
        <v>7.5694444444444398E-2</v>
      </c>
      <c r="MJ2" s="30">
        <v>1.2847222222222201E-2</v>
      </c>
      <c r="MK2" s="29">
        <v>6</v>
      </c>
      <c r="ML2" s="29">
        <v>25</v>
      </c>
      <c r="MM2" s="29">
        <v>57</v>
      </c>
      <c r="MN2" s="29" t="s">
        <v>505</v>
      </c>
      <c r="MO2" s="29">
        <v>0</v>
      </c>
      <c r="MP2" s="29" t="s">
        <v>1033</v>
      </c>
      <c r="MQ2" s="29" t="s">
        <v>1034</v>
      </c>
      <c r="MR2" s="30">
        <v>0.29895833333333299</v>
      </c>
      <c r="MS2" s="30">
        <v>1.37384259259259E-2</v>
      </c>
      <c r="MT2" s="30">
        <v>0.18333333333333299</v>
      </c>
      <c r="MU2" s="30">
        <v>6.9444444444444406E-2</v>
      </c>
      <c r="MV2" s="30">
        <v>4.61805555555556E-2</v>
      </c>
      <c r="MW2" s="30">
        <v>2.70833333333333E-2</v>
      </c>
      <c r="MX2" s="29">
        <v>7</v>
      </c>
      <c r="MY2" s="29">
        <v>37</v>
      </c>
      <c r="MZ2" s="29">
        <v>54</v>
      </c>
      <c r="NA2" s="29" t="s">
        <v>505</v>
      </c>
      <c r="NB2" s="29">
        <v>0</v>
      </c>
      <c r="NC2" s="29" t="s">
        <v>1035</v>
      </c>
      <c r="ND2" s="29" t="s">
        <v>1036</v>
      </c>
      <c r="NE2" s="30">
        <v>0.23784722222222199</v>
      </c>
      <c r="NF2" s="30">
        <v>9.8032407407407408E-3</v>
      </c>
      <c r="NG2" s="30">
        <v>0.12951388888888901</v>
      </c>
      <c r="NH2" s="30">
        <v>6.0069444444444398E-2</v>
      </c>
      <c r="NI2" s="30">
        <v>4.8263888888888898E-2</v>
      </c>
      <c r="NJ2" s="30">
        <v>4.61805555555556E-2</v>
      </c>
      <c r="NK2" s="29">
        <v>14</v>
      </c>
      <c r="NL2" s="29">
        <v>15</v>
      </c>
      <c r="NM2" s="29">
        <v>54</v>
      </c>
      <c r="NN2" s="29" t="s">
        <v>505</v>
      </c>
      <c r="NO2" s="29">
        <v>0</v>
      </c>
      <c r="NP2" s="29" t="s">
        <v>506</v>
      </c>
      <c r="NQ2" s="29" t="s">
        <v>507</v>
      </c>
      <c r="NR2" s="30">
        <v>0.36458333333333298</v>
      </c>
      <c r="NS2" s="30">
        <v>4.2245370370370397E-3</v>
      </c>
      <c r="NT2" s="30">
        <v>0.121180555555556</v>
      </c>
      <c r="NU2" s="30">
        <v>0.13020833333333301</v>
      </c>
      <c r="NV2" s="30">
        <v>0.113194444444444</v>
      </c>
      <c r="NW2" s="30">
        <v>1.2152777777777801E-2</v>
      </c>
      <c r="NX2" s="29">
        <v>5</v>
      </c>
      <c r="NY2" s="29">
        <v>34</v>
      </c>
      <c r="NZ2" s="29">
        <v>49</v>
      </c>
      <c r="OA2" s="29" t="s">
        <v>505</v>
      </c>
      <c r="OB2" s="29">
        <v>0</v>
      </c>
      <c r="OC2" s="29" t="s">
        <v>508</v>
      </c>
      <c r="OD2" s="29" t="s">
        <v>509</v>
      </c>
      <c r="OE2" s="30">
        <v>0.25451388888888898</v>
      </c>
      <c r="OF2" s="30">
        <v>9.9884259259259301E-3</v>
      </c>
      <c r="OG2" s="30">
        <v>0.12951388888888901</v>
      </c>
      <c r="OH2" s="30">
        <v>6.8750000000000006E-2</v>
      </c>
      <c r="OI2" s="30">
        <v>5.6250000000000001E-2</v>
      </c>
      <c r="OJ2" s="30">
        <v>1.8749999999999999E-2</v>
      </c>
      <c r="OK2" s="29">
        <v>8</v>
      </c>
      <c r="OL2" s="29">
        <v>23</v>
      </c>
      <c r="OM2" s="29">
        <v>44</v>
      </c>
      <c r="ON2" s="29" t="s">
        <v>505</v>
      </c>
      <c r="OO2" s="29">
        <v>0</v>
      </c>
      <c r="OP2" s="29" t="s">
        <v>510</v>
      </c>
      <c r="OQ2" s="29" t="s">
        <v>511</v>
      </c>
      <c r="OR2" s="30">
        <v>0.34027777777777801</v>
      </c>
      <c r="OS2" s="30">
        <v>4.0393518518518504E-3</v>
      </c>
      <c r="OT2" s="30">
        <v>0.123958333333333</v>
      </c>
      <c r="OU2" s="30">
        <v>0.149305555555556</v>
      </c>
      <c r="OV2" s="30">
        <v>6.7013888888888901E-2</v>
      </c>
      <c r="OW2" s="30">
        <v>2.2222222222222199E-2</v>
      </c>
      <c r="OX2" s="29">
        <v>11</v>
      </c>
      <c r="OY2" s="29">
        <v>34</v>
      </c>
      <c r="OZ2" s="29">
        <v>46</v>
      </c>
      <c r="PA2" s="29" t="s">
        <v>505</v>
      </c>
      <c r="PB2" s="29">
        <v>0</v>
      </c>
      <c r="PD2" s="1">
        <v>114</v>
      </c>
      <c r="PE2" s="1">
        <v>68</v>
      </c>
      <c r="PF2" s="1">
        <f t="shared" ref="PF2:PF21" si="0">PE2+(PD2-PE2)/3</f>
        <v>83.333333333333329</v>
      </c>
      <c r="PG2" s="1">
        <v>1.86</v>
      </c>
      <c r="PH2" s="1">
        <v>66</v>
      </c>
      <c r="PI2" s="1">
        <v>10</v>
      </c>
      <c r="PJ2" s="1">
        <v>57</v>
      </c>
      <c r="PK2" s="1">
        <f t="shared" ref="PK2:PK21" si="1">PJ2/PG2</f>
        <v>30.64516129032258</v>
      </c>
      <c r="PL2" s="1">
        <v>10</v>
      </c>
      <c r="PM2" s="1">
        <f t="shared" ref="PM2:PM21" si="2">PI2+PJ2+PL2</f>
        <v>77</v>
      </c>
      <c r="PN2" s="1">
        <v>34</v>
      </c>
      <c r="PO2" s="1">
        <f t="shared" ref="PO2:PO21" si="3">(PJ2-PN2)/PJ2</f>
        <v>0.40350877192982454</v>
      </c>
      <c r="PP2" s="1">
        <v>70</v>
      </c>
      <c r="PQ2" s="1">
        <f t="shared" ref="PQ2:PQ21" si="4">(PI2+PL2)/PJ2</f>
        <v>0.35087719298245612</v>
      </c>
      <c r="PR2" s="23">
        <f t="shared" ref="PR2:PR21" si="5">(0.8*(1.04*(POWER(PM2,3)-POWER(PJ2,3)))+0.6)/1000</f>
        <v>225.75548000000003</v>
      </c>
      <c r="PS2" s="1">
        <f t="shared" ref="PS2:PS21" si="6">PR2/PG2</f>
        <v>121.37391397849464</v>
      </c>
      <c r="PT2" s="1">
        <v>54</v>
      </c>
      <c r="PU2" s="1">
        <v>54</v>
      </c>
      <c r="PV2" s="1">
        <f t="shared" ref="PV2:PV21" si="7">PT2/PU2</f>
        <v>1</v>
      </c>
      <c r="PW2" s="1">
        <v>197</v>
      </c>
      <c r="PX2" s="1">
        <v>8</v>
      </c>
      <c r="PY2" s="1">
        <f t="shared" ref="PY2:PY13" si="8">PT2/PX2</f>
        <v>6.75</v>
      </c>
      <c r="PZ2" s="1">
        <v>20.6</v>
      </c>
      <c r="QA2" s="1">
        <v>2.2999999999999998</v>
      </c>
      <c r="QB2" s="1">
        <f t="shared" ref="QB2:QB21" si="9">((3.14*POWER(QA2,2)/4)*PZ2*PH2)/1000</f>
        <v>5.6459429400000003</v>
      </c>
      <c r="QC2" s="1">
        <f t="shared" ref="QC2:QC21" si="10">QB2/PH2*1000</f>
        <v>85.544589999999999</v>
      </c>
      <c r="QD2" s="1">
        <f t="shared" ref="QD2:QD21" si="11">QB2/PG2</f>
        <v>3.0354531935483871</v>
      </c>
      <c r="QE2" s="1">
        <v>-1</v>
      </c>
      <c r="QF2" s="1">
        <v>28</v>
      </c>
      <c r="QG2" s="1">
        <v>45</v>
      </c>
      <c r="QH2" s="1">
        <v>32</v>
      </c>
      <c r="QI2" s="1">
        <f t="shared" ref="QI2:QI21" si="12">QG2/QH2</f>
        <v>1.40625</v>
      </c>
      <c r="QJ2" s="1">
        <v>237</v>
      </c>
      <c r="QK2" s="1">
        <v>-1</v>
      </c>
      <c r="QL2" s="1">
        <v>69</v>
      </c>
      <c r="QM2" s="1">
        <f t="shared" ref="QM2:QM21" si="13">QL2/PG2</f>
        <v>37.096774193548384</v>
      </c>
      <c r="QN2" s="1">
        <v>66</v>
      </c>
      <c r="QO2" s="1">
        <f t="shared" ref="QO2:QO21" si="14">QN2/PG2</f>
        <v>35.483870967741936</v>
      </c>
      <c r="QP2" s="1">
        <v>118</v>
      </c>
      <c r="QQ2" s="1">
        <f t="shared" ref="QQ2:QQ15" si="15">QP2/PG2</f>
        <v>63.44086021505376</v>
      </c>
      <c r="QR2" s="1">
        <v>61</v>
      </c>
      <c r="QS2" s="1">
        <f t="shared" ref="QS2:QS15" si="16">QR2/PG2</f>
        <v>32.795698924731184</v>
      </c>
      <c r="QT2" s="1">
        <f t="shared" ref="QT2:QT15" si="17">QP2-QR2</f>
        <v>57</v>
      </c>
      <c r="QU2" s="1">
        <v>59</v>
      </c>
      <c r="QV2" s="1">
        <v>23.7</v>
      </c>
      <c r="QW2" s="1">
        <v>12.9</v>
      </c>
      <c r="QX2" s="1">
        <f t="shared" ref="QX2:QX21" si="18">QV2/PG2</f>
        <v>12.741935483870966</v>
      </c>
      <c r="QY2" s="1">
        <f t="shared" ref="QY2:QY21" si="19">QW2/PG2</f>
        <v>6.935483870967742</v>
      </c>
      <c r="QZ2" s="23">
        <f t="shared" ref="QZ2:QZ21" si="20">(QV2-QW2)/QV2</f>
        <v>0.45569620253164556</v>
      </c>
      <c r="RA2" s="1">
        <v>116</v>
      </c>
      <c r="RB2" s="1">
        <v>69</v>
      </c>
      <c r="RC2" s="1">
        <f t="shared" ref="RC2:RC21" si="21">RB2+(RA2-RB2)/3</f>
        <v>84.666666666666671</v>
      </c>
      <c r="RD2" s="1">
        <v>80</v>
      </c>
      <c r="RE2" s="1">
        <v>12</v>
      </c>
      <c r="RF2" s="1">
        <v>53</v>
      </c>
      <c r="RG2" s="1">
        <f t="shared" ref="RG2:RG21" si="22">RF2/PG2</f>
        <v>28.494623655913976</v>
      </c>
      <c r="RH2" s="1">
        <v>11</v>
      </c>
      <c r="RI2" s="1">
        <f t="shared" ref="RI2:RI21" si="23">RE2+RF2+RH2</f>
        <v>76</v>
      </c>
      <c r="RJ2" s="1">
        <v>34</v>
      </c>
      <c r="RK2" s="23">
        <f t="shared" ref="RK2:RK21" si="24">(RF2-RJ2)/RF2</f>
        <v>0.35849056603773582</v>
      </c>
      <c r="RL2" s="1">
        <v>65</v>
      </c>
      <c r="RM2" s="1">
        <f t="shared" ref="RM2:RM21" si="25">(RE2+RH2)/RF2</f>
        <v>0.43396226415094341</v>
      </c>
      <c r="RN2" s="1">
        <f t="shared" ref="RN2:RN21" si="26">(0.8*(1.04*(POWER(RI2,3)-POWER(RF2,3)))+0.6)/1000</f>
        <v>241.36296800000002</v>
      </c>
      <c r="RO2" s="1">
        <f t="shared" ref="RO2:RO21" si="27">RN2/PG2</f>
        <v>129.76503655913979</v>
      </c>
      <c r="RP2" s="1">
        <v>32</v>
      </c>
      <c r="RQ2" s="1">
        <v>47</v>
      </c>
      <c r="RR2" s="23">
        <f t="shared" ref="RR2:RR21" si="28">RP2/RQ2</f>
        <v>0.68085106382978722</v>
      </c>
      <c r="RS2" s="1">
        <v>209</v>
      </c>
      <c r="RT2" s="1">
        <v>7</v>
      </c>
      <c r="RU2" s="23">
        <f t="shared" ref="RU2:RU21" si="29">RP2/RT2</f>
        <v>4.5714285714285712</v>
      </c>
      <c r="RV2" s="1">
        <v>13.9</v>
      </c>
      <c r="RW2" s="1">
        <f t="shared" ref="RW2:RW21" si="30">((3.14*POWER(QA2,2)/4)*RV2*RD2)/1000</f>
        <v>4.617746799999999</v>
      </c>
      <c r="RX2" s="1">
        <f t="shared" ref="RX2:RX21" si="31">RW2/RD2*1000</f>
        <v>57.721834999999984</v>
      </c>
      <c r="RY2" s="1">
        <f t="shared" ref="RY2:RY21" si="32">RW2/PG2</f>
        <v>2.4826595698924723</v>
      </c>
      <c r="RZ2" s="1">
        <v>13.9</v>
      </c>
      <c r="SA2" s="1">
        <v>22</v>
      </c>
      <c r="SB2" s="1">
        <v>20</v>
      </c>
      <c r="SC2" s="1">
        <v>27</v>
      </c>
      <c r="SD2" s="23">
        <f>SB2/SC2</f>
        <v>0.7407407407407407</v>
      </c>
      <c r="SE2" s="1">
        <v>227</v>
      </c>
      <c r="SF2" s="1">
        <v>10</v>
      </c>
      <c r="SG2" s="1">
        <v>68</v>
      </c>
      <c r="SH2" s="1">
        <f t="shared" ref="SH2:SH21" si="33">SG2/PG2</f>
        <v>36.559139784946233</v>
      </c>
      <c r="SI2" s="1">
        <v>74</v>
      </c>
      <c r="SJ2" s="1">
        <f t="shared" ref="SJ2:SJ21" si="34">SI2/PG2</f>
        <v>39.784946236559136</v>
      </c>
      <c r="SK2" s="1">
        <v>115</v>
      </c>
      <c r="SL2" s="1">
        <f t="shared" ref="SL2:SL15" si="35">SK2/PG2</f>
        <v>61.827956989247312</v>
      </c>
      <c r="SM2" s="1">
        <v>43</v>
      </c>
      <c r="SN2" s="1">
        <f t="shared" ref="SN2:SN15" si="36">SM2/PG2</f>
        <v>23.118279569892472</v>
      </c>
      <c r="SO2" s="1">
        <f t="shared" ref="SO2:SO15" si="37">SK2-SM2</f>
        <v>72</v>
      </c>
      <c r="SP2" s="1">
        <v>51</v>
      </c>
      <c r="SQ2" s="1">
        <v>24.6</v>
      </c>
      <c r="SR2" s="1">
        <v>12.6</v>
      </c>
      <c r="SS2" s="1">
        <f t="shared" ref="SS2:SS21" si="38">SQ2/PG2</f>
        <v>13.225806451612904</v>
      </c>
      <c r="ST2" s="1">
        <f t="shared" ref="ST2:ST21" si="39">SR2/PG2</f>
        <v>6.7741935483870961</v>
      </c>
      <c r="SU2" s="23">
        <f t="shared" ref="SU2:SU21" si="40">(SQ2-SR2)/SQ2</f>
        <v>0.48780487804878053</v>
      </c>
      <c r="SV2" s="1">
        <v>113</v>
      </c>
      <c r="SW2" s="1">
        <v>66</v>
      </c>
      <c r="SX2" s="1">
        <f t="shared" ref="SX2:SX15" si="41">SW2+(SV2-SW2)/3</f>
        <v>81.666666666666671</v>
      </c>
      <c r="SY2" s="1">
        <v>76</v>
      </c>
      <c r="SZ2" s="1">
        <v>12</v>
      </c>
      <c r="TA2" s="1">
        <v>53</v>
      </c>
      <c r="TB2" s="1">
        <f t="shared" ref="TB2:TB15" si="42">TA2/PG2</f>
        <v>28.494623655913976</v>
      </c>
      <c r="TC2" s="1">
        <v>11</v>
      </c>
      <c r="TD2" s="1">
        <f t="shared" ref="TD2:TD15" si="43">SZ2+TA2+TC2</f>
        <v>76</v>
      </c>
      <c r="TE2" s="1">
        <v>35</v>
      </c>
      <c r="TF2" s="23">
        <f t="shared" ref="TF2:TF15" si="44">(TA2-TE2)/TA2</f>
        <v>0.33962264150943394</v>
      </c>
      <c r="TG2" s="1">
        <v>63</v>
      </c>
      <c r="TH2" s="1">
        <f t="shared" ref="TH2:TH15" si="45">(SZ2+TC2)/TA2</f>
        <v>0.43396226415094341</v>
      </c>
      <c r="TI2" s="1">
        <f t="shared" ref="TI2:TI15" si="46">(0.8*(1.04*(POWER(TD2,3)-POWER(TA2,3)))+0.6)/1000</f>
        <v>241.36296800000002</v>
      </c>
      <c r="TJ2" s="1">
        <f t="shared" ref="TJ2:TJ15" si="47">TI2/PG2</f>
        <v>129.76503655913979</v>
      </c>
      <c r="TK2" s="1">
        <v>30</v>
      </c>
      <c r="TL2" s="1">
        <v>38</v>
      </c>
      <c r="TM2" s="23">
        <f t="shared" ref="TM2:TM15" si="48">TK2/TL2</f>
        <v>0.78947368421052633</v>
      </c>
      <c r="TN2" s="1">
        <v>262</v>
      </c>
      <c r="TO2" s="1">
        <v>8</v>
      </c>
      <c r="TP2" s="23">
        <f t="shared" ref="TP2:TP15" si="49">TK2/TO2</f>
        <v>3.75</v>
      </c>
      <c r="TQ2" s="1">
        <v>19.899999999999999</v>
      </c>
      <c r="TR2" s="1">
        <f t="shared" ref="TR2:TR15" si="50">((3.14*POWER(QA2,2)/4)*TQ2*SY2)/1000</f>
        <v>6.2804678599999981</v>
      </c>
      <c r="TS2" s="1">
        <f t="shared" ref="TS2:TS21" si="51">TR2/SY2*1000</f>
        <v>82.637734999999978</v>
      </c>
      <c r="TT2" s="1">
        <f t="shared" ref="TT2:TT15" si="52">TR2/PG2</f>
        <v>3.3765956236559127</v>
      </c>
      <c r="TU2" s="1">
        <v>14.4</v>
      </c>
      <c r="TV2" s="1">
        <v>20</v>
      </c>
      <c r="TW2" s="1">
        <v>30</v>
      </c>
      <c r="TX2" s="1">
        <v>28</v>
      </c>
      <c r="TY2" s="23">
        <f t="shared" ref="TY2:TY15" si="53">TW2/TX2</f>
        <v>1.0714285714285714</v>
      </c>
      <c r="TZ2" s="1">
        <v>209</v>
      </c>
      <c r="UA2" s="1">
        <v>14</v>
      </c>
      <c r="UB2" s="1">
        <v>72</v>
      </c>
      <c r="UC2" s="1">
        <f t="shared" ref="UC2:UC15" si="54">UB2/PG2</f>
        <v>38.70967741935484</v>
      </c>
      <c r="UD2" s="1">
        <v>68</v>
      </c>
      <c r="UE2" s="1">
        <f t="shared" ref="UE2:UE15" si="55">UD2/PG2</f>
        <v>36.559139784946233</v>
      </c>
      <c r="UF2" s="1">
        <v>109</v>
      </c>
      <c r="UG2" s="1">
        <f t="shared" ref="UG2:UG15" si="56">UF2/PG2</f>
        <v>58.602150537634408</v>
      </c>
      <c r="UH2" s="1">
        <v>58</v>
      </c>
      <c r="UI2" s="1">
        <f t="shared" ref="UI2:UI15" si="57">UH2/PG2</f>
        <v>31.182795698924728</v>
      </c>
      <c r="UJ2" s="1">
        <f t="shared" ref="UJ2:UJ15" si="58">UF2-UH2</f>
        <v>51</v>
      </c>
      <c r="UK2" s="1">
        <v>65</v>
      </c>
      <c r="UL2" s="1">
        <v>22.6</v>
      </c>
      <c r="UM2" s="1">
        <v>11.4</v>
      </c>
      <c r="UN2" s="1">
        <f t="shared" ref="UN2:UN15" si="59">UL2/PG2</f>
        <v>12.150537634408602</v>
      </c>
      <c r="UO2" s="1">
        <f t="shared" ref="UO2:UO15" si="60">UM2/PG2</f>
        <v>6.129032258064516</v>
      </c>
      <c r="UP2" s="23">
        <f t="shared" ref="UP2:UP15" si="61">(UL2-UM2)/UL2</f>
        <v>0.49557522123893805</v>
      </c>
      <c r="UQ2" s="1">
        <v>120</v>
      </c>
      <c r="UR2" s="1">
        <v>74</v>
      </c>
      <c r="US2" s="1">
        <f>UR2+(UQ2-UR2)/3</f>
        <v>89.333333333333329</v>
      </c>
      <c r="UT2" s="1">
        <v>69</v>
      </c>
      <c r="UU2" s="1">
        <v>11</v>
      </c>
      <c r="UV2" s="1">
        <v>53</v>
      </c>
      <c r="UW2" s="1">
        <f>UV2/PG2</f>
        <v>28.494623655913976</v>
      </c>
      <c r="UX2" s="1">
        <v>11</v>
      </c>
      <c r="UY2" s="1">
        <f>UU2+UV2+UX2</f>
        <v>75</v>
      </c>
      <c r="UZ2" s="1">
        <v>36</v>
      </c>
      <c r="VA2" s="23">
        <f>(UV2-UZ2)/UV2</f>
        <v>0.32075471698113206</v>
      </c>
      <c r="VB2" s="1">
        <v>59</v>
      </c>
      <c r="VC2" s="1">
        <f>(UU2+UX2)/UV2</f>
        <v>0.41509433962264153</v>
      </c>
      <c r="VD2" s="1">
        <f>(0.8*(1.04*(POWER(UY2,3)-POWER(UV2,3)))+0.6)/1000</f>
        <v>227.13493600000001</v>
      </c>
      <c r="VE2" s="1">
        <f>VD2/PG2</f>
        <v>122.11555698924731</v>
      </c>
      <c r="VF2" s="1">
        <v>40</v>
      </c>
      <c r="VG2" s="1">
        <v>47</v>
      </c>
      <c r="VH2" s="23">
        <f>VF2/VG2</f>
        <v>0.85106382978723405</v>
      </c>
      <c r="VI2" s="1">
        <v>248</v>
      </c>
      <c r="VJ2" s="1">
        <v>7</v>
      </c>
      <c r="VK2" s="23">
        <f>VF2/VJ2</f>
        <v>5.7142857142857144</v>
      </c>
      <c r="VL2" s="1">
        <v>18.600000000000001</v>
      </c>
      <c r="VM2" s="1">
        <f>((3.14*POWER(QA2,2)/4)*VL2*UT2)/1000</f>
        <v>5.32951101</v>
      </c>
      <c r="VN2" s="1">
        <f>VM2/UT2*1000</f>
        <v>77.239289999999997</v>
      </c>
      <c r="VO2" s="1">
        <f>VM2/PG2</f>
        <v>2.8653284999999999</v>
      </c>
      <c r="VP2" s="1">
        <v>18.899999999999999</v>
      </c>
      <c r="VQ2" s="1">
        <v>-1</v>
      </c>
      <c r="VR2" s="1">
        <v>32</v>
      </c>
      <c r="VS2" s="1">
        <v>29</v>
      </c>
      <c r="VT2" s="23">
        <f>VR2/VS2</f>
        <v>1.103448275862069</v>
      </c>
      <c r="VU2" s="1">
        <v>214</v>
      </c>
      <c r="VV2" s="1">
        <v>13</v>
      </c>
      <c r="VW2" s="1">
        <v>77</v>
      </c>
      <c r="VX2" s="1">
        <f>VW2/PG2</f>
        <v>41.397849462365592</v>
      </c>
      <c r="VY2" s="1">
        <v>87</v>
      </c>
      <c r="VZ2" s="1">
        <f>VY2/PG2</f>
        <v>46.774193548387096</v>
      </c>
      <c r="WA2" s="1">
        <v>114</v>
      </c>
      <c r="WB2" s="1">
        <f>WA2/PG2</f>
        <v>61.29032258064516</v>
      </c>
      <c r="WC2" s="1">
        <v>57</v>
      </c>
      <c r="WD2" s="1">
        <f>WC2/PG2</f>
        <v>30.64516129032258</v>
      </c>
      <c r="WE2" s="1">
        <f>WA2-WC2</f>
        <v>57</v>
      </c>
      <c r="WF2" s="1">
        <v>50</v>
      </c>
      <c r="WG2" s="1">
        <v>25.7</v>
      </c>
      <c r="WH2" s="1">
        <v>12.7</v>
      </c>
      <c r="WI2" s="1">
        <f>WG2/PG2</f>
        <v>13.817204301075268</v>
      </c>
      <c r="WJ2" s="1">
        <f>WH2/PG2</f>
        <v>6.8279569892473111</v>
      </c>
      <c r="WK2" s="23">
        <f>(WG2-WH2)/WG2</f>
        <v>0.50583657587548636</v>
      </c>
      <c r="WL2" s="1">
        <v>116</v>
      </c>
      <c r="WM2" s="1">
        <v>69</v>
      </c>
      <c r="WN2" s="1">
        <v>84.6666666666667</v>
      </c>
      <c r="WO2" s="1">
        <v>63</v>
      </c>
      <c r="WP2" s="1">
        <v>11</v>
      </c>
      <c r="WQ2" s="1">
        <v>51</v>
      </c>
      <c r="WR2" s="1">
        <v>27.419354838709701</v>
      </c>
      <c r="WS2" s="1">
        <v>11</v>
      </c>
      <c r="WT2" s="1">
        <v>73</v>
      </c>
      <c r="WU2" s="1">
        <v>35</v>
      </c>
      <c r="WV2" s="23">
        <v>0.31372549019607798</v>
      </c>
      <c r="WW2" s="1">
        <v>60</v>
      </c>
      <c r="WX2" s="1">
        <v>0.43137254901960798</v>
      </c>
      <c r="WY2" s="1">
        <v>213.297112</v>
      </c>
      <c r="WZ2" s="1">
        <v>114.67586666666701</v>
      </c>
      <c r="XA2" s="1">
        <v>53</v>
      </c>
      <c r="XB2" s="1">
        <v>69</v>
      </c>
      <c r="XC2" s="23">
        <v>0.76811594202898503</v>
      </c>
      <c r="XD2" s="1">
        <v>183</v>
      </c>
      <c r="XE2" s="1">
        <v>10</v>
      </c>
      <c r="XF2" s="23">
        <v>5.3</v>
      </c>
      <c r="XG2" s="1">
        <v>19.7</v>
      </c>
      <c r="XH2" s="1">
        <v>5.153853915</v>
      </c>
      <c r="XI2" s="1">
        <f>XH2/WO2*1000</f>
        <v>81.807204999999996</v>
      </c>
      <c r="XJ2" s="1">
        <v>2.7708892016129001</v>
      </c>
      <c r="XK2" s="1">
        <v>15.8</v>
      </c>
      <c r="XL2" s="133">
        <v>26.34</v>
      </c>
      <c r="XM2" s="1">
        <v>34</v>
      </c>
      <c r="XN2" s="1">
        <v>30</v>
      </c>
      <c r="XO2" s="23">
        <v>1.13333333333333</v>
      </c>
      <c r="XP2" s="1">
        <v>303</v>
      </c>
      <c r="XQ2" s="1">
        <v>8.5</v>
      </c>
      <c r="XR2" s="1">
        <v>76</v>
      </c>
      <c r="XS2" s="1">
        <v>40.860215053763397</v>
      </c>
      <c r="XT2" s="1">
        <v>70</v>
      </c>
      <c r="XU2" s="1">
        <v>37.634408602150501</v>
      </c>
      <c r="XV2" s="1">
        <v>117</v>
      </c>
      <c r="XW2" s="1">
        <v>62.903225806451601</v>
      </c>
      <c r="XX2" s="1">
        <v>50</v>
      </c>
      <c r="XY2" s="1">
        <v>26.881720430107499</v>
      </c>
      <c r="XZ2" s="1">
        <v>67</v>
      </c>
      <c r="YA2" s="1">
        <v>53</v>
      </c>
      <c r="YB2" s="1">
        <v>24</v>
      </c>
      <c r="YC2" s="1">
        <v>14.2</v>
      </c>
      <c r="YD2" s="1">
        <v>12.9032258064516</v>
      </c>
      <c r="YE2" s="1">
        <v>7.6344086021505397</v>
      </c>
      <c r="YF2" s="23">
        <v>0.40833333333333299</v>
      </c>
      <c r="YG2" s="1">
        <v>126</v>
      </c>
      <c r="YH2" s="1">
        <v>77</v>
      </c>
      <c r="YI2" s="1">
        <v>93.3333333333333</v>
      </c>
      <c r="YJ2" s="1">
        <v>52</v>
      </c>
      <c r="YK2" s="1">
        <v>12</v>
      </c>
      <c r="YL2" s="1">
        <v>57</v>
      </c>
      <c r="YM2" s="1">
        <v>30.645161290322601</v>
      </c>
      <c r="YN2" s="1">
        <v>11</v>
      </c>
      <c r="YO2" s="1">
        <v>80</v>
      </c>
      <c r="YP2" s="1">
        <v>36</v>
      </c>
      <c r="YQ2" s="23">
        <v>0.36842105263157898</v>
      </c>
      <c r="YR2" s="1">
        <v>66</v>
      </c>
      <c r="YS2" s="1">
        <v>0.40350877192982498</v>
      </c>
      <c r="YT2" s="1">
        <v>271.90402399999999</v>
      </c>
      <c r="YU2" s="1">
        <v>146.18495913978501</v>
      </c>
      <c r="YV2" s="1">
        <v>54</v>
      </c>
      <c r="YW2" s="1">
        <v>51</v>
      </c>
      <c r="YX2" s="23">
        <v>1.0588235294117601</v>
      </c>
      <c r="YY2" s="1">
        <v>196</v>
      </c>
      <c r="YZ2" s="1">
        <v>13</v>
      </c>
      <c r="ZA2" s="23">
        <v>4.1538461538461497</v>
      </c>
      <c r="ZB2" s="1">
        <v>26.5</v>
      </c>
      <c r="ZC2" s="1">
        <v>5.7223516999999999</v>
      </c>
      <c r="ZD2" s="1">
        <f t="shared" ref="ZD2:ZD12" si="62">ZC2/YJ2*1000</f>
        <v>110.045225</v>
      </c>
      <c r="ZE2" s="1">
        <v>3.07653317204301</v>
      </c>
      <c r="ZF2" s="1">
        <v>21.1</v>
      </c>
      <c r="ZG2" s="1">
        <v>29</v>
      </c>
      <c r="ZH2" s="1">
        <v>37</v>
      </c>
      <c r="ZI2" s="1">
        <v>21</v>
      </c>
      <c r="ZJ2" s="23">
        <v>1.7619047619047601</v>
      </c>
      <c r="ZK2" s="1">
        <v>225</v>
      </c>
      <c r="ZL2" s="1">
        <v>12</v>
      </c>
      <c r="ZM2" s="1">
        <v>90</v>
      </c>
      <c r="ZN2" s="1">
        <v>48.387096774193502</v>
      </c>
      <c r="ZO2" s="1">
        <v>75</v>
      </c>
      <c r="ZP2" s="1">
        <v>40.322580645161302</v>
      </c>
      <c r="ZQ2" s="1">
        <v>157</v>
      </c>
      <c r="ZR2" s="1">
        <v>84.408602150537604</v>
      </c>
      <c r="ZS2" s="1">
        <v>70</v>
      </c>
      <c r="ZT2" s="1">
        <v>37.634408602150501</v>
      </c>
      <c r="ZU2" s="1">
        <v>87</v>
      </c>
      <c r="ZV2" s="1">
        <v>55</v>
      </c>
      <c r="ZW2" s="1">
        <v>22.3</v>
      </c>
      <c r="ZX2" s="1">
        <v>13.1</v>
      </c>
      <c r="ZY2" s="1">
        <v>11.989247311828001</v>
      </c>
      <c r="ZZ2" s="1">
        <v>7.0430107526881702</v>
      </c>
      <c r="AAA2" s="23">
        <v>0.412556053811659</v>
      </c>
      <c r="AAB2" s="1">
        <v>131</v>
      </c>
      <c r="AAC2" s="1">
        <v>81</v>
      </c>
      <c r="AAD2" s="1">
        <v>97.6666666666667</v>
      </c>
      <c r="AAE2" s="1">
        <v>55</v>
      </c>
      <c r="AAF2" s="1">
        <v>12</v>
      </c>
      <c r="AAG2" s="1">
        <v>56</v>
      </c>
      <c r="AAH2" s="1">
        <v>30.1075268817204</v>
      </c>
      <c r="AAI2" s="1">
        <v>11</v>
      </c>
      <c r="AAJ2" s="1">
        <v>79</v>
      </c>
      <c r="AAK2" s="1">
        <v>38</v>
      </c>
      <c r="AAL2" s="23">
        <v>0.32142857142857101</v>
      </c>
      <c r="AAM2" s="1">
        <v>60</v>
      </c>
      <c r="AAN2" s="1">
        <v>0.41071428571428598</v>
      </c>
      <c r="AAO2" s="1">
        <v>264.09653600000001</v>
      </c>
      <c r="AAP2" s="1">
        <v>141.987384946237</v>
      </c>
      <c r="AAQ2" s="1">
        <v>48</v>
      </c>
      <c r="AAR2" s="1">
        <v>40</v>
      </c>
      <c r="AAS2" s="23">
        <v>1.2</v>
      </c>
      <c r="AAT2" s="1">
        <v>242</v>
      </c>
      <c r="AAU2" s="1">
        <v>11</v>
      </c>
      <c r="AAV2" s="23">
        <v>4.3636363636363598</v>
      </c>
      <c r="AAW2" s="1">
        <v>20.9</v>
      </c>
      <c r="AAX2" s="1">
        <v>4.7734711750000001</v>
      </c>
      <c r="AAY2" s="1">
        <f t="shared" ref="AAY2:AAY10" si="63">AAX2/AAE2*1000</f>
        <v>86.790385000000001</v>
      </c>
      <c r="AAZ2" s="1">
        <v>2.5663823521505398</v>
      </c>
      <c r="ABA2" s="1">
        <v>17.3</v>
      </c>
      <c r="ABB2" s="1">
        <v>24</v>
      </c>
      <c r="ABC2" s="1">
        <v>38</v>
      </c>
      <c r="ABD2" s="1">
        <v>20</v>
      </c>
      <c r="ABE2" s="23">
        <v>1.9</v>
      </c>
      <c r="ABF2" s="1">
        <v>254</v>
      </c>
      <c r="ABG2" s="1">
        <v>11</v>
      </c>
      <c r="ABH2" s="1">
        <v>71</v>
      </c>
      <c r="ABI2" s="1">
        <v>38.172043010752702</v>
      </c>
      <c r="ABJ2" s="1">
        <v>66</v>
      </c>
      <c r="ABK2" s="1">
        <v>35.4838709677419</v>
      </c>
      <c r="ABL2" s="1">
        <v>137</v>
      </c>
      <c r="ABM2" s="1">
        <v>73.655913978494596</v>
      </c>
      <c r="ABN2" s="1">
        <v>65</v>
      </c>
      <c r="ABO2" s="1">
        <v>34.946236559139798</v>
      </c>
      <c r="ABP2" s="1">
        <v>72</v>
      </c>
      <c r="ABQ2" s="1">
        <v>53</v>
      </c>
      <c r="ABR2" s="1">
        <v>21.4</v>
      </c>
      <c r="ABS2" s="1">
        <v>12.5</v>
      </c>
      <c r="ABT2" s="1">
        <v>11.505376344086001</v>
      </c>
      <c r="ABU2" s="1">
        <v>6.7204301075268802</v>
      </c>
      <c r="ABV2" s="23">
        <v>0.41588785046728999</v>
      </c>
      <c r="ABW2" s="1">
        <v>121</v>
      </c>
      <c r="ABX2" s="1">
        <v>75</v>
      </c>
      <c r="ABY2" s="1">
        <v>90.3333333333333</v>
      </c>
      <c r="ABZ2" s="1">
        <v>63</v>
      </c>
      <c r="ACA2" s="1">
        <v>13</v>
      </c>
      <c r="ACB2" s="1">
        <v>50</v>
      </c>
      <c r="ACC2" s="1">
        <v>26.881720430107499</v>
      </c>
      <c r="ACD2" s="1">
        <v>13</v>
      </c>
      <c r="ACE2" s="1">
        <v>76</v>
      </c>
      <c r="ACF2" s="1">
        <v>35</v>
      </c>
      <c r="ACG2" s="23">
        <v>0.3</v>
      </c>
      <c r="ACH2" s="1">
        <v>57</v>
      </c>
      <c r="ACI2" s="1">
        <v>0.52</v>
      </c>
      <c r="ACJ2" s="1">
        <v>261.228632</v>
      </c>
      <c r="ACK2" s="1">
        <v>140.44550107526899</v>
      </c>
      <c r="ACL2" s="1">
        <v>45</v>
      </c>
      <c r="ACM2" s="1">
        <v>46</v>
      </c>
      <c r="ACN2" s="23">
        <v>0.97826086956521696</v>
      </c>
      <c r="ACO2" s="1">
        <v>250</v>
      </c>
      <c r="ACP2" s="1">
        <v>11</v>
      </c>
      <c r="ACQ2" s="23">
        <v>4.0909090909090899</v>
      </c>
      <c r="ACR2" s="1">
        <v>22.6</v>
      </c>
      <c r="ACS2" s="1">
        <v>5.9125430699999999</v>
      </c>
      <c r="ACT2" s="1">
        <f>ACS2/ABZ2*1000</f>
        <v>93.849890000000002</v>
      </c>
      <c r="ACU2" s="1">
        <v>3.1787865967741902</v>
      </c>
      <c r="ACV2" s="1">
        <v>19.600000000000001</v>
      </c>
      <c r="ACW2" s="1">
        <v>21</v>
      </c>
      <c r="ACX2" s="1">
        <v>35</v>
      </c>
      <c r="ACY2" s="1">
        <v>27</v>
      </c>
      <c r="ACZ2" s="23">
        <v>1.2962962962963001</v>
      </c>
      <c r="ADA2" s="1">
        <v>285</v>
      </c>
      <c r="ADB2" s="1">
        <v>13</v>
      </c>
      <c r="ADC2" s="1">
        <v>70</v>
      </c>
      <c r="ADD2" s="1">
        <v>37.634408602150501</v>
      </c>
      <c r="ADE2" s="1">
        <v>70</v>
      </c>
      <c r="ADF2" s="1">
        <v>37.634408602150501</v>
      </c>
      <c r="ADG2" s="1">
        <v>115</v>
      </c>
      <c r="ADH2" s="1">
        <v>61.827956989247298</v>
      </c>
      <c r="ADI2" s="1">
        <v>63</v>
      </c>
      <c r="ADJ2" s="1">
        <v>33.870967741935502</v>
      </c>
      <c r="ADK2" s="1">
        <v>52</v>
      </c>
      <c r="ADL2" s="1">
        <v>50</v>
      </c>
      <c r="ADM2" s="1">
        <v>22.2</v>
      </c>
      <c r="ADN2" s="1">
        <v>11.3</v>
      </c>
      <c r="ADO2" s="1">
        <v>11.935483870967699</v>
      </c>
      <c r="ADP2" s="1">
        <v>6.0752688172043001</v>
      </c>
      <c r="ADQ2" s="23">
        <v>0.49099099099099103</v>
      </c>
      <c r="ADR2" s="139">
        <v>43332.675694444442</v>
      </c>
      <c r="ADS2" s="139">
        <v>43335.640277777777</v>
      </c>
      <c r="ADT2" s="139">
        <v>43336.68472222222</v>
      </c>
      <c r="ADU2" s="139">
        <v>43337.663194444445</v>
      </c>
      <c r="ADV2" s="139">
        <v>43338.61041666667</v>
      </c>
      <c r="ADW2" s="139">
        <v>43340.431944444441</v>
      </c>
      <c r="ADX2" s="139">
        <v>43343.365277777775</v>
      </c>
      <c r="ADY2" s="139">
        <v>43348.328472222223</v>
      </c>
    </row>
    <row r="3" spans="1:805" s="1" customFormat="1">
      <c r="A3" s="68" t="s">
        <v>512</v>
      </c>
      <c r="B3" s="15" t="s">
        <v>502</v>
      </c>
      <c r="C3" s="15">
        <v>45</v>
      </c>
      <c r="D3" s="15">
        <v>70</v>
      </c>
      <c r="E3" s="15">
        <v>178</v>
      </c>
      <c r="F3" s="72">
        <v>2</v>
      </c>
      <c r="G3" s="17">
        <v>2</v>
      </c>
      <c r="H3" s="28">
        <v>266</v>
      </c>
      <c r="I3" s="17">
        <v>413</v>
      </c>
      <c r="J3" s="17">
        <v>998</v>
      </c>
      <c r="K3" s="17">
        <v>998</v>
      </c>
      <c r="L3" s="17">
        <v>998</v>
      </c>
      <c r="M3" s="17">
        <v>998</v>
      </c>
      <c r="N3" s="17">
        <v>82</v>
      </c>
      <c r="O3" s="17">
        <v>116</v>
      </c>
      <c r="P3" s="17">
        <v>998</v>
      </c>
      <c r="Q3" s="17">
        <v>998</v>
      </c>
      <c r="R3" s="17">
        <v>998</v>
      </c>
      <c r="S3" s="17">
        <v>998</v>
      </c>
      <c r="T3" s="17">
        <v>998</v>
      </c>
      <c r="U3" s="17">
        <v>998</v>
      </c>
      <c r="V3" s="17">
        <v>2182</v>
      </c>
      <c r="W3" s="32">
        <v>0.66666666666666696</v>
      </c>
      <c r="X3" s="69">
        <v>59</v>
      </c>
      <c r="Y3" s="69">
        <v>43</v>
      </c>
      <c r="Z3" s="69">
        <v>44</v>
      </c>
      <c r="AA3" s="69">
        <v>38</v>
      </c>
      <c r="AB3" s="69">
        <v>44</v>
      </c>
      <c r="AC3" s="69">
        <v>51</v>
      </c>
      <c r="AD3" s="69">
        <v>56</v>
      </c>
      <c r="AE3" s="69">
        <v>52</v>
      </c>
      <c r="AF3" s="69">
        <v>57</v>
      </c>
      <c r="AG3" s="69">
        <v>35</v>
      </c>
      <c r="AH3" s="69">
        <v>39</v>
      </c>
      <c r="AI3" s="69">
        <v>34</v>
      </c>
      <c r="AJ3" s="69">
        <v>37</v>
      </c>
      <c r="AK3" s="69">
        <v>49</v>
      </c>
      <c r="AL3" s="69">
        <v>54</v>
      </c>
      <c r="AM3" s="69">
        <v>51</v>
      </c>
      <c r="AN3" s="69">
        <v>0.96610169491525399</v>
      </c>
      <c r="AO3" s="69">
        <v>0.81395348837209303</v>
      </c>
      <c r="AP3" s="69">
        <v>0.88636363636363602</v>
      </c>
      <c r="AQ3" s="69">
        <v>0.89473684210526305</v>
      </c>
      <c r="AR3" s="69">
        <v>0.84090909090909105</v>
      </c>
      <c r="AS3" s="69">
        <v>0.96078431372549</v>
      </c>
      <c r="AT3" s="69">
        <v>0.96428571428571397</v>
      </c>
      <c r="AU3" s="69">
        <v>0.98076923076923095</v>
      </c>
      <c r="AV3" s="69">
        <v>171</v>
      </c>
      <c r="AW3" s="69">
        <v>139</v>
      </c>
      <c r="AX3" s="69">
        <v>142</v>
      </c>
      <c r="AY3" s="69">
        <v>132</v>
      </c>
      <c r="AZ3" s="69">
        <v>138</v>
      </c>
      <c r="BA3" s="69">
        <v>152</v>
      </c>
      <c r="BB3" s="69">
        <v>174</v>
      </c>
      <c r="BC3" s="69">
        <v>154</v>
      </c>
      <c r="BD3" s="69">
        <v>38</v>
      </c>
      <c r="BE3" s="69">
        <v>23</v>
      </c>
      <c r="BF3" s="69">
        <v>24</v>
      </c>
      <c r="BG3" s="69">
        <v>22</v>
      </c>
      <c r="BH3" s="69">
        <v>23</v>
      </c>
      <c r="BI3" s="69">
        <v>31</v>
      </c>
      <c r="BJ3" s="69">
        <v>33</v>
      </c>
      <c r="BK3" s="69">
        <v>33</v>
      </c>
      <c r="BL3" s="69">
        <v>100</v>
      </c>
      <c r="BM3" s="69">
        <v>100</v>
      </c>
      <c r="BN3" s="69">
        <v>100</v>
      </c>
      <c r="BO3" s="69">
        <v>100</v>
      </c>
      <c r="BP3" s="69">
        <v>100</v>
      </c>
      <c r="BQ3" s="69">
        <v>100</v>
      </c>
      <c r="BR3" s="69">
        <v>100</v>
      </c>
      <c r="BS3" s="69">
        <v>100</v>
      </c>
      <c r="BT3" s="69">
        <v>283</v>
      </c>
      <c r="BU3" s="69">
        <v>242</v>
      </c>
      <c r="BV3" s="69">
        <v>221</v>
      </c>
      <c r="BW3" s="69">
        <v>326</v>
      </c>
      <c r="BX3" s="69">
        <v>296</v>
      </c>
      <c r="BY3" s="69">
        <v>297</v>
      </c>
      <c r="BZ3" s="69">
        <v>296</v>
      </c>
      <c r="CA3" s="69">
        <v>292</v>
      </c>
      <c r="CB3" s="69">
        <v>262</v>
      </c>
      <c r="CC3" s="69">
        <v>225</v>
      </c>
      <c r="CD3" s="69">
        <v>128</v>
      </c>
      <c r="CE3" s="69">
        <v>235</v>
      </c>
      <c r="CF3" s="69">
        <v>213</v>
      </c>
      <c r="CG3" s="69">
        <v>294</v>
      </c>
      <c r="CH3" s="69">
        <v>270</v>
      </c>
      <c r="CI3" s="69">
        <v>290</v>
      </c>
      <c r="CJ3" s="69">
        <v>0.92579505300353404</v>
      </c>
      <c r="CK3" s="69">
        <v>0.92975206611570305</v>
      </c>
      <c r="CL3" s="69">
        <v>0.579185520361991</v>
      </c>
      <c r="CM3" s="69">
        <v>0.72085889570552097</v>
      </c>
      <c r="CN3" s="69">
        <v>0.71959459459459496</v>
      </c>
      <c r="CO3" s="69">
        <v>0.98989898989898994</v>
      </c>
      <c r="CP3" s="69">
        <v>0.91216216216216195</v>
      </c>
      <c r="CQ3" s="69">
        <v>0.99315068493150704</v>
      </c>
      <c r="CR3" s="69">
        <v>793</v>
      </c>
      <c r="CS3" s="69">
        <v>726</v>
      </c>
      <c r="CT3" s="69">
        <v>578</v>
      </c>
      <c r="CU3" s="69">
        <v>731</v>
      </c>
      <c r="CV3" s="69">
        <v>688</v>
      </c>
      <c r="CW3" s="69">
        <v>724</v>
      </c>
      <c r="CX3" s="69">
        <v>776</v>
      </c>
      <c r="CY3" s="69">
        <v>769</v>
      </c>
      <c r="CZ3" s="69">
        <v>176</v>
      </c>
      <c r="DA3" s="69">
        <v>177</v>
      </c>
      <c r="DB3" s="69">
        <v>96</v>
      </c>
      <c r="DC3" s="69">
        <v>188</v>
      </c>
      <c r="DD3" s="69">
        <v>159</v>
      </c>
      <c r="DE3" s="69">
        <v>191</v>
      </c>
      <c r="DF3" s="69">
        <v>167</v>
      </c>
      <c r="DG3" s="69">
        <v>200</v>
      </c>
      <c r="DH3" s="69">
        <v>97.173144876325097</v>
      </c>
      <c r="DI3" s="69">
        <v>97.5</v>
      </c>
      <c r="DJ3" s="69">
        <v>96.380090497737598</v>
      </c>
      <c r="DK3" s="69">
        <v>97.852760736196302</v>
      </c>
      <c r="DL3" s="69">
        <v>94.256756756756801</v>
      </c>
      <c r="DM3" s="69">
        <v>96.632996632996594</v>
      </c>
      <c r="DN3" s="69">
        <v>99.324324324324294</v>
      </c>
      <c r="DO3" s="69">
        <v>97.260273972602704</v>
      </c>
      <c r="DP3" s="69">
        <v>1263.3</v>
      </c>
      <c r="DQ3" s="69">
        <v>69.599999999999994</v>
      </c>
      <c r="DR3" s="69">
        <v>47.64</v>
      </c>
      <c r="DS3" s="69">
        <v>66</v>
      </c>
      <c r="DT3" s="69">
        <v>35.9</v>
      </c>
      <c r="DU3" s="69">
        <v>75.099999999999994</v>
      </c>
      <c r="DV3" s="69">
        <v>24.9</v>
      </c>
      <c r="DW3" s="69">
        <v>3.0179999999999998</v>
      </c>
      <c r="DX3" s="69">
        <v>300</v>
      </c>
      <c r="DY3" s="69">
        <v>1094.9000000000001</v>
      </c>
      <c r="DZ3" s="69">
        <v>90.2</v>
      </c>
      <c r="EA3" s="69">
        <v>55.18</v>
      </c>
      <c r="EB3" s="69">
        <v>42.9</v>
      </c>
      <c r="EC3" s="69">
        <v>22.7</v>
      </c>
      <c r="ED3" s="69">
        <v>84.3</v>
      </c>
      <c r="EE3" s="69">
        <v>15.7</v>
      </c>
      <c r="EF3" s="69">
        <v>5.3680000000000003</v>
      </c>
      <c r="EG3" s="69">
        <v>300</v>
      </c>
      <c r="EH3" s="69">
        <v>847.8</v>
      </c>
      <c r="EI3" s="69">
        <v>33.799999999999997</v>
      </c>
      <c r="EJ3" s="69">
        <v>70.88</v>
      </c>
      <c r="EK3" s="69">
        <v>17.100000000000001</v>
      </c>
      <c r="EL3" s="69">
        <v>1.1000000000000001</v>
      </c>
      <c r="EM3" s="69">
        <v>80.599999999999994</v>
      </c>
      <c r="EN3" s="69">
        <v>19.399999999999999</v>
      </c>
      <c r="EO3" s="69">
        <v>4.1630000000000003</v>
      </c>
      <c r="EP3" s="69">
        <v>300</v>
      </c>
      <c r="EQ3" s="69">
        <v>665.1</v>
      </c>
      <c r="ER3" s="69">
        <v>40.9</v>
      </c>
      <c r="ES3" s="69">
        <v>90.54</v>
      </c>
      <c r="ET3" s="69">
        <v>10</v>
      </c>
      <c r="EU3" s="69">
        <v>0.2</v>
      </c>
      <c r="EV3" s="69">
        <v>95.2</v>
      </c>
      <c r="EW3" s="69">
        <v>4.8</v>
      </c>
      <c r="EX3" s="69">
        <v>19.75</v>
      </c>
      <c r="EY3" s="21">
        <v>300</v>
      </c>
      <c r="EZ3" s="69">
        <v>868.1</v>
      </c>
      <c r="FA3" s="69">
        <v>31.6</v>
      </c>
      <c r="FB3" s="69">
        <v>69.2</v>
      </c>
      <c r="FC3" s="69">
        <v>16</v>
      </c>
      <c r="FD3" s="69">
        <v>0.3</v>
      </c>
      <c r="FE3" s="69">
        <v>92.7</v>
      </c>
      <c r="FF3" s="69">
        <v>7.2</v>
      </c>
      <c r="FG3" s="69">
        <v>12.803000000000001</v>
      </c>
      <c r="FH3" s="69">
        <v>300</v>
      </c>
      <c r="FI3" s="69">
        <v>650.1</v>
      </c>
      <c r="FJ3" s="69">
        <v>59.9</v>
      </c>
      <c r="FK3" s="69">
        <v>93</v>
      </c>
      <c r="FL3" s="69">
        <v>6.6</v>
      </c>
      <c r="FM3" s="69">
        <v>0</v>
      </c>
      <c r="FN3" s="69">
        <v>92.7</v>
      </c>
      <c r="FO3" s="69">
        <v>7.3</v>
      </c>
      <c r="FP3" s="69">
        <v>12.757</v>
      </c>
      <c r="FQ3" s="21">
        <v>150</v>
      </c>
      <c r="FR3" s="69">
        <v>948.1</v>
      </c>
      <c r="FS3" s="69">
        <v>36.6</v>
      </c>
      <c r="FT3" s="69">
        <v>63.37</v>
      </c>
      <c r="FU3" s="69">
        <v>24.6</v>
      </c>
      <c r="FV3" s="69">
        <v>3.2</v>
      </c>
      <c r="FW3" s="69">
        <v>66.2</v>
      </c>
      <c r="FX3" s="69">
        <v>33.799999999999997</v>
      </c>
      <c r="FY3" s="69">
        <v>1.9610000000000001</v>
      </c>
      <c r="FZ3" s="69">
        <v>300</v>
      </c>
      <c r="GA3" s="69">
        <v>776.6</v>
      </c>
      <c r="GB3" s="69">
        <v>43.1</v>
      </c>
      <c r="GC3" s="69">
        <v>77.48</v>
      </c>
      <c r="GD3" s="69">
        <v>14.8</v>
      </c>
      <c r="GE3" s="69">
        <v>0.8</v>
      </c>
      <c r="GF3" s="69">
        <v>81.900000000000006</v>
      </c>
      <c r="GG3" s="69">
        <v>18.100000000000001</v>
      </c>
      <c r="GH3" s="69">
        <v>4.5339999999999998</v>
      </c>
      <c r="GI3" s="21">
        <v>300</v>
      </c>
      <c r="GJ3" s="69">
        <v>1083.4000000000001</v>
      </c>
      <c r="GK3" s="69">
        <v>70.400000000000006</v>
      </c>
      <c r="GL3" s="69">
        <v>55.62</v>
      </c>
      <c r="GM3" s="69">
        <v>44.9</v>
      </c>
      <c r="GN3" s="69">
        <v>21.1</v>
      </c>
      <c r="GO3" s="69">
        <v>68.900000000000006</v>
      </c>
      <c r="GP3" s="69">
        <v>31.4</v>
      </c>
      <c r="GQ3" s="69">
        <v>2.1850000000000001</v>
      </c>
      <c r="GR3" s="69">
        <v>300</v>
      </c>
      <c r="GS3" s="69">
        <v>895.6</v>
      </c>
      <c r="GT3" s="69">
        <v>63.8</v>
      </c>
      <c r="GU3" s="69">
        <v>67.319999999999993</v>
      </c>
      <c r="GV3" s="69">
        <v>24.9</v>
      </c>
      <c r="GW3" s="69">
        <v>6.6</v>
      </c>
      <c r="GX3" s="69">
        <v>90.2</v>
      </c>
      <c r="GY3" s="69">
        <v>9.8000000000000007</v>
      </c>
      <c r="GZ3" s="69">
        <v>9.1809999999999992</v>
      </c>
      <c r="HA3" s="21">
        <v>300</v>
      </c>
      <c r="HB3" s="69">
        <v>1266.2</v>
      </c>
      <c r="HC3" s="69">
        <v>81.400000000000006</v>
      </c>
      <c r="HD3" s="69">
        <v>47.59</v>
      </c>
      <c r="HE3" s="69">
        <v>76.8</v>
      </c>
      <c r="HF3" s="69">
        <v>50.8</v>
      </c>
      <c r="HG3" s="69">
        <v>53.8</v>
      </c>
      <c r="HH3" s="69">
        <v>46.2</v>
      </c>
      <c r="HI3" s="69">
        <v>1.163</v>
      </c>
      <c r="HJ3" s="69">
        <v>300</v>
      </c>
      <c r="HK3" s="69">
        <v>1168.5999999999999</v>
      </c>
      <c r="HL3" s="69">
        <v>71.8</v>
      </c>
      <c r="HM3" s="69">
        <v>51.53</v>
      </c>
      <c r="HN3" s="69">
        <v>59.8</v>
      </c>
      <c r="HO3" s="69">
        <v>37.700000000000003</v>
      </c>
      <c r="HP3" s="69">
        <v>69.400000000000006</v>
      </c>
      <c r="HQ3" s="69">
        <v>30.6</v>
      </c>
      <c r="HR3" s="69">
        <v>2.2679999999999998</v>
      </c>
      <c r="HS3" s="69">
        <v>300</v>
      </c>
      <c r="HT3" s="69">
        <v>1475.3</v>
      </c>
      <c r="HU3" s="69">
        <v>82</v>
      </c>
      <c r="HV3" s="69">
        <v>40.799999999999997</v>
      </c>
      <c r="HW3" s="69">
        <v>84.3</v>
      </c>
      <c r="HX3" s="69">
        <v>51.2</v>
      </c>
      <c r="HY3" s="69">
        <v>63.9</v>
      </c>
      <c r="HZ3" s="69">
        <v>36.1</v>
      </c>
      <c r="IA3" s="69">
        <v>1.77</v>
      </c>
      <c r="IB3" s="69">
        <v>300</v>
      </c>
      <c r="IC3" s="69">
        <v>1287.4000000000001</v>
      </c>
      <c r="ID3" s="69">
        <v>89.9</v>
      </c>
      <c r="IE3" s="69">
        <v>46.83</v>
      </c>
      <c r="IF3" s="69">
        <v>68.3</v>
      </c>
      <c r="IG3" s="69">
        <v>44.2</v>
      </c>
      <c r="IH3" s="69">
        <v>53.6</v>
      </c>
      <c r="II3" s="69">
        <v>46.4</v>
      </c>
      <c r="IJ3" s="69">
        <v>1.157</v>
      </c>
      <c r="IK3" s="69">
        <v>300</v>
      </c>
      <c r="IL3" s="69">
        <v>1027.3</v>
      </c>
      <c r="IM3" s="69">
        <v>62</v>
      </c>
      <c r="IN3" s="69">
        <v>58.63</v>
      </c>
      <c r="IO3" s="69">
        <v>39</v>
      </c>
      <c r="IP3" s="69">
        <v>18.2</v>
      </c>
      <c r="IQ3" s="69">
        <v>73.7</v>
      </c>
      <c r="IR3" s="69">
        <v>26.3</v>
      </c>
      <c r="IS3" s="69">
        <v>2.8050000000000002</v>
      </c>
      <c r="IT3" s="69">
        <v>300</v>
      </c>
      <c r="IU3" s="69">
        <v>879.5</v>
      </c>
      <c r="IV3" s="69">
        <v>53.9</v>
      </c>
      <c r="IW3" s="69">
        <v>68.48</v>
      </c>
      <c r="IX3" s="69">
        <v>25.7</v>
      </c>
      <c r="IY3" s="69">
        <v>4.7</v>
      </c>
      <c r="IZ3" s="69">
        <v>78.2</v>
      </c>
      <c r="JA3" s="69">
        <v>21.8</v>
      </c>
      <c r="JB3" s="69">
        <v>3.5840000000000001</v>
      </c>
      <c r="JC3" s="69">
        <v>300</v>
      </c>
      <c r="JD3" s="70">
        <v>1.5</v>
      </c>
      <c r="JE3" s="70">
        <v>0.8</v>
      </c>
      <c r="JF3" s="70">
        <v>3.1</v>
      </c>
      <c r="JG3" s="70">
        <v>2.7</v>
      </c>
      <c r="JH3" s="70">
        <v>9.8000000000000007</v>
      </c>
      <c r="JI3" s="70">
        <v>3.4</v>
      </c>
      <c r="JJ3" s="70">
        <v>3</v>
      </c>
      <c r="JK3" s="70">
        <v>2.8</v>
      </c>
      <c r="JL3" s="70">
        <v>112</v>
      </c>
      <c r="JM3" s="70">
        <v>85</v>
      </c>
      <c r="JN3" s="70">
        <v>88</v>
      </c>
      <c r="JO3" s="70">
        <v>105</v>
      </c>
      <c r="JP3" s="70">
        <v>109</v>
      </c>
      <c r="JQ3" s="70">
        <v>110</v>
      </c>
      <c r="JR3" s="70">
        <v>76</v>
      </c>
      <c r="JS3" s="70">
        <v>101</v>
      </c>
      <c r="JT3" s="70">
        <v>69.900000000000006</v>
      </c>
      <c r="JU3" s="70">
        <v>65.900000000000006</v>
      </c>
      <c r="JV3" s="70">
        <v>67</v>
      </c>
      <c r="JW3" s="70">
        <v>67.8</v>
      </c>
      <c r="JX3" s="70">
        <v>68.900000000000006</v>
      </c>
      <c r="JY3" s="70">
        <v>70.099999999999994</v>
      </c>
      <c r="JZ3" s="70">
        <v>68.7</v>
      </c>
      <c r="KA3" s="70">
        <v>68.400000000000006</v>
      </c>
      <c r="KB3" s="70">
        <v>22.1</v>
      </c>
      <c r="KC3" s="70">
        <v>20.7</v>
      </c>
      <c r="KD3" s="70">
        <v>21.8</v>
      </c>
      <c r="KE3" s="70">
        <v>19.3</v>
      </c>
      <c r="KF3" s="70">
        <v>17.8</v>
      </c>
      <c r="KG3" s="70">
        <v>13.5</v>
      </c>
      <c r="KH3" s="70">
        <v>11.2</v>
      </c>
      <c r="KI3" s="70">
        <v>15.6</v>
      </c>
      <c r="KJ3" s="70">
        <v>0.2</v>
      </c>
      <c r="KK3" s="70">
        <v>2.5</v>
      </c>
      <c r="KL3" s="70">
        <v>2.7</v>
      </c>
      <c r="KM3" s="70">
        <v>2.4</v>
      </c>
      <c r="KN3" s="70">
        <v>5.5</v>
      </c>
      <c r="KO3" s="70">
        <v>0.5</v>
      </c>
      <c r="KP3" s="70">
        <v>2.2000000000000002</v>
      </c>
      <c r="KQ3" s="70">
        <v>0.2</v>
      </c>
      <c r="KR3" s="70">
        <v>0.2</v>
      </c>
      <c r="KS3" s="70">
        <v>1.4</v>
      </c>
      <c r="KT3" s="70">
        <v>2.5</v>
      </c>
      <c r="KU3" s="70">
        <v>2</v>
      </c>
      <c r="KV3" s="70">
        <v>5.5</v>
      </c>
      <c r="KW3" s="70">
        <v>0.4</v>
      </c>
      <c r="KX3" s="70">
        <v>1.7</v>
      </c>
      <c r="KY3" s="70">
        <v>0.2</v>
      </c>
      <c r="KZ3" s="70">
        <v>1.5</v>
      </c>
      <c r="LA3" s="70">
        <v>2.5</v>
      </c>
      <c r="LB3" s="70">
        <v>6.6</v>
      </c>
      <c r="LC3" s="70">
        <v>3</v>
      </c>
      <c r="LD3" s="70">
        <v>5.5</v>
      </c>
      <c r="LE3" s="70">
        <v>3.9</v>
      </c>
      <c r="LF3" s="70">
        <v>7</v>
      </c>
      <c r="LG3" s="70">
        <v>1</v>
      </c>
      <c r="LH3" s="70">
        <v>0</v>
      </c>
      <c r="LI3" s="70">
        <v>0</v>
      </c>
      <c r="LJ3" s="70">
        <v>0</v>
      </c>
      <c r="LK3" s="70">
        <v>1.5</v>
      </c>
      <c r="LL3" s="70">
        <v>0</v>
      </c>
      <c r="LM3" s="70">
        <v>2.2000000000000002</v>
      </c>
      <c r="LN3" s="70">
        <v>3.5</v>
      </c>
      <c r="LO3" s="71">
        <v>0.2</v>
      </c>
      <c r="LP3" s="33" t="s">
        <v>513</v>
      </c>
      <c r="LQ3" s="33" t="s">
        <v>514</v>
      </c>
      <c r="LR3" s="34">
        <v>0.22812499999999999</v>
      </c>
      <c r="LS3" s="34">
        <v>2.10648148148148E-2</v>
      </c>
      <c r="LT3" s="34">
        <v>8.1250000000000003E-2</v>
      </c>
      <c r="LU3" s="34">
        <v>9.2361111111111102E-2</v>
      </c>
      <c r="LV3" s="34">
        <v>5.4513888888888903E-2</v>
      </c>
      <c r="LW3" s="34">
        <v>2.7777777777777801E-3</v>
      </c>
      <c r="LX3" s="33">
        <v>2</v>
      </c>
      <c r="LY3" s="33">
        <v>17</v>
      </c>
      <c r="LZ3" s="33">
        <v>42</v>
      </c>
      <c r="MA3" s="33" t="s">
        <v>505</v>
      </c>
      <c r="MB3" s="33">
        <v>0</v>
      </c>
      <c r="MC3" s="33" t="s">
        <v>1037</v>
      </c>
      <c r="MD3" s="33" t="s">
        <v>1038</v>
      </c>
      <c r="ME3" s="34">
        <v>0.21736111111111101</v>
      </c>
      <c r="MF3" s="34">
        <v>7.0138888888888898E-3</v>
      </c>
      <c r="MG3" s="34">
        <v>7.0486111111111097E-2</v>
      </c>
      <c r="MH3" s="34">
        <v>0.11076388888888899</v>
      </c>
      <c r="MI3" s="34">
        <v>3.6458333333333301E-2</v>
      </c>
      <c r="MJ3" s="34">
        <v>1.14583333333333E-2</v>
      </c>
      <c r="MK3" s="33">
        <v>6</v>
      </c>
      <c r="ML3" s="33">
        <v>20</v>
      </c>
      <c r="MM3" s="33">
        <v>52</v>
      </c>
      <c r="MN3" s="33" t="s">
        <v>505</v>
      </c>
      <c r="MO3" s="33">
        <v>0</v>
      </c>
      <c r="MP3" s="33" t="s">
        <v>1039</v>
      </c>
      <c r="MQ3" s="33" t="s">
        <v>1040</v>
      </c>
      <c r="MR3" s="34">
        <v>0.23715277777777799</v>
      </c>
      <c r="MS3" s="34">
        <v>8.5995370370370392E-3</v>
      </c>
      <c r="MT3" s="34">
        <v>7.0138888888888903E-2</v>
      </c>
      <c r="MU3" s="34">
        <v>0.134027777777778</v>
      </c>
      <c r="MV3" s="34">
        <v>3.2986111111111098E-2</v>
      </c>
      <c r="MW3" s="34">
        <v>1.3194444444444399E-2</v>
      </c>
      <c r="MX3" s="33">
        <v>9</v>
      </c>
      <c r="MY3" s="33">
        <v>21</v>
      </c>
      <c r="MZ3" s="33">
        <v>55</v>
      </c>
      <c r="NA3" s="33" t="s">
        <v>505</v>
      </c>
      <c r="NB3" s="33">
        <v>0</v>
      </c>
      <c r="NC3" s="33" t="s">
        <v>1041</v>
      </c>
      <c r="ND3" s="33" t="s">
        <v>1042</v>
      </c>
      <c r="NE3" s="34">
        <v>0.23020833333333299</v>
      </c>
      <c r="NF3" s="34">
        <v>5.4513888888888902E-3</v>
      </c>
      <c r="NG3" s="34">
        <v>6.9097222222222199E-2</v>
      </c>
      <c r="NH3" s="34">
        <v>0.123958333333333</v>
      </c>
      <c r="NI3" s="34">
        <v>3.7499999999999999E-2</v>
      </c>
      <c r="NJ3" s="34">
        <v>3.1250000000000002E-3</v>
      </c>
      <c r="NK3" s="33">
        <v>3</v>
      </c>
      <c r="NL3" s="33">
        <v>25</v>
      </c>
      <c r="NM3" s="33">
        <v>25</v>
      </c>
      <c r="NN3" s="33" t="s">
        <v>505</v>
      </c>
      <c r="NO3" s="33">
        <v>0</v>
      </c>
      <c r="NP3" s="33" t="s">
        <v>515</v>
      </c>
      <c r="NQ3" s="33" t="s">
        <v>516</v>
      </c>
      <c r="NR3" s="34">
        <v>0.28784722222222198</v>
      </c>
      <c r="NS3" s="34">
        <v>1.3981481481481499E-2</v>
      </c>
      <c r="NT3" s="34">
        <v>0.141319444444444</v>
      </c>
      <c r="NU3" s="34">
        <v>0.116319444444444</v>
      </c>
      <c r="NV3" s="34">
        <v>3.0208333333333299E-2</v>
      </c>
      <c r="NW3" s="34">
        <v>4.8611111111111103E-3</v>
      </c>
      <c r="NX3" s="33">
        <v>4</v>
      </c>
      <c r="NY3" s="33">
        <v>20</v>
      </c>
      <c r="NZ3" s="33">
        <v>54</v>
      </c>
      <c r="OA3" s="33" t="s">
        <v>505</v>
      </c>
      <c r="OB3" s="33">
        <v>0</v>
      </c>
      <c r="OC3" s="29" t="s">
        <v>517</v>
      </c>
      <c r="OD3" s="29" t="s">
        <v>518</v>
      </c>
      <c r="OE3" s="30">
        <v>0.24687500000000001</v>
      </c>
      <c r="OF3" s="30">
        <v>8.5416666666666696E-3</v>
      </c>
      <c r="OG3" s="30">
        <v>8.2638888888888901E-2</v>
      </c>
      <c r="OH3" s="30">
        <v>0.147916666666667</v>
      </c>
      <c r="OI3" s="30">
        <v>0.147916666666667</v>
      </c>
      <c r="OJ3" s="30">
        <v>6.5972222222222196E-3</v>
      </c>
      <c r="OK3" s="29">
        <v>4</v>
      </c>
      <c r="OL3" s="29">
        <v>20</v>
      </c>
      <c r="OM3" s="29">
        <v>46</v>
      </c>
      <c r="ON3" s="29" t="s">
        <v>505</v>
      </c>
      <c r="OO3" s="29">
        <v>0</v>
      </c>
      <c r="OP3" s="33" t="s">
        <v>519</v>
      </c>
      <c r="OQ3" s="33" t="s">
        <v>520</v>
      </c>
      <c r="OR3" s="34">
        <v>0.264583333333333</v>
      </c>
      <c r="OS3" s="34">
        <v>6.7824074074074097E-3</v>
      </c>
      <c r="OT3" s="34">
        <v>6.7013888888888901E-2</v>
      </c>
      <c r="OU3" s="34">
        <v>0.105555555555556</v>
      </c>
      <c r="OV3" s="34">
        <v>9.2013888888888895E-2</v>
      </c>
      <c r="OW3" s="34">
        <v>1.0416666666666699E-3</v>
      </c>
      <c r="OX3" s="33">
        <v>1</v>
      </c>
      <c r="OY3" s="33">
        <v>21</v>
      </c>
      <c r="OZ3" s="33">
        <v>47</v>
      </c>
      <c r="PA3" s="33" t="s">
        <v>505</v>
      </c>
      <c r="PB3" s="33">
        <v>0</v>
      </c>
      <c r="PD3" s="1">
        <v>115</v>
      </c>
      <c r="PE3" s="1">
        <v>80</v>
      </c>
      <c r="PF3" s="1">
        <f t="shared" si="0"/>
        <v>91.666666666666671</v>
      </c>
      <c r="PG3" s="1">
        <v>1.87</v>
      </c>
      <c r="PH3" s="1">
        <v>49</v>
      </c>
      <c r="PI3" s="1">
        <v>8</v>
      </c>
      <c r="PJ3" s="1">
        <v>49</v>
      </c>
      <c r="PK3" s="1">
        <f t="shared" si="1"/>
        <v>26.203208556149733</v>
      </c>
      <c r="PL3" s="1">
        <v>9</v>
      </c>
      <c r="PM3" s="1">
        <f t="shared" si="2"/>
        <v>66</v>
      </c>
      <c r="PN3" s="1">
        <v>27</v>
      </c>
      <c r="PO3" s="1">
        <f t="shared" si="3"/>
        <v>0.44897959183673469</v>
      </c>
      <c r="PP3" s="1">
        <v>76</v>
      </c>
      <c r="PQ3" s="1">
        <f t="shared" si="4"/>
        <v>0.34693877551020408</v>
      </c>
      <c r="PR3" s="23">
        <f t="shared" si="5"/>
        <v>141.31330400000002</v>
      </c>
      <c r="PS3" s="1">
        <f t="shared" si="6"/>
        <v>75.568611764705892</v>
      </c>
      <c r="PT3" s="1">
        <v>100</v>
      </c>
      <c r="PU3" s="1">
        <v>43</v>
      </c>
      <c r="PV3" s="1">
        <f t="shared" si="7"/>
        <v>2.3255813953488373</v>
      </c>
      <c r="PW3" s="1">
        <v>238</v>
      </c>
      <c r="PX3" s="1">
        <v>11</v>
      </c>
      <c r="PY3" s="1">
        <f t="shared" si="8"/>
        <v>9.0909090909090917</v>
      </c>
      <c r="PZ3" s="1">
        <v>24</v>
      </c>
      <c r="QA3" s="1">
        <v>2.2000000000000002</v>
      </c>
      <c r="QB3" s="1">
        <f t="shared" si="9"/>
        <v>4.4680944000000009</v>
      </c>
      <c r="QC3" s="1">
        <f t="shared" si="10"/>
        <v>91.185600000000022</v>
      </c>
      <c r="QD3" s="1">
        <f t="shared" si="11"/>
        <v>2.3893552941176472</v>
      </c>
      <c r="QE3" s="1">
        <v>-1</v>
      </c>
      <c r="QF3" s="1">
        <v>23</v>
      </c>
      <c r="QG3" s="1">
        <v>52</v>
      </c>
      <c r="QH3" s="1">
        <v>30</v>
      </c>
      <c r="QI3" s="1">
        <f t="shared" si="12"/>
        <v>1.7333333333333334</v>
      </c>
      <c r="QJ3" s="1">
        <v>197</v>
      </c>
      <c r="QK3" s="1">
        <v>-1</v>
      </c>
      <c r="QL3" s="1">
        <v>54</v>
      </c>
      <c r="QM3" s="1">
        <f t="shared" si="13"/>
        <v>28.877005347593581</v>
      </c>
      <c r="QN3" s="1">
        <v>84</v>
      </c>
      <c r="QO3" s="1">
        <f t="shared" si="14"/>
        <v>44.919786096256679</v>
      </c>
      <c r="QP3" s="1">
        <v>97</v>
      </c>
      <c r="QQ3" s="1">
        <f t="shared" si="15"/>
        <v>51.871657754010691</v>
      </c>
      <c r="QR3" s="1">
        <v>39</v>
      </c>
      <c r="QS3" s="1">
        <f t="shared" si="16"/>
        <v>20.855614973262032</v>
      </c>
      <c r="QT3" s="1">
        <f t="shared" si="17"/>
        <v>58</v>
      </c>
      <c r="QU3" s="1">
        <v>55</v>
      </c>
      <c r="QV3" s="1">
        <v>19.600000000000001</v>
      </c>
      <c r="QW3" s="1">
        <v>10.4</v>
      </c>
      <c r="QX3" s="1">
        <f t="shared" si="18"/>
        <v>10.481283422459894</v>
      </c>
      <c r="QY3" s="1">
        <f t="shared" si="19"/>
        <v>5.5614973262032086</v>
      </c>
      <c r="QZ3" s="23">
        <f t="shared" si="20"/>
        <v>0.46938775510204084</v>
      </c>
      <c r="RA3" s="1">
        <v>115</v>
      </c>
      <c r="RB3" s="1">
        <v>74</v>
      </c>
      <c r="RC3" s="1">
        <f t="shared" si="21"/>
        <v>87.666666666666671</v>
      </c>
      <c r="RD3" s="1">
        <v>66</v>
      </c>
      <c r="RE3" s="1">
        <v>10</v>
      </c>
      <c r="RF3" s="1">
        <v>47</v>
      </c>
      <c r="RG3" s="1">
        <f t="shared" si="22"/>
        <v>25.133689839572192</v>
      </c>
      <c r="RH3" s="1">
        <v>8</v>
      </c>
      <c r="RI3" s="1">
        <f t="shared" si="23"/>
        <v>65</v>
      </c>
      <c r="RJ3" s="1">
        <v>27</v>
      </c>
      <c r="RK3" s="23">
        <f t="shared" si="24"/>
        <v>0.42553191489361702</v>
      </c>
      <c r="RL3" s="1">
        <v>73</v>
      </c>
      <c r="RM3" s="1">
        <f t="shared" si="25"/>
        <v>0.38297872340425532</v>
      </c>
      <c r="RN3" s="1">
        <f t="shared" si="26"/>
        <v>142.10786400000003</v>
      </c>
      <c r="RO3" s="1">
        <f t="shared" si="27"/>
        <v>75.993510160427817</v>
      </c>
      <c r="RP3" s="1">
        <v>71</v>
      </c>
      <c r="RQ3" s="1">
        <v>52</v>
      </c>
      <c r="RR3" s="23">
        <f t="shared" si="28"/>
        <v>1.3653846153846154</v>
      </c>
      <c r="RS3" s="1">
        <v>201</v>
      </c>
      <c r="RT3" s="1">
        <v>15</v>
      </c>
      <c r="RU3" s="23">
        <f t="shared" si="29"/>
        <v>4.7333333333333334</v>
      </c>
      <c r="RV3" s="1">
        <v>22.3</v>
      </c>
      <c r="RW3" s="1">
        <f t="shared" si="30"/>
        <v>5.5919569200000012</v>
      </c>
      <c r="RX3" s="1">
        <f t="shared" si="31"/>
        <v>84.726620000000011</v>
      </c>
      <c r="RY3" s="1">
        <f t="shared" si="32"/>
        <v>2.9903512941176476</v>
      </c>
      <c r="RZ3" s="1">
        <v>12.8</v>
      </c>
      <c r="SA3" s="1">
        <v>24</v>
      </c>
      <c r="SB3" s="1">
        <v>-1</v>
      </c>
      <c r="SC3" s="1">
        <v>-1</v>
      </c>
      <c r="SD3" s="23">
        <v>-1</v>
      </c>
      <c r="SE3" s="1">
        <v>-1</v>
      </c>
      <c r="SF3" s="1">
        <v>14</v>
      </c>
      <c r="SG3" s="1">
        <v>71</v>
      </c>
      <c r="SH3" s="1">
        <f t="shared" si="33"/>
        <v>37.967914438502675</v>
      </c>
      <c r="SI3" s="1">
        <v>88</v>
      </c>
      <c r="SJ3" s="1">
        <f t="shared" si="34"/>
        <v>47.058823529411761</v>
      </c>
      <c r="SK3" s="1">
        <v>92</v>
      </c>
      <c r="SL3" s="1">
        <f t="shared" si="35"/>
        <v>49.197860962566843</v>
      </c>
      <c r="SM3" s="1">
        <v>44</v>
      </c>
      <c r="SN3" s="1">
        <f t="shared" si="36"/>
        <v>23.52941176470588</v>
      </c>
      <c r="SO3" s="1">
        <f t="shared" si="37"/>
        <v>48</v>
      </c>
      <c r="SP3" s="1">
        <v>52</v>
      </c>
      <c r="SQ3" s="1">
        <v>22.2</v>
      </c>
      <c r="SR3" s="1">
        <v>13.2</v>
      </c>
      <c r="SS3" s="1">
        <f t="shared" si="38"/>
        <v>11.871657754010695</v>
      </c>
      <c r="ST3" s="1">
        <f t="shared" si="39"/>
        <v>7.0588235294117636</v>
      </c>
      <c r="SU3" s="23">
        <f t="shared" si="40"/>
        <v>0.40540540540540543</v>
      </c>
      <c r="SV3" s="1">
        <v>121</v>
      </c>
      <c r="SW3" s="1">
        <v>75</v>
      </c>
      <c r="SX3" s="1">
        <f t="shared" si="41"/>
        <v>90.333333333333329</v>
      </c>
      <c r="SY3" s="1">
        <v>70</v>
      </c>
      <c r="SZ3" s="1">
        <v>9</v>
      </c>
      <c r="TA3" s="1">
        <v>42</v>
      </c>
      <c r="TB3" s="1">
        <f t="shared" si="42"/>
        <v>22.45989304812834</v>
      </c>
      <c r="TC3" s="1">
        <v>9</v>
      </c>
      <c r="TD3" s="1">
        <f t="shared" si="43"/>
        <v>60</v>
      </c>
      <c r="TE3" s="1">
        <v>25</v>
      </c>
      <c r="TF3" s="23">
        <f t="shared" si="44"/>
        <v>0.40476190476190477</v>
      </c>
      <c r="TG3" s="1">
        <v>72</v>
      </c>
      <c r="TH3" s="1">
        <f t="shared" si="45"/>
        <v>0.42857142857142855</v>
      </c>
      <c r="TI3" s="1">
        <f t="shared" si="46"/>
        <v>118.07138400000002</v>
      </c>
      <c r="TJ3" s="1">
        <f t="shared" si="47"/>
        <v>63.139777540106962</v>
      </c>
      <c r="TK3" s="1">
        <v>65</v>
      </c>
      <c r="TL3" s="1">
        <v>38</v>
      </c>
      <c r="TM3" s="23">
        <f t="shared" si="48"/>
        <v>1.7105263157894737</v>
      </c>
      <c r="TN3" s="1">
        <v>191</v>
      </c>
      <c r="TO3" s="1">
        <v>16</v>
      </c>
      <c r="TP3" s="23">
        <f t="shared" si="49"/>
        <v>4.0625</v>
      </c>
      <c r="TQ3" s="1">
        <v>18.7</v>
      </c>
      <c r="TR3" s="1">
        <f t="shared" si="50"/>
        <v>4.9734146000000008</v>
      </c>
      <c r="TS3" s="1">
        <f t="shared" si="51"/>
        <v>71.048780000000008</v>
      </c>
      <c r="TT3" s="1">
        <f t="shared" si="52"/>
        <v>2.6595800000000001</v>
      </c>
      <c r="TU3" s="1">
        <v>18</v>
      </c>
      <c r="TV3" s="1">
        <v>32</v>
      </c>
      <c r="TW3" s="1">
        <v>31</v>
      </c>
      <c r="TX3" s="1">
        <v>25</v>
      </c>
      <c r="TY3" s="23">
        <f t="shared" si="53"/>
        <v>1.24</v>
      </c>
      <c r="TZ3" s="1">
        <v>176</v>
      </c>
      <c r="UA3" s="1">
        <v>32</v>
      </c>
      <c r="UB3" s="1">
        <v>51</v>
      </c>
      <c r="UC3" s="1">
        <f t="shared" si="54"/>
        <v>27.27272727272727</v>
      </c>
      <c r="UD3" s="1">
        <v>87</v>
      </c>
      <c r="UE3" s="1">
        <f t="shared" si="55"/>
        <v>46.524064171122994</v>
      </c>
      <c r="UF3" s="1">
        <v>110</v>
      </c>
      <c r="UG3" s="1">
        <f t="shared" si="56"/>
        <v>58.823529411764703</v>
      </c>
      <c r="UH3" s="1">
        <v>45</v>
      </c>
      <c r="UI3" s="1">
        <f t="shared" si="57"/>
        <v>24.064171122994651</v>
      </c>
      <c r="UJ3" s="1">
        <f t="shared" si="58"/>
        <v>65</v>
      </c>
      <c r="UK3" s="1">
        <v>59</v>
      </c>
      <c r="UL3" s="1">
        <v>22.1</v>
      </c>
      <c r="UM3" s="1">
        <v>10</v>
      </c>
      <c r="UN3" s="1">
        <f t="shared" si="59"/>
        <v>11.818181818181818</v>
      </c>
      <c r="UO3" s="1">
        <f t="shared" si="60"/>
        <v>5.3475935828877006</v>
      </c>
      <c r="UP3" s="23">
        <f t="shared" si="61"/>
        <v>0.54751131221719462</v>
      </c>
      <c r="UQ3" s="1">
        <v>128</v>
      </c>
      <c r="UR3" s="1">
        <v>78</v>
      </c>
      <c r="US3" s="1">
        <f>UR3+(UQ3-UR3)/3</f>
        <v>94.666666666666671</v>
      </c>
      <c r="UT3" s="1">
        <v>62</v>
      </c>
      <c r="UU3" s="1">
        <v>9</v>
      </c>
      <c r="UV3" s="1">
        <v>47</v>
      </c>
      <c r="UW3" s="1">
        <f>UV3/PG3</f>
        <v>25.133689839572192</v>
      </c>
      <c r="UX3" s="1">
        <v>8</v>
      </c>
      <c r="UY3" s="1">
        <f>UU3+UV3+UX3</f>
        <v>64</v>
      </c>
      <c r="UZ3" s="1">
        <v>27</v>
      </c>
      <c r="VA3" s="23">
        <f>(UV3-UZ3)/UV3</f>
        <v>0.42553191489361702</v>
      </c>
      <c r="VB3" s="1">
        <v>73</v>
      </c>
      <c r="VC3" s="1">
        <f>(UU3+UX3)/UV3</f>
        <v>0.36170212765957449</v>
      </c>
      <c r="VD3" s="1">
        <f>(0.8*(1.04*(POWER(UY3,3)-POWER(UV3,3)))+0.6)/1000</f>
        <v>131.72367200000002</v>
      </c>
      <c r="VE3" s="1">
        <f>VD3/PG3</f>
        <v>70.440466310160431</v>
      </c>
      <c r="VF3" s="1">
        <v>83</v>
      </c>
      <c r="VG3" s="1">
        <v>51</v>
      </c>
      <c r="VH3" s="23">
        <f>VF3/VG3</f>
        <v>1.6274509803921569</v>
      </c>
      <c r="VI3" s="1">
        <v>242</v>
      </c>
      <c r="VJ3" s="1">
        <v>18</v>
      </c>
      <c r="VK3" s="23">
        <f>VF3/VJ3</f>
        <v>4.6111111111111107</v>
      </c>
      <c r="VL3" s="1">
        <v>18.3</v>
      </c>
      <c r="VM3" s="1">
        <f>((3.14*POWER(QA3,2)/4)*VL3*UT3)/1000</f>
        <v>4.3107992400000015</v>
      </c>
      <c r="VN3" s="1">
        <f>VM3/UT3*1000</f>
        <v>69.529020000000031</v>
      </c>
      <c r="VO3" s="1">
        <f>VM3/PG3</f>
        <v>2.3052402352941184</v>
      </c>
      <c r="VP3" s="1">
        <v>14</v>
      </c>
      <c r="VQ3" s="1">
        <v>33</v>
      </c>
      <c r="VR3" s="1">
        <v>53</v>
      </c>
      <c r="VS3" s="1">
        <v>24</v>
      </c>
      <c r="VT3" s="23">
        <f>VR3/VS3</f>
        <v>2.2083333333333335</v>
      </c>
      <c r="VU3" s="1">
        <v>228</v>
      </c>
      <c r="VV3" s="1">
        <v>15</v>
      </c>
      <c r="VW3" s="1">
        <v>61</v>
      </c>
      <c r="VX3" s="1">
        <f>VW3/PG3</f>
        <v>32.62032085561497</v>
      </c>
      <c r="VY3" s="1">
        <v>88</v>
      </c>
      <c r="VZ3" s="1">
        <f>VY3/PG3</f>
        <v>47.058823529411761</v>
      </c>
      <c r="WA3" s="1">
        <v>104</v>
      </c>
      <c r="WB3" s="1">
        <f>WA3/PG3</f>
        <v>55.61497326203208</v>
      </c>
      <c r="WC3" s="1">
        <v>38</v>
      </c>
      <c r="WD3" s="1">
        <f>WC3/PG3</f>
        <v>20.320855614973262</v>
      </c>
      <c r="WE3" s="1">
        <f>WA3-WC3</f>
        <v>66</v>
      </c>
      <c r="WF3" s="1">
        <v>63</v>
      </c>
      <c r="WG3" s="1">
        <v>20.399999999999999</v>
      </c>
      <c r="WH3" s="1">
        <v>11.2</v>
      </c>
      <c r="WI3" s="1">
        <f>WG3/PG3</f>
        <v>10.909090909090908</v>
      </c>
      <c r="WJ3" s="1">
        <f>WH3/PG3</f>
        <v>5.9893048128342237</v>
      </c>
      <c r="WK3" s="23">
        <f>(WG3-WH3)/WG3</f>
        <v>0.45098039215686275</v>
      </c>
      <c r="WL3" s="1">
        <v>130</v>
      </c>
      <c r="WM3" s="1">
        <v>79</v>
      </c>
      <c r="WN3" s="1">
        <v>96</v>
      </c>
      <c r="WO3" s="1">
        <v>59</v>
      </c>
      <c r="WP3" s="1">
        <v>9</v>
      </c>
      <c r="WQ3" s="1">
        <v>49</v>
      </c>
      <c r="WR3" s="1">
        <v>26.203208556149701</v>
      </c>
      <c r="WS3" s="1">
        <v>8</v>
      </c>
      <c r="WT3" s="1">
        <v>66</v>
      </c>
      <c r="WU3" s="1">
        <v>30</v>
      </c>
      <c r="WV3" s="23">
        <v>0.38775510204081598</v>
      </c>
      <c r="WW3" s="1">
        <v>69</v>
      </c>
      <c r="WX3" s="1">
        <v>0.34693877551020402</v>
      </c>
      <c r="WY3" s="1">
        <v>141.31330399999999</v>
      </c>
      <c r="WZ3" s="1">
        <v>75.568611764705906</v>
      </c>
      <c r="XA3" s="1">
        <v>81</v>
      </c>
      <c r="XB3" s="1">
        <v>67</v>
      </c>
      <c r="XC3" s="23">
        <v>1.2089552238806001</v>
      </c>
      <c r="XD3" s="1">
        <v>240</v>
      </c>
      <c r="XE3" s="1">
        <v>16</v>
      </c>
      <c r="XF3" s="23">
        <v>5.0625</v>
      </c>
      <c r="XG3" s="1">
        <v>21.5</v>
      </c>
      <c r="XH3" s="1">
        <v>4.8195389000000004</v>
      </c>
      <c r="XI3" s="1">
        <f>XH3/WO3*1000</f>
        <v>81.687100000000015</v>
      </c>
      <c r="XJ3" s="1">
        <v>2.5772935294117598</v>
      </c>
      <c r="XK3" s="1">
        <v>17.7</v>
      </c>
      <c r="XL3" s="1">
        <v>36</v>
      </c>
      <c r="XM3" s="1">
        <v>48</v>
      </c>
      <c r="XN3" s="1">
        <v>27</v>
      </c>
      <c r="XO3" s="23">
        <v>1.7777777777777799</v>
      </c>
      <c r="XP3" s="1">
        <v>241</v>
      </c>
      <c r="XQ3" s="1">
        <v>15</v>
      </c>
      <c r="XR3" s="1">
        <v>53</v>
      </c>
      <c r="XS3" s="1">
        <v>28.3422459893048</v>
      </c>
      <c r="XT3" s="1">
        <v>88</v>
      </c>
      <c r="XU3" s="1">
        <v>47.058823529411796</v>
      </c>
      <c r="XV3" s="1">
        <v>108</v>
      </c>
      <c r="XW3" s="1">
        <v>57.754010695187198</v>
      </c>
      <c r="XX3" s="1">
        <v>44</v>
      </c>
      <c r="XY3" s="1">
        <v>23.529411764705898</v>
      </c>
      <c r="XZ3" s="1">
        <v>64</v>
      </c>
      <c r="YA3" s="1">
        <v>60</v>
      </c>
      <c r="YB3" s="1">
        <v>24.3</v>
      </c>
      <c r="YC3" s="1">
        <v>10.9</v>
      </c>
      <c r="YD3" s="1">
        <v>12.994652406417099</v>
      </c>
      <c r="YE3" s="1">
        <v>5.8288770053475902</v>
      </c>
      <c r="YF3" s="23">
        <v>0.55144032921810704</v>
      </c>
      <c r="YG3" s="1">
        <v>125</v>
      </c>
      <c r="YH3" s="1">
        <v>81</v>
      </c>
      <c r="YI3" s="1">
        <v>95.6666666666667</v>
      </c>
      <c r="YJ3" s="1">
        <v>51</v>
      </c>
      <c r="YK3" s="1">
        <v>8</v>
      </c>
      <c r="YL3" s="1">
        <v>48</v>
      </c>
      <c r="YM3" s="1">
        <v>25.668449197861001</v>
      </c>
      <c r="YN3" s="1">
        <v>8</v>
      </c>
      <c r="YO3" s="1">
        <v>64</v>
      </c>
      <c r="YP3" s="1">
        <v>31</v>
      </c>
      <c r="YQ3" s="23">
        <v>0.35416666666666702</v>
      </c>
      <c r="YR3" s="1">
        <v>64</v>
      </c>
      <c r="YS3" s="1">
        <v>0.33333333333333298</v>
      </c>
      <c r="YT3" s="1">
        <v>126.091864</v>
      </c>
      <c r="YU3" s="1">
        <v>67.428804278074907</v>
      </c>
      <c r="YV3" s="1">
        <v>104</v>
      </c>
      <c r="YW3" s="1">
        <v>38</v>
      </c>
      <c r="YX3" s="23">
        <v>2.7368421052631602</v>
      </c>
      <c r="YY3" s="1">
        <v>194</v>
      </c>
      <c r="YZ3" s="1">
        <v>15</v>
      </c>
      <c r="ZA3" s="23">
        <v>6.93333333333333</v>
      </c>
      <c r="ZB3" s="1">
        <v>18.2</v>
      </c>
      <c r="ZC3" s="1">
        <v>3.5266030800000001</v>
      </c>
      <c r="ZD3" s="1">
        <f t="shared" si="62"/>
        <v>69.149079999999998</v>
      </c>
      <c r="ZE3" s="1">
        <v>1.8858839999999999</v>
      </c>
      <c r="ZF3" s="1">
        <v>18.399999999999999</v>
      </c>
      <c r="ZG3" s="1">
        <v>29</v>
      </c>
      <c r="ZH3" s="1">
        <v>57</v>
      </c>
      <c r="ZI3" s="1">
        <v>43</v>
      </c>
      <c r="ZJ3" s="23">
        <v>1.32558139534884</v>
      </c>
      <c r="ZK3" s="1">
        <v>195</v>
      </c>
      <c r="ZL3" s="1">
        <v>14</v>
      </c>
      <c r="ZM3" s="1">
        <v>66</v>
      </c>
      <c r="ZN3" s="1">
        <v>35.294117647058798</v>
      </c>
      <c r="ZO3" s="1">
        <v>85</v>
      </c>
      <c r="ZP3" s="1">
        <v>45.454545454545503</v>
      </c>
      <c r="ZQ3" s="1">
        <v>97</v>
      </c>
      <c r="ZR3" s="1">
        <v>51.871657754010698</v>
      </c>
      <c r="ZS3" s="1">
        <v>41</v>
      </c>
      <c r="ZT3" s="1">
        <v>21.925133689839601</v>
      </c>
      <c r="ZU3" s="1">
        <v>56</v>
      </c>
      <c r="ZV3" s="1">
        <v>57</v>
      </c>
      <c r="ZW3" s="1">
        <v>22.5</v>
      </c>
      <c r="ZX3" s="1">
        <v>13.1</v>
      </c>
      <c r="ZY3" s="1">
        <v>12.032085561497301</v>
      </c>
      <c r="ZZ3" s="1">
        <v>7.0053475935828899</v>
      </c>
      <c r="AAA3" s="23">
        <v>0.41777777777777803</v>
      </c>
      <c r="AAB3" s="1">
        <v>125</v>
      </c>
      <c r="AAC3" s="1">
        <v>81</v>
      </c>
      <c r="AAD3" s="1">
        <v>95.6666666666667</v>
      </c>
      <c r="AAE3" s="1">
        <v>38</v>
      </c>
      <c r="AAF3" s="1">
        <v>8</v>
      </c>
      <c r="AAG3" s="1">
        <v>52</v>
      </c>
      <c r="AAH3" s="1">
        <v>27.807486631016001</v>
      </c>
      <c r="AAI3" s="1">
        <v>8</v>
      </c>
      <c r="AAJ3" s="1">
        <v>68</v>
      </c>
      <c r="AAK3" s="1">
        <v>28</v>
      </c>
      <c r="AAL3" s="23">
        <v>0.46153846153846201</v>
      </c>
      <c r="AAM3" s="1">
        <v>77</v>
      </c>
      <c r="AAN3" s="1">
        <v>0.30769230769230799</v>
      </c>
      <c r="AAO3" s="1">
        <v>144.62216799999999</v>
      </c>
      <c r="AAP3" s="1">
        <v>77.338057754010705</v>
      </c>
      <c r="AAQ3" s="1">
        <v>100</v>
      </c>
      <c r="AAR3" s="1">
        <v>44</v>
      </c>
      <c r="AAS3" s="23">
        <v>2.2727272727272698</v>
      </c>
      <c r="AAT3" s="1">
        <v>199</v>
      </c>
      <c r="AAU3" s="1">
        <v>13</v>
      </c>
      <c r="AAV3" s="23">
        <v>7.6923076923076898</v>
      </c>
      <c r="AAW3" s="1">
        <v>21</v>
      </c>
      <c r="AAX3" s="1">
        <v>3.0319212000000002</v>
      </c>
      <c r="AAY3" s="1">
        <f t="shared" si="63"/>
        <v>79.787400000000005</v>
      </c>
      <c r="AAZ3" s="1">
        <v>1.62134823529412</v>
      </c>
      <c r="ABA3" s="1">
        <v>16.5</v>
      </c>
      <c r="ABB3" s="1">
        <v>-1</v>
      </c>
      <c r="ABC3" s="1">
        <v>48</v>
      </c>
      <c r="ABD3" s="1">
        <v>22</v>
      </c>
      <c r="ABE3" s="23">
        <v>2.1818181818181799</v>
      </c>
      <c r="ABF3" s="1">
        <v>223</v>
      </c>
      <c r="ABG3" s="1">
        <v>14</v>
      </c>
      <c r="ABH3" s="1">
        <v>65</v>
      </c>
      <c r="ABI3" s="1">
        <v>34.759358288770002</v>
      </c>
      <c r="ABJ3" s="1">
        <v>83</v>
      </c>
      <c r="ABK3" s="1">
        <v>44.385026737967898</v>
      </c>
      <c r="ABL3" s="1">
        <v>110</v>
      </c>
      <c r="ABM3" s="1">
        <v>58.823529411764703</v>
      </c>
      <c r="ABN3" s="1">
        <v>47</v>
      </c>
      <c r="ABO3" s="1">
        <v>25.133689839572199</v>
      </c>
      <c r="ABP3" s="1">
        <v>63</v>
      </c>
      <c r="ABQ3" s="1">
        <v>57</v>
      </c>
      <c r="ABR3" s="1">
        <v>23.8</v>
      </c>
      <c r="ABS3" s="1">
        <v>13.5</v>
      </c>
      <c r="ABT3" s="1">
        <v>12.7272727272727</v>
      </c>
      <c r="ABU3" s="1">
        <v>7.2192513368983997</v>
      </c>
      <c r="ABV3" s="23">
        <v>0.432773109243697</v>
      </c>
      <c r="ABW3" s="1">
        <v>134</v>
      </c>
      <c r="ABX3" s="1">
        <v>79</v>
      </c>
      <c r="ABY3" s="1">
        <v>97.3333333333333</v>
      </c>
      <c r="ABZ3" s="1">
        <v>55</v>
      </c>
      <c r="ACA3" s="1">
        <v>10</v>
      </c>
      <c r="ACB3" s="1">
        <v>52</v>
      </c>
      <c r="ACC3" s="1">
        <v>27.807486631016001</v>
      </c>
      <c r="ACD3" s="1">
        <v>9</v>
      </c>
      <c r="ACE3" s="1">
        <v>71</v>
      </c>
      <c r="ACF3" s="1">
        <v>25</v>
      </c>
      <c r="ACG3" s="23">
        <v>0.51923076923076905</v>
      </c>
      <c r="ACH3" s="1">
        <v>80</v>
      </c>
      <c r="ACI3" s="1">
        <v>0.36538461538461497</v>
      </c>
      <c r="ACJ3" s="1">
        <v>180.796696</v>
      </c>
      <c r="ACK3" s="1">
        <v>96.6827251336898</v>
      </c>
      <c r="ACL3" s="1">
        <v>101</v>
      </c>
      <c r="ACM3" s="1">
        <v>49</v>
      </c>
      <c r="ACN3" s="23">
        <v>2.06122448979592</v>
      </c>
      <c r="ACO3" s="1">
        <v>210</v>
      </c>
      <c r="ACP3" s="1">
        <v>18</v>
      </c>
      <c r="ACQ3" s="23">
        <v>5.6111111111111098</v>
      </c>
      <c r="ACR3" s="1">
        <v>23.9</v>
      </c>
      <c r="ACS3" s="1">
        <v>4.9943112999999997</v>
      </c>
      <c r="ACT3" s="1">
        <f>ACS3/ABZ3*1000</f>
        <v>90.805660000000003</v>
      </c>
      <c r="ACU3" s="1">
        <v>2.67075470588235</v>
      </c>
      <c r="ACV3" s="1">
        <v>-1</v>
      </c>
      <c r="ACW3" s="1">
        <v>-1</v>
      </c>
      <c r="ACX3" s="1">
        <v>48</v>
      </c>
      <c r="ACY3" s="1">
        <v>27</v>
      </c>
      <c r="ACZ3" s="23">
        <v>1.7777777777777799</v>
      </c>
      <c r="ADA3" s="1">
        <v>146</v>
      </c>
      <c r="ADB3" s="1">
        <v>14</v>
      </c>
      <c r="ADC3" s="1">
        <v>59</v>
      </c>
      <c r="ADD3" s="1">
        <v>31.550802139037401</v>
      </c>
      <c r="ADE3" s="1">
        <v>75</v>
      </c>
      <c r="ADF3" s="1">
        <v>40.106951871657699</v>
      </c>
      <c r="ADG3" s="1">
        <v>102</v>
      </c>
      <c r="ADH3" s="1">
        <v>54.545454545454497</v>
      </c>
      <c r="ADI3" s="1">
        <v>43</v>
      </c>
      <c r="ADJ3" s="1">
        <v>22.994652406417099</v>
      </c>
      <c r="ADK3" s="1">
        <v>59</v>
      </c>
      <c r="ADL3" s="1">
        <v>68</v>
      </c>
      <c r="ADM3" s="1">
        <v>21.6</v>
      </c>
      <c r="ADN3" s="1">
        <v>12.1</v>
      </c>
      <c r="ADO3" s="1">
        <v>11.550802139037399</v>
      </c>
      <c r="ADP3" s="1">
        <v>6.4705882352941204</v>
      </c>
      <c r="ADQ3" s="23">
        <v>0.43981481481481499</v>
      </c>
      <c r="ADR3" s="139">
        <v>43333.455555555556</v>
      </c>
      <c r="ADS3" s="139">
        <v>43335.695833333331</v>
      </c>
      <c r="ADT3" s="139">
        <v>43336.71597222222</v>
      </c>
      <c r="ADU3" s="139">
        <v>43337.754166666666</v>
      </c>
      <c r="ADV3" s="139">
        <v>43338.712500000001</v>
      </c>
      <c r="ADW3" s="139">
        <v>43340.824999999997</v>
      </c>
      <c r="ADX3" s="139">
        <v>43343.838194444441</v>
      </c>
      <c r="ADY3" s="139">
        <v>43348.597916666666</v>
      </c>
    </row>
    <row r="4" spans="1:805" s="1" customFormat="1" ht="40.799999999999997">
      <c r="A4" s="68" t="s">
        <v>521</v>
      </c>
      <c r="B4" s="15" t="s">
        <v>502</v>
      </c>
      <c r="C4" s="15">
        <v>53</v>
      </c>
      <c r="D4" s="15">
        <v>61</v>
      </c>
      <c r="E4" s="15">
        <v>161</v>
      </c>
      <c r="F4" s="73">
        <v>4</v>
      </c>
      <c r="G4" s="17">
        <v>7</v>
      </c>
      <c r="H4" s="28">
        <v>315</v>
      </c>
      <c r="I4" s="17">
        <v>413</v>
      </c>
      <c r="J4" s="17">
        <v>998</v>
      </c>
      <c r="K4" s="17">
        <v>998</v>
      </c>
      <c r="L4" s="17">
        <v>998</v>
      </c>
      <c r="M4" s="17">
        <v>998</v>
      </c>
      <c r="N4" s="17">
        <v>998</v>
      </c>
      <c r="O4" s="17">
        <v>998</v>
      </c>
      <c r="P4" s="17">
        <v>998</v>
      </c>
      <c r="Q4" s="17">
        <v>998</v>
      </c>
      <c r="R4" s="17">
        <v>998</v>
      </c>
      <c r="S4" s="17">
        <v>998</v>
      </c>
      <c r="T4" s="17">
        <v>7</v>
      </c>
      <c r="U4" s="17">
        <v>13</v>
      </c>
      <c r="V4" s="17">
        <v>2312</v>
      </c>
      <c r="W4" s="32">
        <v>0.66805555555555496</v>
      </c>
      <c r="X4" s="69">
        <v>41</v>
      </c>
      <c r="Y4" s="69">
        <v>29</v>
      </c>
      <c r="Z4" s="69">
        <v>29</v>
      </c>
      <c r="AA4" s="69">
        <v>31</v>
      </c>
      <c r="AB4" s="69">
        <v>33</v>
      </c>
      <c r="AC4" s="69">
        <v>44</v>
      </c>
      <c r="AD4" s="69">
        <v>39</v>
      </c>
      <c r="AE4" s="69">
        <v>44</v>
      </c>
      <c r="AF4" s="69">
        <v>41</v>
      </c>
      <c r="AG4" s="69">
        <v>28</v>
      </c>
      <c r="AH4" s="69">
        <v>27</v>
      </c>
      <c r="AI4" s="69">
        <v>28</v>
      </c>
      <c r="AJ4" s="69">
        <v>34</v>
      </c>
      <c r="AK4" s="69">
        <v>43</v>
      </c>
      <c r="AL4" s="69">
        <v>39</v>
      </c>
      <c r="AM4" s="69">
        <v>43</v>
      </c>
      <c r="AN4" s="69">
        <v>1</v>
      </c>
      <c r="AO4" s="69">
        <v>0.96551724137931005</v>
      </c>
      <c r="AP4" s="69">
        <v>0.931034482758621</v>
      </c>
      <c r="AQ4" s="69">
        <v>0.90322580645161299</v>
      </c>
      <c r="AR4" s="69">
        <v>1.0303030303030301</v>
      </c>
      <c r="AS4" s="69">
        <v>0.97727272727272696</v>
      </c>
      <c r="AT4" s="69">
        <v>1</v>
      </c>
      <c r="AU4" s="69">
        <v>0.97727272727272696</v>
      </c>
      <c r="AV4" s="69">
        <v>122</v>
      </c>
      <c r="AW4" s="69">
        <v>78</v>
      </c>
      <c r="AX4" s="69">
        <v>67</v>
      </c>
      <c r="AY4" s="69">
        <v>63</v>
      </c>
      <c r="AZ4" s="69">
        <v>76</v>
      </c>
      <c r="BA4" s="69">
        <v>103</v>
      </c>
      <c r="BB4" s="69">
        <v>104</v>
      </c>
      <c r="BC4" s="69">
        <v>122</v>
      </c>
      <c r="BD4" s="69">
        <v>30</v>
      </c>
      <c r="BE4" s="69">
        <v>21</v>
      </c>
      <c r="BF4" s="69">
        <v>20</v>
      </c>
      <c r="BG4" s="69">
        <v>20</v>
      </c>
      <c r="BH4" s="69">
        <v>22</v>
      </c>
      <c r="BI4" s="69">
        <v>29</v>
      </c>
      <c r="BJ4" s="69">
        <v>25</v>
      </c>
      <c r="BK4" s="69">
        <v>29</v>
      </c>
      <c r="BL4" s="69">
        <v>97.560975609756099</v>
      </c>
      <c r="BM4" s="69">
        <v>82.758620689655203</v>
      </c>
      <c r="BN4" s="69">
        <v>65.517241379310406</v>
      </c>
      <c r="BO4" s="69">
        <v>77.419354838709694</v>
      </c>
      <c r="BP4" s="69">
        <v>72.727272727272705</v>
      </c>
      <c r="BQ4" s="69">
        <v>93.181818181818201</v>
      </c>
      <c r="BR4" s="69">
        <v>97.435897435897402</v>
      </c>
      <c r="BS4" s="69">
        <v>100</v>
      </c>
      <c r="BT4" s="69">
        <v>264</v>
      </c>
      <c r="BU4" s="69">
        <v>221</v>
      </c>
      <c r="BV4" s="69">
        <v>236</v>
      </c>
      <c r="BW4" s="69">
        <v>259</v>
      </c>
      <c r="BX4" s="69">
        <v>248</v>
      </c>
      <c r="BY4" s="69">
        <v>262</v>
      </c>
      <c r="BZ4" s="69">
        <v>240</v>
      </c>
      <c r="CA4" s="69">
        <v>265</v>
      </c>
      <c r="CB4" s="69">
        <v>290</v>
      </c>
      <c r="CC4" s="69">
        <v>177</v>
      </c>
      <c r="CD4" s="69">
        <v>207</v>
      </c>
      <c r="CE4" s="69">
        <v>219</v>
      </c>
      <c r="CF4" s="69">
        <v>232</v>
      </c>
      <c r="CG4" s="69">
        <v>291</v>
      </c>
      <c r="CH4" s="69">
        <v>271</v>
      </c>
      <c r="CI4" s="69">
        <v>282</v>
      </c>
      <c r="CJ4" s="69">
        <v>1.09848484848485</v>
      </c>
      <c r="CK4" s="69">
        <v>0.80090497737556599</v>
      </c>
      <c r="CL4" s="69">
        <v>0.87711864406779705</v>
      </c>
      <c r="CM4" s="69">
        <v>0.84555984555984598</v>
      </c>
      <c r="CN4" s="69">
        <v>0.93548387096774199</v>
      </c>
      <c r="CO4" s="69">
        <v>1.1106870229007599</v>
      </c>
      <c r="CP4" s="69">
        <v>1.12916666666667</v>
      </c>
      <c r="CQ4" s="69">
        <v>1.06415094339623</v>
      </c>
      <c r="CR4" s="69">
        <v>568</v>
      </c>
      <c r="CS4" s="69">
        <v>439</v>
      </c>
      <c r="CT4" s="69">
        <v>402</v>
      </c>
      <c r="CU4" s="69">
        <v>436</v>
      </c>
      <c r="CV4" s="69">
        <v>425</v>
      </c>
      <c r="CW4" s="69">
        <v>553</v>
      </c>
      <c r="CX4" s="69">
        <v>517</v>
      </c>
      <c r="CY4" s="69">
        <v>575</v>
      </c>
      <c r="CZ4" s="69">
        <v>166</v>
      </c>
      <c r="DA4" s="69">
        <v>156</v>
      </c>
      <c r="DB4" s="69">
        <v>151</v>
      </c>
      <c r="DC4" s="69">
        <v>161</v>
      </c>
      <c r="DD4" s="69">
        <v>157</v>
      </c>
      <c r="DE4" s="69">
        <v>177</v>
      </c>
      <c r="DF4" s="69">
        <v>161</v>
      </c>
      <c r="DG4" s="69">
        <v>167</v>
      </c>
      <c r="DH4" s="69">
        <v>84.5</v>
      </c>
      <c r="DI4" s="69">
        <v>64.253393665158399</v>
      </c>
      <c r="DJ4" s="69">
        <v>78.813559322033896</v>
      </c>
      <c r="DK4" s="69">
        <v>98.8416988416988</v>
      </c>
      <c r="DL4" s="69">
        <v>75.403225806451601</v>
      </c>
      <c r="DM4" s="69">
        <v>90.458015267175597</v>
      </c>
      <c r="DN4" s="69">
        <v>90.8333333333333</v>
      </c>
      <c r="DO4" s="69">
        <v>95.094339622641499</v>
      </c>
      <c r="DP4" s="69">
        <v>1468.3</v>
      </c>
      <c r="DQ4" s="69">
        <v>80.900000000000006</v>
      </c>
      <c r="DR4" s="69">
        <v>40.99</v>
      </c>
      <c r="DS4" s="69">
        <v>87.2</v>
      </c>
      <c r="DT4" s="69">
        <v>53.2</v>
      </c>
      <c r="DU4" s="69">
        <v>56.2</v>
      </c>
      <c r="DV4" s="69">
        <v>43.8</v>
      </c>
      <c r="DW4" s="69">
        <v>1.2809999999999999</v>
      </c>
      <c r="DX4" s="69">
        <v>300</v>
      </c>
      <c r="DY4" s="69">
        <v>1063.8</v>
      </c>
      <c r="DZ4" s="69">
        <v>59.5</v>
      </c>
      <c r="EA4" s="69">
        <v>56.58</v>
      </c>
      <c r="EB4" s="69">
        <v>23.7</v>
      </c>
      <c r="EC4" s="69">
        <v>4.3</v>
      </c>
      <c r="ED4" s="69">
        <v>93.4</v>
      </c>
      <c r="EE4" s="69">
        <v>6.6</v>
      </c>
      <c r="EF4" s="69">
        <v>14.263</v>
      </c>
      <c r="EG4" s="69">
        <v>300</v>
      </c>
      <c r="EH4" s="69">
        <v>1040.5</v>
      </c>
      <c r="EI4" s="69">
        <v>28.7</v>
      </c>
      <c r="EJ4" s="69">
        <v>57.71</v>
      </c>
      <c r="EK4" s="69">
        <v>26.5</v>
      </c>
      <c r="EL4" s="69">
        <v>6.6</v>
      </c>
      <c r="EM4" s="69">
        <v>37.1</v>
      </c>
      <c r="EN4" s="69">
        <v>62.8</v>
      </c>
      <c r="EO4" s="69">
        <v>0.59099999999999997</v>
      </c>
      <c r="EP4" s="69">
        <v>300</v>
      </c>
      <c r="EQ4" s="69">
        <v>783.4</v>
      </c>
      <c r="ER4" s="69">
        <v>41.4</v>
      </c>
      <c r="ES4" s="69">
        <v>76.790000000000006</v>
      </c>
      <c r="ET4" s="69">
        <v>15.3</v>
      </c>
      <c r="EU4" s="69">
        <v>1</v>
      </c>
      <c r="EV4" s="69">
        <v>94.3</v>
      </c>
      <c r="EW4" s="69">
        <v>5.6</v>
      </c>
      <c r="EX4" s="69">
        <v>16.728000000000002</v>
      </c>
      <c r="EY4" s="21">
        <v>300</v>
      </c>
      <c r="EZ4" s="69">
        <v>1158.5999999999999</v>
      </c>
      <c r="FA4" s="69">
        <v>111.9</v>
      </c>
      <c r="FB4" s="69">
        <v>52.4</v>
      </c>
      <c r="FC4" s="69">
        <v>162.80000000000001</v>
      </c>
      <c r="FD4" s="69">
        <v>45.5</v>
      </c>
      <c r="FE4" s="69">
        <v>16.899999999999999</v>
      </c>
      <c r="FF4" s="69">
        <v>82.7</v>
      </c>
      <c r="FG4" s="69">
        <v>0.20399999999999999</v>
      </c>
      <c r="FH4" s="69">
        <v>300</v>
      </c>
      <c r="FI4" s="69">
        <v>816.6</v>
      </c>
      <c r="FJ4" s="69">
        <v>34.799999999999997</v>
      </c>
      <c r="FK4" s="69">
        <v>73.61</v>
      </c>
      <c r="FL4" s="69">
        <v>11.9</v>
      </c>
      <c r="FM4" s="69">
        <v>0</v>
      </c>
      <c r="FN4" s="69">
        <v>96</v>
      </c>
      <c r="FO4" s="69">
        <v>4</v>
      </c>
      <c r="FP4" s="69">
        <v>24.076000000000001</v>
      </c>
      <c r="FQ4" s="21">
        <v>300</v>
      </c>
      <c r="FR4" s="69">
        <v>1364.6</v>
      </c>
      <c r="FS4" s="69">
        <v>101.6</v>
      </c>
      <c r="FT4" s="69">
        <v>44.21</v>
      </c>
      <c r="FU4" s="69">
        <v>98.3</v>
      </c>
      <c r="FV4" s="69">
        <v>61</v>
      </c>
      <c r="FW4" s="69">
        <v>43.8</v>
      </c>
      <c r="FX4" s="69">
        <v>56.2</v>
      </c>
      <c r="FY4" s="69">
        <v>0.77900000000000003</v>
      </c>
      <c r="FZ4" s="69">
        <v>300</v>
      </c>
      <c r="GA4" s="69">
        <v>974</v>
      </c>
      <c r="GB4" s="69">
        <v>55</v>
      </c>
      <c r="GC4" s="69">
        <v>61.8</v>
      </c>
      <c r="GD4" s="69">
        <v>17.899999999999999</v>
      </c>
      <c r="GE4" s="69">
        <v>1.7</v>
      </c>
      <c r="GF4" s="69">
        <v>84.4</v>
      </c>
      <c r="GG4" s="69">
        <v>15.5</v>
      </c>
      <c r="GH4" s="69">
        <v>5.4390000000000001</v>
      </c>
      <c r="GI4" s="21">
        <v>300</v>
      </c>
      <c r="GJ4" s="69">
        <v>1546</v>
      </c>
      <c r="GK4" s="69">
        <v>85.2</v>
      </c>
      <c r="GL4" s="69">
        <v>38.93</v>
      </c>
      <c r="GM4" s="69">
        <v>81.400000000000006</v>
      </c>
      <c r="GN4" s="69">
        <v>49.7</v>
      </c>
      <c r="GO4" s="69">
        <v>66.900000000000006</v>
      </c>
      <c r="GP4" s="69">
        <v>33.1</v>
      </c>
      <c r="GQ4" s="69">
        <v>2.0190000000000001</v>
      </c>
      <c r="GR4" s="69">
        <v>300</v>
      </c>
      <c r="GS4" s="69">
        <v>1112.8</v>
      </c>
      <c r="GT4" s="69">
        <v>82.6</v>
      </c>
      <c r="GU4" s="69">
        <v>54.2</v>
      </c>
      <c r="GV4" s="69">
        <v>31.7</v>
      </c>
      <c r="GW4" s="69">
        <v>7.1</v>
      </c>
      <c r="GX4" s="69">
        <v>85.2</v>
      </c>
      <c r="GY4" s="69">
        <v>14.8</v>
      </c>
      <c r="GZ4" s="69">
        <v>5.7709999999999999</v>
      </c>
      <c r="HA4" s="21">
        <v>300</v>
      </c>
      <c r="HB4" s="69">
        <v>1628.8</v>
      </c>
      <c r="HC4" s="69">
        <v>107.8</v>
      </c>
      <c r="HD4" s="69">
        <v>37.020000000000003</v>
      </c>
      <c r="HE4" s="69">
        <v>91.4</v>
      </c>
      <c r="HF4" s="69">
        <v>50</v>
      </c>
      <c r="HG4" s="69">
        <v>50.7</v>
      </c>
      <c r="HH4" s="69">
        <v>49.3</v>
      </c>
      <c r="HI4" s="69">
        <v>1.0289999999999999</v>
      </c>
      <c r="HJ4" s="69">
        <v>300</v>
      </c>
      <c r="HK4" s="69">
        <v>1319.5</v>
      </c>
      <c r="HL4" s="69">
        <v>148.6</v>
      </c>
      <c r="HM4" s="69">
        <v>46.02</v>
      </c>
      <c r="HN4" s="69">
        <v>60.1</v>
      </c>
      <c r="HO4" s="69">
        <v>34.4</v>
      </c>
      <c r="HP4" s="69">
        <v>82</v>
      </c>
      <c r="HQ4" s="69">
        <v>18</v>
      </c>
      <c r="HR4" s="69">
        <v>4.5670000000000002</v>
      </c>
      <c r="HS4" s="69">
        <v>300</v>
      </c>
      <c r="HT4" s="69">
        <v>1574.6</v>
      </c>
      <c r="HU4" s="69">
        <v>64.8</v>
      </c>
      <c r="HV4" s="69">
        <v>38.17</v>
      </c>
      <c r="HW4" s="69">
        <v>66.900000000000006</v>
      </c>
      <c r="HX4" s="69">
        <v>50</v>
      </c>
      <c r="HY4" s="69">
        <v>45.9</v>
      </c>
      <c r="HZ4" s="69">
        <v>54.1</v>
      </c>
      <c r="IA4" s="69">
        <v>0.84899999999999998</v>
      </c>
      <c r="IB4" s="69">
        <v>300</v>
      </c>
      <c r="IC4" s="69">
        <v>1024</v>
      </c>
      <c r="ID4" s="69">
        <v>62.1</v>
      </c>
      <c r="IE4" s="69">
        <v>58.81</v>
      </c>
      <c r="IF4" s="69">
        <v>21.5</v>
      </c>
      <c r="IG4" s="69">
        <v>2.1</v>
      </c>
      <c r="IH4" s="69">
        <v>97.9</v>
      </c>
      <c r="II4" s="69">
        <v>2.1</v>
      </c>
      <c r="IJ4" s="69">
        <v>46.674999999999997</v>
      </c>
      <c r="IK4" s="69">
        <v>300</v>
      </c>
      <c r="IL4" s="69">
        <v>1775.2</v>
      </c>
      <c r="IM4" s="69">
        <v>81.5</v>
      </c>
      <c r="IN4" s="69">
        <v>33.880000000000003</v>
      </c>
      <c r="IO4" s="69">
        <v>79.7</v>
      </c>
      <c r="IP4" s="69">
        <v>54.4</v>
      </c>
      <c r="IQ4" s="69">
        <v>74.400000000000006</v>
      </c>
      <c r="IR4" s="69">
        <v>25.6</v>
      </c>
      <c r="IS4" s="69">
        <v>2.899</v>
      </c>
      <c r="IT4" s="69">
        <v>300</v>
      </c>
      <c r="IU4" s="69">
        <v>1363</v>
      </c>
      <c r="IV4" s="69">
        <v>123.2</v>
      </c>
      <c r="IW4" s="69">
        <v>44.38</v>
      </c>
      <c r="IX4" s="69">
        <v>50.4</v>
      </c>
      <c r="IY4" s="69">
        <v>27.7</v>
      </c>
      <c r="IZ4" s="69">
        <v>86.9</v>
      </c>
      <c r="JA4" s="69">
        <v>13.1</v>
      </c>
      <c r="JB4" s="69">
        <v>6.6429999999999998</v>
      </c>
      <c r="JC4" s="69">
        <v>300</v>
      </c>
      <c r="JD4" s="70">
        <v>1.6</v>
      </c>
      <c r="JE4" s="70">
        <v>1.3</v>
      </c>
      <c r="JF4" s="70">
        <v>1.5</v>
      </c>
      <c r="JG4" s="70">
        <v>2.2999999999999998</v>
      </c>
      <c r="JH4" s="70">
        <v>2.2000000000000002</v>
      </c>
      <c r="JI4" s="70">
        <v>1.4</v>
      </c>
      <c r="JJ4" s="70">
        <v>2.2000000000000002</v>
      </c>
      <c r="JK4" s="70">
        <v>2.4</v>
      </c>
      <c r="JL4" s="70">
        <v>100</v>
      </c>
      <c r="JM4" s="70">
        <v>85</v>
      </c>
      <c r="JN4" s="70">
        <v>94</v>
      </c>
      <c r="JO4" s="70">
        <v>84</v>
      </c>
      <c r="JP4" s="70">
        <v>74</v>
      </c>
      <c r="JQ4" s="70">
        <v>90</v>
      </c>
      <c r="JR4" s="70">
        <v>95</v>
      </c>
      <c r="JS4" s="70">
        <v>90</v>
      </c>
      <c r="JT4" s="70">
        <v>60.2</v>
      </c>
      <c r="JU4" s="70">
        <v>59.5</v>
      </c>
      <c r="JV4" s="70">
        <v>59.1</v>
      </c>
      <c r="JW4" s="70">
        <v>59</v>
      </c>
      <c r="JX4" s="70">
        <v>60.3</v>
      </c>
      <c r="JY4" s="70">
        <v>60.9</v>
      </c>
      <c r="JZ4" s="70">
        <v>59.4</v>
      </c>
      <c r="KA4" s="70">
        <v>60.1</v>
      </c>
      <c r="KB4" s="70">
        <v>15.2</v>
      </c>
      <c r="KC4" s="70">
        <v>15.5</v>
      </c>
      <c r="KD4" s="70">
        <v>15.1</v>
      </c>
      <c r="KE4" s="70">
        <v>12.2</v>
      </c>
      <c r="KF4" s="70">
        <v>10.199999999999999</v>
      </c>
      <c r="KG4" s="70">
        <v>9.1</v>
      </c>
      <c r="KH4" s="70">
        <v>12.4</v>
      </c>
      <c r="KI4" s="70">
        <v>10.1</v>
      </c>
      <c r="KJ4" s="70">
        <v>0</v>
      </c>
      <c r="KK4" s="70">
        <v>1.5</v>
      </c>
      <c r="KL4" s="70">
        <v>4</v>
      </c>
      <c r="KM4" s="70">
        <v>4.2</v>
      </c>
      <c r="KN4" s="70">
        <v>3.5</v>
      </c>
      <c r="KO4" s="70">
        <v>1.3</v>
      </c>
      <c r="KP4" s="70">
        <v>0</v>
      </c>
      <c r="KQ4" s="70">
        <v>0</v>
      </c>
      <c r="KR4" s="70">
        <v>0</v>
      </c>
      <c r="KS4" s="70">
        <v>1.7</v>
      </c>
      <c r="KT4" s="70">
        <v>2.2000000000000002</v>
      </c>
      <c r="KU4" s="70">
        <v>3.7</v>
      </c>
      <c r="KV4" s="70">
        <v>3.5</v>
      </c>
      <c r="KW4" s="70">
        <v>1.5</v>
      </c>
      <c r="KX4" s="70">
        <v>0.2</v>
      </c>
      <c r="KY4" s="70">
        <v>0</v>
      </c>
      <c r="KZ4" s="70">
        <v>0.5</v>
      </c>
      <c r="LA4" s="70">
        <v>2.6</v>
      </c>
      <c r="LB4" s="70">
        <v>3.6</v>
      </c>
      <c r="LC4" s="70">
        <v>4.2</v>
      </c>
      <c r="LD4" s="70">
        <v>4.2</v>
      </c>
      <c r="LE4" s="70">
        <v>2.7</v>
      </c>
      <c r="LF4" s="70">
        <v>0.2</v>
      </c>
      <c r="LG4" s="70">
        <v>0.2</v>
      </c>
      <c r="LH4" s="70">
        <v>0</v>
      </c>
      <c r="LI4" s="70">
        <v>0</v>
      </c>
      <c r="LJ4" s="70">
        <v>0</v>
      </c>
      <c r="LK4" s="70">
        <v>0</v>
      </c>
      <c r="LL4" s="70">
        <v>0</v>
      </c>
      <c r="LM4" s="70">
        <v>0</v>
      </c>
      <c r="LN4" s="70">
        <v>0</v>
      </c>
      <c r="LO4" s="71">
        <v>0</v>
      </c>
      <c r="LP4" s="29" t="s">
        <v>522</v>
      </c>
      <c r="LQ4" s="29" t="s">
        <v>523</v>
      </c>
      <c r="LR4" s="30">
        <v>0.27534722222222202</v>
      </c>
      <c r="LS4" s="30">
        <v>1.5335648148148201E-2</v>
      </c>
      <c r="LT4" s="30">
        <v>0.12881944444444399</v>
      </c>
      <c r="LU4" s="30">
        <v>0.101736111111111</v>
      </c>
      <c r="LV4" s="30">
        <v>4.4791666666666702E-2</v>
      </c>
      <c r="LW4" s="30">
        <v>7.6388888888888904E-3</v>
      </c>
      <c r="LX4" s="29">
        <v>6</v>
      </c>
      <c r="LY4" s="29">
        <v>15</v>
      </c>
      <c r="LZ4" s="29">
        <v>46</v>
      </c>
      <c r="MA4" s="36" t="s">
        <v>524</v>
      </c>
      <c r="MB4" s="29">
        <v>0</v>
      </c>
      <c r="MC4" s="29" t="s">
        <v>1043</v>
      </c>
      <c r="MD4" s="29" t="s">
        <v>1044</v>
      </c>
      <c r="ME4" s="30">
        <v>0.23854166666666701</v>
      </c>
      <c r="MF4" s="30">
        <v>1.12152777777778E-2</v>
      </c>
      <c r="MG4" s="30">
        <v>4.8263888888888898E-2</v>
      </c>
      <c r="MH4" s="30">
        <v>0.15104166666666699</v>
      </c>
      <c r="MI4" s="30">
        <v>3.9236111111111097E-2</v>
      </c>
      <c r="MJ4" s="30">
        <v>1.2500000000000001E-2</v>
      </c>
      <c r="MK4" s="29">
        <v>5</v>
      </c>
      <c r="ML4" s="29">
        <v>20</v>
      </c>
      <c r="MM4" s="29">
        <v>49</v>
      </c>
      <c r="MN4" s="29" t="s">
        <v>505</v>
      </c>
      <c r="MO4" s="29">
        <v>0</v>
      </c>
      <c r="MP4" s="29" t="s">
        <v>1045</v>
      </c>
      <c r="MQ4" s="29" t="s">
        <v>1046</v>
      </c>
      <c r="MR4" s="30">
        <v>0.13854166666666701</v>
      </c>
      <c r="MS4" s="30">
        <v>1.22222222222222E-2</v>
      </c>
      <c r="MT4" s="30">
        <v>5.5555555555555601E-2</v>
      </c>
      <c r="MU4" s="30">
        <v>8.2986111111111094E-2</v>
      </c>
      <c r="MV4" s="30">
        <v>0</v>
      </c>
      <c r="MW4" s="30">
        <v>2.6388888888888899E-2</v>
      </c>
      <c r="MX4" s="29">
        <v>6</v>
      </c>
      <c r="MY4" s="29">
        <v>22</v>
      </c>
      <c r="MZ4" s="29">
        <v>52</v>
      </c>
      <c r="NA4" s="29" t="s">
        <v>505</v>
      </c>
      <c r="NB4" s="29">
        <v>0</v>
      </c>
      <c r="NC4" s="29" t="s">
        <v>1047</v>
      </c>
      <c r="ND4" s="29" t="s">
        <v>1048</v>
      </c>
      <c r="NE4" s="30">
        <v>0.22916666666666699</v>
      </c>
      <c r="NF4" s="30">
        <v>8.2175925925925906E-3</v>
      </c>
      <c r="NG4" s="30">
        <v>0.125347222222222</v>
      </c>
      <c r="NH4" s="30">
        <v>8.4375000000000006E-2</v>
      </c>
      <c r="NI4" s="30">
        <v>1.94444444444444E-2</v>
      </c>
      <c r="NJ4" s="30">
        <v>2.0833333333333301E-2</v>
      </c>
      <c r="NK4" s="29">
        <v>9</v>
      </c>
      <c r="NL4" s="29">
        <v>21</v>
      </c>
      <c r="NM4" s="29">
        <v>46</v>
      </c>
      <c r="NN4" s="29" t="s">
        <v>505</v>
      </c>
      <c r="NO4" s="29">
        <v>0</v>
      </c>
      <c r="NP4" s="29" t="s">
        <v>525</v>
      </c>
      <c r="NQ4" s="29" t="s">
        <v>526</v>
      </c>
      <c r="NR4" s="30">
        <v>0.33576388888888897</v>
      </c>
      <c r="NS4" s="30">
        <v>1.25810185185185E-2</v>
      </c>
      <c r="NT4" s="30">
        <v>0.18472222222222201</v>
      </c>
      <c r="NU4" s="30">
        <v>8.5416666666666696E-2</v>
      </c>
      <c r="NV4" s="30">
        <v>6.5625000000000003E-2</v>
      </c>
      <c r="NW4" s="30">
        <v>8.3333333333333297E-3</v>
      </c>
      <c r="NX4" s="29">
        <v>5</v>
      </c>
      <c r="NY4" s="29">
        <v>20</v>
      </c>
      <c r="NZ4" s="29">
        <v>44</v>
      </c>
      <c r="OA4" s="29" t="s">
        <v>505</v>
      </c>
      <c r="OB4" s="29">
        <v>318</v>
      </c>
      <c r="OC4" s="29" t="s">
        <v>527</v>
      </c>
      <c r="OD4" s="29" t="s">
        <v>528</v>
      </c>
      <c r="OE4" s="30">
        <v>0.26076388888888902</v>
      </c>
      <c r="OF4" s="30">
        <v>1.58680555555556E-2</v>
      </c>
      <c r="OG4" s="30">
        <v>0.157291666666667</v>
      </c>
      <c r="OH4" s="30">
        <v>5.2430555555555598E-2</v>
      </c>
      <c r="OI4" s="30">
        <v>5.10416666666667E-2</v>
      </c>
      <c r="OJ4" s="30">
        <v>1.63194444444444E-2</v>
      </c>
      <c r="OK4" s="29">
        <v>5</v>
      </c>
      <c r="OL4" s="29">
        <v>13</v>
      </c>
      <c r="OM4" s="29">
        <v>48</v>
      </c>
      <c r="ON4" s="29" t="s">
        <v>505</v>
      </c>
      <c r="OO4" s="29">
        <v>28</v>
      </c>
      <c r="OP4" s="29" t="s">
        <v>529</v>
      </c>
      <c r="OQ4" s="29" t="s">
        <v>530</v>
      </c>
      <c r="OR4" s="30">
        <v>0.171527777777778</v>
      </c>
      <c r="OS4" s="30">
        <v>8.8888888888888906E-3</v>
      </c>
      <c r="OT4" s="30">
        <v>7.4999999999999997E-2</v>
      </c>
      <c r="OU4" s="30">
        <v>7.5694444444444398E-2</v>
      </c>
      <c r="OV4" s="30">
        <v>2.0833333333333301E-2</v>
      </c>
      <c r="OW4" s="30">
        <v>1.2500000000000001E-2</v>
      </c>
      <c r="OX4" s="29">
        <v>6</v>
      </c>
      <c r="OY4" s="29">
        <v>12</v>
      </c>
      <c r="OZ4" s="29">
        <v>52</v>
      </c>
      <c r="PA4" s="29" t="s">
        <v>505</v>
      </c>
      <c r="PB4" s="29">
        <v>177</v>
      </c>
      <c r="PD4" s="1">
        <v>126</v>
      </c>
      <c r="PE4" s="1">
        <v>74</v>
      </c>
      <c r="PF4" s="1">
        <f t="shared" si="0"/>
        <v>91.333333333333329</v>
      </c>
      <c r="PG4" s="1">
        <v>1.63</v>
      </c>
      <c r="PH4" s="1">
        <v>37</v>
      </c>
      <c r="PI4" s="1">
        <v>10</v>
      </c>
      <c r="PJ4" s="1">
        <v>55</v>
      </c>
      <c r="PK4" s="1">
        <f t="shared" si="1"/>
        <v>33.742331288343557</v>
      </c>
      <c r="PL4" s="1">
        <v>9</v>
      </c>
      <c r="PM4" s="1">
        <f t="shared" si="2"/>
        <v>74</v>
      </c>
      <c r="PN4" s="1">
        <v>34</v>
      </c>
      <c r="PO4" s="1">
        <f t="shared" si="3"/>
        <v>0.38181818181818183</v>
      </c>
      <c r="PP4" s="1">
        <v>68</v>
      </c>
      <c r="PQ4" s="1">
        <f t="shared" si="4"/>
        <v>0.34545454545454546</v>
      </c>
      <c r="PR4" s="23">
        <f t="shared" si="5"/>
        <v>198.72296800000001</v>
      </c>
      <c r="PS4" s="1">
        <f t="shared" si="6"/>
        <v>121.91593128834357</v>
      </c>
      <c r="PT4" s="1">
        <v>85</v>
      </c>
      <c r="PU4" s="1">
        <v>62</v>
      </c>
      <c r="PV4" s="1">
        <f t="shared" si="7"/>
        <v>1.3709677419354838</v>
      </c>
      <c r="PW4" s="1">
        <v>221</v>
      </c>
      <c r="PX4" s="1">
        <v>12</v>
      </c>
      <c r="PY4" s="1">
        <f t="shared" si="8"/>
        <v>7.083333333333333</v>
      </c>
      <c r="PZ4" s="1">
        <v>37.5</v>
      </c>
      <c r="QA4" s="1">
        <v>1.9</v>
      </c>
      <c r="QB4" s="1">
        <f t="shared" si="9"/>
        <v>3.9319668750000001</v>
      </c>
      <c r="QC4" s="1">
        <f t="shared" si="10"/>
        <v>106.269375</v>
      </c>
      <c r="QD4" s="1">
        <f t="shared" si="11"/>
        <v>2.4122496165644174</v>
      </c>
      <c r="QE4" s="1">
        <v>20.8</v>
      </c>
      <c r="QF4" s="1">
        <v>28</v>
      </c>
      <c r="QG4" s="1">
        <v>35</v>
      </c>
      <c r="QH4" s="1">
        <v>19</v>
      </c>
      <c r="QI4" s="1">
        <f t="shared" si="12"/>
        <v>1.8421052631578947</v>
      </c>
      <c r="QJ4" s="1">
        <v>162</v>
      </c>
      <c r="QK4" s="1">
        <v>12</v>
      </c>
      <c r="QL4" s="1">
        <v>67</v>
      </c>
      <c r="QM4" s="1">
        <f t="shared" si="13"/>
        <v>41.104294478527613</v>
      </c>
      <c r="QN4" s="1">
        <v>47</v>
      </c>
      <c r="QO4" s="1">
        <f t="shared" si="14"/>
        <v>28.834355828220861</v>
      </c>
      <c r="QP4" s="1">
        <v>92</v>
      </c>
      <c r="QQ4" s="1">
        <f t="shared" si="15"/>
        <v>56.441717791411044</v>
      </c>
      <c r="QR4" s="1">
        <v>36</v>
      </c>
      <c r="QS4" s="1">
        <f t="shared" si="16"/>
        <v>22.085889570552148</v>
      </c>
      <c r="QT4" s="1">
        <f t="shared" si="17"/>
        <v>56</v>
      </c>
      <c r="QU4" s="1">
        <v>61</v>
      </c>
      <c r="QV4" s="1">
        <v>17.8</v>
      </c>
      <c r="QW4" s="1">
        <v>10.1</v>
      </c>
      <c r="QX4" s="1">
        <f t="shared" si="18"/>
        <v>10.920245398773007</v>
      </c>
      <c r="QY4" s="1">
        <f t="shared" si="19"/>
        <v>6.1963190184049077</v>
      </c>
      <c r="QZ4" s="23">
        <f t="shared" si="20"/>
        <v>0.43258426966292141</v>
      </c>
      <c r="RA4" s="1">
        <v>114</v>
      </c>
      <c r="RB4" s="1">
        <v>73</v>
      </c>
      <c r="RC4" s="1">
        <f t="shared" si="21"/>
        <v>86.666666666666671</v>
      </c>
      <c r="RD4" s="1">
        <v>60</v>
      </c>
      <c r="RE4" s="1">
        <v>8</v>
      </c>
      <c r="RF4" s="1">
        <v>55</v>
      </c>
      <c r="RG4" s="1">
        <f t="shared" si="22"/>
        <v>33.742331288343557</v>
      </c>
      <c r="RH4" s="1">
        <v>11</v>
      </c>
      <c r="RI4" s="1">
        <f t="shared" si="23"/>
        <v>74</v>
      </c>
      <c r="RJ4" s="1">
        <v>33</v>
      </c>
      <c r="RK4" s="23">
        <f t="shared" si="24"/>
        <v>0.4</v>
      </c>
      <c r="RL4" s="1">
        <v>69</v>
      </c>
      <c r="RM4" s="1">
        <f t="shared" si="25"/>
        <v>0.34545454545454546</v>
      </c>
      <c r="RN4" s="1">
        <f t="shared" si="26"/>
        <v>198.72296800000001</v>
      </c>
      <c r="RO4" s="1">
        <f t="shared" si="27"/>
        <v>121.91593128834357</v>
      </c>
      <c r="RP4" s="1">
        <v>75</v>
      </c>
      <c r="RQ4" s="1">
        <v>60</v>
      </c>
      <c r="RR4" s="23">
        <f t="shared" si="28"/>
        <v>1.25</v>
      </c>
      <c r="RS4" s="1">
        <v>255</v>
      </c>
      <c r="RT4" s="1">
        <v>15</v>
      </c>
      <c r="RU4" s="23">
        <f t="shared" si="29"/>
        <v>5</v>
      </c>
      <c r="RV4" s="1">
        <v>34.1</v>
      </c>
      <c r="RW4" s="1">
        <f t="shared" si="30"/>
        <v>5.7980571000000003</v>
      </c>
      <c r="RX4" s="1">
        <f t="shared" si="31"/>
        <v>96.634285000000006</v>
      </c>
      <c r="RY4" s="1">
        <f t="shared" si="32"/>
        <v>3.5570902453987734</v>
      </c>
      <c r="RZ4" s="1">
        <v>-1</v>
      </c>
      <c r="SA4" s="1">
        <v>30</v>
      </c>
      <c r="SB4" s="1">
        <v>34</v>
      </c>
      <c r="SC4" s="1">
        <v>28</v>
      </c>
      <c r="SD4" s="23">
        <f t="shared" ref="SD4:SD15" si="64">SB4/SC4</f>
        <v>1.2142857142857142</v>
      </c>
      <c r="SE4" s="1">
        <v>178</v>
      </c>
      <c r="SF4" s="1">
        <v>13</v>
      </c>
      <c r="SG4" s="1">
        <v>65</v>
      </c>
      <c r="SH4" s="1">
        <f t="shared" si="33"/>
        <v>39.877300613496935</v>
      </c>
      <c r="SI4" s="1">
        <v>52</v>
      </c>
      <c r="SJ4" s="1">
        <f t="shared" si="34"/>
        <v>31.901840490797547</v>
      </c>
      <c r="SK4" s="1">
        <v>108</v>
      </c>
      <c r="SL4" s="1">
        <f t="shared" si="35"/>
        <v>66.25766871165645</v>
      </c>
      <c r="SM4" s="1">
        <v>41</v>
      </c>
      <c r="SN4" s="1">
        <f t="shared" si="36"/>
        <v>25.153374233128837</v>
      </c>
      <c r="SO4" s="1">
        <f t="shared" si="37"/>
        <v>67</v>
      </c>
      <c r="SP4" s="1">
        <v>62</v>
      </c>
      <c r="SQ4" s="1">
        <v>21.2</v>
      </c>
      <c r="SR4" s="1">
        <v>11.8</v>
      </c>
      <c r="SS4" s="1">
        <f t="shared" si="38"/>
        <v>13.006134969325155</v>
      </c>
      <c r="ST4" s="1">
        <f t="shared" si="39"/>
        <v>7.2392638036809824</v>
      </c>
      <c r="SU4" s="23">
        <f t="shared" si="40"/>
        <v>0.4433962264150943</v>
      </c>
      <c r="SV4" s="1">
        <v>110</v>
      </c>
      <c r="SW4" s="1">
        <v>70</v>
      </c>
      <c r="SX4" s="1">
        <f t="shared" si="41"/>
        <v>83.333333333333329</v>
      </c>
      <c r="SY4" s="1">
        <v>55</v>
      </c>
      <c r="SZ4" s="1">
        <v>9</v>
      </c>
      <c r="TA4" s="1">
        <v>56</v>
      </c>
      <c r="TB4" s="1">
        <f t="shared" si="42"/>
        <v>34.355828220858896</v>
      </c>
      <c r="TC4" s="1">
        <v>10</v>
      </c>
      <c r="TD4" s="1">
        <f t="shared" si="43"/>
        <v>75</v>
      </c>
      <c r="TE4" s="1">
        <v>35</v>
      </c>
      <c r="TF4" s="23">
        <f t="shared" si="44"/>
        <v>0.375</v>
      </c>
      <c r="TG4" s="1">
        <v>67</v>
      </c>
      <c r="TH4" s="1">
        <f t="shared" si="45"/>
        <v>0.3392857142857143</v>
      </c>
      <c r="TI4" s="1">
        <f t="shared" si="46"/>
        <v>204.88808800000001</v>
      </c>
      <c r="TJ4" s="1">
        <f t="shared" si="47"/>
        <v>125.69821349693252</v>
      </c>
      <c r="TK4" s="1">
        <v>90</v>
      </c>
      <c r="TL4" s="1">
        <v>73</v>
      </c>
      <c r="TM4" s="23">
        <f t="shared" si="48"/>
        <v>1.2328767123287672</v>
      </c>
      <c r="TN4" s="1">
        <v>190</v>
      </c>
      <c r="TO4" s="1">
        <v>16</v>
      </c>
      <c r="TP4" s="23">
        <f t="shared" si="49"/>
        <v>5.625</v>
      </c>
      <c r="TQ4" s="1">
        <v>33.1</v>
      </c>
      <c r="TR4" s="1">
        <f t="shared" si="50"/>
        <v>5.1590239250000005</v>
      </c>
      <c r="TS4" s="1">
        <f t="shared" si="51"/>
        <v>93.800435000000022</v>
      </c>
      <c r="TT4" s="1">
        <f t="shared" si="52"/>
        <v>3.1650453527607367</v>
      </c>
      <c r="TU4" s="1">
        <v>14.4</v>
      </c>
      <c r="TV4" s="1">
        <v>24</v>
      </c>
      <c r="TW4" s="1">
        <v>32</v>
      </c>
      <c r="TX4" s="1">
        <v>21</v>
      </c>
      <c r="TY4" s="23">
        <f t="shared" si="53"/>
        <v>1.5238095238095237</v>
      </c>
      <c r="TZ4" s="1">
        <v>233</v>
      </c>
      <c r="UA4" s="1">
        <v>14</v>
      </c>
      <c r="UB4" s="1">
        <v>75</v>
      </c>
      <c r="UC4" s="1">
        <f t="shared" si="54"/>
        <v>46.012269938650313</v>
      </c>
      <c r="UD4" s="1">
        <v>45</v>
      </c>
      <c r="UE4" s="1">
        <f t="shared" si="55"/>
        <v>27.607361963190186</v>
      </c>
      <c r="UF4" s="1">
        <v>104</v>
      </c>
      <c r="UG4" s="1">
        <f t="shared" si="56"/>
        <v>63.803680981595093</v>
      </c>
      <c r="UH4" s="1">
        <v>41</v>
      </c>
      <c r="UI4" s="1">
        <f t="shared" si="57"/>
        <v>25.153374233128837</v>
      </c>
      <c r="UJ4" s="1">
        <f t="shared" si="58"/>
        <v>63</v>
      </c>
      <c r="UK4" s="1">
        <v>60</v>
      </c>
      <c r="UL4" s="1">
        <v>18.5</v>
      </c>
      <c r="UM4" s="1">
        <v>11.9</v>
      </c>
      <c r="UN4" s="1">
        <f t="shared" si="59"/>
        <v>11.349693251533743</v>
      </c>
      <c r="UO4" s="1">
        <f t="shared" si="60"/>
        <v>7.3006134969325158</v>
      </c>
      <c r="UP4" s="23">
        <f t="shared" si="61"/>
        <v>0.35675675675675672</v>
      </c>
      <c r="UQ4" s="1">
        <v>-1</v>
      </c>
      <c r="UR4" s="1">
        <v>-1</v>
      </c>
      <c r="US4" s="1">
        <v>-1</v>
      </c>
      <c r="UT4" s="1">
        <v>-1</v>
      </c>
      <c r="UU4" s="1">
        <v>-1</v>
      </c>
      <c r="UV4" s="1">
        <v>-1</v>
      </c>
      <c r="UW4" s="1">
        <v>-1</v>
      </c>
      <c r="UX4" s="1">
        <v>-1</v>
      </c>
      <c r="UY4" s="1">
        <v>-1</v>
      </c>
      <c r="UZ4" s="1">
        <v>-1</v>
      </c>
      <c r="VA4" s="1">
        <v>-1</v>
      </c>
      <c r="VB4" s="1">
        <v>-1</v>
      </c>
      <c r="VC4" s="1">
        <v>-1</v>
      </c>
      <c r="VD4" s="1">
        <v>-1</v>
      </c>
      <c r="VE4" s="1">
        <v>-1</v>
      </c>
      <c r="VF4" s="1">
        <v>-1</v>
      </c>
      <c r="VG4" s="1">
        <v>-1</v>
      </c>
      <c r="VH4" s="1">
        <v>-1</v>
      </c>
      <c r="VI4" s="1">
        <v>-1</v>
      </c>
      <c r="VJ4" s="1">
        <v>-1</v>
      </c>
      <c r="VK4" s="1">
        <v>-1</v>
      </c>
      <c r="VL4" s="1">
        <v>-1</v>
      </c>
      <c r="VM4" s="1">
        <v>-1</v>
      </c>
      <c r="VN4" s="1">
        <v>-1</v>
      </c>
      <c r="VO4" s="1">
        <v>-1</v>
      </c>
      <c r="VP4" s="1">
        <v>-1</v>
      </c>
      <c r="VQ4" s="1">
        <v>-1</v>
      </c>
      <c r="VR4" s="1">
        <v>-1</v>
      </c>
      <c r="VS4" s="1">
        <v>-1</v>
      </c>
      <c r="VT4" s="1">
        <v>-1</v>
      </c>
      <c r="VU4" s="1">
        <v>-1</v>
      </c>
      <c r="VV4" s="1">
        <v>-1</v>
      </c>
      <c r="VW4" s="1">
        <v>-1</v>
      </c>
      <c r="VX4" s="1">
        <v>-1</v>
      </c>
      <c r="VY4" s="1">
        <v>-1</v>
      </c>
      <c r="VZ4" s="1">
        <v>-1</v>
      </c>
      <c r="WA4" s="1">
        <v>-1</v>
      </c>
      <c r="WB4" s="1">
        <v>-1</v>
      </c>
      <c r="WC4" s="1">
        <v>-1</v>
      </c>
      <c r="WD4" s="1">
        <v>-1</v>
      </c>
      <c r="WE4" s="1">
        <v>-1</v>
      </c>
      <c r="WF4" s="1">
        <v>-1</v>
      </c>
      <c r="WG4" s="1">
        <v>-1</v>
      </c>
      <c r="WH4" s="1">
        <v>-1</v>
      </c>
      <c r="WI4" s="1">
        <v>-1</v>
      </c>
      <c r="WJ4" s="1">
        <v>-1</v>
      </c>
      <c r="WK4" s="1">
        <v>-1</v>
      </c>
      <c r="WL4" s="1">
        <v>104</v>
      </c>
      <c r="WM4" s="1">
        <v>70</v>
      </c>
      <c r="WN4" s="1">
        <v>81.3333333333333</v>
      </c>
      <c r="WO4" s="1">
        <v>41</v>
      </c>
      <c r="WP4" s="1">
        <v>8</v>
      </c>
      <c r="WQ4" s="1">
        <v>58</v>
      </c>
      <c r="WR4" s="1">
        <v>35.582822085889603</v>
      </c>
      <c r="WS4" s="1">
        <v>9</v>
      </c>
      <c r="WT4" s="1">
        <v>75</v>
      </c>
      <c r="WU4" s="1">
        <v>34</v>
      </c>
      <c r="WV4" s="1">
        <v>0.41379310344827602</v>
      </c>
      <c r="WW4" s="1">
        <v>70</v>
      </c>
      <c r="WX4" s="1">
        <v>0.29310344827586199</v>
      </c>
      <c r="WY4" s="1">
        <v>188.667416</v>
      </c>
      <c r="WZ4" s="1">
        <v>115.746880981595</v>
      </c>
      <c r="XA4" s="1">
        <v>102</v>
      </c>
      <c r="XB4" s="1">
        <v>80</v>
      </c>
      <c r="XC4" s="1">
        <v>1.2749999999999999</v>
      </c>
      <c r="XD4" s="1">
        <v>244</v>
      </c>
      <c r="XE4" s="1">
        <v>13</v>
      </c>
      <c r="XF4" s="1">
        <v>7.8461538461538503</v>
      </c>
      <c r="XG4" s="1">
        <v>40.200000000000003</v>
      </c>
      <c r="XH4" s="1">
        <v>4.6707515700000002</v>
      </c>
      <c r="XI4" s="1">
        <f>XH4/WO4*1000</f>
        <v>113.92077</v>
      </c>
      <c r="XJ4" s="1">
        <v>2.8654917607361998</v>
      </c>
      <c r="XK4" s="1">
        <v>19.5</v>
      </c>
      <c r="XL4" s="1">
        <v>30</v>
      </c>
      <c r="XM4" s="1">
        <v>43</v>
      </c>
      <c r="XN4" s="1">
        <v>20</v>
      </c>
      <c r="XO4" s="1">
        <v>2.15</v>
      </c>
      <c r="XP4" s="1">
        <v>373</v>
      </c>
      <c r="XQ4" s="1">
        <v>11</v>
      </c>
      <c r="XR4" s="1">
        <v>88</v>
      </c>
      <c r="XS4" s="1">
        <v>53.987730061349701</v>
      </c>
      <c r="XT4" s="1">
        <v>55</v>
      </c>
      <c r="XU4" s="1">
        <v>33.7423312883436</v>
      </c>
      <c r="XV4" s="1">
        <v>107</v>
      </c>
      <c r="XW4" s="1">
        <v>65.644171779141104</v>
      </c>
      <c r="XX4" s="1">
        <v>42</v>
      </c>
      <c r="XY4" s="1">
        <v>25.766871165644201</v>
      </c>
      <c r="XZ4" s="1">
        <v>65</v>
      </c>
      <c r="YA4" s="1">
        <v>61</v>
      </c>
      <c r="YB4" s="1">
        <v>22.6</v>
      </c>
      <c r="YC4" s="1">
        <v>11.3</v>
      </c>
      <c r="YD4" s="1">
        <v>13.865030674846601</v>
      </c>
      <c r="YE4" s="1">
        <v>6.9325153374233102</v>
      </c>
      <c r="YF4" s="1">
        <v>0.5</v>
      </c>
      <c r="YG4" s="1">
        <v>113</v>
      </c>
      <c r="YH4" s="1">
        <v>70</v>
      </c>
      <c r="YI4" s="1">
        <v>84.3333333333333</v>
      </c>
      <c r="YJ4" s="1">
        <v>33</v>
      </c>
      <c r="YK4" s="1">
        <v>8</v>
      </c>
      <c r="YL4" s="1">
        <v>55</v>
      </c>
      <c r="YM4" s="1">
        <v>33.7423312883436</v>
      </c>
      <c r="YN4" s="1">
        <v>9</v>
      </c>
      <c r="YO4" s="1">
        <v>72</v>
      </c>
      <c r="YP4" s="1">
        <v>36</v>
      </c>
      <c r="YQ4" s="23">
        <v>0.34545454545454501</v>
      </c>
      <c r="YR4" s="1">
        <v>64</v>
      </c>
      <c r="YS4" s="1">
        <v>0.30909090909090903</v>
      </c>
      <c r="YT4" s="1">
        <v>172.11893599999999</v>
      </c>
      <c r="YU4" s="1">
        <v>105.59443926380401</v>
      </c>
      <c r="YV4" s="1">
        <v>87</v>
      </c>
      <c r="YW4" s="1">
        <v>51</v>
      </c>
      <c r="YX4" s="23">
        <v>1.70588235294118</v>
      </c>
      <c r="YY4" s="1">
        <v>202</v>
      </c>
      <c r="YZ4" s="1">
        <v>12</v>
      </c>
      <c r="ZA4" s="23">
        <v>7.25</v>
      </c>
      <c r="ZB4" s="1">
        <v>32.6</v>
      </c>
      <c r="ZC4" s="1">
        <v>3.04865583</v>
      </c>
      <c r="ZD4" s="1">
        <f t="shared" si="62"/>
        <v>92.383510000000001</v>
      </c>
      <c r="ZE4" s="1">
        <v>1.870341</v>
      </c>
      <c r="ZF4" s="1">
        <v>16.8</v>
      </c>
      <c r="ZG4" s="1">
        <v>25</v>
      </c>
      <c r="ZH4" s="1">
        <v>41</v>
      </c>
      <c r="ZI4" s="1">
        <v>22</v>
      </c>
      <c r="ZJ4" s="23">
        <v>1.86363636363636</v>
      </c>
      <c r="ZK4" s="1">
        <v>299</v>
      </c>
      <c r="ZL4" s="1">
        <v>11</v>
      </c>
      <c r="ZM4" s="1">
        <v>82</v>
      </c>
      <c r="ZN4" s="1">
        <v>50.306748466257702</v>
      </c>
      <c r="ZO4" s="1">
        <v>56</v>
      </c>
      <c r="ZP4" s="1">
        <v>34.355828220858903</v>
      </c>
      <c r="ZQ4" s="1">
        <v>120</v>
      </c>
      <c r="ZR4" s="1">
        <v>73.619631901840506</v>
      </c>
      <c r="ZS4" s="1">
        <v>53</v>
      </c>
      <c r="ZT4" s="1">
        <v>32.5153374233129</v>
      </c>
      <c r="ZU4" s="1">
        <v>67</v>
      </c>
      <c r="ZV4" s="1">
        <v>56</v>
      </c>
      <c r="ZW4" s="1">
        <v>20</v>
      </c>
      <c r="ZX4" s="1">
        <v>10.9</v>
      </c>
      <c r="ZY4" s="1">
        <v>12.269938650306701</v>
      </c>
      <c r="ZZ4" s="1">
        <v>6.6871165644171802</v>
      </c>
      <c r="AAA4" s="23">
        <v>0.45500000000000002</v>
      </c>
      <c r="AAB4" s="1">
        <v>118</v>
      </c>
      <c r="AAC4" s="1">
        <v>72</v>
      </c>
      <c r="AAD4" s="1">
        <v>87.3333333333333</v>
      </c>
      <c r="AAE4" s="1">
        <v>36</v>
      </c>
      <c r="AAF4" s="1">
        <v>12</v>
      </c>
      <c r="AAG4" s="1">
        <v>54</v>
      </c>
      <c r="AAH4" s="1">
        <v>33.128834355828197</v>
      </c>
      <c r="AAI4" s="1">
        <v>12</v>
      </c>
      <c r="AAJ4" s="1">
        <v>78</v>
      </c>
      <c r="AAK4" s="1">
        <v>31</v>
      </c>
      <c r="AAL4" s="23">
        <v>0.42592592592592599</v>
      </c>
      <c r="AAM4" s="1">
        <v>73</v>
      </c>
      <c r="AAN4" s="1">
        <v>0.44444444444444398</v>
      </c>
      <c r="AAO4" s="1">
        <v>263.81781599999999</v>
      </c>
      <c r="AAP4" s="1">
        <v>161.85142085889601</v>
      </c>
      <c r="AAQ4" s="1">
        <v>101</v>
      </c>
      <c r="AAR4" s="1">
        <v>50</v>
      </c>
      <c r="AAS4" s="23">
        <v>2.02</v>
      </c>
      <c r="AAT4" s="1">
        <v>181</v>
      </c>
      <c r="AAU4" s="1">
        <v>10</v>
      </c>
      <c r="AAV4" s="23">
        <v>10.1</v>
      </c>
      <c r="AAW4" s="1">
        <v>35.5</v>
      </c>
      <c r="AAX4" s="1">
        <v>3.6216602999999998</v>
      </c>
      <c r="AAY4" s="1">
        <f t="shared" si="63"/>
        <v>100.601675</v>
      </c>
      <c r="AAZ4" s="1">
        <v>2.2218774846625799</v>
      </c>
      <c r="ABA4" s="1">
        <v>15.3</v>
      </c>
      <c r="ABB4" s="1">
        <v>26</v>
      </c>
      <c r="ABC4" s="1">
        <v>30</v>
      </c>
      <c r="ABD4" s="1">
        <v>21</v>
      </c>
      <c r="ABE4" s="23">
        <v>1.4285714285714299</v>
      </c>
      <c r="ABF4" s="1">
        <v>150</v>
      </c>
      <c r="ABG4" s="1">
        <v>13</v>
      </c>
      <c r="ABH4" s="1">
        <v>74</v>
      </c>
      <c r="ABI4" s="1">
        <v>45.398773006135002</v>
      </c>
      <c r="ABJ4" s="1">
        <v>49</v>
      </c>
      <c r="ABK4" s="1">
        <v>30.061349693251501</v>
      </c>
      <c r="ABL4" s="1">
        <v>130</v>
      </c>
      <c r="ABM4" s="1">
        <v>79.754601226993898</v>
      </c>
      <c r="ABN4" s="1">
        <v>42</v>
      </c>
      <c r="ABO4" s="1">
        <v>25.766871165644201</v>
      </c>
      <c r="ABP4" s="1">
        <v>88</v>
      </c>
      <c r="ABQ4" s="1">
        <v>67</v>
      </c>
      <c r="ABR4" s="1">
        <v>21.7</v>
      </c>
      <c r="ABS4" s="1">
        <v>12.4</v>
      </c>
      <c r="ABT4" s="1">
        <v>13.312883435582799</v>
      </c>
      <c r="ABU4" s="1">
        <v>7.6073619631901801</v>
      </c>
      <c r="ABV4" s="23">
        <v>0.42857142857142899</v>
      </c>
      <c r="ABW4" s="1">
        <v>127</v>
      </c>
      <c r="ABX4" s="1">
        <v>74</v>
      </c>
      <c r="ABY4" s="1">
        <v>91.6666666666667</v>
      </c>
      <c r="ABZ4" s="1">
        <v>33</v>
      </c>
      <c r="ACA4" s="1">
        <v>8</v>
      </c>
      <c r="ACB4" s="1">
        <v>55</v>
      </c>
      <c r="ACC4" s="1">
        <v>33.7423312883436</v>
      </c>
      <c r="ACD4" s="1">
        <v>10</v>
      </c>
      <c r="ACE4" s="1">
        <v>73</v>
      </c>
      <c r="ACF4" s="1">
        <v>32</v>
      </c>
      <c r="ACG4" s="23">
        <v>0.41818181818181799</v>
      </c>
      <c r="ACH4" s="1">
        <v>71</v>
      </c>
      <c r="ACI4" s="1">
        <v>0.32727272727272699</v>
      </c>
      <c r="ACJ4" s="1">
        <v>185.238744</v>
      </c>
      <c r="ACK4" s="1">
        <v>113.643401226994</v>
      </c>
      <c r="ACL4" s="1">
        <v>82</v>
      </c>
      <c r="ACM4" s="1">
        <v>61</v>
      </c>
      <c r="ACN4" s="23">
        <v>1.34426229508197</v>
      </c>
      <c r="ACO4" s="1">
        <v>264</v>
      </c>
      <c r="ACP4" s="1">
        <v>12</v>
      </c>
      <c r="ACQ4" s="23">
        <v>6.8333333333333304</v>
      </c>
      <c r="ACR4" s="1">
        <v>38</v>
      </c>
      <c r="ACS4" s="1">
        <v>3.5536479000000001</v>
      </c>
      <c r="ACT4" s="1">
        <f>ACS4/ABZ4*1000</f>
        <v>107.6863</v>
      </c>
      <c r="ACU4" s="1">
        <v>2.1801520858895702</v>
      </c>
      <c r="ACV4" s="1">
        <v>15.9</v>
      </c>
      <c r="ACW4" s="1">
        <v>27</v>
      </c>
      <c r="ACX4" s="1">
        <v>47</v>
      </c>
      <c r="ACY4" s="1">
        <v>22</v>
      </c>
      <c r="ACZ4" s="23">
        <v>2.1363636363636398</v>
      </c>
      <c r="ADA4" s="1">
        <v>197</v>
      </c>
      <c r="ADB4" s="1">
        <v>12</v>
      </c>
      <c r="ADC4" s="1">
        <v>87</v>
      </c>
      <c r="ADD4" s="1">
        <v>53.374233128834398</v>
      </c>
      <c r="ADE4" s="1">
        <v>53</v>
      </c>
      <c r="ADF4" s="1">
        <v>32.5153374233129</v>
      </c>
      <c r="ADG4" s="1">
        <v>96</v>
      </c>
      <c r="ADH4" s="1">
        <v>51.612903225806498</v>
      </c>
      <c r="ADI4" s="1">
        <v>36</v>
      </c>
      <c r="ADJ4" s="1">
        <v>18.2741116751269</v>
      </c>
      <c r="ADK4" s="1">
        <v>60</v>
      </c>
      <c r="ADL4" s="1">
        <v>63</v>
      </c>
      <c r="ADM4" s="1">
        <v>22.4</v>
      </c>
      <c r="ADN4" s="1">
        <v>12.8</v>
      </c>
      <c r="ADO4" s="1">
        <v>13.7423312883436</v>
      </c>
      <c r="ADP4" s="1">
        <v>7.8527607361963199</v>
      </c>
      <c r="ADQ4" s="23">
        <v>0.42857142857142899</v>
      </c>
      <c r="ADR4" s="139">
        <v>43332.503472222219</v>
      </c>
      <c r="ADS4" s="139">
        <v>43335.682638888888</v>
      </c>
      <c r="ADT4" s="139">
        <v>43336.790972222225</v>
      </c>
      <c r="ADU4" s="139">
        <v>43338.697222222225</v>
      </c>
      <c r="ADV4" s="139">
        <v>43340.477777777778</v>
      </c>
      <c r="ADW4" s="139">
        <v>43343.849305555559</v>
      </c>
      <c r="ADX4"/>
      <c r="ADY4" s="139">
        <v>43348.453472222223</v>
      </c>
    </row>
    <row r="5" spans="1:805" s="1" customFormat="1">
      <c r="A5" s="68" t="s">
        <v>531</v>
      </c>
      <c r="B5" s="15" t="s">
        <v>502</v>
      </c>
      <c r="C5" s="15">
        <v>41</v>
      </c>
      <c r="D5" s="15">
        <v>69</v>
      </c>
      <c r="E5" s="15">
        <v>178</v>
      </c>
      <c r="F5" s="72">
        <v>4</v>
      </c>
      <c r="G5" s="17">
        <v>4.5</v>
      </c>
      <c r="H5" s="28">
        <v>25</v>
      </c>
      <c r="I5" s="17">
        <v>413</v>
      </c>
      <c r="J5" s="17">
        <v>998</v>
      </c>
      <c r="K5" s="17">
        <v>998</v>
      </c>
      <c r="L5" s="17">
        <v>998</v>
      </c>
      <c r="M5" s="17">
        <v>998</v>
      </c>
      <c r="N5" s="17">
        <v>6</v>
      </c>
      <c r="O5" s="17">
        <v>116</v>
      </c>
      <c r="P5" s="17">
        <v>998</v>
      </c>
      <c r="Q5" s="17">
        <v>998</v>
      </c>
      <c r="R5" s="17">
        <v>998</v>
      </c>
      <c r="S5" s="17">
        <v>998</v>
      </c>
      <c r="T5" s="17">
        <v>998</v>
      </c>
      <c r="U5" s="17">
        <v>998</v>
      </c>
      <c r="V5" s="17">
        <v>1472</v>
      </c>
      <c r="W5" s="32">
        <v>0.52569444444444402</v>
      </c>
      <c r="X5" s="69">
        <v>-1</v>
      </c>
      <c r="Y5" s="69">
        <v>-1</v>
      </c>
      <c r="Z5" s="69">
        <v>-1</v>
      </c>
      <c r="AA5" s="69">
        <v>-1</v>
      </c>
      <c r="AB5" s="69">
        <v>-1</v>
      </c>
      <c r="AC5" s="69">
        <v>-1</v>
      </c>
      <c r="AD5" s="69">
        <v>-1</v>
      </c>
      <c r="AE5" s="69">
        <v>-1</v>
      </c>
      <c r="AF5" s="69">
        <v>-1</v>
      </c>
      <c r="AG5" s="69">
        <v>-1</v>
      </c>
      <c r="AH5" s="69">
        <v>-1</v>
      </c>
      <c r="AI5" s="69">
        <v>-1</v>
      </c>
      <c r="AJ5" s="69">
        <v>-1</v>
      </c>
      <c r="AK5" s="69">
        <v>-1</v>
      </c>
      <c r="AL5" s="69">
        <v>-1</v>
      </c>
      <c r="AM5" s="69">
        <v>-1</v>
      </c>
      <c r="AN5" s="69">
        <v>-1</v>
      </c>
      <c r="AO5" s="69">
        <v>-1</v>
      </c>
      <c r="AP5" s="69">
        <v>-1</v>
      </c>
      <c r="AQ5" s="69">
        <v>-1</v>
      </c>
      <c r="AR5" s="69">
        <v>-1</v>
      </c>
      <c r="AS5" s="69">
        <v>-1</v>
      </c>
      <c r="AT5" s="69">
        <v>-1</v>
      </c>
      <c r="AU5" s="69">
        <v>-1</v>
      </c>
      <c r="AV5" s="69">
        <v>203</v>
      </c>
      <c r="AW5" s="69">
        <v>151</v>
      </c>
      <c r="AX5" s="69">
        <v>129</v>
      </c>
      <c r="AY5" s="69">
        <v>116</v>
      </c>
      <c r="AZ5" s="69">
        <v>139</v>
      </c>
      <c r="BA5" s="69">
        <v>181</v>
      </c>
      <c r="BB5" s="69">
        <v>187</v>
      </c>
      <c r="BC5" s="69">
        <v>194</v>
      </c>
      <c r="BD5" s="69">
        <v>-1</v>
      </c>
      <c r="BE5" s="69">
        <v>-1</v>
      </c>
      <c r="BF5" s="69">
        <v>-1</v>
      </c>
      <c r="BG5" s="69">
        <v>-1</v>
      </c>
      <c r="BH5" s="69">
        <v>-1</v>
      </c>
      <c r="BI5" s="69">
        <v>-1</v>
      </c>
      <c r="BJ5" s="69">
        <v>-1</v>
      </c>
      <c r="BK5" s="69">
        <v>-1</v>
      </c>
      <c r="BL5" s="69">
        <v>-1</v>
      </c>
      <c r="BM5" s="69">
        <v>-1</v>
      </c>
      <c r="BN5" s="69">
        <v>-1</v>
      </c>
      <c r="BO5" s="69">
        <v>-1</v>
      </c>
      <c r="BP5" s="69">
        <v>-1</v>
      </c>
      <c r="BQ5" s="69">
        <v>-1</v>
      </c>
      <c r="BR5" s="69">
        <v>-1</v>
      </c>
      <c r="BS5" s="69">
        <v>-1</v>
      </c>
      <c r="BT5" s="69">
        <v>252</v>
      </c>
      <c r="BU5" s="69">
        <v>210</v>
      </c>
      <c r="BV5" s="69">
        <v>197</v>
      </c>
      <c r="BW5" s="69">
        <v>234</v>
      </c>
      <c r="BX5" s="69">
        <v>222</v>
      </c>
      <c r="BY5" s="69">
        <v>206</v>
      </c>
      <c r="BZ5" s="69">
        <v>203</v>
      </c>
      <c r="CA5" s="69">
        <v>247</v>
      </c>
      <c r="CB5" s="69">
        <v>243</v>
      </c>
      <c r="CC5" s="69">
        <v>147</v>
      </c>
      <c r="CD5" s="69">
        <v>138</v>
      </c>
      <c r="CE5" s="69">
        <v>169</v>
      </c>
      <c r="CF5" s="69">
        <v>160</v>
      </c>
      <c r="CG5" s="69">
        <v>188</v>
      </c>
      <c r="CH5" s="69">
        <v>190</v>
      </c>
      <c r="CI5" s="69">
        <v>200</v>
      </c>
      <c r="CJ5" s="69">
        <v>0.96428571428571397</v>
      </c>
      <c r="CK5" s="69">
        <v>0.7</v>
      </c>
      <c r="CL5" s="69">
        <v>0.70050761421319796</v>
      </c>
      <c r="CM5" s="69">
        <v>0.72222222222222199</v>
      </c>
      <c r="CN5" s="69">
        <v>0.72072072072072102</v>
      </c>
      <c r="CO5" s="69">
        <v>0.91262135922330101</v>
      </c>
      <c r="CP5" s="69">
        <v>0.935960591133005</v>
      </c>
      <c r="CQ5" s="69">
        <v>0.80971659919028305</v>
      </c>
      <c r="CR5" s="69">
        <v>511</v>
      </c>
      <c r="CS5" s="69">
        <v>414</v>
      </c>
      <c r="CT5" s="69">
        <v>356</v>
      </c>
      <c r="CU5" s="69">
        <v>369</v>
      </c>
      <c r="CV5" s="69">
        <v>306</v>
      </c>
      <c r="CW5" s="69">
        <v>395</v>
      </c>
      <c r="CX5" s="69">
        <v>431</v>
      </c>
      <c r="CY5" s="69">
        <v>470</v>
      </c>
      <c r="CZ5" s="69">
        <v>188</v>
      </c>
      <c r="DA5" s="69">
        <v>125</v>
      </c>
      <c r="DB5" s="69">
        <v>123</v>
      </c>
      <c r="DC5" s="69">
        <v>160</v>
      </c>
      <c r="DD5" s="69">
        <v>132</v>
      </c>
      <c r="DE5" s="69">
        <v>148</v>
      </c>
      <c r="DF5" s="69">
        <v>142</v>
      </c>
      <c r="DG5" s="69">
        <v>155</v>
      </c>
      <c r="DH5" s="69">
        <v>94.841269841269806</v>
      </c>
      <c r="DI5" s="69">
        <v>84.761904761904802</v>
      </c>
      <c r="DJ5" s="69">
        <v>82.233502538071093</v>
      </c>
      <c r="DK5" s="69">
        <v>86.752136752136707</v>
      </c>
      <c r="DL5" s="69">
        <v>74.324324324324294</v>
      </c>
      <c r="DM5" s="69">
        <v>95.145631067961205</v>
      </c>
      <c r="DN5" s="69">
        <v>94.088669950738904</v>
      </c>
      <c r="DO5" s="69">
        <v>96</v>
      </c>
      <c r="DP5" s="69">
        <v>950.3</v>
      </c>
      <c r="DQ5" s="69">
        <v>21.1</v>
      </c>
      <c r="DR5" s="69">
        <v>63.17</v>
      </c>
      <c r="DS5" s="69">
        <v>13.6</v>
      </c>
      <c r="DT5" s="69">
        <v>0</v>
      </c>
      <c r="DU5" s="69">
        <v>73.099999999999994</v>
      </c>
      <c r="DV5" s="69">
        <v>26.9</v>
      </c>
      <c r="DW5" s="69">
        <v>2.72</v>
      </c>
      <c r="DX5" s="69">
        <v>300</v>
      </c>
      <c r="DY5" s="69">
        <v>729.2</v>
      </c>
      <c r="DZ5" s="69">
        <v>39.700000000000003</v>
      </c>
      <c r="EA5" s="69">
        <v>82.52</v>
      </c>
      <c r="EB5" s="69">
        <v>9.4</v>
      </c>
      <c r="EC5" s="69">
        <v>0.2</v>
      </c>
      <c r="ED5" s="69">
        <v>93.3</v>
      </c>
      <c r="EE5" s="69">
        <v>6.7</v>
      </c>
      <c r="EF5" s="69">
        <v>13.994</v>
      </c>
      <c r="EG5" s="69">
        <v>300</v>
      </c>
      <c r="EH5" s="69">
        <v>826.6</v>
      </c>
      <c r="EI5" s="69">
        <v>39.9</v>
      </c>
      <c r="EJ5" s="69">
        <v>72.75</v>
      </c>
      <c r="EK5" s="69">
        <v>17.100000000000001</v>
      </c>
      <c r="EL5" s="69">
        <v>1.4</v>
      </c>
      <c r="EM5" s="69">
        <v>94.1</v>
      </c>
      <c r="EN5" s="69">
        <v>5.9</v>
      </c>
      <c r="EO5" s="69">
        <v>15.961</v>
      </c>
      <c r="EP5" s="69">
        <v>300</v>
      </c>
      <c r="EQ5" s="69">
        <v>606.29999999999995</v>
      </c>
      <c r="ER5" s="69">
        <v>40.5</v>
      </c>
      <c r="ES5" s="69">
        <v>99.37</v>
      </c>
      <c r="ET5" s="69">
        <v>9.8000000000000007</v>
      </c>
      <c r="EU5" s="69">
        <v>0.4</v>
      </c>
      <c r="EV5" s="69">
        <v>93.2</v>
      </c>
      <c r="EW5" s="69">
        <v>6.7</v>
      </c>
      <c r="EX5" s="69">
        <v>13.815</v>
      </c>
      <c r="EY5" s="21">
        <v>300</v>
      </c>
      <c r="EZ5" s="69">
        <v>792.9</v>
      </c>
      <c r="FA5" s="69">
        <v>36.9</v>
      </c>
      <c r="FB5" s="69">
        <v>75.83</v>
      </c>
      <c r="FC5" s="69">
        <v>17.899999999999999</v>
      </c>
      <c r="FD5" s="69">
        <v>1.3</v>
      </c>
      <c r="FE5" s="69">
        <v>96.9</v>
      </c>
      <c r="FF5" s="69">
        <v>3.1</v>
      </c>
      <c r="FG5" s="69">
        <v>31.024999999999999</v>
      </c>
      <c r="FH5" s="69">
        <v>300</v>
      </c>
      <c r="FI5" s="69">
        <v>618</v>
      </c>
      <c r="FJ5" s="69">
        <v>37.1</v>
      </c>
      <c r="FK5" s="69">
        <v>97.4</v>
      </c>
      <c r="FL5" s="69">
        <v>9.1999999999999993</v>
      </c>
      <c r="FM5" s="69">
        <v>0.6</v>
      </c>
      <c r="FN5" s="69">
        <v>97</v>
      </c>
      <c r="FO5" s="69">
        <v>3</v>
      </c>
      <c r="FP5" s="69">
        <v>32.854999999999997</v>
      </c>
      <c r="FQ5" s="21">
        <v>300</v>
      </c>
      <c r="FR5" s="69">
        <v>861.2</v>
      </c>
      <c r="FS5" s="69">
        <v>46</v>
      </c>
      <c r="FT5" s="69">
        <v>69.86</v>
      </c>
      <c r="FU5" s="69">
        <v>24</v>
      </c>
      <c r="FV5" s="69">
        <v>2</v>
      </c>
      <c r="FW5" s="69">
        <v>96.8</v>
      </c>
      <c r="FX5" s="69">
        <v>3.2</v>
      </c>
      <c r="FY5" s="69">
        <v>30.593</v>
      </c>
      <c r="FZ5" s="69">
        <v>300</v>
      </c>
      <c r="GA5" s="69">
        <v>701.5</v>
      </c>
      <c r="GB5" s="69">
        <v>37.799999999999997</v>
      </c>
      <c r="GC5" s="69">
        <v>85.77</v>
      </c>
      <c r="GD5" s="69">
        <v>14.1</v>
      </c>
      <c r="GE5" s="69">
        <v>0.7</v>
      </c>
      <c r="GF5" s="69">
        <v>95.8</v>
      </c>
      <c r="GG5" s="69">
        <v>4.0999999999999996</v>
      </c>
      <c r="GH5" s="69">
        <v>23.087</v>
      </c>
      <c r="GI5" s="21">
        <v>300</v>
      </c>
      <c r="GJ5" s="69">
        <v>843.2</v>
      </c>
      <c r="GK5" s="69">
        <v>36.9</v>
      </c>
      <c r="GL5" s="69">
        <v>71.290000000000006</v>
      </c>
      <c r="GM5" s="69">
        <v>18.5</v>
      </c>
      <c r="GN5" s="69">
        <v>1.1000000000000001</v>
      </c>
      <c r="GO5" s="69">
        <v>9.8000000000000007</v>
      </c>
      <c r="GP5" s="69">
        <v>5.2</v>
      </c>
      <c r="GQ5" s="69">
        <v>18.233000000000001</v>
      </c>
      <c r="GR5" s="69">
        <v>300</v>
      </c>
      <c r="GS5" s="69">
        <v>745.1</v>
      </c>
      <c r="GT5" s="69">
        <v>51.6</v>
      </c>
      <c r="GU5" s="69">
        <v>80.91</v>
      </c>
      <c r="GV5" s="69">
        <v>22</v>
      </c>
      <c r="GW5" s="69">
        <v>3.5</v>
      </c>
      <c r="GX5" s="69">
        <v>95.6</v>
      </c>
      <c r="GY5" s="69">
        <v>4.3</v>
      </c>
      <c r="GZ5" s="69">
        <v>21.99</v>
      </c>
      <c r="HA5" s="21">
        <v>300</v>
      </c>
      <c r="HB5" s="69">
        <v>1080</v>
      </c>
      <c r="HC5" s="69">
        <v>23</v>
      </c>
      <c r="HD5" s="69">
        <v>55.58</v>
      </c>
      <c r="HE5" s="69">
        <v>21.1</v>
      </c>
      <c r="HF5" s="69">
        <v>0.7</v>
      </c>
      <c r="HG5" s="69">
        <v>32.1</v>
      </c>
      <c r="HH5" s="69">
        <v>67.8</v>
      </c>
      <c r="HI5" s="69">
        <v>0.47299999999999998</v>
      </c>
      <c r="HJ5" s="69">
        <v>300</v>
      </c>
      <c r="HK5" s="69">
        <v>928.7</v>
      </c>
      <c r="HL5" s="69">
        <v>58.7</v>
      </c>
      <c r="HM5" s="69">
        <v>64.86</v>
      </c>
      <c r="HN5" s="69">
        <v>18.5</v>
      </c>
      <c r="HO5" s="69">
        <v>1.3</v>
      </c>
      <c r="HP5" s="69">
        <v>88.8</v>
      </c>
      <c r="HQ5" s="69">
        <v>11.2</v>
      </c>
      <c r="HR5" s="69">
        <v>7.9329999999999998</v>
      </c>
      <c r="HS5" s="69">
        <v>300</v>
      </c>
      <c r="HT5" s="69">
        <v>1189.7</v>
      </c>
      <c r="HU5" s="69">
        <v>31.7</v>
      </c>
      <c r="HV5" s="69">
        <v>50.47</v>
      </c>
      <c r="HW5" s="69">
        <v>24.9</v>
      </c>
      <c r="HX5" s="69">
        <v>3.2</v>
      </c>
      <c r="HY5" s="69">
        <v>72.3</v>
      </c>
      <c r="HZ5" s="69">
        <v>27.7</v>
      </c>
      <c r="IA5" s="69">
        <v>2.613</v>
      </c>
      <c r="IB5" s="69">
        <v>300</v>
      </c>
      <c r="IC5" s="69">
        <v>887.8</v>
      </c>
      <c r="ID5" s="69">
        <v>61.1</v>
      </c>
      <c r="IE5" s="69">
        <v>67.89</v>
      </c>
      <c r="IF5" s="69">
        <v>15</v>
      </c>
      <c r="IG5" s="69">
        <v>1.2</v>
      </c>
      <c r="IH5" s="69">
        <v>97.7</v>
      </c>
      <c r="II5" s="69">
        <v>2.2999999999999998</v>
      </c>
      <c r="IJ5" s="69">
        <v>42.558</v>
      </c>
      <c r="IK5" s="69">
        <v>300</v>
      </c>
      <c r="IL5" s="69">
        <v>973.1</v>
      </c>
      <c r="IM5" s="69">
        <v>21</v>
      </c>
      <c r="IN5" s="69">
        <v>61.69</v>
      </c>
      <c r="IO5" s="69">
        <v>13.6</v>
      </c>
      <c r="IP5" s="69">
        <v>0</v>
      </c>
      <c r="IQ5" s="69">
        <v>61.8</v>
      </c>
      <c r="IR5" s="69">
        <v>38.1</v>
      </c>
      <c r="IS5" s="69">
        <v>1.619</v>
      </c>
      <c r="IT5" s="69">
        <v>300</v>
      </c>
      <c r="IU5" s="69">
        <v>778.5</v>
      </c>
      <c r="IV5" s="69">
        <v>49.7</v>
      </c>
      <c r="IW5" s="69">
        <v>77.37</v>
      </c>
      <c r="IX5" s="69">
        <v>11.3</v>
      </c>
      <c r="IY5" s="69">
        <v>0.5</v>
      </c>
      <c r="IZ5" s="69">
        <v>89.9</v>
      </c>
      <c r="JA5" s="69">
        <v>10.1</v>
      </c>
      <c r="JB5" s="69">
        <v>8.9309999999999992</v>
      </c>
      <c r="JC5" s="69">
        <v>300</v>
      </c>
      <c r="JD5" s="70">
        <v>1.3</v>
      </c>
      <c r="JE5" s="70">
        <v>9.3000000000000007</v>
      </c>
      <c r="JF5" s="70">
        <v>2.1</v>
      </c>
      <c r="JG5" s="70">
        <v>3.6</v>
      </c>
      <c r="JH5" s="70">
        <v>1.2</v>
      </c>
      <c r="JI5" s="70">
        <v>2.1</v>
      </c>
      <c r="JJ5" s="70">
        <v>1.4</v>
      </c>
      <c r="JK5" s="70">
        <v>1.7</v>
      </c>
      <c r="JL5" s="70">
        <v>114</v>
      </c>
      <c r="JM5" s="70">
        <v>107</v>
      </c>
      <c r="JN5" s="70">
        <v>95</v>
      </c>
      <c r="JO5" s="70">
        <v>76</v>
      </c>
      <c r="JP5" s="70">
        <v>88</v>
      </c>
      <c r="JQ5" s="70">
        <v>129</v>
      </c>
      <c r="JR5" s="70">
        <v>109</v>
      </c>
      <c r="JS5" s="70">
        <v>143</v>
      </c>
      <c r="JT5" s="70">
        <v>68.8</v>
      </c>
      <c r="JU5" s="70">
        <v>66.8</v>
      </c>
      <c r="JV5" s="70">
        <v>67</v>
      </c>
      <c r="JW5" s="70">
        <v>67.2</v>
      </c>
      <c r="JX5" s="70">
        <v>67.599999999999994</v>
      </c>
      <c r="JY5" s="70">
        <v>69.8</v>
      </c>
      <c r="JZ5" s="70">
        <v>68</v>
      </c>
      <c r="KA5" s="70">
        <v>69.3</v>
      </c>
      <c r="KB5" s="70">
        <v>18.100000000000001</v>
      </c>
      <c r="KC5" s="70">
        <v>18.7</v>
      </c>
      <c r="KD5" s="70">
        <v>17.8</v>
      </c>
      <c r="KE5" s="70">
        <v>17.100000000000001</v>
      </c>
      <c r="KF5" s="70">
        <v>14.4</v>
      </c>
      <c r="KG5" s="70">
        <v>11.6</v>
      </c>
      <c r="KH5" s="70">
        <v>19.600000000000001</v>
      </c>
      <c r="KI5" s="70">
        <v>12</v>
      </c>
      <c r="KJ5" s="70">
        <v>0</v>
      </c>
      <c r="KK5" s="70">
        <v>1</v>
      </c>
      <c r="KL5" s="70">
        <v>5.5</v>
      </c>
      <c r="KM5" s="70">
        <v>7.2</v>
      </c>
      <c r="KN5" s="70">
        <v>6.5</v>
      </c>
      <c r="KO5" s="70">
        <v>0.6</v>
      </c>
      <c r="KP5" s="70">
        <v>0.3</v>
      </c>
      <c r="KQ5" s="70">
        <v>0</v>
      </c>
      <c r="KR5" s="70">
        <v>0</v>
      </c>
      <c r="KS5" s="70">
        <v>1</v>
      </c>
      <c r="KT5" s="70">
        <v>4.3</v>
      </c>
      <c r="KU5" s="70">
        <v>5.5</v>
      </c>
      <c r="KV5" s="70">
        <v>6</v>
      </c>
      <c r="KW5" s="70">
        <v>3</v>
      </c>
      <c r="KX5" s="70">
        <v>0.3</v>
      </c>
      <c r="KY5" s="70">
        <v>0.2</v>
      </c>
      <c r="KZ5" s="70">
        <v>1.5</v>
      </c>
      <c r="LA5" s="70">
        <v>1.6</v>
      </c>
      <c r="LB5" s="70">
        <v>4.2</v>
      </c>
      <c r="LC5" s="70">
        <v>7.5</v>
      </c>
      <c r="LD5" s="70">
        <v>5.5</v>
      </c>
      <c r="LE5" s="70">
        <v>1.5</v>
      </c>
      <c r="LF5" s="70">
        <v>0.2</v>
      </c>
      <c r="LG5" s="70">
        <v>0.2</v>
      </c>
      <c r="LH5" s="70">
        <v>1.4</v>
      </c>
      <c r="LI5" s="70">
        <v>1.2</v>
      </c>
      <c r="LJ5" s="70">
        <v>2.4</v>
      </c>
      <c r="LK5" s="70">
        <v>2.2000000000000002</v>
      </c>
      <c r="LL5" s="70">
        <v>0.2</v>
      </c>
      <c r="LM5" s="70">
        <v>0.3</v>
      </c>
      <c r="LN5" s="70">
        <v>0.3</v>
      </c>
      <c r="LO5" s="71">
        <v>0.2</v>
      </c>
      <c r="LP5" s="29" t="s">
        <v>532</v>
      </c>
      <c r="LQ5" s="29" t="s">
        <v>533</v>
      </c>
      <c r="LR5" s="30">
        <v>0.29513888888888901</v>
      </c>
      <c r="LS5" s="30">
        <v>1.25462962962963E-2</v>
      </c>
      <c r="LT5" s="30">
        <v>0.13020833333333301</v>
      </c>
      <c r="LU5" s="30">
        <v>0.125347222222222</v>
      </c>
      <c r="LV5" s="30">
        <v>3.9583333333333297E-2</v>
      </c>
      <c r="LW5" s="30">
        <v>6.5972222222222196E-3</v>
      </c>
      <c r="LX5" s="29">
        <v>3</v>
      </c>
      <c r="LY5" s="29">
        <v>14</v>
      </c>
      <c r="LZ5" s="29">
        <v>55</v>
      </c>
      <c r="MA5" s="29" t="s">
        <v>505</v>
      </c>
      <c r="MB5" s="29">
        <v>0</v>
      </c>
      <c r="MC5" s="29" t="s">
        <v>1049</v>
      </c>
      <c r="MD5" s="29" t="s">
        <v>1050</v>
      </c>
      <c r="ME5" s="30">
        <v>0.242708333333333</v>
      </c>
      <c r="MF5" s="30">
        <v>2.4016203703703699E-2</v>
      </c>
      <c r="MG5" s="30">
        <v>0.111805555555556</v>
      </c>
      <c r="MH5" s="30">
        <v>9.9652777777777798E-2</v>
      </c>
      <c r="MI5" s="30">
        <v>3.125E-2</v>
      </c>
      <c r="MJ5" s="30">
        <v>1.3194444444444399E-2</v>
      </c>
      <c r="MK5" s="29">
        <v>8</v>
      </c>
      <c r="ML5" s="29">
        <v>7</v>
      </c>
      <c r="MM5" s="29">
        <v>61</v>
      </c>
      <c r="MN5" s="29" t="s">
        <v>505</v>
      </c>
      <c r="MO5" s="29">
        <v>0</v>
      </c>
      <c r="MP5" s="29" t="s">
        <v>1051</v>
      </c>
      <c r="MQ5" s="29" t="s">
        <v>1052</v>
      </c>
      <c r="MR5" s="30">
        <v>0.27812500000000001</v>
      </c>
      <c r="MS5" s="30">
        <v>2.1412037037037E-2</v>
      </c>
      <c r="MT5" s="30">
        <v>0.156944444444444</v>
      </c>
      <c r="MU5" s="30">
        <v>9.6180555555555602E-2</v>
      </c>
      <c r="MV5" s="30">
        <v>2.5000000000000001E-2</v>
      </c>
      <c r="MW5" s="30">
        <v>4.5138888888888902E-3</v>
      </c>
      <c r="MX5" s="29">
        <v>2</v>
      </c>
      <c r="MY5" s="29">
        <v>12</v>
      </c>
      <c r="MZ5" s="29">
        <v>60</v>
      </c>
      <c r="NA5" s="29" t="s">
        <v>505</v>
      </c>
      <c r="NB5" s="29">
        <v>0</v>
      </c>
      <c r="NC5" s="29" t="s">
        <v>1053</v>
      </c>
      <c r="ND5" s="29" t="s">
        <v>1054</v>
      </c>
      <c r="NE5" s="30">
        <v>0.27708333333333302</v>
      </c>
      <c r="NF5" s="30">
        <v>2.8483796296296299E-2</v>
      </c>
      <c r="NG5" s="30">
        <v>0.17326388888888899</v>
      </c>
      <c r="NH5" s="30">
        <v>7.6736111111111102E-2</v>
      </c>
      <c r="NI5" s="30">
        <v>2.70833333333333E-2</v>
      </c>
      <c r="NJ5" s="30">
        <v>6.9444444444444397E-3</v>
      </c>
      <c r="NK5" s="29">
        <v>3</v>
      </c>
      <c r="NL5" s="29">
        <v>11</v>
      </c>
      <c r="NM5" s="29">
        <v>59</v>
      </c>
      <c r="NN5" s="29" t="s">
        <v>505</v>
      </c>
      <c r="NO5" s="29">
        <v>0</v>
      </c>
      <c r="NP5" s="29" t="s">
        <v>534</v>
      </c>
      <c r="NQ5" s="29" t="s">
        <v>535</v>
      </c>
      <c r="NR5" s="30">
        <v>0.30069444444444399</v>
      </c>
      <c r="NS5" s="30">
        <v>3.0810185185185201E-2</v>
      </c>
      <c r="NT5" s="30">
        <v>0.18506944444444401</v>
      </c>
      <c r="NU5" s="30">
        <v>6.7013888888888901E-2</v>
      </c>
      <c r="NV5" s="30">
        <v>4.8611111111111098E-2</v>
      </c>
      <c r="NW5" s="30">
        <v>1.42361111111111E-2</v>
      </c>
      <c r="NX5" s="29">
        <v>6</v>
      </c>
      <c r="NY5" s="29">
        <v>18</v>
      </c>
      <c r="NZ5" s="29">
        <v>55</v>
      </c>
      <c r="OA5" s="29" t="s">
        <v>505</v>
      </c>
      <c r="OB5" s="29">
        <v>0</v>
      </c>
      <c r="OC5" s="29" t="s">
        <v>536</v>
      </c>
      <c r="OD5" s="29" t="s">
        <v>537</v>
      </c>
      <c r="OE5" s="30">
        <v>0.32222222222222202</v>
      </c>
      <c r="OF5" s="30">
        <v>2.08217592592593E-2</v>
      </c>
      <c r="OG5" s="30">
        <v>0.19236111111111101</v>
      </c>
      <c r="OH5" s="30">
        <v>6.4930555555555602E-2</v>
      </c>
      <c r="OI5" s="30">
        <v>6.4930555555555602E-2</v>
      </c>
      <c r="OJ5" s="30">
        <v>5.9027777777777802E-3</v>
      </c>
      <c r="OK5" s="29">
        <v>2</v>
      </c>
      <c r="OL5" s="29">
        <v>13</v>
      </c>
      <c r="OM5" s="29">
        <v>53</v>
      </c>
      <c r="ON5" s="29" t="s">
        <v>505</v>
      </c>
      <c r="OO5" s="29">
        <v>0</v>
      </c>
      <c r="OP5" s="29" t="s">
        <v>538</v>
      </c>
      <c r="OQ5" s="29" t="s">
        <v>539</v>
      </c>
      <c r="OR5" s="30">
        <v>0.22812499999999999</v>
      </c>
      <c r="OS5" s="30">
        <v>1.3414351851851899E-2</v>
      </c>
      <c r="OT5" s="30">
        <v>7.74305555555556E-2</v>
      </c>
      <c r="OU5" s="30">
        <v>0.101736111111111</v>
      </c>
      <c r="OV5" s="30">
        <v>4.8958333333333298E-2</v>
      </c>
      <c r="OW5" s="30">
        <v>9.0277777777777804E-3</v>
      </c>
      <c r="OX5" s="29">
        <v>5</v>
      </c>
      <c r="OY5" s="29">
        <v>6</v>
      </c>
      <c r="OZ5" s="29">
        <v>50</v>
      </c>
      <c r="PA5" s="29" t="s">
        <v>505</v>
      </c>
      <c r="PB5" s="29">
        <v>0</v>
      </c>
      <c r="PD5" s="1">
        <v>120</v>
      </c>
      <c r="PE5" s="1">
        <v>73</v>
      </c>
      <c r="PF5" s="1">
        <f t="shared" si="0"/>
        <v>88.666666666666671</v>
      </c>
      <c r="PG5" s="1">
        <v>1.86</v>
      </c>
      <c r="PH5" s="1">
        <v>60</v>
      </c>
      <c r="PI5" s="1">
        <v>9</v>
      </c>
      <c r="PJ5" s="1">
        <v>51</v>
      </c>
      <c r="PK5" s="1">
        <f t="shared" si="1"/>
        <v>27.419354838709676</v>
      </c>
      <c r="PL5" s="1">
        <v>9</v>
      </c>
      <c r="PM5" s="1">
        <f t="shared" si="2"/>
        <v>69</v>
      </c>
      <c r="PN5" s="1">
        <v>29</v>
      </c>
      <c r="PO5" s="1">
        <f t="shared" si="3"/>
        <v>0.43137254901960786</v>
      </c>
      <c r="PP5" s="1">
        <v>73</v>
      </c>
      <c r="PQ5" s="1">
        <f t="shared" si="4"/>
        <v>0.35294117647058826</v>
      </c>
      <c r="PR5" s="23">
        <f t="shared" si="5"/>
        <v>162.95445600000002</v>
      </c>
      <c r="PS5" s="1">
        <f t="shared" si="6"/>
        <v>87.609922580645161</v>
      </c>
      <c r="PT5" s="1">
        <v>53</v>
      </c>
      <c r="PU5" s="1">
        <v>30</v>
      </c>
      <c r="PV5" s="1">
        <f t="shared" si="7"/>
        <v>1.7666666666666666</v>
      </c>
      <c r="PW5" s="1">
        <v>208</v>
      </c>
      <c r="PX5" s="1">
        <v>12</v>
      </c>
      <c r="PY5" s="1">
        <f t="shared" si="8"/>
        <v>4.416666666666667</v>
      </c>
      <c r="PZ5" s="1">
        <v>23.5</v>
      </c>
      <c r="QA5" s="1">
        <v>2.4</v>
      </c>
      <c r="QB5" s="1">
        <f t="shared" si="9"/>
        <v>6.3754560000000007</v>
      </c>
      <c r="QC5" s="1">
        <f t="shared" si="10"/>
        <v>106.25760000000001</v>
      </c>
      <c r="QD5" s="1">
        <f t="shared" si="11"/>
        <v>3.4276645161290324</v>
      </c>
      <c r="QE5" s="1">
        <v>-1</v>
      </c>
      <c r="QF5" s="1">
        <v>21</v>
      </c>
      <c r="QG5" s="1">
        <v>50</v>
      </c>
      <c r="QH5" s="1">
        <v>26</v>
      </c>
      <c r="QI5" s="1">
        <f t="shared" si="12"/>
        <v>1.9230769230769231</v>
      </c>
      <c r="QJ5" s="1">
        <v>260</v>
      </c>
      <c r="QK5" s="1">
        <v>-1</v>
      </c>
      <c r="QL5" s="1">
        <v>82</v>
      </c>
      <c r="QM5" s="1">
        <f t="shared" si="13"/>
        <v>44.086021505376344</v>
      </c>
      <c r="QN5" s="1">
        <v>65</v>
      </c>
      <c r="QO5" s="1">
        <f t="shared" si="14"/>
        <v>34.946236559139784</v>
      </c>
      <c r="QP5" s="1">
        <v>114</v>
      </c>
      <c r="QQ5" s="1">
        <f t="shared" si="15"/>
        <v>61.29032258064516</v>
      </c>
      <c r="QR5" s="1">
        <v>60</v>
      </c>
      <c r="QS5" s="1">
        <f t="shared" si="16"/>
        <v>32.258064516129032</v>
      </c>
      <c r="QT5" s="1">
        <f t="shared" si="17"/>
        <v>54</v>
      </c>
      <c r="QU5" s="1">
        <v>47</v>
      </c>
      <c r="QV5" s="1">
        <v>27.5</v>
      </c>
      <c r="QW5" s="1">
        <v>16.5</v>
      </c>
      <c r="QX5" s="1">
        <f t="shared" si="18"/>
        <v>14.784946236559138</v>
      </c>
      <c r="QY5" s="1">
        <f t="shared" si="19"/>
        <v>8.870967741935484</v>
      </c>
      <c r="QZ5" s="23">
        <f t="shared" si="20"/>
        <v>0.4</v>
      </c>
      <c r="RA5" s="1">
        <v>116</v>
      </c>
      <c r="RB5" s="1">
        <v>68</v>
      </c>
      <c r="RC5" s="1">
        <f t="shared" si="21"/>
        <v>84</v>
      </c>
      <c r="RD5" s="1">
        <v>73</v>
      </c>
      <c r="RE5" s="1">
        <v>10</v>
      </c>
      <c r="RF5" s="1">
        <v>50</v>
      </c>
      <c r="RG5" s="1">
        <f t="shared" si="22"/>
        <v>26.881720430107524</v>
      </c>
      <c r="RH5" s="1">
        <v>9</v>
      </c>
      <c r="RI5" s="1">
        <f t="shared" si="23"/>
        <v>69</v>
      </c>
      <c r="RJ5" s="1">
        <v>33</v>
      </c>
      <c r="RK5" s="23">
        <f t="shared" si="24"/>
        <v>0.34</v>
      </c>
      <c r="RL5" s="1">
        <v>63</v>
      </c>
      <c r="RM5" s="1">
        <f t="shared" si="25"/>
        <v>0.38</v>
      </c>
      <c r="RN5" s="1">
        <f t="shared" si="26"/>
        <v>169.32008800000003</v>
      </c>
      <c r="RO5" s="1">
        <f t="shared" si="27"/>
        <v>91.032305376344098</v>
      </c>
      <c r="RP5" s="1">
        <v>46</v>
      </c>
      <c r="RQ5" s="1">
        <v>43</v>
      </c>
      <c r="RR5" s="23">
        <f t="shared" si="28"/>
        <v>1.069767441860465</v>
      </c>
      <c r="RS5" s="1">
        <v>227</v>
      </c>
      <c r="RT5" s="1">
        <v>12</v>
      </c>
      <c r="RU5" s="23">
        <f t="shared" si="29"/>
        <v>3.8333333333333335</v>
      </c>
      <c r="RV5" s="1">
        <v>16.3</v>
      </c>
      <c r="RW5" s="1">
        <f t="shared" si="30"/>
        <v>5.3802518400000006</v>
      </c>
      <c r="RX5" s="1">
        <f t="shared" si="31"/>
        <v>73.702080000000009</v>
      </c>
      <c r="RY5" s="1">
        <f t="shared" si="32"/>
        <v>2.8926085161290325</v>
      </c>
      <c r="RZ5" s="1">
        <v>13.5</v>
      </c>
      <c r="SA5" s="1">
        <v>22</v>
      </c>
      <c r="SB5" s="1">
        <v>29</v>
      </c>
      <c r="SC5" s="1">
        <v>18</v>
      </c>
      <c r="SD5" s="23">
        <f t="shared" si="64"/>
        <v>1.6111111111111112</v>
      </c>
      <c r="SE5" s="1">
        <v>185</v>
      </c>
      <c r="SF5" s="1">
        <v>10</v>
      </c>
      <c r="SG5" s="1">
        <v>84</v>
      </c>
      <c r="SH5" s="1">
        <f t="shared" si="33"/>
        <v>45.161290322580641</v>
      </c>
      <c r="SI5" s="1">
        <v>75</v>
      </c>
      <c r="SJ5" s="1">
        <f t="shared" si="34"/>
        <v>40.322580645161288</v>
      </c>
      <c r="SK5" s="1">
        <v>123</v>
      </c>
      <c r="SL5" s="1">
        <f t="shared" si="35"/>
        <v>66.129032258064512</v>
      </c>
      <c r="SM5" s="1">
        <v>63</v>
      </c>
      <c r="SN5" s="1">
        <f t="shared" si="36"/>
        <v>33.87096774193548</v>
      </c>
      <c r="SO5" s="1">
        <f t="shared" si="37"/>
        <v>60</v>
      </c>
      <c r="SP5" s="1">
        <v>50</v>
      </c>
      <c r="SQ5" s="1">
        <v>30.8</v>
      </c>
      <c r="SR5" s="1">
        <v>19.2</v>
      </c>
      <c r="SS5" s="1">
        <f t="shared" si="38"/>
        <v>16.559139784946236</v>
      </c>
      <c r="ST5" s="1">
        <f t="shared" si="39"/>
        <v>10.32258064516129</v>
      </c>
      <c r="SU5" s="23">
        <f t="shared" si="40"/>
        <v>0.37662337662337664</v>
      </c>
      <c r="SV5" s="1">
        <v>112</v>
      </c>
      <c r="SW5" s="1">
        <v>69</v>
      </c>
      <c r="SX5" s="1">
        <f t="shared" si="41"/>
        <v>83.333333333333329</v>
      </c>
      <c r="SY5" s="1">
        <v>80</v>
      </c>
      <c r="SZ5" s="1">
        <v>11</v>
      </c>
      <c r="TA5" s="1">
        <v>51</v>
      </c>
      <c r="TB5" s="1">
        <f t="shared" si="42"/>
        <v>27.419354838709676</v>
      </c>
      <c r="TC5" s="1">
        <v>10</v>
      </c>
      <c r="TD5" s="1">
        <f t="shared" si="43"/>
        <v>72</v>
      </c>
      <c r="TE5" s="1">
        <v>38</v>
      </c>
      <c r="TF5" s="23">
        <f t="shared" si="44"/>
        <v>0.25490196078431371</v>
      </c>
      <c r="TG5" s="1">
        <v>50</v>
      </c>
      <c r="TH5" s="1">
        <f t="shared" si="45"/>
        <v>0.41176470588235292</v>
      </c>
      <c r="TI5" s="1">
        <f t="shared" si="46"/>
        <v>200.17730400000002</v>
      </c>
      <c r="TJ5" s="1">
        <f t="shared" si="47"/>
        <v>107.62220645161291</v>
      </c>
      <c r="TK5" s="1">
        <v>50</v>
      </c>
      <c r="TL5" s="1">
        <v>41</v>
      </c>
      <c r="TM5" s="23">
        <f t="shared" si="48"/>
        <v>1.2195121951219512</v>
      </c>
      <c r="TN5" s="1">
        <v>160</v>
      </c>
      <c r="TO5" s="1">
        <v>15</v>
      </c>
      <c r="TP5" s="23">
        <f t="shared" si="49"/>
        <v>3.3333333333333335</v>
      </c>
      <c r="TQ5" s="1">
        <v>19.600000000000001</v>
      </c>
      <c r="TR5" s="1">
        <f t="shared" si="50"/>
        <v>7.0898688000000005</v>
      </c>
      <c r="TS5" s="1">
        <f t="shared" si="51"/>
        <v>88.623360000000005</v>
      </c>
      <c r="TT5" s="1">
        <f t="shared" si="52"/>
        <v>3.8117574193548389</v>
      </c>
      <c r="TU5" s="1">
        <v>14.8</v>
      </c>
      <c r="TV5" s="1">
        <v>29</v>
      </c>
      <c r="TW5" s="1">
        <v>45</v>
      </c>
      <c r="TX5" s="1">
        <v>21</v>
      </c>
      <c r="TY5" s="23">
        <f t="shared" si="53"/>
        <v>2.1428571428571428</v>
      </c>
      <c r="TZ5" s="1">
        <v>150</v>
      </c>
      <c r="UA5" s="1">
        <v>14</v>
      </c>
      <c r="UB5" s="1">
        <v>84</v>
      </c>
      <c r="UC5" s="1">
        <f t="shared" si="54"/>
        <v>45.161290322580641</v>
      </c>
      <c r="UD5" s="1">
        <v>84</v>
      </c>
      <c r="UE5" s="1">
        <f t="shared" si="55"/>
        <v>45.161290322580641</v>
      </c>
      <c r="UF5" s="1">
        <v>113</v>
      </c>
      <c r="UG5" s="1">
        <f t="shared" si="56"/>
        <v>60.752688172043008</v>
      </c>
      <c r="UH5" s="1">
        <v>61</v>
      </c>
      <c r="UI5" s="1">
        <f t="shared" si="57"/>
        <v>32.795698924731184</v>
      </c>
      <c r="UJ5" s="1">
        <f t="shared" si="58"/>
        <v>52</v>
      </c>
      <c r="UK5" s="1">
        <v>46</v>
      </c>
      <c r="UL5" s="1">
        <v>33.4</v>
      </c>
      <c r="UM5" s="1">
        <v>20.5</v>
      </c>
      <c r="UN5" s="1">
        <f t="shared" si="59"/>
        <v>17.956989247311828</v>
      </c>
      <c r="UO5" s="1">
        <f t="shared" si="60"/>
        <v>11.021505376344086</v>
      </c>
      <c r="UP5" s="23">
        <f t="shared" si="61"/>
        <v>0.38622754491017963</v>
      </c>
      <c r="UQ5" s="1">
        <v>109</v>
      </c>
      <c r="UR5" s="1">
        <v>62</v>
      </c>
      <c r="US5" s="1">
        <f t="shared" ref="US5:US14" si="65">UR5+(UQ5-UR5)/3</f>
        <v>77.666666666666671</v>
      </c>
      <c r="UT5" s="1">
        <v>70</v>
      </c>
      <c r="UU5" s="1">
        <v>10</v>
      </c>
      <c r="UV5" s="1">
        <v>54</v>
      </c>
      <c r="UW5" s="1">
        <f t="shared" ref="UW5:UW14" si="66">UV5/PG5</f>
        <v>29.032258064516128</v>
      </c>
      <c r="UX5" s="1">
        <v>9</v>
      </c>
      <c r="UY5" s="1">
        <f t="shared" ref="UY5:UY14" si="67">UU5+UV5+UX5</f>
        <v>73</v>
      </c>
      <c r="UZ5" s="1">
        <v>38</v>
      </c>
      <c r="VA5" s="23">
        <f t="shared" ref="VA5:VA14" si="68">(UV5-UZ5)/UV5</f>
        <v>0.29629629629629628</v>
      </c>
      <c r="VB5" s="1">
        <v>57</v>
      </c>
      <c r="VC5" s="1">
        <f t="shared" ref="VC5:VC14" si="69">(UU5+UX5)/UV5</f>
        <v>0.35185185185185186</v>
      </c>
      <c r="VD5" s="1">
        <f t="shared" ref="VD5:VD14" si="70">(0.8*(1.04*(POWER(UY5,3)-POWER(UV5,3)))+0.6)/1000</f>
        <v>192.65269600000002</v>
      </c>
      <c r="VE5" s="1">
        <f t="shared" ref="VE5:VE14" si="71">VD5/PG5</f>
        <v>103.5767182795699</v>
      </c>
      <c r="VF5" s="1">
        <v>57</v>
      </c>
      <c r="VG5" s="1">
        <v>41</v>
      </c>
      <c r="VH5" s="23">
        <f t="shared" ref="VH5:VH14" si="72">VF5/VG5</f>
        <v>1.3902439024390243</v>
      </c>
      <c r="VI5" s="1">
        <v>153</v>
      </c>
      <c r="VJ5" s="1">
        <v>15</v>
      </c>
      <c r="VK5" s="23">
        <f t="shared" ref="VK5:VK14" si="73">VF5/VJ5</f>
        <v>3.8</v>
      </c>
      <c r="VL5" s="1">
        <v>20.399999999999999</v>
      </c>
      <c r="VM5" s="1">
        <f t="shared" ref="VM5:VM14" si="74">((3.14*POWER(QA5,2)/4)*VL5*UT5)/1000</f>
        <v>6.4568447999999998</v>
      </c>
      <c r="VN5" s="1">
        <f t="shared" ref="VN5:VN14" si="75">VM5/UT5*1000</f>
        <v>92.240639999999999</v>
      </c>
      <c r="VO5" s="1">
        <f t="shared" ref="VO5:VO14" si="76">VM5/PG5</f>
        <v>3.4714219354838707</v>
      </c>
      <c r="VP5" s="1">
        <v>15.2</v>
      </c>
      <c r="VQ5" s="1">
        <v>26</v>
      </c>
      <c r="VR5" s="1">
        <v>-1</v>
      </c>
      <c r="VS5" s="1">
        <v>-1</v>
      </c>
      <c r="VT5" s="23">
        <v>-1</v>
      </c>
      <c r="VU5" s="1">
        <v>-1</v>
      </c>
      <c r="VV5" s="1">
        <v>-1</v>
      </c>
      <c r="VW5" s="1">
        <v>90</v>
      </c>
      <c r="VX5" s="1">
        <f t="shared" ref="VX5:VX14" si="77">VW5/PG5</f>
        <v>48.387096774193544</v>
      </c>
      <c r="VY5" s="1">
        <v>79</v>
      </c>
      <c r="VZ5" s="1">
        <f t="shared" ref="VZ5:VZ14" si="78">VY5/PG5</f>
        <v>42.473118279569889</v>
      </c>
      <c r="WA5" s="1">
        <v>107</v>
      </c>
      <c r="WB5" s="1">
        <f t="shared" ref="WB5:WB14" si="79">WA5/PG5</f>
        <v>57.526881720430104</v>
      </c>
      <c r="WC5" s="1">
        <v>52</v>
      </c>
      <c r="WD5" s="1">
        <f t="shared" ref="WD5:WD14" si="80">WC5/PG5</f>
        <v>27.956989247311828</v>
      </c>
      <c r="WE5" s="1">
        <f t="shared" ref="WE5:WE14" si="81">WA5-WC5</f>
        <v>55</v>
      </c>
      <c r="WF5" s="1">
        <v>52</v>
      </c>
      <c r="WG5" s="1">
        <v>27.2</v>
      </c>
      <c r="WH5" s="1">
        <v>13.8</v>
      </c>
      <c r="WI5" s="1">
        <f t="shared" ref="WI5:WI14" si="82">WG5/PG5</f>
        <v>14.623655913978494</v>
      </c>
      <c r="WJ5" s="1">
        <f t="shared" ref="WJ5:WJ14" si="83">WH5/PG5</f>
        <v>7.419354838709677</v>
      </c>
      <c r="WK5" s="23">
        <f t="shared" ref="WK5:WK14" si="84">(WG5-WH5)/WG5</f>
        <v>0.49264705882352938</v>
      </c>
      <c r="WL5" s="1">
        <v>112</v>
      </c>
      <c r="WM5" s="1">
        <v>71</v>
      </c>
      <c r="WN5" s="1">
        <v>84.6666666666667</v>
      </c>
      <c r="WO5" s="1">
        <v>75</v>
      </c>
      <c r="WP5" s="1">
        <v>10</v>
      </c>
      <c r="WQ5" s="1">
        <v>51</v>
      </c>
      <c r="WR5" s="1">
        <v>27.419354838709701</v>
      </c>
      <c r="WS5" s="1">
        <v>10</v>
      </c>
      <c r="WT5" s="1">
        <v>71</v>
      </c>
      <c r="WU5" s="1">
        <v>37</v>
      </c>
      <c r="WV5" s="23">
        <v>0.27450980392156898</v>
      </c>
      <c r="WW5" s="1">
        <v>53</v>
      </c>
      <c r="WX5" s="1">
        <v>0.39215686274509798</v>
      </c>
      <c r="WY5" s="1">
        <v>187.41692</v>
      </c>
      <c r="WZ5" s="1">
        <v>100.761784946237</v>
      </c>
      <c r="XA5" s="1">
        <v>56</v>
      </c>
      <c r="XB5" s="1">
        <v>42</v>
      </c>
      <c r="XC5" s="23">
        <v>1.3333333333333299</v>
      </c>
      <c r="XD5" s="1">
        <v>205</v>
      </c>
      <c r="XE5" s="1">
        <v>14</v>
      </c>
      <c r="XF5" s="23">
        <v>4</v>
      </c>
      <c r="XG5" s="1">
        <v>20</v>
      </c>
      <c r="XH5" s="1">
        <v>6.7824</v>
      </c>
      <c r="XI5" s="1">
        <f>XH5/WO5*1000</f>
        <v>90.432000000000002</v>
      </c>
      <c r="XJ5" s="1">
        <v>3.6464516129032298</v>
      </c>
      <c r="XK5" s="1">
        <v>14.4</v>
      </c>
      <c r="XL5" s="1">
        <v>33</v>
      </c>
      <c r="XM5" s="1">
        <v>46</v>
      </c>
      <c r="XN5" s="1">
        <v>26</v>
      </c>
      <c r="XO5" s="23">
        <v>1.7692307692307701</v>
      </c>
      <c r="XP5" s="1">
        <v>145</v>
      </c>
      <c r="XQ5" s="1">
        <v>14</v>
      </c>
      <c r="XR5" s="1">
        <v>87</v>
      </c>
      <c r="XS5" s="1">
        <v>46.774193548387103</v>
      </c>
      <c r="XT5" s="1">
        <v>85</v>
      </c>
      <c r="XU5" s="1">
        <v>45.6989247311828</v>
      </c>
      <c r="XV5" s="1">
        <v>149</v>
      </c>
      <c r="XW5" s="1">
        <v>80.107526881720403</v>
      </c>
      <c r="XX5" s="1">
        <v>78</v>
      </c>
      <c r="XY5" s="1">
        <v>41.935483870967701</v>
      </c>
      <c r="XZ5" s="1">
        <v>71</v>
      </c>
      <c r="YA5" s="1">
        <v>48</v>
      </c>
      <c r="YB5" s="1">
        <v>32.9</v>
      </c>
      <c r="YC5" s="1">
        <v>18.2</v>
      </c>
      <c r="YD5" s="1">
        <v>17.688172043010798</v>
      </c>
      <c r="YE5" s="1">
        <v>9.78494623655914</v>
      </c>
      <c r="YF5" s="23">
        <v>0.44680851063829802</v>
      </c>
      <c r="YG5" s="1">
        <v>129</v>
      </c>
      <c r="YH5" s="1">
        <v>84</v>
      </c>
      <c r="YI5" s="1">
        <v>99</v>
      </c>
      <c r="YJ5" s="1">
        <v>57</v>
      </c>
      <c r="YK5" s="1">
        <v>12</v>
      </c>
      <c r="YL5" s="1">
        <v>55</v>
      </c>
      <c r="YM5" s="1">
        <v>29.569892473118301</v>
      </c>
      <c r="YN5" s="1">
        <v>11</v>
      </c>
      <c r="YO5" s="1">
        <v>78</v>
      </c>
      <c r="YP5" s="1">
        <v>39</v>
      </c>
      <c r="YQ5" s="23">
        <v>0.29090909090909101</v>
      </c>
      <c r="YR5" s="1">
        <v>55</v>
      </c>
      <c r="YS5" s="1">
        <v>0.41818181818181799</v>
      </c>
      <c r="YT5" s="1">
        <v>256.403864</v>
      </c>
      <c r="YU5" s="1">
        <v>137.851539784946</v>
      </c>
      <c r="YV5" s="1">
        <v>63</v>
      </c>
      <c r="YW5" s="1">
        <v>36</v>
      </c>
      <c r="YX5" s="23">
        <v>1.75</v>
      </c>
      <c r="YY5" s="1">
        <v>264</v>
      </c>
      <c r="YZ5" s="1">
        <v>18</v>
      </c>
      <c r="ZA5" s="23">
        <v>3.5</v>
      </c>
      <c r="ZB5" s="1">
        <v>19.899999999999999</v>
      </c>
      <c r="ZC5" s="1">
        <v>5.1288508799999999</v>
      </c>
      <c r="ZD5" s="1">
        <f t="shared" si="62"/>
        <v>89.979839999999996</v>
      </c>
      <c r="ZE5" s="1">
        <v>2.7574467096774198</v>
      </c>
      <c r="ZF5" s="1">
        <v>16.600000000000001</v>
      </c>
      <c r="ZG5" s="1">
        <v>26</v>
      </c>
      <c r="ZH5" s="1">
        <v>39</v>
      </c>
      <c r="ZI5" s="1">
        <v>29</v>
      </c>
      <c r="ZJ5" s="23">
        <v>1.3448275862068999</v>
      </c>
      <c r="ZK5" s="1">
        <v>170</v>
      </c>
      <c r="ZL5" s="1">
        <v>15</v>
      </c>
      <c r="ZM5" s="1">
        <v>95</v>
      </c>
      <c r="ZN5" s="1">
        <v>51.075268817204297</v>
      </c>
      <c r="ZO5" s="1">
        <v>90</v>
      </c>
      <c r="ZP5" s="1">
        <v>48.387096774193502</v>
      </c>
      <c r="ZQ5" s="1">
        <v>157</v>
      </c>
      <c r="ZR5" s="1">
        <v>84.408602150537604</v>
      </c>
      <c r="ZS5" s="1">
        <v>81</v>
      </c>
      <c r="ZT5" s="1">
        <v>43.548387096774199</v>
      </c>
      <c r="ZU5" s="1">
        <v>76</v>
      </c>
      <c r="ZV5" s="1">
        <v>49</v>
      </c>
      <c r="ZW5" s="1">
        <v>26.4</v>
      </c>
      <c r="ZX5" s="1">
        <v>17.899999999999999</v>
      </c>
      <c r="ZY5" s="1">
        <v>14.193548387096801</v>
      </c>
      <c r="ZZ5" s="1">
        <v>9.6236559139784905</v>
      </c>
      <c r="AAA5" s="23">
        <v>0.32196969696969702</v>
      </c>
      <c r="AAB5" s="1">
        <v>119</v>
      </c>
      <c r="AAC5" s="1">
        <v>77</v>
      </c>
      <c r="AAD5" s="1">
        <v>91</v>
      </c>
      <c r="AAE5" s="1">
        <v>54</v>
      </c>
      <c r="AAF5" s="1">
        <v>10</v>
      </c>
      <c r="AAG5" s="1">
        <v>55</v>
      </c>
      <c r="AAH5" s="1">
        <v>29.569892473118301</v>
      </c>
      <c r="AAI5" s="1">
        <v>10</v>
      </c>
      <c r="AAJ5" s="1">
        <v>75</v>
      </c>
      <c r="AAK5" s="1">
        <v>37</v>
      </c>
      <c r="AAL5" s="23">
        <v>0.32727272727272699</v>
      </c>
      <c r="AAM5" s="1">
        <v>62</v>
      </c>
      <c r="AAN5" s="1">
        <v>0.36363636363636398</v>
      </c>
      <c r="AAO5" s="1">
        <v>212.57660000000001</v>
      </c>
      <c r="AAP5" s="1">
        <v>114.28849462365601</v>
      </c>
      <c r="AAQ5" s="1">
        <v>50</v>
      </c>
      <c r="AAR5" s="1">
        <v>32</v>
      </c>
      <c r="AAS5" s="23">
        <v>1.5625</v>
      </c>
      <c r="AAT5" s="1">
        <v>209</v>
      </c>
      <c r="AAU5" s="1">
        <v>13</v>
      </c>
      <c r="AAV5" s="23">
        <v>3.8461538461538498</v>
      </c>
      <c r="AAW5" s="1">
        <v>20.2</v>
      </c>
      <c r="AAX5" s="1">
        <v>4.9321612799999999</v>
      </c>
      <c r="AAY5" s="1">
        <f t="shared" si="63"/>
        <v>91.336320000000001</v>
      </c>
      <c r="AAZ5" s="1">
        <v>2.6516996129032302</v>
      </c>
      <c r="ABA5" s="1">
        <v>17.2</v>
      </c>
      <c r="ABB5" s="1">
        <v>-1</v>
      </c>
      <c r="ABC5" s="1">
        <v>28</v>
      </c>
      <c r="ABD5" s="1">
        <v>23</v>
      </c>
      <c r="ABE5" s="23">
        <v>1.2173913043478299</v>
      </c>
      <c r="ABF5" s="1">
        <v>216</v>
      </c>
      <c r="ABG5" s="1">
        <v>10</v>
      </c>
      <c r="ABH5" s="1">
        <v>93</v>
      </c>
      <c r="ABI5" s="1">
        <v>50</v>
      </c>
      <c r="ABJ5" s="1">
        <v>79</v>
      </c>
      <c r="ABK5" s="1">
        <v>42.473118279569903</v>
      </c>
      <c r="ABL5" s="1">
        <v>118</v>
      </c>
      <c r="ABM5" s="1">
        <v>63.440860215053803</v>
      </c>
      <c r="ABN5" s="1">
        <v>56</v>
      </c>
      <c r="ABO5" s="1">
        <v>30.1075268817204</v>
      </c>
      <c r="ABP5" s="1">
        <v>62</v>
      </c>
      <c r="ABQ5" s="1">
        <v>60</v>
      </c>
      <c r="ABR5" s="1">
        <v>29.5</v>
      </c>
      <c r="ABS5" s="1">
        <v>15.4</v>
      </c>
      <c r="ABT5" s="1">
        <v>15.860215053763399</v>
      </c>
      <c r="ABU5" s="1">
        <v>8.2795698924731198</v>
      </c>
      <c r="ABV5" s="23">
        <v>0.47796610169491499</v>
      </c>
      <c r="ABW5" s="1">
        <v>119</v>
      </c>
      <c r="ABX5" s="1">
        <v>76</v>
      </c>
      <c r="ABY5" s="1">
        <v>90.3333333333333</v>
      </c>
      <c r="ABZ5" s="1">
        <v>63</v>
      </c>
      <c r="ACA5" s="1">
        <v>11</v>
      </c>
      <c r="ACB5" s="1">
        <v>53</v>
      </c>
      <c r="ACC5" s="1">
        <v>28.494623655914001</v>
      </c>
      <c r="ACD5" s="1">
        <v>10</v>
      </c>
      <c r="ACE5" s="1">
        <v>74</v>
      </c>
      <c r="ACF5" s="1">
        <v>32</v>
      </c>
      <c r="ACG5" s="23">
        <v>0.39622641509433998</v>
      </c>
      <c r="ACH5" s="1">
        <v>68</v>
      </c>
      <c r="ACI5" s="1">
        <v>0.39622641509433998</v>
      </c>
      <c r="ACJ5" s="1">
        <v>213.28130400000001</v>
      </c>
      <c r="ACK5" s="1">
        <v>114.667367741935</v>
      </c>
      <c r="ACL5" s="1">
        <v>64</v>
      </c>
      <c r="ACM5" s="1">
        <v>42</v>
      </c>
      <c r="ACN5" s="23">
        <v>1.52380952380952</v>
      </c>
      <c r="ACO5" s="1">
        <v>168</v>
      </c>
      <c r="ACP5" s="1">
        <v>17</v>
      </c>
      <c r="ACQ5" s="23">
        <v>3.7647058823529398</v>
      </c>
      <c r="ACR5" s="1">
        <v>25.1</v>
      </c>
      <c r="ACS5" s="1">
        <v>7.1500060799999998</v>
      </c>
      <c r="ACT5" s="1">
        <f>ACS5/ABZ5*1000</f>
        <v>113.49216</v>
      </c>
      <c r="ACU5" s="1">
        <v>3.8440892903225801</v>
      </c>
      <c r="ACV5" s="1">
        <v>18.7</v>
      </c>
      <c r="ACW5" s="1">
        <v>28</v>
      </c>
      <c r="ACX5" s="1">
        <v>52</v>
      </c>
      <c r="ACY5" s="1">
        <v>23</v>
      </c>
      <c r="ACZ5" s="23">
        <v>2.2608695652173898</v>
      </c>
      <c r="ADA5" s="1">
        <v>154</v>
      </c>
      <c r="ADB5" s="1">
        <v>17</v>
      </c>
      <c r="ADC5" s="1">
        <v>89</v>
      </c>
      <c r="ADD5" s="1">
        <v>47.8494623655914</v>
      </c>
      <c r="ADE5" s="1">
        <v>90</v>
      </c>
      <c r="ADF5" s="1">
        <v>48.387096774193502</v>
      </c>
      <c r="ADG5" s="1">
        <v>123</v>
      </c>
      <c r="ADH5" s="1">
        <v>66.129032258064498</v>
      </c>
      <c r="ADI5" s="1">
        <v>54</v>
      </c>
      <c r="ADJ5" s="1">
        <v>29.0322580645161</v>
      </c>
      <c r="ADK5" s="1">
        <v>69</v>
      </c>
      <c r="ADL5" s="1">
        <v>60</v>
      </c>
      <c r="ADM5" s="1">
        <v>24.5</v>
      </c>
      <c r="ADN5" s="1">
        <v>14.5</v>
      </c>
      <c r="ADO5" s="1">
        <v>13.1720430107527</v>
      </c>
      <c r="ADP5" s="1">
        <v>7.7956989247311803</v>
      </c>
      <c r="ADQ5" s="23">
        <v>0.40816326530612201</v>
      </c>
      <c r="ADR5" s="139">
        <v>43334.59652777778</v>
      </c>
      <c r="ADS5" s="139">
        <v>43335.577777777777</v>
      </c>
      <c r="ADT5" s="139">
        <v>43336.611805555556</v>
      </c>
      <c r="ADU5" s="139">
        <v>43337.609722222223</v>
      </c>
      <c r="ADV5" s="139">
        <v>43338.543749999997</v>
      </c>
      <c r="ADW5" s="139">
        <v>43340.763888888891</v>
      </c>
      <c r="ADX5" s="139">
        <v>43343.383333333331</v>
      </c>
      <c r="ADY5" s="139">
        <v>43348.573611111111</v>
      </c>
    </row>
    <row r="6" spans="1:805" s="1" customFormat="1">
      <c r="A6" s="68" t="s">
        <v>540</v>
      </c>
      <c r="B6" s="15" t="s">
        <v>502</v>
      </c>
      <c r="C6" s="15">
        <v>48</v>
      </c>
      <c r="D6" s="15">
        <v>63</v>
      </c>
      <c r="E6" s="15">
        <v>167</v>
      </c>
      <c r="F6" s="17">
        <v>2</v>
      </c>
      <c r="G6" s="17">
        <v>3</v>
      </c>
      <c r="H6" s="28">
        <v>345</v>
      </c>
      <c r="I6" s="17">
        <v>413</v>
      </c>
      <c r="J6" s="17">
        <v>998</v>
      </c>
      <c r="K6" s="17">
        <v>998</v>
      </c>
      <c r="L6" s="17">
        <v>998</v>
      </c>
      <c r="M6" s="17">
        <v>998</v>
      </c>
      <c r="N6" s="17">
        <v>998</v>
      </c>
      <c r="O6" s="17">
        <v>998</v>
      </c>
      <c r="P6" s="17">
        <v>17</v>
      </c>
      <c r="Q6" s="17">
        <v>25</v>
      </c>
      <c r="R6" s="17">
        <v>998</v>
      </c>
      <c r="S6" s="17">
        <v>998</v>
      </c>
      <c r="T6" s="17">
        <v>998</v>
      </c>
      <c r="U6" s="17">
        <v>998</v>
      </c>
      <c r="V6" s="17">
        <v>2404</v>
      </c>
      <c r="W6" s="32">
        <v>0.67708333333333304</v>
      </c>
      <c r="X6" s="69">
        <v>-1</v>
      </c>
      <c r="Y6" s="69">
        <v>-1</v>
      </c>
      <c r="Z6" s="69">
        <v>-1</v>
      </c>
      <c r="AA6" s="69">
        <v>-1</v>
      </c>
      <c r="AB6" s="69">
        <v>-1</v>
      </c>
      <c r="AC6" s="69">
        <v>-1</v>
      </c>
      <c r="AD6" s="69">
        <v>-1</v>
      </c>
      <c r="AE6" s="69">
        <v>-1</v>
      </c>
      <c r="AF6" s="69">
        <v>-1</v>
      </c>
      <c r="AG6" s="69">
        <v>-1</v>
      </c>
      <c r="AH6" s="69">
        <v>-1</v>
      </c>
      <c r="AI6" s="69">
        <v>-1</v>
      </c>
      <c r="AJ6" s="69">
        <v>-1</v>
      </c>
      <c r="AK6" s="69">
        <v>-1</v>
      </c>
      <c r="AL6" s="69">
        <v>-1</v>
      </c>
      <c r="AM6" s="69">
        <v>-1</v>
      </c>
      <c r="AN6" s="69">
        <v>-1</v>
      </c>
      <c r="AO6" s="69">
        <v>-1</v>
      </c>
      <c r="AP6" s="69">
        <v>-1</v>
      </c>
      <c r="AQ6" s="69">
        <v>-1</v>
      </c>
      <c r="AR6" s="69">
        <v>-1</v>
      </c>
      <c r="AS6" s="69">
        <v>-1</v>
      </c>
      <c r="AT6" s="69">
        <v>-1</v>
      </c>
      <c r="AU6" s="69">
        <v>-1</v>
      </c>
      <c r="AV6" s="69">
        <v>-1</v>
      </c>
      <c r="AW6" s="69">
        <v>-1</v>
      </c>
      <c r="AX6" s="69">
        <v>-1</v>
      </c>
      <c r="AY6" s="69">
        <v>-1</v>
      </c>
      <c r="AZ6" s="69">
        <v>-1</v>
      </c>
      <c r="BA6" s="69">
        <v>-1</v>
      </c>
      <c r="BB6" s="69">
        <v>-1</v>
      </c>
      <c r="BC6" s="69">
        <v>-1</v>
      </c>
      <c r="BD6" s="69">
        <v>-1</v>
      </c>
      <c r="BE6" s="69">
        <v>-1</v>
      </c>
      <c r="BF6" s="69">
        <v>-1</v>
      </c>
      <c r="BG6" s="69">
        <v>-1</v>
      </c>
      <c r="BH6" s="69">
        <v>-1</v>
      </c>
      <c r="BI6" s="69">
        <v>-1</v>
      </c>
      <c r="BJ6" s="69">
        <v>-1</v>
      </c>
      <c r="BK6" s="69">
        <v>-1</v>
      </c>
      <c r="BL6" s="69">
        <v>-1</v>
      </c>
      <c r="BM6" s="69">
        <v>-1</v>
      </c>
      <c r="BN6" s="69">
        <v>-1</v>
      </c>
      <c r="BO6" s="69">
        <v>-1</v>
      </c>
      <c r="BP6" s="69">
        <v>-1</v>
      </c>
      <c r="BQ6" s="69">
        <v>-1</v>
      </c>
      <c r="BR6" s="69">
        <v>-1</v>
      </c>
      <c r="BS6" s="69">
        <v>-1</v>
      </c>
      <c r="BT6" s="69">
        <v>282</v>
      </c>
      <c r="BU6" s="69">
        <v>245</v>
      </c>
      <c r="BV6" s="69">
        <v>255</v>
      </c>
      <c r="BW6" s="69">
        <v>253</v>
      </c>
      <c r="BX6" s="69">
        <v>-1</v>
      </c>
      <c r="BY6" s="69">
        <v>-1</v>
      </c>
      <c r="BZ6" s="69">
        <v>-1</v>
      </c>
      <c r="CA6" s="69">
        <v>-1</v>
      </c>
      <c r="CB6" s="69">
        <v>292</v>
      </c>
      <c r="CC6" s="69">
        <v>190</v>
      </c>
      <c r="CD6" s="69">
        <v>168</v>
      </c>
      <c r="CE6" s="69">
        <v>225</v>
      </c>
      <c r="CF6" s="69">
        <v>-1</v>
      </c>
      <c r="CG6" s="69">
        <v>-1</v>
      </c>
      <c r="CH6" s="69">
        <v>-1</v>
      </c>
      <c r="CI6" s="69">
        <v>-1</v>
      </c>
      <c r="CJ6" s="69">
        <v>1.0354609929078</v>
      </c>
      <c r="CK6" s="69">
        <v>0.77551020408163296</v>
      </c>
      <c r="CL6" s="69">
        <v>0.65882352941176503</v>
      </c>
      <c r="CM6" s="69">
        <v>0.88932806324110703</v>
      </c>
      <c r="CN6" s="69">
        <v>-1</v>
      </c>
      <c r="CO6" s="69">
        <v>-1</v>
      </c>
      <c r="CP6" s="69">
        <v>-1</v>
      </c>
      <c r="CQ6" s="69">
        <v>-1</v>
      </c>
      <c r="CR6" s="69">
        <v>624</v>
      </c>
      <c r="CS6" s="69">
        <v>527</v>
      </c>
      <c r="CT6" s="69">
        <v>474</v>
      </c>
      <c r="CU6" s="69">
        <v>452</v>
      </c>
      <c r="CV6" s="69">
        <v>503</v>
      </c>
      <c r="CW6" s="69">
        <v>580</v>
      </c>
      <c r="CX6" s="69">
        <v>570</v>
      </c>
      <c r="CY6" s="69">
        <v>606</v>
      </c>
      <c r="CZ6" s="69">
        <v>221</v>
      </c>
      <c r="DA6" s="69">
        <v>151</v>
      </c>
      <c r="DB6" s="69">
        <v>135</v>
      </c>
      <c r="DC6" s="69">
        <v>154</v>
      </c>
      <c r="DD6" s="69">
        <v>-1</v>
      </c>
      <c r="DE6" s="69">
        <v>-1</v>
      </c>
      <c r="DF6" s="69">
        <v>-1</v>
      </c>
      <c r="DG6" s="69">
        <v>-1</v>
      </c>
      <c r="DH6" s="69">
        <v>87.2340425531915</v>
      </c>
      <c r="DI6" s="69">
        <v>76.734693877550995</v>
      </c>
      <c r="DJ6" s="69">
        <v>94.117647058823493</v>
      </c>
      <c r="DK6" s="69">
        <v>71.541501976284593</v>
      </c>
      <c r="DL6" s="69">
        <v>-1</v>
      </c>
      <c r="DM6" s="69">
        <v>-1</v>
      </c>
      <c r="DN6" s="69">
        <v>-1</v>
      </c>
      <c r="DO6" s="69">
        <v>-1</v>
      </c>
      <c r="DP6" s="69">
        <v>882.6</v>
      </c>
      <c r="DQ6" s="69">
        <v>42.2</v>
      </c>
      <c r="DR6" s="69">
        <v>68.13</v>
      </c>
      <c r="DS6" s="69">
        <v>25.8</v>
      </c>
      <c r="DT6" s="69">
        <v>4.0999999999999996</v>
      </c>
      <c r="DU6" s="69">
        <v>57.9</v>
      </c>
      <c r="DV6" s="69">
        <v>42</v>
      </c>
      <c r="DW6" s="69">
        <v>1.381</v>
      </c>
      <c r="DX6" s="69">
        <v>300</v>
      </c>
      <c r="DY6" s="69">
        <v>744.8</v>
      </c>
      <c r="DZ6" s="69">
        <v>55.3</v>
      </c>
      <c r="EA6" s="69">
        <v>80.989999999999995</v>
      </c>
      <c r="EB6" s="69">
        <v>16.8</v>
      </c>
      <c r="EC6" s="69">
        <v>1.5</v>
      </c>
      <c r="ED6" s="69">
        <v>91.9</v>
      </c>
      <c r="EE6" s="69">
        <v>8.1</v>
      </c>
      <c r="EF6" s="69">
        <v>11.32</v>
      </c>
      <c r="EG6" s="69">
        <v>300</v>
      </c>
      <c r="EH6" s="69">
        <v>609.5</v>
      </c>
      <c r="EI6" s="69">
        <v>11.6</v>
      </c>
      <c r="EJ6" s="69">
        <v>98.48</v>
      </c>
      <c r="EK6" s="69">
        <v>4</v>
      </c>
      <c r="EL6" s="69">
        <v>0</v>
      </c>
      <c r="EM6" s="69">
        <v>97.7</v>
      </c>
      <c r="EN6" s="69">
        <v>2.2999999999999998</v>
      </c>
      <c r="EO6" s="69">
        <v>41.838000000000001</v>
      </c>
      <c r="EP6" s="69">
        <v>300</v>
      </c>
      <c r="EQ6" s="69">
        <v>512</v>
      </c>
      <c r="ER6" s="69">
        <v>13</v>
      </c>
      <c r="ES6" s="69">
        <v>117.25</v>
      </c>
      <c r="ET6" s="69">
        <v>2.2000000000000002</v>
      </c>
      <c r="EU6" s="69">
        <v>0</v>
      </c>
      <c r="EV6" s="69">
        <v>98.4</v>
      </c>
      <c r="EW6" s="69">
        <v>1.6</v>
      </c>
      <c r="EX6" s="69">
        <v>60.633000000000003</v>
      </c>
      <c r="EY6" s="21">
        <v>300</v>
      </c>
      <c r="EZ6" s="69">
        <v>705.3</v>
      </c>
      <c r="FA6" s="69">
        <v>23.5</v>
      </c>
      <c r="FB6" s="69">
        <v>85.16</v>
      </c>
      <c r="FC6" s="69">
        <v>30.1</v>
      </c>
      <c r="FD6" s="69">
        <v>8.5</v>
      </c>
      <c r="FE6" s="69">
        <v>46.9</v>
      </c>
      <c r="FF6" s="69">
        <v>52.8</v>
      </c>
      <c r="FG6" s="69">
        <v>0.88900000000000001</v>
      </c>
      <c r="FH6" s="69">
        <v>300</v>
      </c>
      <c r="FI6" s="69">
        <v>665.3</v>
      </c>
      <c r="FJ6" s="69">
        <v>22.4</v>
      </c>
      <c r="FK6" s="69">
        <v>90.28</v>
      </c>
      <c r="FL6" s="69">
        <v>6.8</v>
      </c>
      <c r="FM6" s="69">
        <v>0</v>
      </c>
      <c r="FN6" s="69">
        <v>97.6</v>
      </c>
      <c r="FO6" s="69">
        <v>2.4</v>
      </c>
      <c r="FP6" s="69">
        <v>39.902000000000001</v>
      </c>
      <c r="FQ6" s="21">
        <v>300</v>
      </c>
      <c r="FR6" s="69">
        <v>705.5</v>
      </c>
      <c r="FS6" s="69">
        <v>24.3</v>
      </c>
      <c r="FT6" s="69">
        <v>85.15</v>
      </c>
      <c r="FU6" s="69">
        <v>31.3</v>
      </c>
      <c r="FV6" s="69">
        <v>9.4</v>
      </c>
      <c r="FW6" s="69">
        <v>22.9</v>
      </c>
      <c r="FX6" s="69">
        <v>76.900000000000006</v>
      </c>
      <c r="FY6" s="69">
        <v>0.29799999999999999</v>
      </c>
      <c r="FZ6" s="69">
        <v>300</v>
      </c>
      <c r="GA6" s="69">
        <v>745.8</v>
      </c>
      <c r="GB6" s="69">
        <v>42</v>
      </c>
      <c r="GC6" s="69">
        <v>80.709999999999994</v>
      </c>
      <c r="GD6" s="69">
        <v>24.5</v>
      </c>
      <c r="GE6" s="69">
        <v>5.7</v>
      </c>
      <c r="GF6" s="69">
        <v>89.5</v>
      </c>
      <c r="GG6" s="69">
        <v>10.5</v>
      </c>
      <c r="GH6" s="69">
        <v>8.5579999999999998</v>
      </c>
      <c r="GI6" s="21">
        <v>300</v>
      </c>
      <c r="GJ6" s="69">
        <v>788.4</v>
      </c>
      <c r="GK6" s="69">
        <v>29.8</v>
      </c>
      <c r="GL6" s="69">
        <v>76.209999999999994</v>
      </c>
      <c r="GM6" s="69">
        <v>27.4</v>
      </c>
      <c r="GN6" s="69">
        <v>7.9</v>
      </c>
      <c r="GO6" s="69">
        <v>28</v>
      </c>
      <c r="GP6" s="69">
        <v>72</v>
      </c>
      <c r="GQ6" s="69">
        <v>0.38900000000000001</v>
      </c>
      <c r="GR6" s="69">
        <v>300</v>
      </c>
      <c r="GS6" s="69">
        <v>713.9</v>
      </c>
      <c r="GT6" s="69">
        <v>29.3</v>
      </c>
      <c r="GU6" s="69">
        <v>84.19</v>
      </c>
      <c r="GV6" s="69">
        <v>9</v>
      </c>
      <c r="GW6" s="69">
        <v>0</v>
      </c>
      <c r="GX6" s="69">
        <v>98</v>
      </c>
      <c r="GY6" s="69">
        <v>2</v>
      </c>
      <c r="GZ6" s="69">
        <v>50.006</v>
      </c>
      <c r="HA6" s="21">
        <v>300</v>
      </c>
      <c r="HB6" s="69">
        <v>1165.2</v>
      </c>
      <c r="HC6" s="69">
        <v>67</v>
      </c>
      <c r="HD6" s="69">
        <v>51.66</v>
      </c>
      <c r="HE6" s="69">
        <v>47.1</v>
      </c>
      <c r="HF6" s="69">
        <v>32.700000000000003</v>
      </c>
      <c r="HG6" s="69">
        <v>47</v>
      </c>
      <c r="HH6" s="69">
        <v>52.9</v>
      </c>
      <c r="HI6" s="69">
        <v>0.88800000000000001</v>
      </c>
      <c r="HJ6" s="69">
        <v>300</v>
      </c>
      <c r="HK6" s="69">
        <v>1016.7</v>
      </c>
      <c r="HL6" s="69">
        <v>94.4</v>
      </c>
      <c r="HM6" s="69">
        <v>59.53</v>
      </c>
      <c r="HN6" s="69">
        <v>34.299999999999997</v>
      </c>
      <c r="HO6" s="69">
        <v>12.9</v>
      </c>
      <c r="HP6" s="69">
        <v>81.900000000000006</v>
      </c>
      <c r="HQ6" s="69">
        <v>18.100000000000001</v>
      </c>
      <c r="HR6" s="69">
        <v>4.5270000000000001</v>
      </c>
      <c r="HS6" s="69">
        <v>300</v>
      </c>
      <c r="HT6" s="69">
        <v>923.5</v>
      </c>
      <c r="HU6" s="69">
        <v>37.5</v>
      </c>
      <c r="HV6" s="69">
        <v>65.08</v>
      </c>
      <c r="HW6" s="69">
        <v>25.2</v>
      </c>
      <c r="HX6" s="69">
        <v>4.3</v>
      </c>
      <c r="HY6" s="69">
        <v>37.5</v>
      </c>
      <c r="HZ6" s="69">
        <v>62.4</v>
      </c>
      <c r="IA6" s="69">
        <v>0.60099999999999998</v>
      </c>
      <c r="IB6" s="69">
        <v>300</v>
      </c>
      <c r="IC6" s="69">
        <v>733.4</v>
      </c>
      <c r="ID6" s="69">
        <v>27.7</v>
      </c>
      <c r="IE6" s="69">
        <v>81.93</v>
      </c>
      <c r="IF6" s="69">
        <v>8.3000000000000007</v>
      </c>
      <c r="IG6" s="69">
        <v>0</v>
      </c>
      <c r="IH6" s="69">
        <v>80.900000000000006</v>
      </c>
      <c r="II6" s="69">
        <v>19.100000000000001</v>
      </c>
      <c r="IJ6" s="69">
        <v>4.2359999999999998</v>
      </c>
      <c r="IK6" s="69">
        <v>300</v>
      </c>
      <c r="IL6" s="69">
        <v>-1</v>
      </c>
      <c r="IM6" s="69">
        <v>-1</v>
      </c>
      <c r="IN6" s="69">
        <v>-1</v>
      </c>
      <c r="IO6" s="69">
        <v>-1</v>
      </c>
      <c r="IP6" s="69">
        <v>-1</v>
      </c>
      <c r="IQ6" s="69">
        <v>-1</v>
      </c>
      <c r="IR6" s="69">
        <v>-1</v>
      </c>
      <c r="IS6" s="69">
        <v>-1</v>
      </c>
      <c r="IT6" s="69">
        <v>-1</v>
      </c>
      <c r="IU6" s="69">
        <v>-1</v>
      </c>
      <c r="IV6" s="69">
        <v>-1</v>
      </c>
      <c r="IW6" s="69">
        <v>-1</v>
      </c>
      <c r="IX6" s="69">
        <v>-1</v>
      </c>
      <c r="IY6" s="69">
        <v>-1</v>
      </c>
      <c r="IZ6" s="69">
        <v>-1</v>
      </c>
      <c r="JA6" s="69">
        <v>-1</v>
      </c>
      <c r="JB6" s="69">
        <v>-1</v>
      </c>
      <c r="JC6" s="69">
        <v>-1</v>
      </c>
      <c r="JD6" s="70">
        <v>1.2</v>
      </c>
      <c r="JE6" s="70">
        <v>2.8</v>
      </c>
      <c r="JF6" s="70">
        <v>-1</v>
      </c>
      <c r="JG6" s="70">
        <v>-1</v>
      </c>
      <c r="JH6" s="70">
        <v>-1</v>
      </c>
      <c r="JI6" s="70">
        <v>-1</v>
      </c>
      <c r="JJ6" s="70">
        <v>-1</v>
      </c>
      <c r="JK6" s="70">
        <v>-1</v>
      </c>
      <c r="JL6" s="70">
        <v>83</v>
      </c>
      <c r="JM6" s="70">
        <v>111</v>
      </c>
      <c r="JN6" s="70">
        <v>-1</v>
      </c>
      <c r="JO6" s="70">
        <v>-1</v>
      </c>
      <c r="JP6" s="70">
        <v>-1</v>
      </c>
      <c r="JQ6" s="70">
        <v>-1</v>
      </c>
      <c r="JR6" s="70">
        <v>-1</v>
      </c>
      <c r="JS6" s="70">
        <v>-1</v>
      </c>
      <c r="JT6" s="70">
        <v>62.3</v>
      </c>
      <c r="JU6" s="70">
        <v>61.1</v>
      </c>
      <c r="JV6" s="70">
        <v>60.6</v>
      </c>
      <c r="JW6" s="70">
        <v>60.6</v>
      </c>
      <c r="JX6" s="70">
        <v>60.8</v>
      </c>
      <c r="JY6" s="70">
        <v>64.400000000000006</v>
      </c>
      <c r="JZ6" s="70">
        <v>62.7</v>
      </c>
      <c r="KA6" s="70">
        <v>-1</v>
      </c>
      <c r="KB6" s="70">
        <v>15.6</v>
      </c>
      <c r="KC6" s="70">
        <v>15.9</v>
      </c>
      <c r="KD6" s="70">
        <v>16.8</v>
      </c>
      <c r="KE6" s="70">
        <v>13.4</v>
      </c>
      <c r="KF6" s="70">
        <v>11.5</v>
      </c>
      <c r="KG6" s="70">
        <v>14.5</v>
      </c>
      <c r="KH6" s="70">
        <v>13.6</v>
      </c>
      <c r="KI6" s="70">
        <v>-1</v>
      </c>
      <c r="KJ6" s="70">
        <v>0.3</v>
      </c>
      <c r="KK6" s="70">
        <v>1.2</v>
      </c>
      <c r="KL6" s="70">
        <v>1.5</v>
      </c>
      <c r="KM6" s="70">
        <v>5.3</v>
      </c>
      <c r="KN6" s="70">
        <v>6.6</v>
      </c>
      <c r="KO6" s="70">
        <v>1.5</v>
      </c>
      <c r="KP6" s="70">
        <v>0.5</v>
      </c>
      <c r="KQ6" s="70">
        <v>-1</v>
      </c>
      <c r="KR6" s="70">
        <v>0.4</v>
      </c>
      <c r="KS6" s="70">
        <v>0.2</v>
      </c>
      <c r="KT6" s="70">
        <v>0.3</v>
      </c>
      <c r="KU6" s="70">
        <v>4.4000000000000004</v>
      </c>
      <c r="KV6" s="70">
        <v>5.2</v>
      </c>
      <c r="KW6" s="70">
        <v>0.2</v>
      </c>
      <c r="KX6" s="70">
        <v>0</v>
      </c>
      <c r="KY6" s="70">
        <v>-1</v>
      </c>
      <c r="KZ6" s="70">
        <v>3.5</v>
      </c>
      <c r="LA6" s="70">
        <v>3.3</v>
      </c>
      <c r="LB6" s="70">
        <v>3.9</v>
      </c>
      <c r="LC6" s="70">
        <v>8.4</v>
      </c>
      <c r="LD6" s="70">
        <v>8.3000000000000007</v>
      </c>
      <c r="LE6" s="70">
        <v>3.6</v>
      </c>
      <c r="LF6" s="70">
        <v>2.9</v>
      </c>
      <c r="LG6" s="70">
        <v>-1</v>
      </c>
      <c r="LH6" s="70">
        <v>0.3</v>
      </c>
      <c r="LI6" s="70">
        <v>0</v>
      </c>
      <c r="LJ6" s="70">
        <v>0.3</v>
      </c>
      <c r="LK6" s="70">
        <v>1.6</v>
      </c>
      <c r="LL6" s="70">
        <v>0.4</v>
      </c>
      <c r="LM6" s="70">
        <v>1</v>
      </c>
      <c r="LN6" s="70">
        <v>1.5</v>
      </c>
      <c r="LO6" s="71">
        <v>-1</v>
      </c>
      <c r="LP6" s="37" t="s">
        <v>541</v>
      </c>
      <c r="LQ6" s="37" t="s">
        <v>542</v>
      </c>
      <c r="LR6" s="38">
        <v>0.282291666666667</v>
      </c>
      <c r="LS6" s="38">
        <v>6.9444444444444397E-3</v>
      </c>
      <c r="LT6" s="38">
        <v>0.10763888888888901</v>
      </c>
      <c r="LU6" s="38">
        <v>9.6875000000000003E-2</v>
      </c>
      <c r="LV6" s="38">
        <v>7.7777777777777807E-2</v>
      </c>
      <c r="LW6" s="38">
        <v>3.1250000000000002E-3</v>
      </c>
      <c r="LX6" s="37">
        <v>2</v>
      </c>
      <c r="LY6" s="37">
        <v>25</v>
      </c>
      <c r="LZ6" s="37">
        <v>65</v>
      </c>
      <c r="MA6" s="37" t="s">
        <v>505</v>
      </c>
      <c r="MB6" s="37">
        <v>0</v>
      </c>
      <c r="MC6" s="37" t="s">
        <v>1055</v>
      </c>
      <c r="MD6" s="37" t="s">
        <v>1056</v>
      </c>
      <c r="ME6" s="38">
        <v>0.17743055555555601</v>
      </c>
      <c r="MF6" s="38">
        <v>5.7407407407407398E-3</v>
      </c>
      <c r="MG6" s="38">
        <v>5.3124999999999999E-2</v>
      </c>
      <c r="MH6" s="38">
        <v>0.11909722222222199</v>
      </c>
      <c r="MI6" s="38">
        <v>5.2083333333333296E-3</v>
      </c>
      <c r="MJ6" s="38">
        <v>1.38888888888889E-3</v>
      </c>
      <c r="MK6" s="37">
        <v>1</v>
      </c>
      <c r="ML6" s="37">
        <v>15</v>
      </c>
      <c r="MM6" s="37">
        <v>72</v>
      </c>
      <c r="MN6" s="37" t="s">
        <v>505</v>
      </c>
      <c r="MO6" s="37">
        <v>0</v>
      </c>
      <c r="MP6" s="37" t="s">
        <v>1057</v>
      </c>
      <c r="MQ6" s="37" t="s">
        <v>1058</v>
      </c>
      <c r="MR6" s="38">
        <v>8.8888888888888906E-2</v>
      </c>
      <c r="MS6" s="38">
        <v>4.98842592592593E-3</v>
      </c>
      <c r="MT6" s="38">
        <v>1.1111111111111099E-2</v>
      </c>
      <c r="MU6" s="38">
        <v>7.7777777777777807E-2</v>
      </c>
      <c r="MV6" s="38">
        <v>0</v>
      </c>
      <c r="MW6" s="38">
        <v>3.1250000000000002E-3</v>
      </c>
      <c r="MX6" s="37">
        <v>2</v>
      </c>
      <c r="MY6" s="37">
        <v>14</v>
      </c>
      <c r="MZ6" s="37">
        <v>80</v>
      </c>
      <c r="NA6" s="37" t="s">
        <v>505</v>
      </c>
      <c r="NB6" s="37">
        <v>0</v>
      </c>
      <c r="NC6" s="37" t="s">
        <v>1059</v>
      </c>
      <c r="ND6" s="37" t="s">
        <v>1060</v>
      </c>
      <c r="NE6" s="38">
        <v>0.13437499999999999</v>
      </c>
      <c r="NF6" s="38">
        <v>1.7766203703703701E-2</v>
      </c>
      <c r="NG6" s="38">
        <v>2.5347222222222202E-2</v>
      </c>
      <c r="NH6" s="38">
        <v>0.109027777777778</v>
      </c>
      <c r="NI6" s="38">
        <v>0</v>
      </c>
      <c r="NJ6" s="38">
        <v>4.5138888888888902E-3</v>
      </c>
      <c r="NK6" s="37">
        <v>2</v>
      </c>
      <c r="NL6" s="37">
        <v>12</v>
      </c>
      <c r="NM6" s="37">
        <v>70</v>
      </c>
      <c r="NN6" s="37" t="s">
        <v>505</v>
      </c>
      <c r="NO6" s="37">
        <v>0</v>
      </c>
      <c r="NP6" s="37" t="s">
        <v>543</v>
      </c>
      <c r="NQ6" s="37" t="s">
        <v>544</v>
      </c>
      <c r="NR6" s="38">
        <v>0.23020833333333299</v>
      </c>
      <c r="NS6" s="38">
        <v>1.66203703703704E-2</v>
      </c>
      <c r="NT6" s="38">
        <v>0.102083333333333</v>
      </c>
      <c r="NU6" s="38">
        <v>8.1944444444444403E-2</v>
      </c>
      <c r="NV6" s="38">
        <v>4.61805555555556E-2</v>
      </c>
      <c r="NW6" s="38">
        <v>6.7708333333333301E-2</v>
      </c>
      <c r="NX6" s="37">
        <v>17</v>
      </c>
      <c r="NY6" s="37">
        <v>9</v>
      </c>
      <c r="NZ6" s="37">
        <v>72</v>
      </c>
      <c r="OA6" s="37" t="s">
        <v>505</v>
      </c>
      <c r="OB6" s="37">
        <v>0</v>
      </c>
      <c r="OC6" s="37" t="s">
        <v>545</v>
      </c>
      <c r="OD6" s="37" t="s">
        <v>546</v>
      </c>
      <c r="OE6" s="38">
        <v>0.20624999999999999</v>
      </c>
      <c r="OF6" s="38">
        <v>7.4189814814814804E-3</v>
      </c>
      <c r="OG6" s="38">
        <v>3.6111111111111101E-2</v>
      </c>
      <c r="OH6" s="38">
        <v>0.11874999999999999</v>
      </c>
      <c r="OI6" s="38">
        <v>5.1388888888888901E-2</v>
      </c>
      <c r="OJ6" s="38">
        <v>1.18055555555556E-2</v>
      </c>
      <c r="OK6" s="37">
        <v>3</v>
      </c>
      <c r="OL6" s="37">
        <v>13</v>
      </c>
      <c r="OM6" s="37">
        <v>62</v>
      </c>
      <c r="ON6" s="37" t="s">
        <v>505</v>
      </c>
      <c r="OO6" s="37">
        <v>0</v>
      </c>
      <c r="OP6" s="37" t="s">
        <v>547</v>
      </c>
      <c r="OQ6" s="37" t="s">
        <v>548</v>
      </c>
      <c r="OR6" s="38">
        <v>0.29479166666666701</v>
      </c>
      <c r="OS6" s="38">
        <v>1.3981481481481499E-2</v>
      </c>
      <c r="OT6" s="38">
        <v>7.9513888888888898E-2</v>
      </c>
      <c r="OU6" s="38">
        <v>0.15416666666666701</v>
      </c>
      <c r="OV6" s="38">
        <v>6.1111111111111102E-2</v>
      </c>
      <c r="OW6" s="38">
        <v>4.7916666666666698E-2</v>
      </c>
      <c r="OX6" s="37">
        <v>10</v>
      </c>
      <c r="OY6" s="37">
        <v>36</v>
      </c>
      <c r="OZ6" s="37">
        <v>57</v>
      </c>
      <c r="PA6" s="37" t="s">
        <v>505</v>
      </c>
      <c r="PB6" s="37">
        <v>0</v>
      </c>
      <c r="PD6" s="1">
        <v>122</v>
      </c>
      <c r="PE6" s="1">
        <v>80</v>
      </c>
      <c r="PF6" s="1">
        <f t="shared" si="0"/>
        <v>94</v>
      </c>
      <c r="PG6" s="1">
        <v>1.7</v>
      </c>
      <c r="PH6" s="1">
        <v>75</v>
      </c>
      <c r="PI6" s="1">
        <v>8</v>
      </c>
      <c r="PJ6" s="1">
        <v>50</v>
      </c>
      <c r="PK6" s="1">
        <f t="shared" si="1"/>
        <v>29.411764705882355</v>
      </c>
      <c r="PL6" s="1">
        <v>8</v>
      </c>
      <c r="PM6" s="1">
        <f t="shared" si="2"/>
        <v>66</v>
      </c>
      <c r="PN6" s="1">
        <v>30</v>
      </c>
      <c r="PO6" s="1">
        <f t="shared" si="3"/>
        <v>0.4</v>
      </c>
      <c r="PP6" s="1">
        <v>71</v>
      </c>
      <c r="PQ6" s="1">
        <f t="shared" si="4"/>
        <v>0.32</v>
      </c>
      <c r="PR6" s="23">
        <f t="shared" si="5"/>
        <v>135.197272</v>
      </c>
      <c r="PS6" s="1">
        <f t="shared" si="6"/>
        <v>79.527807058823527</v>
      </c>
      <c r="PT6" s="1">
        <v>80</v>
      </c>
      <c r="PU6" s="1">
        <v>60</v>
      </c>
      <c r="PV6" s="1">
        <f t="shared" si="7"/>
        <v>1.3333333333333333</v>
      </c>
      <c r="PW6" s="1">
        <v>197</v>
      </c>
      <c r="PX6" s="1">
        <v>12</v>
      </c>
      <c r="PY6" s="1">
        <f t="shared" si="8"/>
        <v>6.666666666666667</v>
      </c>
      <c r="PZ6" s="1">
        <v>20.6</v>
      </c>
      <c r="QA6" s="1">
        <v>2.1</v>
      </c>
      <c r="QB6" s="1">
        <f t="shared" si="9"/>
        <v>5.3485582500000008</v>
      </c>
      <c r="QC6" s="1">
        <f t="shared" si="10"/>
        <v>71.314110000000014</v>
      </c>
      <c r="QD6" s="1">
        <f t="shared" si="11"/>
        <v>3.1462107352941184</v>
      </c>
      <c r="QE6" s="1">
        <v>17.3</v>
      </c>
      <c r="QF6" s="1">
        <v>-1</v>
      </c>
      <c r="QG6" s="1">
        <v>42</v>
      </c>
      <c r="QH6" s="1">
        <v>32</v>
      </c>
      <c r="QI6" s="1">
        <f t="shared" si="12"/>
        <v>1.3125</v>
      </c>
      <c r="QJ6" s="1">
        <v>202</v>
      </c>
      <c r="QK6" s="1">
        <v>13</v>
      </c>
      <c r="QL6" s="1">
        <v>49</v>
      </c>
      <c r="QM6" s="1">
        <f t="shared" si="13"/>
        <v>28.823529411764707</v>
      </c>
      <c r="QN6" s="1">
        <v>30</v>
      </c>
      <c r="QO6" s="1">
        <f t="shared" si="14"/>
        <v>17.647058823529413</v>
      </c>
      <c r="QP6" s="1">
        <v>85</v>
      </c>
      <c r="QQ6" s="1">
        <f t="shared" si="15"/>
        <v>50</v>
      </c>
      <c r="QR6" s="1">
        <v>39</v>
      </c>
      <c r="QS6" s="1">
        <f t="shared" si="16"/>
        <v>22.941176470588236</v>
      </c>
      <c r="QT6" s="1">
        <f t="shared" si="17"/>
        <v>46</v>
      </c>
      <c r="QU6" s="1">
        <v>54</v>
      </c>
      <c r="QV6" s="1">
        <v>13.2</v>
      </c>
      <c r="QW6" s="1">
        <v>7</v>
      </c>
      <c r="QX6" s="1">
        <f t="shared" si="18"/>
        <v>7.7647058823529411</v>
      </c>
      <c r="QY6" s="1">
        <f t="shared" si="19"/>
        <v>4.1176470588235299</v>
      </c>
      <c r="QZ6" s="23">
        <f t="shared" si="20"/>
        <v>0.46969696969696967</v>
      </c>
      <c r="RA6" s="1">
        <v>98</v>
      </c>
      <c r="RB6" s="1">
        <v>72</v>
      </c>
      <c r="RC6" s="1">
        <f t="shared" si="21"/>
        <v>80.666666666666671</v>
      </c>
      <c r="RD6" s="1">
        <v>88</v>
      </c>
      <c r="RE6" s="1">
        <v>8</v>
      </c>
      <c r="RF6" s="1">
        <v>49</v>
      </c>
      <c r="RG6" s="1">
        <f t="shared" si="22"/>
        <v>28.823529411764707</v>
      </c>
      <c r="RH6" s="1">
        <v>7</v>
      </c>
      <c r="RI6" s="1">
        <f t="shared" si="23"/>
        <v>64</v>
      </c>
      <c r="RJ6" s="1">
        <v>28</v>
      </c>
      <c r="RK6" s="23">
        <f t="shared" si="24"/>
        <v>0.42857142857142855</v>
      </c>
      <c r="RL6" s="1">
        <v>74</v>
      </c>
      <c r="RM6" s="1">
        <f t="shared" si="25"/>
        <v>0.30612244897959184</v>
      </c>
      <c r="RN6" s="1">
        <f t="shared" si="26"/>
        <v>120.22044000000002</v>
      </c>
      <c r="RO6" s="1">
        <f t="shared" si="27"/>
        <v>70.717905882352952</v>
      </c>
      <c r="RP6" s="1">
        <v>58</v>
      </c>
      <c r="RQ6" s="1">
        <v>74</v>
      </c>
      <c r="RR6" s="23">
        <f t="shared" si="28"/>
        <v>0.78378378378378377</v>
      </c>
      <c r="RS6" s="1">
        <v>170</v>
      </c>
      <c r="RT6" s="1">
        <v>9</v>
      </c>
      <c r="RU6" s="23">
        <f t="shared" si="29"/>
        <v>6.4444444444444446</v>
      </c>
      <c r="RV6" s="1">
        <v>18.5</v>
      </c>
      <c r="RW6" s="1">
        <f t="shared" si="30"/>
        <v>5.6358917999999996</v>
      </c>
      <c r="RX6" s="1">
        <f t="shared" si="31"/>
        <v>64.044224999999997</v>
      </c>
      <c r="RY6" s="1">
        <f t="shared" si="32"/>
        <v>3.3152304705882352</v>
      </c>
      <c r="RZ6" s="1">
        <v>13.8</v>
      </c>
      <c r="SA6" s="1">
        <v>21</v>
      </c>
      <c r="SB6" s="1">
        <v>38</v>
      </c>
      <c r="SC6" s="1">
        <v>34</v>
      </c>
      <c r="SD6" s="23">
        <f t="shared" si="64"/>
        <v>1.1176470588235294</v>
      </c>
      <c r="SE6" s="1">
        <v>136</v>
      </c>
      <c r="SF6" s="1">
        <v>15</v>
      </c>
      <c r="SG6" s="1">
        <v>50</v>
      </c>
      <c r="SH6" s="1">
        <f t="shared" si="33"/>
        <v>29.411764705882355</v>
      </c>
      <c r="SI6" s="1">
        <v>36</v>
      </c>
      <c r="SJ6" s="1">
        <f t="shared" si="34"/>
        <v>21.176470588235293</v>
      </c>
      <c r="SK6" s="1">
        <v>84</v>
      </c>
      <c r="SL6" s="1">
        <f t="shared" si="35"/>
        <v>49.411764705882355</v>
      </c>
      <c r="SM6" s="1">
        <v>39</v>
      </c>
      <c r="SN6" s="1">
        <f t="shared" si="36"/>
        <v>22.941176470588236</v>
      </c>
      <c r="SO6" s="1">
        <f t="shared" si="37"/>
        <v>45</v>
      </c>
      <c r="SP6" s="1">
        <v>48</v>
      </c>
      <c r="SQ6" s="1">
        <v>12.5</v>
      </c>
      <c r="SR6" s="1">
        <v>7.7</v>
      </c>
      <c r="SS6" s="1">
        <f t="shared" si="38"/>
        <v>7.3529411764705888</v>
      </c>
      <c r="ST6" s="1">
        <f t="shared" si="39"/>
        <v>4.5294117647058822</v>
      </c>
      <c r="SU6" s="23">
        <f t="shared" si="40"/>
        <v>0.38400000000000001</v>
      </c>
      <c r="SV6" s="1">
        <v>99</v>
      </c>
      <c r="SW6" s="1">
        <v>70</v>
      </c>
      <c r="SX6" s="1">
        <f t="shared" si="41"/>
        <v>79.666666666666671</v>
      </c>
      <c r="SY6" s="1">
        <v>85</v>
      </c>
      <c r="SZ6" s="1">
        <v>10</v>
      </c>
      <c r="TA6" s="1">
        <v>51</v>
      </c>
      <c r="TB6" s="1">
        <f t="shared" si="42"/>
        <v>30</v>
      </c>
      <c r="TC6" s="1">
        <v>10</v>
      </c>
      <c r="TD6" s="1">
        <f t="shared" si="43"/>
        <v>71</v>
      </c>
      <c r="TE6" s="1">
        <v>33</v>
      </c>
      <c r="TF6" s="23">
        <f t="shared" si="44"/>
        <v>0.35294117647058826</v>
      </c>
      <c r="TG6" s="1">
        <v>66</v>
      </c>
      <c r="TH6" s="1">
        <f t="shared" si="45"/>
        <v>0.39215686274509803</v>
      </c>
      <c r="TI6" s="1">
        <f t="shared" si="46"/>
        <v>187.41692</v>
      </c>
      <c r="TJ6" s="1">
        <f t="shared" si="47"/>
        <v>110.24524705882354</v>
      </c>
      <c r="TK6" s="1">
        <v>65</v>
      </c>
      <c r="TL6" s="1">
        <v>63</v>
      </c>
      <c r="TM6" s="23">
        <f t="shared" si="48"/>
        <v>1.0317460317460319</v>
      </c>
      <c r="TN6" s="1">
        <v>172</v>
      </c>
      <c r="TO6" s="1">
        <v>12</v>
      </c>
      <c r="TP6" s="23">
        <f t="shared" si="49"/>
        <v>5.416666666666667</v>
      </c>
      <c r="TQ6" s="1">
        <v>19.8</v>
      </c>
      <c r="TR6" s="1">
        <f t="shared" si="50"/>
        <v>5.826293549999999</v>
      </c>
      <c r="TS6" s="1">
        <f t="shared" si="51"/>
        <v>68.544629999999998</v>
      </c>
      <c r="TT6" s="1">
        <f t="shared" si="52"/>
        <v>3.4272314999999995</v>
      </c>
      <c r="TU6" s="1">
        <v>15.2</v>
      </c>
      <c r="TV6" s="1">
        <v>28</v>
      </c>
      <c r="TW6" s="1">
        <v>45</v>
      </c>
      <c r="TX6" s="1">
        <v>34</v>
      </c>
      <c r="TY6" s="23">
        <f t="shared" si="53"/>
        <v>1.3235294117647058</v>
      </c>
      <c r="TZ6" s="1">
        <v>149</v>
      </c>
      <c r="UA6" s="1">
        <v>14</v>
      </c>
      <c r="UB6" s="1">
        <v>61</v>
      </c>
      <c r="UC6" s="1">
        <f t="shared" si="54"/>
        <v>35.882352941176471</v>
      </c>
      <c r="UD6" s="1">
        <v>37</v>
      </c>
      <c r="UE6" s="1">
        <f t="shared" si="55"/>
        <v>21.764705882352942</v>
      </c>
      <c r="UF6" s="1">
        <v>94</v>
      </c>
      <c r="UG6" s="1">
        <f t="shared" si="56"/>
        <v>55.294117647058826</v>
      </c>
      <c r="UH6" s="1">
        <v>40</v>
      </c>
      <c r="UI6" s="1">
        <f t="shared" si="57"/>
        <v>23.529411764705884</v>
      </c>
      <c r="UJ6" s="1">
        <f t="shared" si="58"/>
        <v>54</v>
      </c>
      <c r="UK6" s="1">
        <v>58</v>
      </c>
      <c r="UL6" s="1">
        <v>17.899999999999999</v>
      </c>
      <c r="UM6" s="1">
        <v>13.1</v>
      </c>
      <c r="UN6" s="1">
        <f t="shared" si="59"/>
        <v>10.529411764705882</v>
      </c>
      <c r="UO6" s="1">
        <f t="shared" si="60"/>
        <v>7.7058823529411766</v>
      </c>
      <c r="UP6" s="23">
        <f t="shared" si="61"/>
        <v>0.26815642458100553</v>
      </c>
      <c r="UQ6" s="1">
        <v>114</v>
      </c>
      <c r="UR6" s="1">
        <v>76</v>
      </c>
      <c r="US6" s="1">
        <f t="shared" si="65"/>
        <v>88.666666666666671</v>
      </c>
      <c r="UT6" s="1">
        <v>79</v>
      </c>
      <c r="UU6" s="1">
        <v>9</v>
      </c>
      <c r="UV6" s="1">
        <v>49</v>
      </c>
      <c r="UW6" s="1">
        <f t="shared" si="66"/>
        <v>28.823529411764707</v>
      </c>
      <c r="UX6" s="1">
        <v>8</v>
      </c>
      <c r="UY6" s="1">
        <f t="shared" si="67"/>
        <v>66</v>
      </c>
      <c r="UZ6" s="1">
        <v>26</v>
      </c>
      <c r="VA6" s="23">
        <f t="shared" si="68"/>
        <v>0.46938775510204084</v>
      </c>
      <c r="VB6" s="1">
        <v>77</v>
      </c>
      <c r="VC6" s="1">
        <f t="shared" si="69"/>
        <v>0.34693877551020408</v>
      </c>
      <c r="VD6" s="1">
        <f t="shared" si="70"/>
        <v>141.31330400000002</v>
      </c>
      <c r="VE6" s="1">
        <f t="shared" si="71"/>
        <v>83.125472941176483</v>
      </c>
      <c r="VF6" s="1">
        <v>70</v>
      </c>
      <c r="VG6" s="1">
        <v>61</v>
      </c>
      <c r="VH6" s="23">
        <f t="shared" si="72"/>
        <v>1.1475409836065573</v>
      </c>
      <c r="VI6" s="1">
        <v>183</v>
      </c>
      <c r="VJ6" s="1">
        <v>11</v>
      </c>
      <c r="VK6" s="23">
        <f t="shared" si="73"/>
        <v>6.3636363636363633</v>
      </c>
      <c r="VL6" s="1">
        <v>22.2</v>
      </c>
      <c r="VM6" s="1">
        <f t="shared" si="74"/>
        <v>6.0713925299999998</v>
      </c>
      <c r="VN6" s="1">
        <f t="shared" si="75"/>
        <v>76.853070000000002</v>
      </c>
      <c r="VO6" s="1">
        <f t="shared" si="76"/>
        <v>3.5714073705882354</v>
      </c>
      <c r="VP6" s="1">
        <v>13.9</v>
      </c>
      <c r="VQ6" s="1">
        <v>31</v>
      </c>
      <c r="VR6" s="1">
        <v>53</v>
      </c>
      <c r="VS6" s="1">
        <v>32</v>
      </c>
      <c r="VT6" s="23">
        <f t="shared" ref="VT6:VT14" si="85">VR6/VS6</f>
        <v>1.65625</v>
      </c>
      <c r="VU6" s="1">
        <v>193</v>
      </c>
      <c r="VV6" s="1">
        <v>15</v>
      </c>
      <c r="VW6" s="1">
        <v>63</v>
      </c>
      <c r="VX6" s="1">
        <f t="shared" si="77"/>
        <v>37.058823529411768</v>
      </c>
      <c r="VY6" s="1">
        <v>32</v>
      </c>
      <c r="VZ6" s="1">
        <f t="shared" si="78"/>
        <v>18.823529411764707</v>
      </c>
      <c r="WA6" s="1">
        <v>97</v>
      </c>
      <c r="WB6" s="1">
        <f t="shared" si="79"/>
        <v>57.058823529411768</v>
      </c>
      <c r="WC6" s="1">
        <v>45</v>
      </c>
      <c r="WD6" s="1">
        <f t="shared" si="80"/>
        <v>26.47058823529412</v>
      </c>
      <c r="WE6" s="1">
        <f t="shared" si="81"/>
        <v>52</v>
      </c>
      <c r="WF6" s="1">
        <v>53</v>
      </c>
      <c r="WG6" s="1">
        <v>18.600000000000001</v>
      </c>
      <c r="WH6" s="1">
        <v>11.4</v>
      </c>
      <c r="WI6" s="1">
        <f t="shared" si="82"/>
        <v>10.941176470588237</v>
      </c>
      <c r="WJ6" s="1">
        <f t="shared" si="83"/>
        <v>6.7058823529411766</v>
      </c>
      <c r="WK6" s="23">
        <f t="shared" si="84"/>
        <v>0.38709677419354843</v>
      </c>
      <c r="WL6" s="1">
        <v>103</v>
      </c>
      <c r="WM6" s="1">
        <v>72</v>
      </c>
      <c r="WN6" s="1">
        <v>82.3333333333333</v>
      </c>
      <c r="WO6" s="1">
        <v>82</v>
      </c>
      <c r="WP6" s="1">
        <v>11</v>
      </c>
      <c r="WQ6" s="1">
        <v>53</v>
      </c>
      <c r="WR6" s="1">
        <v>31.176470588235301</v>
      </c>
      <c r="WS6" s="1">
        <v>10</v>
      </c>
      <c r="WT6" s="1">
        <v>74</v>
      </c>
      <c r="WU6" s="1">
        <v>78</v>
      </c>
      <c r="WV6" s="23">
        <v>-0.47169811320754701</v>
      </c>
      <c r="WW6" s="1">
        <v>65</v>
      </c>
      <c r="WX6" s="1">
        <v>0.39622641509433998</v>
      </c>
      <c r="WY6" s="1">
        <v>213.28130400000001</v>
      </c>
      <c r="WZ6" s="1">
        <v>125.459590588235</v>
      </c>
      <c r="XA6" s="1">
        <v>78</v>
      </c>
      <c r="XB6" s="1">
        <v>56</v>
      </c>
      <c r="XC6" s="23">
        <v>1.3928571428571399</v>
      </c>
      <c r="XD6" s="1">
        <v>151</v>
      </c>
      <c r="XE6" s="1">
        <v>12</v>
      </c>
      <c r="XF6" s="23">
        <v>6.5</v>
      </c>
      <c r="XG6" s="133">
        <v>18.5</v>
      </c>
      <c r="XH6" s="133">
        <v>7.56</v>
      </c>
      <c r="XI6" s="1">
        <v>-1</v>
      </c>
      <c r="XJ6" s="133">
        <v>4.4800000000000004</v>
      </c>
      <c r="XK6" s="1">
        <v>11.8</v>
      </c>
      <c r="XL6" s="1">
        <v>26</v>
      </c>
      <c r="XM6" s="1">
        <v>50</v>
      </c>
      <c r="XN6" s="1">
        <v>29</v>
      </c>
      <c r="XO6" s="23">
        <v>1.72413793103448</v>
      </c>
      <c r="XP6" s="1">
        <v>157</v>
      </c>
      <c r="XQ6" s="1">
        <v>14</v>
      </c>
      <c r="XR6" s="1">
        <v>66</v>
      </c>
      <c r="XS6" s="1">
        <v>38.823529411764703</v>
      </c>
      <c r="XT6" s="1">
        <v>44</v>
      </c>
      <c r="XU6" s="1">
        <v>25.882352941176499</v>
      </c>
      <c r="XV6" s="1">
        <v>84</v>
      </c>
      <c r="XW6" s="1">
        <v>49.411764705882398</v>
      </c>
      <c r="XX6" s="1">
        <v>39</v>
      </c>
      <c r="XY6" s="1">
        <v>22.9411764705882</v>
      </c>
      <c r="XZ6" s="1">
        <v>45</v>
      </c>
      <c r="YA6" s="1">
        <v>51</v>
      </c>
      <c r="YB6" s="1">
        <v>20.399999999999999</v>
      </c>
      <c r="YC6" s="1">
        <v>11.2</v>
      </c>
      <c r="YD6" s="1">
        <v>12</v>
      </c>
      <c r="YE6" s="1">
        <v>6.5882352941176503</v>
      </c>
      <c r="YF6" s="23">
        <v>0.45098039215686297</v>
      </c>
      <c r="YG6" s="1">
        <v>118</v>
      </c>
      <c r="YH6" s="1">
        <v>82</v>
      </c>
      <c r="YI6" s="1">
        <v>94</v>
      </c>
      <c r="YJ6" s="1">
        <v>54</v>
      </c>
      <c r="YK6" s="1">
        <v>9</v>
      </c>
      <c r="YL6" s="1">
        <v>49</v>
      </c>
      <c r="YM6" s="1">
        <v>28.823529411764699</v>
      </c>
      <c r="YN6" s="1">
        <v>9</v>
      </c>
      <c r="YO6" s="1">
        <v>67</v>
      </c>
      <c r="YP6" s="1">
        <v>32</v>
      </c>
      <c r="YQ6" s="23">
        <v>0.34693877551020402</v>
      </c>
      <c r="YR6" s="1">
        <v>63</v>
      </c>
      <c r="YS6" s="1">
        <v>0.36734693877551</v>
      </c>
      <c r="YT6" s="1">
        <v>152.351448</v>
      </c>
      <c r="YU6" s="1">
        <v>89.618498823529407</v>
      </c>
      <c r="YV6" s="1">
        <v>77</v>
      </c>
      <c r="YW6" s="1">
        <v>55</v>
      </c>
      <c r="YX6" s="23">
        <v>1.4</v>
      </c>
      <c r="YY6" s="1">
        <v>173</v>
      </c>
      <c r="YZ6" s="1">
        <v>11</v>
      </c>
      <c r="ZA6" s="23">
        <v>7</v>
      </c>
      <c r="ZB6" s="1">
        <v>19.5</v>
      </c>
      <c r="ZC6" s="1">
        <v>3.6453280499999998</v>
      </c>
      <c r="ZD6" s="1">
        <f t="shared" si="62"/>
        <v>67.506074999999996</v>
      </c>
      <c r="ZE6" s="1">
        <v>2.1443106176470601</v>
      </c>
      <c r="ZF6" s="1">
        <v>17.100000000000001</v>
      </c>
      <c r="ZG6" s="1">
        <v>22</v>
      </c>
      <c r="ZH6" s="1">
        <v>53</v>
      </c>
      <c r="ZI6" s="1">
        <v>28</v>
      </c>
      <c r="ZJ6" s="23">
        <v>1.8928571428571399</v>
      </c>
      <c r="ZK6" s="1">
        <v>165</v>
      </c>
      <c r="ZL6" s="1">
        <v>12</v>
      </c>
      <c r="ZM6" s="1">
        <v>68</v>
      </c>
      <c r="ZN6" s="1">
        <v>40</v>
      </c>
      <c r="ZO6" s="1">
        <v>55</v>
      </c>
      <c r="ZP6" s="1">
        <v>32.352941176470601</v>
      </c>
      <c r="ZQ6" s="1">
        <v>95</v>
      </c>
      <c r="ZR6" s="1">
        <v>55.882352941176499</v>
      </c>
      <c r="ZS6" s="1">
        <v>42</v>
      </c>
      <c r="ZT6" s="1">
        <v>24.705882352941199</v>
      </c>
      <c r="ZU6" s="1">
        <v>53</v>
      </c>
      <c r="ZV6" s="1">
        <v>52</v>
      </c>
      <c r="ZW6" s="1">
        <v>16.7</v>
      </c>
      <c r="ZX6" s="1">
        <v>9</v>
      </c>
      <c r="ZY6" s="1">
        <v>9.8235294117647101</v>
      </c>
      <c r="ZZ6" s="1">
        <v>5.2941176470588198</v>
      </c>
      <c r="AAA6" s="23">
        <v>0.46107784431137699</v>
      </c>
      <c r="AAB6" s="1">
        <v>121</v>
      </c>
      <c r="AAC6" s="1">
        <v>82</v>
      </c>
      <c r="AAD6" s="1">
        <v>95</v>
      </c>
      <c r="AAE6" s="1">
        <v>79</v>
      </c>
      <c r="AAF6" s="1">
        <v>11</v>
      </c>
      <c r="AAG6" s="1">
        <v>48</v>
      </c>
      <c r="AAH6" s="1">
        <v>28.235294117647101</v>
      </c>
      <c r="AAI6" s="1">
        <v>9</v>
      </c>
      <c r="AAJ6" s="1">
        <v>68</v>
      </c>
      <c r="AAK6" s="1">
        <v>28</v>
      </c>
      <c r="AAL6" s="23">
        <v>0.41666666666666702</v>
      </c>
      <c r="AAM6" s="1">
        <v>69</v>
      </c>
      <c r="AAN6" s="1">
        <v>0.41666666666666702</v>
      </c>
      <c r="AAO6" s="1">
        <v>169.59548000000001</v>
      </c>
      <c r="AAP6" s="1">
        <v>99.762047058823498</v>
      </c>
      <c r="AAQ6" s="1">
        <v>76</v>
      </c>
      <c r="AAR6" s="1">
        <v>46</v>
      </c>
      <c r="AAS6" s="23">
        <v>1.65217391304348</v>
      </c>
      <c r="AAT6" s="1">
        <v>229</v>
      </c>
      <c r="AAU6" s="1">
        <v>12</v>
      </c>
      <c r="AAV6" s="23">
        <v>6.3333333333333304</v>
      </c>
      <c r="AAW6" s="1">
        <v>18.600000000000001</v>
      </c>
      <c r="AAX6" s="1">
        <v>5.0868423900000002</v>
      </c>
      <c r="AAY6" s="1">
        <f t="shared" si="63"/>
        <v>64.390409999999989</v>
      </c>
      <c r="AAZ6" s="1">
        <v>2.9922602294117602</v>
      </c>
      <c r="ABA6" s="1">
        <v>16.899999999999999</v>
      </c>
      <c r="ABB6" s="129">
        <v>20.32</v>
      </c>
      <c r="ABC6" s="133">
        <v>50</v>
      </c>
      <c r="ABD6" s="133">
        <v>33</v>
      </c>
      <c r="ABE6" s="135">
        <v>1.52</v>
      </c>
      <c r="ABF6" s="133">
        <v>364</v>
      </c>
      <c r="ABG6" s="133">
        <v>14</v>
      </c>
      <c r="ABH6" s="1">
        <v>59</v>
      </c>
      <c r="ABI6" s="1">
        <v>34.705882352941202</v>
      </c>
      <c r="ABJ6" s="1">
        <v>36</v>
      </c>
      <c r="ABK6" s="1">
        <v>21.176470588235301</v>
      </c>
      <c r="ABL6" s="1">
        <v>89</v>
      </c>
      <c r="ABM6" s="1">
        <v>52.352941176470601</v>
      </c>
      <c r="ABN6" s="1">
        <v>38</v>
      </c>
      <c r="ABO6" s="1">
        <v>22.352941176470601</v>
      </c>
      <c r="ABP6" s="1">
        <v>51</v>
      </c>
      <c r="ABQ6" s="1">
        <v>57</v>
      </c>
      <c r="ABR6" s="1">
        <v>19.399999999999999</v>
      </c>
      <c r="ABS6" s="1">
        <v>9.8000000000000007</v>
      </c>
      <c r="ABT6" s="1">
        <v>11.411764705882399</v>
      </c>
      <c r="ABU6" s="1">
        <v>5.7647058823529402</v>
      </c>
      <c r="ABV6" s="23">
        <v>0.49484536082474201</v>
      </c>
      <c r="ABW6" s="1">
        <v>-1</v>
      </c>
      <c r="ABX6" s="1">
        <v>-1</v>
      </c>
      <c r="ABY6" s="1">
        <v>-1</v>
      </c>
      <c r="ABZ6" s="1">
        <v>-1</v>
      </c>
      <c r="ACA6" s="1">
        <v>-1</v>
      </c>
      <c r="ACB6" s="1">
        <v>-1</v>
      </c>
      <c r="ACC6" s="1">
        <v>-1</v>
      </c>
      <c r="ACD6" s="1">
        <v>-1</v>
      </c>
      <c r="ACE6" s="1">
        <v>-1</v>
      </c>
      <c r="ACF6" s="1">
        <v>-1</v>
      </c>
      <c r="ACG6" s="1">
        <v>-1</v>
      </c>
      <c r="ACH6" s="1">
        <v>-1</v>
      </c>
      <c r="ACI6" s="1">
        <v>-1</v>
      </c>
      <c r="ACJ6" s="1">
        <v>-1</v>
      </c>
      <c r="ACK6" s="1">
        <v>-1</v>
      </c>
      <c r="ACL6" s="1">
        <v>-1</v>
      </c>
      <c r="ACM6" s="1">
        <v>-1</v>
      </c>
      <c r="ACN6" s="1">
        <v>-1</v>
      </c>
      <c r="ACO6" s="1">
        <v>-1</v>
      </c>
      <c r="ACP6" s="1">
        <v>-1</v>
      </c>
      <c r="ACQ6" s="1">
        <v>-1</v>
      </c>
      <c r="ACR6" s="1">
        <v>-1</v>
      </c>
      <c r="ACS6" s="1">
        <v>-1</v>
      </c>
      <c r="ACT6" s="1">
        <v>-1</v>
      </c>
      <c r="ACU6" s="1">
        <v>-1</v>
      </c>
      <c r="ACV6" s="1">
        <v>-1</v>
      </c>
      <c r="ACW6" s="1">
        <v>-1</v>
      </c>
      <c r="ACX6" s="1">
        <v>-1</v>
      </c>
      <c r="ACY6" s="1">
        <v>-1</v>
      </c>
      <c r="ACZ6" s="1">
        <v>-1</v>
      </c>
      <c r="ADA6" s="1">
        <v>-1</v>
      </c>
      <c r="ADB6" s="1">
        <v>-1</v>
      </c>
      <c r="ADC6" s="1">
        <v>-1</v>
      </c>
      <c r="ADD6" s="1">
        <v>-1</v>
      </c>
      <c r="ADE6" s="1">
        <v>-1</v>
      </c>
      <c r="ADF6" s="1">
        <v>-1</v>
      </c>
      <c r="ADG6" s="1">
        <v>-1</v>
      </c>
      <c r="ADH6" s="1">
        <v>-1</v>
      </c>
      <c r="ADI6" s="1">
        <v>-1</v>
      </c>
      <c r="ADJ6" s="1">
        <v>-1</v>
      </c>
      <c r="ADK6" s="1">
        <v>-1</v>
      </c>
      <c r="ADL6" s="1">
        <v>-1</v>
      </c>
      <c r="ADM6" s="1">
        <v>-1</v>
      </c>
      <c r="ADN6" s="1">
        <v>-1</v>
      </c>
      <c r="ADO6" s="1">
        <v>-1</v>
      </c>
      <c r="ADP6" s="1">
        <v>-1</v>
      </c>
      <c r="ADQ6" s="1">
        <v>-1</v>
      </c>
      <c r="ADR6" s="139">
        <v>43334.585416666669</v>
      </c>
      <c r="ADS6" s="139">
        <v>43335.743055555555</v>
      </c>
      <c r="ADT6" s="139">
        <v>43336.787499999999</v>
      </c>
      <c r="ADU6" s="139">
        <v>43337.802083333336</v>
      </c>
      <c r="ADV6" s="139">
        <v>43338.711111111108</v>
      </c>
      <c r="ADW6" s="139">
        <v>43340.322222222225</v>
      </c>
      <c r="ADX6" s="139">
        <v>43343.536111111112</v>
      </c>
      <c r="ADY6"/>
    </row>
    <row r="7" spans="1:805" s="1" customFormat="1">
      <c r="A7" s="68" t="s">
        <v>549</v>
      </c>
      <c r="B7" s="15" t="s">
        <v>502</v>
      </c>
      <c r="C7" s="15">
        <v>38</v>
      </c>
      <c r="D7" s="15">
        <v>64</v>
      </c>
      <c r="E7" s="15">
        <v>170</v>
      </c>
      <c r="F7" s="17">
        <v>2</v>
      </c>
      <c r="G7" s="17">
        <v>3</v>
      </c>
      <c r="H7" s="28">
        <v>203</v>
      </c>
      <c r="I7" s="17">
        <v>413</v>
      </c>
      <c r="J7" s="17">
        <v>998</v>
      </c>
      <c r="K7" s="17">
        <v>998</v>
      </c>
      <c r="L7" s="17">
        <v>12</v>
      </c>
      <c r="M7" s="17">
        <v>24</v>
      </c>
      <c r="N7" s="17">
        <v>998</v>
      </c>
      <c r="O7" s="17">
        <v>998</v>
      </c>
      <c r="P7" s="17">
        <v>998</v>
      </c>
      <c r="Q7" s="17">
        <v>998</v>
      </c>
      <c r="R7" s="17">
        <v>998</v>
      </c>
      <c r="S7" s="17">
        <v>998</v>
      </c>
      <c r="T7" s="17">
        <v>998</v>
      </c>
      <c r="U7" s="17">
        <v>998</v>
      </c>
      <c r="V7" s="17">
        <v>2027</v>
      </c>
      <c r="W7" s="32">
        <v>0.61805555555555602</v>
      </c>
      <c r="X7" s="69">
        <v>42</v>
      </c>
      <c r="Y7" s="69">
        <v>23</v>
      </c>
      <c r="Z7" s="69">
        <v>36</v>
      </c>
      <c r="AA7" s="69">
        <v>33</v>
      </c>
      <c r="AB7" s="69">
        <v>39</v>
      </c>
      <c r="AC7" s="69">
        <v>46</v>
      </c>
      <c r="AD7" s="69">
        <v>39</v>
      </c>
      <c r="AE7" s="69">
        <v>38</v>
      </c>
      <c r="AF7" s="69">
        <v>44</v>
      </c>
      <c r="AG7" s="69">
        <v>23</v>
      </c>
      <c r="AH7" s="69">
        <v>34</v>
      </c>
      <c r="AI7" s="69">
        <v>31</v>
      </c>
      <c r="AJ7" s="69">
        <v>39</v>
      </c>
      <c r="AK7" s="69">
        <v>47</v>
      </c>
      <c r="AL7" s="69">
        <v>41</v>
      </c>
      <c r="AM7" s="69">
        <v>40</v>
      </c>
      <c r="AN7" s="69">
        <v>1.0476190476190499</v>
      </c>
      <c r="AO7" s="69">
        <v>1</v>
      </c>
      <c r="AP7" s="69">
        <v>0.94444444444444398</v>
      </c>
      <c r="AQ7" s="69">
        <v>0.939393939393939</v>
      </c>
      <c r="AR7" s="69">
        <v>1</v>
      </c>
      <c r="AS7" s="69">
        <v>1.02173913043478</v>
      </c>
      <c r="AT7" s="69">
        <v>1.05128205128205</v>
      </c>
      <c r="AU7" s="69">
        <v>1.0526315789473699</v>
      </c>
      <c r="AV7" s="69">
        <v>156</v>
      </c>
      <c r="AW7" s="69">
        <v>102</v>
      </c>
      <c r="AX7" s="69">
        <v>103</v>
      </c>
      <c r="AY7" s="69">
        <v>110</v>
      </c>
      <c r="AZ7" s="69">
        <v>97</v>
      </c>
      <c r="BA7" s="69">
        <v>138</v>
      </c>
      <c r="BB7" s="69">
        <v>125</v>
      </c>
      <c r="BC7" s="69">
        <v>144</v>
      </c>
      <c r="BD7" s="69">
        <v>28</v>
      </c>
      <c r="BE7" s="69">
        <v>15</v>
      </c>
      <c r="BF7" s="69">
        <v>21</v>
      </c>
      <c r="BG7" s="69">
        <v>20</v>
      </c>
      <c r="BH7" s="69">
        <v>24</v>
      </c>
      <c r="BI7" s="69">
        <v>30</v>
      </c>
      <c r="BJ7" s="69">
        <v>27</v>
      </c>
      <c r="BK7" s="69">
        <v>26</v>
      </c>
      <c r="BL7" s="69">
        <v>100</v>
      </c>
      <c r="BM7" s="69">
        <v>100</v>
      </c>
      <c r="BN7" s="69">
        <v>83.3333333333333</v>
      </c>
      <c r="BO7" s="69">
        <v>84.848484848484802</v>
      </c>
      <c r="BP7" s="69">
        <v>84.615384615384599</v>
      </c>
      <c r="BQ7" s="69">
        <v>100</v>
      </c>
      <c r="BR7" s="69">
        <v>100</v>
      </c>
      <c r="BS7" s="69">
        <v>100</v>
      </c>
      <c r="BT7" s="69">
        <v>243</v>
      </c>
      <c r="BU7" s="69">
        <v>194</v>
      </c>
      <c r="BV7" s="69">
        <v>189</v>
      </c>
      <c r="BW7" s="69">
        <v>212</v>
      </c>
      <c r="BX7" s="69">
        <v>203</v>
      </c>
      <c r="BY7" s="69">
        <v>211</v>
      </c>
      <c r="BZ7" s="69">
        <v>245</v>
      </c>
      <c r="CA7" s="69">
        <v>228</v>
      </c>
      <c r="CB7" s="69">
        <v>253</v>
      </c>
      <c r="CC7" s="69">
        <v>160</v>
      </c>
      <c r="CD7" s="69">
        <v>119</v>
      </c>
      <c r="CE7" s="69">
        <v>182</v>
      </c>
      <c r="CF7" s="69">
        <v>204</v>
      </c>
      <c r="CG7" s="69">
        <v>249</v>
      </c>
      <c r="CH7" s="69">
        <v>288</v>
      </c>
      <c r="CI7" s="69">
        <v>246</v>
      </c>
      <c r="CJ7" s="69">
        <v>1.0411522633744901</v>
      </c>
      <c r="CK7" s="69">
        <v>0.82474226804123696</v>
      </c>
      <c r="CL7" s="69">
        <v>0.62962962962962998</v>
      </c>
      <c r="CM7" s="69">
        <v>0.85849056603773599</v>
      </c>
      <c r="CN7" s="69">
        <v>1.0049261083743799</v>
      </c>
      <c r="CO7" s="69">
        <v>1.1800947867298599</v>
      </c>
      <c r="CP7" s="69">
        <v>1.1755102040816301</v>
      </c>
      <c r="CQ7" s="69">
        <v>1.07894736842105</v>
      </c>
      <c r="CR7" s="69">
        <v>574</v>
      </c>
      <c r="CS7" s="69">
        <v>413</v>
      </c>
      <c r="CT7" s="69">
        <v>376</v>
      </c>
      <c r="CU7" s="69">
        <v>437</v>
      </c>
      <c r="CV7" s="69">
        <v>395</v>
      </c>
      <c r="CW7" s="69">
        <v>510</v>
      </c>
      <c r="CX7" s="69">
        <v>540</v>
      </c>
      <c r="CY7" s="69">
        <v>517</v>
      </c>
      <c r="CZ7" s="69">
        <v>180</v>
      </c>
      <c r="DA7" s="69">
        <v>135</v>
      </c>
      <c r="DB7" s="69">
        <v>117</v>
      </c>
      <c r="DC7" s="69">
        <v>140</v>
      </c>
      <c r="DD7" s="69">
        <v>125</v>
      </c>
      <c r="DE7" s="69">
        <v>155</v>
      </c>
      <c r="DF7" s="69">
        <v>175</v>
      </c>
      <c r="DG7" s="69">
        <v>146</v>
      </c>
      <c r="DH7" s="69">
        <v>88.8888888888889</v>
      </c>
      <c r="DI7" s="69">
        <v>81.958762886597896</v>
      </c>
      <c r="DJ7" s="69">
        <v>76.719576719576693</v>
      </c>
      <c r="DK7" s="69">
        <v>85.849056603773604</v>
      </c>
      <c r="DL7" s="69">
        <v>78.817733990147801</v>
      </c>
      <c r="DM7" s="69">
        <v>97.156398104265406</v>
      </c>
      <c r="DN7" s="69">
        <v>95.102040816326493</v>
      </c>
      <c r="DO7" s="69">
        <v>94.736842105263193</v>
      </c>
      <c r="DP7" s="69">
        <v>1177.9000000000001</v>
      </c>
      <c r="DQ7" s="69">
        <v>62.9</v>
      </c>
      <c r="DR7" s="69">
        <v>51.08</v>
      </c>
      <c r="DS7" s="69">
        <v>64.599999999999994</v>
      </c>
      <c r="DT7" s="69">
        <v>46.3</v>
      </c>
      <c r="DU7" s="69">
        <v>23.8</v>
      </c>
      <c r="DV7" s="69">
        <v>76.2</v>
      </c>
      <c r="DW7" s="69">
        <v>0.312</v>
      </c>
      <c r="DX7" s="69">
        <v>300</v>
      </c>
      <c r="DY7" s="69">
        <v>860.4</v>
      </c>
      <c r="DZ7" s="69">
        <v>52.2</v>
      </c>
      <c r="EA7" s="69">
        <v>69.989999999999995</v>
      </c>
      <c r="EB7" s="69">
        <v>27</v>
      </c>
      <c r="EC7" s="69">
        <v>6.6</v>
      </c>
      <c r="ED7" s="69">
        <v>78.2</v>
      </c>
      <c r="EE7" s="69">
        <v>21.7</v>
      </c>
      <c r="EF7" s="69">
        <v>3.5979999999999999</v>
      </c>
      <c r="EG7" s="69">
        <v>300</v>
      </c>
      <c r="EH7" s="69">
        <v>754.3</v>
      </c>
      <c r="EI7" s="69">
        <v>63.1</v>
      </c>
      <c r="EJ7" s="69">
        <v>80.09</v>
      </c>
      <c r="EK7" s="69">
        <v>53.2</v>
      </c>
      <c r="EL7" s="69">
        <v>8.9</v>
      </c>
      <c r="EM7" s="69">
        <v>59.7</v>
      </c>
      <c r="EN7" s="69">
        <v>40</v>
      </c>
      <c r="EO7" s="69">
        <v>1.4910000000000001</v>
      </c>
      <c r="EP7" s="69">
        <v>300</v>
      </c>
      <c r="EQ7" s="69">
        <v>638.1</v>
      </c>
      <c r="ER7" s="69">
        <v>62.3</v>
      </c>
      <c r="ES7" s="69">
        <v>94.89</v>
      </c>
      <c r="ET7" s="69">
        <v>38</v>
      </c>
      <c r="EU7" s="69">
        <v>5.3</v>
      </c>
      <c r="EV7" s="69">
        <v>77.900000000000006</v>
      </c>
      <c r="EW7" s="69">
        <v>21.9</v>
      </c>
      <c r="EX7" s="69">
        <v>3.5539999999999998</v>
      </c>
      <c r="EY7" s="21">
        <v>300</v>
      </c>
      <c r="EZ7" s="69">
        <v>926.8</v>
      </c>
      <c r="FA7" s="69">
        <v>75.099999999999994</v>
      </c>
      <c r="FB7" s="69">
        <v>65.150000000000006</v>
      </c>
      <c r="FC7" s="69">
        <v>70.2</v>
      </c>
      <c r="FD7" s="69">
        <v>26.1</v>
      </c>
      <c r="FE7" s="69">
        <v>68.900000000000006</v>
      </c>
      <c r="FF7" s="69">
        <v>31</v>
      </c>
      <c r="FG7" s="69">
        <v>2.2189999999999999</v>
      </c>
      <c r="FH7" s="69">
        <v>300</v>
      </c>
      <c r="FI7" s="69">
        <v>814.6</v>
      </c>
      <c r="FJ7" s="69">
        <v>83.1</v>
      </c>
      <c r="FK7" s="69">
        <v>74.39</v>
      </c>
      <c r="FL7" s="69">
        <v>35</v>
      </c>
      <c r="FM7" s="69">
        <v>9.5</v>
      </c>
      <c r="FN7" s="69">
        <v>93.6</v>
      </c>
      <c r="FO7" s="69">
        <v>6.4</v>
      </c>
      <c r="FP7" s="69">
        <v>14.696</v>
      </c>
      <c r="FQ7" s="21">
        <v>300</v>
      </c>
      <c r="FR7" s="69">
        <v>913.8</v>
      </c>
      <c r="FS7" s="69">
        <v>86.8</v>
      </c>
      <c r="FT7" s="69">
        <v>66.180000000000007</v>
      </c>
      <c r="FU7" s="69">
        <v>60.2</v>
      </c>
      <c r="FV7" s="69">
        <v>26.6</v>
      </c>
      <c r="FW7" s="69">
        <v>76.3</v>
      </c>
      <c r="FX7" s="69">
        <v>23.7</v>
      </c>
      <c r="FY7" s="69">
        <v>3.2210000000000001</v>
      </c>
      <c r="FZ7" s="69">
        <v>300</v>
      </c>
      <c r="GA7" s="69">
        <v>857.4</v>
      </c>
      <c r="GB7" s="69">
        <v>65.900000000000006</v>
      </c>
      <c r="GC7" s="69">
        <v>70.39</v>
      </c>
      <c r="GD7" s="69">
        <v>30.1</v>
      </c>
      <c r="GE7" s="69">
        <v>9.5</v>
      </c>
      <c r="GF7" s="69">
        <v>91.8</v>
      </c>
      <c r="GG7" s="69">
        <v>8.1999999999999993</v>
      </c>
      <c r="GH7" s="69">
        <v>11.250999999999999</v>
      </c>
      <c r="GI7" s="21">
        <v>300</v>
      </c>
      <c r="GJ7" s="69">
        <v>998.5</v>
      </c>
      <c r="GK7" s="69">
        <v>75.8</v>
      </c>
      <c r="GL7" s="69">
        <v>60.42</v>
      </c>
      <c r="GM7" s="69">
        <v>67.5</v>
      </c>
      <c r="GN7" s="69">
        <v>47.3</v>
      </c>
      <c r="GO7" s="69">
        <v>58.1</v>
      </c>
      <c r="GP7" s="69">
        <v>41.7</v>
      </c>
      <c r="GQ7" s="69">
        <v>1.3939999999999999</v>
      </c>
      <c r="GR7" s="69">
        <v>300</v>
      </c>
      <c r="GS7" s="69">
        <v>940.4</v>
      </c>
      <c r="GT7" s="69">
        <v>114.5</v>
      </c>
      <c r="GU7" s="69">
        <v>64.62</v>
      </c>
      <c r="GV7" s="69">
        <v>103</v>
      </c>
      <c r="GW7" s="69">
        <v>30.2</v>
      </c>
      <c r="GX7" s="69">
        <v>81.900000000000006</v>
      </c>
      <c r="GY7" s="69">
        <v>18.100000000000001</v>
      </c>
      <c r="GZ7" s="69">
        <v>4.5229999999999997</v>
      </c>
      <c r="HA7" s="21">
        <v>300</v>
      </c>
      <c r="HB7" s="69">
        <v>1134.0999999999999</v>
      </c>
      <c r="HC7" s="69">
        <v>82.4</v>
      </c>
      <c r="HD7" s="69">
        <v>53.19</v>
      </c>
      <c r="HE7" s="69">
        <v>68.099999999999994</v>
      </c>
      <c r="HF7" s="69">
        <v>45.4</v>
      </c>
      <c r="HG7" s="69">
        <v>49</v>
      </c>
      <c r="HH7" s="69">
        <v>51</v>
      </c>
      <c r="HI7" s="69">
        <v>0.96099999999999997</v>
      </c>
      <c r="HJ7" s="69">
        <v>300</v>
      </c>
      <c r="HK7" s="69">
        <v>1127.5999999999999</v>
      </c>
      <c r="HL7" s="69">
        <v>93</v>
      </c>
      <c r="HM7" s="69">
        <v>53.58</v>
      </c>
      <c r="HN7" s="69">
        <v>64.099999999999994</v>
      </c>
      <c r="HO7" s="69">
        <v>36.200000000000003</v>
      </c>
      <c r="HP7" s="69">
        <v>73.599999999999994</v>
      </c>
      <c r="HQ7" s="69">
        <v>26.4</v>
      </c>
      <c r="HR7" s="69">
        <v>2.7829999999999999</v>
      </c>
      <c r="HS7" s="69">
        <v>300</v>
      </c>
      <c r="HT7" s="69">
        <v>1107.8</v>
      </c>
      <c r="HU7" s="69">
        <v>49.4</v>
      </c>
      <c r="HV7" s="69">
        <v>54.27</v>
      </c>
      <c r="HW7" s="69">
        <v>40.700000000000003</v>
      </c>
      <c r="HX7" s="69">
        <v>14.1</v>
      </c>
      <c r="HY7" s="69">
        <v>62</v>
      </c>
      <c r="HZ7" s="69">
        <v>37.9</v>
      </c>
      <c r="IA7" s="69">
        <v>1.6359999999999999</v>
      </c>
      <c r="IB7" s="69">
        <v>300</v>
      </c>
      <c r="IC7" s="69">
        <v>757.6</v>
      </c>
      <c r="ID7" s="69">
        <v>56.9</v>
      </c>
      <c r="IE7" s="69">
        <v>79.62</v>
      </c>
      <c r="IF7" s="69">
        <v>22.5</v>
      </c>
      <c r="IG7" s="69">
        <v>3.5</v>
      </c>
      <c r="IH7" s="69">
        <v>91.5</v>
      </c>
      <c r="II7" s="69">
        <v>8.5</v>
      </c>
      <c r="IJ7" s="69">
        <v>10.752000000000001</v>
      </c>
      <c r="IK7" s="69">
        <v>300</v>
      </c>
      <c r="IL7" s="69">
        <v>1104.3</v>
      </c>
      <c r="IM7" s="69">
        <v>68.599999999999994</v>
      </c>
      <c r="IN7" s="69">
        <v>54.54</v>
      </c>
      <c r="IO7" s="69">
        <v>60.6</v>
      </c>
      <c r="IP7" s="69">
        <v>36.5</v>
      </c>
      <c r="IQ7" s="69">
        <v>45.6</v>
      </c>
      <c r="IR7" s="69">
        <v>54.3</v>
      </c>
      <c r="IS7" s="69">
        <v>0.84</v>
      </c>
      <c r="IT7" s="69">
        <v>300</v>
      </c>
      <c r="IU7" s="69">
        <v>824</v>
      </c>
      <c r="IV7" s="69">
        <v>41.8</v>
      </c>
      <c r="IW7" s="69">
        <v>73</v>
      </c>
      <c r="IX7" s="69">
        <v>20.9</v>
      </c>
      <c r="IY7" s="69">
        <v>1.9</v>
      </c>
      <c r="IZ7" s="69">
        <v>89.7</v>
      </c>
      <c r="JA7" s="69">
        <v>10.199999999999999</v>
      </c>
      <c r="JB7" s="69">
        <v>8.7609999999999992</v>
      </c>
      <c r="JC7" s="69">
        <v>300</v>
      </c>
      <c r="JD7" s="70">
        <v>0.8</v>
      </c>
      <c r="JE7" s="70">
        <v>0.9</v>
      </c>
      <c r="JF7" s="70">
        <v>2.8</v>
      </c>
      <c r="JG7" s="70">
        <v>2</v>
      </c>
      <c r="JH7" s="70">
        <v>5.3</v>
      </c>
      <c r="JI7" s="70">
        <v>1.1000000000000001</v>
      </c>
      <c r="JJ7" s="70">
        <v>1.2</v>
      </c>
      <c r="JK7" s="70">
        <v>1.1000000000000001</v>
      </c>
      <c r="JL7" s="70">
        <v>104</v>
      </c>
      <c r="JM7" s="70">
        <v>79</v>
      </c>
      <c r="JN7" s="70">
        <v>76</v>
      </c>
      <c r="JO7" s="70">
        <v>73</v>
      </c>
      <c r="JP7" s="70">
        <v>65</v>
      </c>
      <c r="JQ7" s="70">
        <v>98</v>
      </c>
      <c r="JR7" s="70">
        <v>99</v>
      </c>
      <c r="JS7" s="70">
        <v>97</v>
      </c>
      <c r="JT7" s="70">
        <v>63.8</v>
      </c>
      <c r="JU7" s="70">
        <v>63.6</v>
      </c>
      <c r="JV7" s="70">
        <v>64.099999999999994</v>
      </c>
      <c r="JW7" s="70">
        <v>64.900000000000006</v>
      </c>
      <c r="JX7" s="70">
        <v>65.900000000000006</v>
      </c>
      <c r="JY7" s="70">
        <v>65.8</v>
      </c>
      <c r="JZ7" s="70">
        <v>62.9</v>
      </c>
      <c r="KA7" s="70">
        <v>63.4</v>
      </c>
      <c r="KB7" s="70">
        <v>17.399999999999999</v>
      </c>
      <c r="KC7" s="70">
        <v>15.4</v>
      </c>
      <c r="KD7" s="70">
        <v>13.8</v>
      </c>
      <c r="KE7" s="70">
        <v>11.3</v>
      </c>
      <c r="KF7" s="70">
        <v>8.6</v>
      </c>
      <c r="KG7" s="70">
        <v>10</v>
      </c>
      <c r="KH7" s="70">
        <v>17.3</v>
      </c>
      <c r="KI7" s="70">
        <v>13</v>
      </c>
      <c r="KJ7" s="70">
        <v>0</v>
      </c>
      <c r="KK7" s="70">
        <v>2.6</v>
      </c>
      <c r="KL7" s="70">
        <v>6.2</v>
      </c>
      <c r="KM7" s="70">
        <v>7</v>
      </c>
      <c r="KN7" s="70">
        <v>7</v>
      </c>
      <c r="KO7" s="70">
        <v>2.5</v>
      </c>
      <c r="KP7" s="70">
        <v>0.6</v>
      </c>
      <c r="KQ7" s="70">
        <v>0</v>
      </c>
      <c r="KR7" s="70">
        <v>0</v>
      </c>
      <c r="KS7" s="70">
        <v>2.5</v>
      </c>
      <c r="KT7" s="70">
        <v>6.2</v>
      </c>
      <c r="KU7" s="70">
        <v>5.5</v>
      </c>
      <c r="KV7" s="70">
        <v>7.1</v>
      </c>
      <c r="KW7" s="70">
        <v>1</v>
      </c>
      <c r="KX7" s="70">
        <v>0</v>
      </c>
      <c r="KY7" s="70">
        <v>0</v>
      </c>
      <c r="KZ7" s="70">
        <v>0</v>
      </c>
      <c r="LA7" s="70">
        <v>4.7</v>
      </c>
      <c r="LB7" s="70">
        <v>7.6</v>
      </c>
      <c r="LC7" s="70">
        <v>9.1999999999999993</v>
      </c>
      <c r="LD7" s="70">
        <v>9.3000000000000007</v>
      </c>
      <c r="LE7" s="70">
        <v>5</v>
      </c>
      <c r="LF7" s="70">
        <v>4</v>
      </c>
      <c r="LG7" s="70">
        <v>0.5</v>
      </c>
      <c r="LH7" s="70">
        <v>0</v>
      </c>
      <c r="LI7" s="70">
        <v>0</v>
      </c>
      <c r="LJ7" s="70">
        <v>1.6</v>
      </c>
      <c r="LK7" s="70">
        <v>0.7</v>
      </c>
      <c r="LL7" s="70">
        <v>4.4000000000000004</v>
      </c>
      <c r="LM7" s="70">
        <v>0</v>
      </c>
      <c r="LN7" s="70">
        <v>0</v>
      </c>
      <c r="LO7" s="71">
        <v>0</v>
      </c>
      <c r="LP7" s="33" t="s">
        <v>550</v>
      </c>
      <c r="LQ7" s="33" t="s">
        <v>551</v>
      </c>
      <c r="LR7" s="34">
        <v>0.264930555555556</v>
      </c>
      <c r="LS7" s="34">
        <v>7.7199074074074097E-3</v>
      </c>
      <c r="LT7" s="34">
        <v>0.112847222222222</v>
      </c>
      <c r="LU7" s="34">
        <v>9.8263888888888901E-2</v>
      </c>
      <c r="LV7" s="34">
        <v>5.3819444444444399E-2</v>
      </c>
      <c r="LW7" s="34">
        <v>2.8819444444444401E-2</v>
      </c>
      <c r="LX7" s="33">
        <v>9</v>
      </c>
      <c r="LY7" s="33">
        <v>34</v>
      </c>
      <c r="LZ7" s="33">
        <v>53</v>
      </c>
      <c r="MA7" s="33" t="s">
        <v>505</v>
      </c>
      <c r="MB7" s="33">
        <v>0</v>
      </c>
      <c r="MC7" s="33" t="s">
        <v>1061</v>
      </c>
      <c r="MD7" s="33" t="s">
        <v>1062</v>
      </c>
      <c r="ME7" s="34">
        <v>0.22083333333333299</v>
      </c>
      <c r="MF7" s="34">
        <v>9.69907407407407E-3</v>
      </c>
      <c r="MG7" s="34">
        <v>5.9374999999999997E-2</v>
      </c>
      <c r="MH7" s="34">
        <v>0.125347222222222</v>
      </c>
      <c r="MI7" s="34">
        <v>3.6111111111111101E-2</v>
      </c>
      <c r="MJ7" s="34">
        <v>6.8750000000000006E-2</v>
      </c>
      <c r="MK7" s="33">
        <v>15</v>
      </c>
      <c r="ML7" s="33">
        <v>39</v>
      </c>
      <c r="MM7" s="33">
        <v>57</v>
      </c>
      <c r="MN7" s="33" t="s">
        <v>505</v>
      </c>
      <c r="MO7" s="33">
        <v>0</v>
      </c>
      <c r="MP7" s="33" t="s">
        <v>1063</v>
      </c>
      <c r="MQ7" s="33" t="s">
        <v>1064</v>
      </c>
      <c r="MR7" s="34">
        <v>9.2013888888888895E-2</v>
      </c>
      <c r="MS7" s="34">
        <v>1.1435185185185199E-2</v>
      </c>
      <c r="MT7" s="34">
        <v>3.7152777777777798E-2</v>
      </c>
      <c r="MU7" s="34">
        <v>5.4861111111111097E-2</v>
      </c>
      <c r="MV7" s="34">
        <v>0</v>
      </c>
      <c r="MW7" s="33" t="s">
        <v>505</v>
      </c>
      <c r="MX7" s="33">
        <v>4</v>
      </c>
      <c r="MY7" s="33">
        <v>6</v>
      </c>
      <c r="MZ7" s="33">
        <v>55</v>
      </c>
      <c r="NA7" s="33" t="s">
        <v>505</v>
      </c>
      <c r="NB7" s="33">
        <v>0</v>
      </c>
      <c r="NC7" s="33" t="s">
        <v>1065</v>
      </c>
      <c r="ND7" s="33" t="s">
        <v>1066</v>
      </c>
      <c r="NE7" s="34">
        <v>0.202777777777778</v>
      </c>
      <c r="NF7" s="34">
        <v>2.0833333333333299E-4</v>
      </c>
      <c r="NG7" s="34">
        <v>0.12812499999999999</v>
      </c>
      <c r="NH7" s="34">
        <v>5.3819444444444399E-2</v>
      </c>
      <c r="NI7" s="34">
        <v>2.0833333333333301E-2</v>
      </c>
      <c r="NJ7" s="34">
        <v>5.3819444444444399E-2</v>
      </c>
      <c r="NK7" s="33">
        <v>13</v>
      </c>
      <c r="NL7" s="33">
        <v>33</v>
      </c>
      <c r="NM7" s="33">
        <v>53</v>
      </c>
      <c r="NN7" s="33" t="s">
        <v>505</v>
      </c>
      <c r="NO7" s="33">
        <v>5</v>
      </c>
      <c r="NP7" s="33" t="s">
        <v>552</v>
      </c>
      <c r="NQ7" s="33" t="s">
        <v>553</v>
      </c>
      <c r="NR7" s="34">
        <v>0.180902777777778</v>
      </c>
      <c r="NS7" s="34">
        <v>2.1759259259259301E-2</v>
      </c>
      <c r="NT7" s="34">
        <v>0.113888888888889</v>
      </c>
      <c r="NU7" s="34">
        <v>3.2291666666666698E-2</v>
      </c>
      <c r="NV7" s="34">
        <v>3.4722222222222203E-2</v>
      </c>
      <c r="NW7" s="34">
        <v>5.6944444444444402E-2</v>
      </c>
      <c r="NX7" s="33">
        <v>14</v>
      </c>
      <c r="NY7" s="33">
        <v>45</v>
      </c>
      <c r="NZ7" s="33">
        <v>64</v>
      </c>
      <c r="OA7" s="33" t="s">
        <v>505</v>
      </c>
      <c r="OB7" s="33">
        <v>0</v>
      </c>
      <c r="OC7" s="33" t="s">
        <v>554</v>
      </c>
      <c r="OD7" s="33" t="s">
        <v>555</v>
      </c>
      <c r="OE7" s="34">
        <v>0.249652777777778</v>
      </c>
      <c r="OF7" s="34">
        <v>2.4143518518518502E-2</v>
      </c>
      <c r="OG7" s="34">
        <v>0.15625</v>
      </c>
      <c r="OH7" s="34">
        <v>4.1666666666666699E-2</v>
      </c>
      <c r="OI7" s="34">
        <v>5.1736111111111101E-2</v>
      </c>
      <c r="OJ7" s="34">
        <v>8.8888888888888906E-2</v>
      </c>
      <c r="OK7" s="33">
        <v>28</v>
      </c>
      <c r="OL7" s="33">
        <v>68</v>
      </c>
      <c r="OM7" s="33">
        <v>54</v>
      </c>
      <c r="ON7" s="33" t="s">
        <v>505</v>
      </c>
      <c r="OO7" s="33">
        <v>0</v>
      </c>
      <c r="OP7" s="33" t="s">
        <v>556</v>
      </c>
      <c r="OQ7" s="33" t="s">
        <v>557</v>
      </c>
      <c r="OR7" s="34">
        <v>0.30451388888888897</v>
      </c>
      <c r="OS7" s="34">
        <v>5.8796296296296296E-3</v>
      </c>
      <c r="OT7" s="34">
        <v>0.12777777777777799</v>
      </c>
      <c r="OU7" s="34">
        <v>0.100694444444444</v>
      </c>
      <c r="OV7" s="34">
        <v>7.6041666666666702E-2</v>
      </c>
      <c r="OW7" s="33" t="s">
        <v>505</v>
      </c>
      <c r="OX7" s="33">
        <v>17</v>
      </c>
      <c r="OY7" s="33">
        <v>43</v>
      </c>
      <c r="OZ7" s="33">
        <v>55</v>
      </c>
      <c r="PA7" s="33" t="s">
        <v>505</v>
      </c>
      <c r="PB7" s="33">
        <v>0</v>
      </c>
      <c r="PD7" s="1">
        <v>113</v>
      </c>
      <c r="PE7" s="1">
        <v>73</v>
      </c>
      <c r="PF7" s="1">
        <f t="shared" si="0"/>
        <v>86.333333333333329</v>
      </c>
      <c r="PG7" s="1">
        <v>1.74</v>
      </c>
      <c r="PH7" s="1">
        <v>56</v>
      </c>
      <c r="PI7" s="1">
        <v>10</v>
      </c>
      <c r="PJ7" s="1">
        <v>49</v>
      </c>
      <c r="PK7" s="1">
        <f t="shared" si="1"/>
        <v>28.160919540229884</v>
      </c>
      <c r="PL7" s="1">
        <v>10</v>
      </c>
      <c r="PM7" s="1">
        <f t="shared" si="2"/>
        <v>69</v>
      </c>
      <c r="PN7" s="1">
        <v>29</v>
      </c>
      <c r="PO7" s="1">
        <f t="shared" si="3"/>
        <v>0.40816326530612246</v>
      </c>
      <c r="PP7" s="1">
        <v>71</v>
      </c>
      <c r="PQ7" s="1">
        <f t="shared" si="4"/>
        <v>0.40816326530612246</v>
      </c>
      <c r="PR7" s="23">
        <f t="shared" si="5"/>
        <v>175.43612000000002</v>
      </c>
      <c r="PS7" s="1">
        <f t="shared" si="6"/>
        <v>100.8253563218391</v>
      </c>
      <c r="PT7" s="1">
        <v>83</v>
      </c>
      <c r="PU7" s="1">
        <v>63</v>
      </c>
      <c r="PV7" s="1">
        <f t="shared" si="7"/>
        <v>1.3174603174603174</v>
      </c>
      <c r="PW7" s="1">
        <v>179</v>
      </c>
      <c r="PX7" s="1">
        <v>16</v>
      </c>
      <c r="PY7" s="1">
        <f t="shared" si="8"/>
        <v>5.1875</v>
      </c>
      <c r="PZ7" s="1">
        <v>20</v>
      </c>
      <c r="QA7" s="1">
        <v>2.2000000000000002</v>
      </c>
      <c r="QB7" s="1">
        <f t="shared" si="9"/>
        <v>4.2553280000000004</v>
      </c>
      <c r="QC7" s="1">
        <f t="shared" si="10"/>
        <v>75.988000000000014</v>
      </c>
      <c r="QD7" s="1">
        <f t="shared" si="11"/>
        <v>2.4455908045977015</v>
      </c>
      <c r="QE7" s="1">
        <v>22.2</v>
      </c>
      <c r="QF7" s="1">
        <v>25</v>
      </c>
      <c r="QG7" s="1">
        <v>56</v>
      </c>
      <c r="QH7" s="1">
        <v>22</v>
      </c>
      <c r="QI7" s="1">
        <f t="shared" si="12"/>
        <v>2.5454545454545454</v>
      </c>
      <c r="QJ7" s="1">
        <v>275</v>
      </c>
      <c r="QK7" s="1">
        <v>14</v>
      </c>
      <c r="QL7" s="1">
        <v>72</v>
      </c>
      <c r="QM7" s="1">
        <f t="shared" si="13"/>
        <v>41.379310344827587</v>
      </c>
      <c r="QN7" s="1">
        <v>57</v>
      </c>
      <c r="QO7" s="1">
        <f t="shared" si="14"/>
        <v>32.758620689655174</v>
      </c>
      <c r="QP7" s="1">
        <v>86</v>
      </c>
      <c r="QQ7" s="1">
        <f t="shared" si="15"/>
        <v>49.425287356321839</v>
      </c>
      <c r="QR7" s="1">
        <v>34</v>
      </c>
      <c r="QS7" s="1">
        <f t="shared" si="16"/>
        <v>19.540229885057471</v>
      </c>
      <c r="QT7" s="1">
        <f t="shared" si="17"/>
        <v>52</v>
      </c>
      <c r="QU7" s="1">
        <v>61</v>
      </c>
      <c r="QV7" s="1">
        <v>20.2</v>
      </c>
      <c r="QW7" s="1">
        <v>11</v>
      </c>
      <c r="QX7" s="1">
        <f t="shared" si="18"/>
        <v>11.60919540229885</v>
      </c>
      <c r="QY7" s="1">
        <f t="shared" si="19"/>
        <v>6.3218390804597702</v>
      </c>
      <c r="QZ7" s="23">
        <f t="shared" si="20"/>
        <v>0.45544554455445541</v>
      </c>
      <c r="RA7" s="1">
        <v>106</v>
      </c>
      <c r="RB7" s="1">
        <v>69</v>
      </c>
      <c r="RC7" s="1">
        <f t="shared" si="21"/>
        <v>81.333333333333329</v>
      </c>
      <c r="RD7" s="1">
        <v>79</v>
      </c>
      <c r="RE7" s="1">
        <v>10</v>
      </c>
      <c r="RF7" s="1">
        <v>49</v>
      </c>
      <c r="RG7" s="1">
        <f t="shared" si="22"/>
        <v>28.160919540229884</v>
      </c>
      <c r="RH7" s="1">
        <v>10</v>
      </c>
      <c r="RI7" s="1">
        <f t="shared" si="23"/>
        <v>69</v>
      </c>
      <c r="RJ7" s="1">
        <v>31</v>
      </c>
      <c r="RK7" s="23">
        <f t="shared" si="24"/>
        <v>0.36734693877551022</v>
      </c>
      <c r="RL7" s="1">
        <v>64</v>
      </c>
      <c r="RM7" s="1">
        <f t="shared" si="25"/>
        <v>0.40816326530612246</v>
      </c>
      <c r="RN7" s="1">
        <f t="shared" si="26"/>
        <v>175.43612000000002</v>
      </c>
      <c r="RO7" s="1">
        <f t="shared" si="27"/>
        <v>100.8253563218391</v>
      </c>
      <c r="RP7" s="1">
        <v>89</v>
      </c>
      <c r="RQ7" s="1">
        <v>70</v>
      </c>
      <c r="RR7" s="23">
        <f t="shared" si="28"/>
        <v>1.2714285714285714</v>
      </c>
      <c r="RS7" s="1">
        <v>185</v>
      </c>
      <c r="RT7" s="1">
        <v>13</v>
      </c>
      <c r="RU7" s="23">
        <f t="shared" si="29"/>
        <v>6.8461538461538458</v>
      </c>
      <c r="RV7" s="1">
        <v>21.6</v>
      </c>
      <c r="RW7" s="1">
        <f t="shared" si="30"/>
        <v>6.4832961600000019</v>
      </c>
      <c r="RX7" s="1">
        <f t="shared" si="31"/>
        <v>82.06704000000002</v>
      </c>
      <c r="RY7" s="1">
        <f t="shared" si="32"/>
        <v>3.7260322758620701</v>
      </c>
      <c r="RZ7" s="1">
        <v>19.8</v>
      </c>
      <c r="SA7" s="1">
        <v>28</v>
      </c>
      <c r="SB7" s="1">
        <v>46</v>
      </c>
      <c r="SC7" s="1">
        <v>29</v>
      </c>
      <c r="SD7" s="23">
        <f t="shared" si="64"/>
        <v>1.5862068965517242</v>
      </c>
      <c r="SE7" s="1">
        <v>173</v>
      </c>
      <c r="SF7" s="1">
        <v>14</v>
      </c>
      <c r="SG7" s="1">
        <v>70</v>
      </c>
      <c r="SH7" s="1">
        <f t="shared" si="33"/>
        <v>40.229885057471265</v>
      </c>
      <c r="SI7" s="1">
        <v>59</v>
      </c>
      <c r="SJ7" s="1">
        <f t="shared" si="34"/>
        <v>33.908045977011497</v>
      </c>
      <c r="SK7" s="1">
        <v>88</v>
      </c>
      <c r="SL7" s="1">
        <f t="shared" si="35"/>
        <v>50.574712643678161</v>
      </c>
      <c r="SM7" s="1">
        <v>34</v>
      </c>
      <c r="SN7" s="1">
        <f t="shared" si="36"/>
        <v>19.540229885057471</v>
      </c>
      <c r="SO7" s="1">
        <f t="shared" si="37"/>
        <v>54</v>
      </c>
      <c r="SP7" s="1">
        <v>57</v>
      </c>
      <c r="SQ7" s="1">
        <v>23.4</v>
      </c>
      <c r="SR7" s="1">
        <v>13.7</v>
      </c>
      <c r="SS7" s="1">
        <f t="shared" si="38"/>
        <v>13.448275862068964</v>
      </c>
      <c r="ST7" s="1">
        <f t="shared" si="39"/>
        <v>7.873563218390804</v>
      </c>
      <c r="SU7" s="23">
        <f t="shared" si="40"/>
        <v>0.4145299145299145</v>
      </c>
      <c r="SV7" s="1">
        <v>94</v>
      </c>
      <c r="SW7" s="1">
        <v>69</v>
      </c>
      <c r="SX7" s="1">
        <f t="shared" si="41"/>
        <v>77.333333333333329</v>
      </c>
      <c r="SY7" s="1">
        <v>66</v>
      </c>
      <c r="SZ7" s="1">
        <v>9</v>
      </c>
      <c r="TA7" s="1">
        <v>47</v>
      </c>
      <c r="TB7" s="1">
        <f t="shared" si="42"/>
        <v>27.011494252873565</v>
      </c>
      <c r="TC7" s="1">
        <v>8</v>
      </c>
      <c r="TD7" s="1">
        <f t="shared" si="43"/>
        <v>64</v>
      </c>
      <c r="TE7" s="1">
        <v>29</v>
      </c>
      <c r="TF7" s="23">
        <f t="shared" si="44"/>
        <v>0.38297872340425532</v>
      </c>
      <c r="TG7" s="1">
        <v>69</v>
      </c>
      <c r="TH7" s="1">
        <f t="shared" si="45"/>
        <v>0.36170212765957449</v>
      </c>
      <c r="TI7" s="1">
        <f t="shared" si="46"/>
        <v>131.72367200000002</v>
      </c>
      <c r="TJ7" s="1">
        <f t="shared" si="47"/>
        <v>75.703259770114954</v>
      </c>
      <c r="TK7" s="1">
        <v>64</v>
      </c>
      <c r="TL7" s="1">
        <v>50</v>
      </c>
      <c r="TM7" s="23">
        <f t="shared" si="48"/>
        <v>1.28</v>
      </c>
      <c r="TN7" s="1">
        <v>200</v>
      </c>
      <c r="TO7" s="1">
        <v>12</v>
      </c>
      <c r="TP7" s="23">
        <f t="shared" si="49"/>
        <v>5.333333333333333</v>
      </c>
      <c r="TQ7" s="1">
        <v>18.899999999999999</v>
      </c>
      <c r="TR7" s="1">
        <f t="shared" si="50"/>
        <v>4.7393715600000004</v>
      </c>
      <c r="TS7" s="1">
        <f t="shared" si="51"/>
        <v>71.808660000000003</v>
      </c>
      <c r="TT7" s="1">
        <f t="shared" si="52"/>
        <v>2.7237767586206898</v>
      </c>
      <c r="TU7" s="1">
        <v>17.100000000000001</v>
      </c>
      <c r="TV7" s="1">
        <v>28</v>
      </c>
      <c r="TW7" s="1">
        <v>58</v>
      </c>
      <c r="TX7" s="1">
        <v>37</v>
      </c>
      <c r="TY7" s="23">
        <f t="shared" si="53"/>
        <v>1.5675675675675675</v>
      </c>
      <c r="TZ7" s="1">
        <v>270</v>
      </c>
      <c r="UA7" s="1">
        <v>14</v>
      </c>
      <c r="UB7" s="1">
        <v>66</v>
      </c>
      <c r="UC7" s="1">
        <f t="shared" si="54"/>
        <v>37.931034482758619</v>
      </c>
      <c r="UD7" s="1">
        <v>57</v>
      </c>
      <c r="UE7" s="1">
        <f t="shared" si="55"/>
        <v>32.758620689655174</v>
      </c>
      <c r="UF7" s="1">
        <v>94</v>
      </c>
      <c r="UG7" s="1">
        <f t="shared" si="56"/>
        <v>54.022988505747129</v>
      </c>
      <c r="UH7" s="1">
        <v>42</v>
      </c>
      <c r="UI7" s="1">
        <f t="shared" si="57"/>
        <v>24.137931034482758</v>
      </c>
      <c r="UJ7" s="1">
        <f t="shared" si="58"/>
        <v>52</v>
      </c>
      <c r="UK7" s="1">
        <v>55</v>
      </c>
      <c r="UL7" s="1">
        <v>22.8</v>
      </c>
      <c r="UM7" s="1">
        <v>14</v>
      </c>
      <c r="UN7" s="1">
        <f t="shared" si="59"/>
        <v>13.103448275862069</v>
      </c>
      <c r="UO7" s="1">
        <f t="shared" si="60"/>
        <v>8.0459770114942533</v>
      </c>
      <c r="UP7" s="23">
        <f t="shared" si="61"/>
        <v>0.38596491228070179</v>
      </c>
      <c r="UQ7" s="1">
        <v>104</v>
      </c>
      <c r="UR7" s="1">
        <v>71</v>
      </c>
      <c r="US7" s="1">
        <f t="shared" si="65"/>
        <v>82</v>
      </c>
      <c r="UT7" s="1">
        <v>61</v>
      </c>
      <c r="UU7" s="1">
        <v>10</v>
      </c>
      <c r="UV7" s="1">
        <v>50</v>
      </c>
      <c r="UW7" s="1">
        <f t="shared" si="66"/>
        <v>28.735632183908045</v>
      </c>
      <c r="UX7" s="1">
        <v>8</v>
      </c>
      <c r="UY7" s="1">
        <f t="shared" si="67"/>
        <v>68</v>
      </c>
      <c r="UZ7" s="1">
        <v>30</v>
      </c>
      <c r="VA7" s="23">
        <f t="shared" si="68"/>
        <v>0.4</v>
      </c>
      <c r="VB7" s="1">
        <v>69</v>
      </c>
      <c r="VC7" s="1">
        <f t="shared" si="69"/>
        <v>0.36</v>
      </c>
      <c r="VD7" s="1">
        <f t="shared" si="70"/>
        <v>157.608024</v>
      </c>
      <c r="VE7" s="1">
        <f t="shared" si="71"/>
        <v>90.579324137931039</v>
      </c>
      <c r="VF7" s="1">
        <v>88</v>
      </c>
      <c r="VG7" s="1">
        <v>60</v>
      </c>
      <c r="VH7" s="23">
        <f t="shared" si="72"/>
        <v>1.4666666666666666</v>
      </c>
      <c r="VI7" s="1">
        <v>189</v>
      </c>
      <c r="VJ7" s="1">
        <v>17</v>
      </c>
      <c r="VK7" s="23">
        <f t="shared" si="73"/>
        <v>5.1764705882352944</v>
      </c>
      <c r="VL7" s="1">
        <v>26.9</v>
      </c>
      <c r="VM7" s="1">
        <f t="shared" si="74"/>
        <v>6.2344354600000012</v>
      </c>
      <c r="VN7" s="1">
        <f t="shared" si="75"/>
        <v>102.20386000000002</v>
      </c>
      <c r="VO7" s="1">
        <f t="shared" si="76"/>
        <v>3.5830088850574717</v>
      </c>
      <c r="VP7" s="1">
        <v>22.1</v>
      </c>
      <c r="VQ7" s="1">
        <v>37</v>
      </c>
      <c r="VR7" s="1">
        <v>53</v>
      </c>
      <c r="VS7" s="1">
        <v>28</v>
      </c>
      <c r="VT7" s="23">
        <f t="shared" si="85"/>
        <v>1.8928571428571428</v>
      </c>
      <c r="VU7" s="1">
        <v>185</v>
      </c>
      <c r="VV7" s="1">
        <v>15</v>
      </c>
      <c r="VW7" s="1">
        <v>79</v>
      </c>
      <c r="VX7" s="1">
        <f t="shared" si="77"/>
        <v>45.402298850574709</v>
      </c>
      <c r="VY7" s="1">
        <v>57</v>
      </c>
      <c r="VZ7" s="1">
        <f t="shared" si="78"/>
        <v>32.758620689655174</v>
      </c>
      <c r="WA7" s="1">
        <v>88</v>
      </c>
      <c r="WB7" s="1">
        <f t="shared" si="79"/>
        <v>50.574712643678161</v>
      </c>
      <c r="WC7" s="1">
        <v>35</v>
      </c>
      <c r="WD7" s="1">
        <f t="shared" si="80"/>
        <v>20.114942528735632</v>
      </c>
      <c r="WE7" s="1">
        <f t="shared" si="81"/>
        <v>53</v>
      </c>
      <c r="WF7" s="1">
        <v>58</v>
      </c>
      <c r="WG7" s="1">
        <v>21.7</v>
      </c>
      <c r="WH7" s="1">
        <v>13.3</v>
      </c>
      <c r="WI7" s="1">
        <f t="shared" si="82"/>
        <v>12.471264367816092</v>
      </c>
      <c r="WJ7" s="1">
        <f t="shared" si="83"/>
        <v>7.6436781609195403</v>
      </c>
      <c r="WK7" s="23">
        <f t="shared" si="84"/>
        <v>0.38709677419354832</v>
      </c>
      <c r="WL7" s="1">
        <v>105</v>
      </c>
      <c r="WM7" s="1">
        <v>72</v>
      </c>
      <c r="WN7" s="1">
        <v>83</v>
      </c>
      <c r="WO7" s="1">
        <v>76</v>
      </c>
      <c r="WP7" s="1">
        <v>8</v>
      </c>
      <c r="WQ7" s="1">
        <v>48</v>
      </c>
      <c r="WR7" s="1">
        <v>27.586206896551701</v>
      </c>
      <c r="WS7" s="1">
        <v>10</v>
      </c>
      <c r="WT7" s="1">
        <v>66</v>
      </c>
      <c r="WU7" s="1">
        <v>31</v>
      </c>
      <c r="WV7" s="23">
        <v>0.35416666666666702</v>
      </c>
      <c r="WW7" s="1">
        <v>66</v>
      </c>
      <c r="WX7" s="1">
        <v>0.375</v>
      </c>
      <c r="WY7" s="1">
        <v>147.18472800000001</v>
      </c>
      <c r="WZ7" s="1">
        <v>84.588924137931102</v>
      </c>
      <c r="XA7" s="1">
        <v>69</v>
      </c>
      <c r="XB7" s="1">
        <v>56</v>
      </c>
      <c r="XC7" s="23">
        <v>1.2321428571428601</v>
      </c>
      <c r="XD7" s="1">
        <v>271</v>
      </c>
      <c r="XE7" s="1">
        <v>12</v>
      </c>
      <c r="XF7" s="23">
        <v>5.75</v>
      </c>
      <c r="XG7" s="1">
        <v>17.7</v>
      </c>
      <c r="XH7" s="1">
        <v>5.1109528800000001</v>
      </c>
      <c r="XI7" s="1">
        <f>XH7/WO7*1000</f>
        <v>67.249380000000002</v>
      </c>
      <c r="XJ7" s="1">
        <v>2.93732924137931</v>
      </c>
      <c r="XK7" s="1">
        <v>17.600000000000001</v>
      </c>
      <c r="XL7" s="1">
        <v>26</v>
      </c>
      <c r="XM7" s="1">
        <v>53</v>
      </c>
      <c r="XN7" s="1">
        <v>27</v>
      </c>
      <c r="XO7" s="23">
        <v>1.9629629629629599</v>
      </c>
      <c r="XP7" s="1">
        <v>235</v>
      </c>
      <c r="XQ7" s="1">
        <v>16</v>
      </c>
      <c r="XR7" s="1">
        <v>75</v>
      </c>
      <c r="XS7" s="1">
        <v>43.1034482758621</v>
      </c>
      <c r="XT7" s="1">
        <v>58</v>
      </c>
      <c r="XU7" s="1">
        <v>33.3333333333333</v>
      </c>
      <c r="XV7" s="1">
        <v>94</v>
      </c>
      <c r="XW7" s="1">
        <v>54.022988505747101</v>
      </c>
      <c r="XX7" s="1">
        <v>32</v>
      </c>
      <c r="XY7" s="1">
        <v>18.390804597701099</v>
      </c>
      <c r="XZ7" s="1">
        <v>62</v>
      </c>
      <c r="YA7" s="1">
        <v>53</v>
      </c>
      <c r="YB7" s="1">
        <v>19.8</v>
      </c>
      <c r="YC7" s="1">
        <v>11.4</v>
      </c>
      <c r="YD7" s="1">
        <v>11.3793103448276</v>
      </c>
      <c r="YE7" s="1">
        <v>6.55172413793104</v>
      </c>
      <c r="YF7" s="23">
        <v>0.42424242424242398</v>
      </c>
      <c r="YG7" s="1">
        <v>125</v>
      </c>
      <c r="YH7" s="1">
        <v>87</v>
      </c>
      <c r="YI7" s="1">
        <v>99.6666666666667</v>
      </c>
      <c r="YJ7" s="1">
        <v>47</v>
      </c>
      <c r="YK7" s="1">
        <v>9</v>
      </c>
      <c r="YL7" s="1">
        <v>52</v>
      </c>
      <c r="YM7" s="1">
        <v>29.8850574712644</v>
      </c>
      <c r="YN7" s="1">
        <v>10</v>
      </c>
      <c r="YO7" s="1">
        <v>71</v>
      </c>
      <c r="YP7" s="1">
        <v>33</v>
      </c>
      <c r="YQ7" s="23">
        <v>0.36538461538461497</v>
      </c>
      <c r="YR7" s="1">
        <v>65</v>
      </c>
      <c r="YS7" s="1">
        <v>0.36538461538461497</v>
      </c>
      <c r="YT7" s="1">
        <v>180.796696</v>
      </c>
      <c r="YU7" s="1">
        <v>103.90614712643701</v>
      </c>
      <c r="YV7" s="1">
        <v>92</v>
      </c>
      <c r="YW7" s="1">
        <v>33</v>
      </c>
      <c r="YX7" s="23">
        <v>2.7878787878787898</v>
      </c>
      <c r="YY7" s="1">
        <v>240</v>
      </c>
      <c r="YZ7" s="1">
        <v>14</v>
      </c>
      <c r="ZA7" s="23">
        <v>6.5714285714285703</v>
      </c>
      <c r="ZB7" s="1">
        <v>30.2</v>
      </c>
      <c r="ZC7" s="1">
        <v>5.3928683599999996</v>
      </c>
      <c r="ZD7" s="1">
        <f t="shared" si="62"/>
        <v>114.74187999999999</v>
      </c>
      <c r="ZE7" s="1">
        <v>3.0993496321839098</v>
      </c>
      <c r="ZF7" s="1">
        <v>20.5</v>
      </c>
      <c r="ZG7" s="1">
        <v>30</v>
      </c>
      <c r="ZH7" s="1">
        <v>57</v>
      </c>
      <c r="ZI7" s="1">
        <v>28</v>
      </c>
      <c r="ZJ7" s="23">
        <v>2.03571428571429</v>
      </c>
      <c r="ZK7" s="1">
        <v>247</v>
      </c>
      <c r="ZL7" s="1">
        <v>-1</v>
      </c>
      <c r="ZM7" s="1">
        <v>100</v>
      </c>
      <c r="ZN7" s="1">
        <v>57.471264367816097</v>
      </c>
      <c r="ZO7" s="1">
        <v>74</v>
      </c>
      <c r="ZP7" s="1">
        <v>42.528735632183903</v>
      </c>
      <c r="ZQ7" s="1">
        <v>130</v>
      </c>
      <c r="ZR7" s="1">
        <v>74.712643678160902</v>
      </c>
      <c r="ZS7" s="1">
        <v>49</v>
      </c>
      <c r="ZT7" s="1">
        <v>28.160919540229902</v>
      </c>
      <c r="ZU7" s="1">
        <v>81</v>
      </c>
      <c r="ZV7" s="1">
        <v>66</v>
      </c>
      <c r="ZW7" s="1">
        <v>23.3</v>
      </c>
      <c r="ZX7" s="1">
        <v>15.3</v>
      </c>
      <c r="ZY7" s="1">
        <v>13.3908045977012</v>
      </c>
      <c r="ZZ7" s="1">
        <v>8.7931034482758594</v>
      </c>
      <c r="AAA7" s="23">
        <v>0.34334763948497798</v>
      </c>
      <c r="AAB7" s="1">
        <v>116</v>
      </c>
      <c r="AAC7" s="1">
        <v>67</v>
      </c>
      <c r="AAD7" s="1">
        <v>83.3333333333333</v>
      </c>
      <c r="AAE7" s="1">
        <v>56</v>
      </c>
      <c r="AAF7" s="1">
        <v>9</v>
      </c>
      <c r="AAG7" s="1">
        <v>51</v>
      </c>
      <c r="AAH7" s="1">
        <v>29.310344827586199</v>
      </c>
      <c r="AAI7" s="1">
        <v>8</v>
      </c>
      <c r="AAJ7" s="1">
        <v>68</v>
      </c>
      <c r="AAK7" s="1">
        <v>31</v>
      </c>
      <c r="AAL7" s="23">
        <v>0.39215686274509798</v>
      </c>
      <c r="AAM7" s="1">
        <v>70</v>
      </c>
      <c r="AAN7" s="1">
        <v>0.33333333333333298</v>
      </c>
      <c r="AAO7" s="1">
        <v>151.242392</v>
      </c>
      <c r="AAP7" s="1">
        <v>86.920914942528697</v>
      </c>
      <c r="AAQ7" s="1">
        <v>75</v>
      </c>
      <c r="AAR7" s="1">
        <v>53</v>
      </c>
      <c r="AAS7" s="23">
        <v>1.4150943396226401</v>
      </c>
      <c r="AAT7" s="1">
        <v>252</v>
      </c>
      <c r="AAU7" s="1">
        <v>11</v>
      </c>
      <c r="AAV7" s="23">
        <v>6.8181818181818201</v>
      </c>
      <c r="AAW7" s="1">
        <v>19</v>
      </c>
      <c r="AAX7" s="1">
        <v>4.0425616</v>
      </c>
      <c r="AAY7" s="1">
        <f t="shared" si="63"/>
        <v>72.188600000000008</v>
      </c>
      <c r="AAZ7" s="1">
        <v>2.32331126436782</v>
      </c>
      <c r="ABA7" s="1">
        <v>17.399999999999999</v>
      </c>
      <c r="ABB7" s="1">
        <v>-1</v>
      </c>
      <c r="ABC7" s="1">
        <v>37</v>
      </c>
      <c r="ABD7" s="1">
        <v>22</v>
      </c>
      <c r="ABE7" s="23">
        <v>1.6818181818181801</v>
      </c>
      <c r="ABF7" s="1">
        <v>374</v>
      </c>
      <c r="ABG7" s="1">
        <v>16</v>
      </c>
      <c r="ABH7" s="1">
        <v>78</v>
      </c>
      <c r="ABI7" s="1">
        <v>44.827586206896598</v>
      </c>
      <c r="ABJ7" s="1">
        <v>61</v>
      </c>
      <c r="ABK7" s="1">
        <v>35.057471264367798</v>
      </c>
      <c r="ABL7" s="1">
        <v>111</v>
      </c>
      <c r="ABM7" s="1">
        <v>63.7931034482759</v>
      </c>
      <c r="ABN7" s="1">
        <v>44</v>
      </c>
      <c r="ABO7" s="1">
        <v>25.287356321839098</v>
      </c>
      <c r="ABP7" s="1">
        <v>67</v>
      </c>
      <c r="ABQ7" s="1">
        <v>60</v>
      </c>
      <c r="ABR7" s="1">
        <v>18.8</v>
      </c>
      <c r="ABS7" s="1">
        <v>11.4</v>
      </c>
      <c r="ABT7" s="1">
        <v>10.804597701149399</v>
      </c>
      <c r="ABU7" s="1">
        <v>6.55172413793104</v>
      </c>
      <c r="ABV7" s="23">
        <v>0.39361702127659598</v>
      </c>
      <c r="ABW7" s="1">
        <v>115</v>
      </c>
      <c r="ABX7" s="1">
        <v>74</v>
      </c>
      <c r="ABY7" s="1">
        <v>87.6666666666667</v>
      </c>
      <c r="ABZ7" s="1">
        <v>52</v>
      </c>
      <c r="ACA7" s="1">
        <v>9</v>
      </c>
      <c r="ACB7" s="1">
        <v>50</v>
      </c>
      <c r="ACC7" s="1">
        <v>28.735632183907999</v>
      </c>
      <c r="ACD7" s="1">
        <v>8</v>
      </c>
      <c r="ACE7" s="1">
        <v>67</v>
      </c>
      <c r="ACF7" s="1">
        <v>29</v>
      </c>
      <c r="ACG7" s="23">
        <v>0.42</v>
      </c>
      <c r="ACH7" s="1">
        <v>72</v>
      </c>
      <c r="ACI7" s="1">
        <v>0.34</v>
      </c>
      <c r="ACJ7" s="1">
        <v>146.23541599999999</v>
      </c>
      <c r="ACK7" s="1">
        <v>84.043342528735593</v>
      </c>
      <c r="ACL7" s="1">
        <v>66</v>
      </c>
      <c r="ACM7" s="1">
        <v>39</v>
      </c>
      <c r="ACN7" s="23">
        <v>1.6923076923076901</v>
      </c>
      <c r="ACO7" s="1">
        <v>249</v>
      </c>
      <c r="ACP7" s="1">
        <v>16</v>
      </c>
      <c r="ACQ7" s="23">
        <v>4.125</v>
      </c>
      <c r="ACR7" s="1">
        <v>23.9</v>
      </c>
      <c r="ACS7" s="1">
        <v>4.7218943199999996</v>
      </c>
      <c r="ACT7" s="1">
        <f>ACS7/ABZ7*1000</f>
        <v>90.805660000000003</v>
      </c>
      <c r="ACU7" s="1">
        <v>2.7137323678160898</v>
      </c>
      <c r="ACV7" s="1">
        <v>19</v>
      </c>
      <c r="ACW7" s="1">
        <v>-1</v>
      </c>
      <c r="ACX7" s="1">
        <v>42</v>
      </c>
      <c r="ACY7" s="1">
        <v>26</v>
      </c>
      <c r="ACZ7" s="23">
        <v>1.6153846153846201</v>
      </c>
      <c r="ADA7" s="1">
        <v>378</v>
      </c>
      <c r="ADB7" s="1">
        <v>13</v>
      </c>
      <c r="ADC7" s="1">
        <v>70</v>
      </c>
      <c r="ADD7" s="1">
        <v>40.2298850574713</v>
      </c>
      <c r="ADE7" s="1">
        <v>51</v>
      </c>
      <c r="ADF7" s="1">
        <v>29.310344827586199</v>
      </c>
      <c r="ADG7" s="1">
        <v>102</v>
      </c>
      <c r="ADH7" s="1">
        <v>58.620689655172399</v>
      </c>
      <c r="ADI7" s="1">
        <v>38</v>
      </c>
      <c r="ADJ7" s="1">
        <v>21.839080459770098</v>
      </c>
      <c r="ADK7" s="1">
        <v>64</v>
      </c>
      <c r="ADL7" s="1">
        <v>63</v>
      </c>
      <c r="ADM7" s="1">
        <v>23</v>
      </c>
      <c r="ADN7" s="1">
        <v>11.6</v>
      </c>
      <c r="ADO7" s="1">
        <v>13.2183908045977</v>
      </c>
      <c r="ADP7" s="1">
        <v>6.6666666666666696</v>
      </c>
      <c r="ADQ7" s="23">
        <v>0.495652173913043</v>
      </c>
      <c r="ADR7" s="139">
        <v>43334.623611111114</v>
      </c>
      <c r="ADS7" s="139">
        <v>43335.663194444445</v>
      </c>
      <c r="ADT7" s="139">
        <v>43336.712500000001</v>
      </c>
      <c r="ADU7" s="139">
        <v>43337.730555555558</v>
      </c>
      <c r="ADV7" s="139">
        <v>43338.659722222219</v>
      </c>
      <c r="ADW7" s="139">
        <v>43340.450694444444</v>
      </c>
      <c r="ADX7" s="139">
        <v>43343.427083333336</v>
      </c>
      <c r="ADY7" s="139">
        <v>43348.444444444445</v>
      </c>
    </row>
    <row r="8" spans="1:805" s="1" customFormat="1">
      <c r="A8" s="68" t="s">
        <v>558</v>
      </c>
      <c r="B8" s="15" t="s">
        <v>502</v>
      </c>
      <c r="C8" s="15">
        <v>28</v>
      </c>
      <c r="D8" s="15">
        <v>62</v>
      </c>
      <c r="E8" s="15">
        <v>164</v>
      </c>
      <c r="F8" s="17">
        <v>4</v>
      </c>
      <c r="G8" s="17">
        <v>4</v>
      </c>
      <c r="H8" s="28">
        <v>288</v>
      </c>
      <c r="I8" s="17">
        <v>413</v>
      </c>
      <c r="J8" s="17">
        <v>998</v>
      </c>
      <c r="K8" s="17">
        <v>998</v>
      </c>
      <c r="L8" s="17">
        <v>16</v>
      </c>
      <c r="M8" s="17">
        <v>24</v>
      </c>
      <c r="N8" s="17">
        <v>998</v>
      </c>
      <c r="O8" s="17">
        <v>998</v>
      </c>
      <c r="P8" s="17">
        <v>998</v>
      </c>
      <c r="Q8" s="17">
        <v>998</v>
      </c>
      <c r="R8" s="17">
        <v>998</v>
      </c>
      <c r="S8" s="17">
        <v>998</v>
      </c>
      <c r="T8" s="17">
        <v>998</v>
      </c>
      <c r="U8" s="17">
        <v>998</v>
      </c>
      <c r="V8" s="17">
        <v>2238</v>
      </c>
      <c r="W8" s="32">
        <v>0.61388888888888904</v>
      </c>
      <c r="X8" s="69">
        <v>53</v>
      </c>
      <c r="Y8" s="69">
        <v>34</v>
      </c>
      <c r="Z8" s="69">
        <v>42</v>
      </c>
      <c r="AA8" s="69">
        <v>41</v>
      </c>
      <c r="AB8" s="69">
        <v>25</v>
      </c>
      <c r="AC8" s="69">
        <v>48</v>
      </c>
      <c r="AD8" s="69">
        <v>26</v>
      </c>
      <c r="AE8" s="69">
        <v>45</v>
      </c>
      <c r="AF8" s="69">
        <v>55</v>
      </c>
      <c r="AG8" s="69">
        <v>30</v>
      </c>
      <c r="AH8" s="69">
        <v>40</v>
      </c>
      <c r="AI8" s="69">
        <v>38</v>
      </c>
      <c r="AJ8" s="69">
        <v>21</v>
      </c>
      <c r="AK8" s="69">
        <v>50</v>
      </c>
      <c r="AL8" s="69">
        <v>27</v>
      </c>
      <c r="AM8" s="69">
        <v>45</v>
      </c>
      <c r="AN8" s="69">
        <v>1.0377358490566</v>
      </c>
      <c r="AO8" s="69">
        <v>0.88235294117647101</v>
      </c>
      <c r="AP8" s="69">
        <v>0.952380952380952</v>
      </c>
      <c r="AQ8" s="69">
        <v>0.92682926829268297</v>
      </c>
      <c r="AR8" s="69">
        <v>0.84</v>
      </c>
      <c r="AS8" s="69">
        <v>1.0416666666666701</v>
      </c>
      <c r="AT8" s="69">
        <v>1.0384615384615401</v>
      </c>
      <c r="AU8" s="69">
        <v>1</v>
      </c>
      <c r="AV8" s="69">
        <v>175</v>
      </c>
      <c r="AW8" s="69">
        <v>145</v>
      </c>
      <c r="AX8" s="69">
        <v>140</v>
      </c>
      <c r="AY8" s="69">
        <v>130</v>
      </c>
      <c r="AZ8" s="69">
        <v>120</v>
      </c>
      <c r="BA8" s="69">
        <v>177</v>
      </c>
      <c r="BB8" s="69">
        <v>160</v>
      </c>
      <c r="BC8" s="69">
        <v>162</v>
      </c>
      <c r="BD8" s="69">
        <v>37</v>
      </c>
      <c r="BE8" s="69">
        <v>22</v>
      </c>
      <c r="BF8" s="69">
        <v>27</v>
      </c>
      <c r="BG8" s="69">
        <v>26</v>
      </c>
      <c r="BH8" s="69">
        <v>16</v>
      </c>
      <c r="BI8" s="69">
        <v>33</v>
      </c>
      <c r="BJ8" s="69">
        <v>19</v>
      </c>
      <c r="BK8" s="69">
        <v>31</v>
      </c>
      <c r="BL8" s="69">
        <v>98.113207547169793</v>
      </c>
      <c r="BM8" s="69">
        <v>100</v>
      </c>
      <c r="BN8" s="69">
        <v>97.619047619047606</v>
      </c>
      <c r="BO8" s="69">
        <v>100</v>
      </c>
      <c r="BP8" s="69">
        <v>100</v>
      </c>
      <c r="BQ8" s="69">
        <v>100</v>
      </c>
      <c r="BR8" s="69">
        <v>96.2</v>
      </c>
      <c r="BS8" s="69">
        <v>97.7777777777778</v>
      </c>
      <c r="BT8" s="69">
        <v>342</v>
      </c>
      <c r="BU8" s="69">
        <v>210</v>
      </c>
      <c r="BV8" s="69">
        <v>190</v>
      </c>
      <c r="BW8" s="69">
        <v>116</v>
      </c>
      <c r="BX8" s="69">
        <v>206</v>
      </c>
      <c r="BY8" s="69">
        <v>234</v>
      </c>
      <c r="BZ8" s="69">
        <v>252</v>
      </c>
      <c r="CA8" s="69">
        <v>231</v>
      </c>
      <c r="CB8" s="69">
        <v>354</v>
      </c>
      <c r="CC8" s="69">
        <v>192</v>
      </c>
      <c r="CD8" s="69">
        <v>139</v>
      </c>
      <c r="CE8" s="69">
        <v>114</v>
      </c>
      <c r="CF8" s="69">
        <v>192</v>
      </c>
      <c r="CG8" s="69">
        <v>242</v>
      </c>
      <c r="CH8" s="69">
        <v>267</v>
      </c>
      <c r="CI8" s="69">
        <v>249</v>
      </c>
      <c r="CJ8" s="69">
        <v>1.0350877192982499</v>
      </c>
      <c r="CK8" s="69">
        <v>0.91428571428571404</v>
      </c>
      <c r="CL8" s="69">
        <v>0.731578947368421</v>
      </c>
      <c r="CM8" s="69">
        <v>0.98275862068965503</v>
      </c>
      <c r="CN8" s="69">
        <v>0.93203883495145601</v>
      </c>
      <c r="CO8" s="69">
        <v>1.0341880341880301</v>
      </c>
      <c r="CP8" s="69">
        <v>1.05952380952381</v>
      </c>
      <c r="CQ8" s="69">
        <v>1.0779220779220799</v>
      </c>
      <c r="CR8" s="69">
        <v>896</v>
      </c>
      <c r="CS8" s="69">
        <v>628</v>
      </c>
      <c r="CT8" s="69">
        <v>586</v>
      </c>
      <c r="CU8" s="69">
        <v>591</v>
      </c>
      <c r="CV8" s="69">
        <v>583</v>
      </c>
      <c r="CW8" s="69">
        <v>660</v>
      </c>
      <c r="CX8" s="69">
        <v>705</v>
      </c>
      <c r="CY8" s="69">
        <v>668</v>
      </c>
      <c r="CZ8" s="69">
        <v>214</v>
      </c>
      <c r="DA8" s="69">
        <v>118</v>
      </c>
      <c r="DB8" s="69">
        <v>95</v>
      </c>
      <c r="DC8" s="69">
        <v>122</v>
      </c>
      <c r="DD8" s="69">
        <v>110</v>
      </c>
      <c r="DE8" s="69">
        <v>134</v>
      </c>
      <c r="DF8" s="69">
        <v>156</v>
      </c>
      <c r="DG8" s="69">
        <v>147</v>
      </c>
      <c r="DH8" s="69">
        <v>87.426900584795305</v>
      </c>
      <c r="DI8" s="69">
        <v>98.095238095238102</v>
      </c>
      <c r="DJ8" s="69">
        <v>96.315789473684205</v>
      </c>
      <c r="DK8" s="69">
        <v>90.517241379310406</v>
      </c>
      <c r="DL8" s="69">
        <v>96.601941747572795</v>
      </c>
      <c r="DM8" s="69">
        <v>98.717948717948701</v>
      </c>
      <c r="DN8" s="69">
        <v>98.015873015872998</v>
      </c>
      <c r="DO8" s="69">
        <v>98.2683982683983</v>
      </c>
      <c r="DP8" s="69">
        <v>1320.6</v>
      </c>
      <c r="DQ8" s="69">
        <v>53.7</v>
      </c>
      <c r="DR8" s="69">
        <v>45.51</v>
      </c>
      <c r="DS8" s="69">
        <v>66.5</v>
      </c>
      <c r="DT8" s="69">
        <v>45.4</v>
      </c>
      <c r="DU8" s="69">
        <v>53.5</v>
      </c>
      <c r="DV8" s="69">
        <v>46.5</v>
      </c>
      <c r="DW8" s="69">
        <v>1.1499999999999999</v>
      </c>
      <c r="DX8" s="69">
        <v>300</v>
      </c>
      <c r="DY8" s="69">
        <v>978</v>
      </c>
      <c r="DZ8" s="69">
        <v>96.9</v>
      </c>
      <c r="EA8" s="69">
        <v>61.93</v>
      </c>
      <c r="EB8" s="69">
        <v>66.8</v>
      </c>
      <c r="EC8" s="69">
        <v>38.6</v>
      </c>
      <c r="ED8" s="69">
        <v>59.8</v>
      </c>
      <c r="EE8" s="69">
        <v>40.200000000000003</v>
      </c>
      <c r="EF8" s="69">
        <v>1.49</v>
      </c>
      <c r="EG8" s="69">
        <v>300</v>
      </c>
      <c r="EH8" s="69">
        <v>704</v>
      </c>
      <c r="EI8" s="69">
        <v>30.5</v>
      </c>
      <c r="EJ8" s="69">
        <v>85.38</v>
      </c>
      <c r="EK8" s="69">
        <v>16.8</v>
      </c>
      <c r="EL8" s="69">
        <v>1.4</v>
      </c>
      <c r="EM8" s="69">
        <v>45.3</v>
      </c>
      <c r="EN8" s="69">
        <v>54.7</v>
      </c>
      <c r="EO8" s="69">
        <v>0.82799999999999996</v>
      </c>
      <c r="EP8" s="69">
        <v>300</v>
      </c>
      <c r="EQ8" s="69">
        <v>619.4</v>
      </c>
      <c r="ER8" s="69">
        <v>29.1</v>
      </c>
      <c r="ES8" s="69">
        <v>97.07</v>
      </c>
      <c r="ET8" s="69">
        <v>14.3</v>
      </c>
      <c r="EU8" s="69">
        <v>1.2</v>
      </c>
      <c r="EV8" s="69">
        <v>83</v>
      </c>
      <c r="EW8" s="69">
        <v>17</v>
      </c>
      <c r="EX8" s="69">
        <v>4.8840000000000003</v>
      </c>
      <c r="EY8" s="21">
        <v>300</v>
      </c>
      <c r="EZ8" s="69">
        <v>806.1</v>
      </c>
      <c r="FA8" s="69">
        <v>71.2</v>
      </c>
      <c r="FB8" s="69">
        <v>74.95</v>
      </c>
      <c r="FC8" s="69">
        <v>64.5</v>
      </c>
      <c r="FD8" s="69">
        <v>28.3</v>
      </c>
      <c r="FE8" s="69">
        <v>24.4</v>
      </c>
      <c r="FF8" s="69">
        <v>75.400000000000006</v>
      </c>
      <c r="FG8" s="69">
        <v>0.32400000000000001</v>
      </c>
      <c r="FH8" s="69">
        <v>300</v>
      </c>
      <c r="FI8" s="69">
        <v>688.6</v>
      </c>
      <c r="FJ8" s="69">
        <v>57.2</v>
      </c>
      <c r="FK8" s="69">
        <v>87.7</v>
      </c>
      <c r="FL8" s="69">
        <v>28.1</v>
      </c>
      <c r="FM8" s="69">
        <v>7.6</v>
      </c>
      <c r="FN8" s="69">
        <v>90.5</v>
      </c>
      <c r="FO8" s="69">
        <v>9.4</v>
      </c>
      <c r="FP8" s="69">
        <v>9.6059999999999999</v>
      </c>
      <c r="FQ8" s="21">
        <v>300</v>
      </c>
      <c r="FR8" s="69">
        <v>825.3</v>
      </c>
      <c r="FS8" s="69">
        <v>98.7</v>
      </c>
      <c r="FT8" s="69">
        <v>73.599999999999994</v>
      </c>
      <c r="FU8" s="69">
        <v>99.1</v>
      </c>
      <c r="FV8" s="69">
        <v>41</v>
      </c>
      <c r="FW8" s="69">
        <v>40.4</v>
      </c>
      <c r="FX8" s="69">
        <v>59.6</v>
      </c>
      <c r="FY8" s="69">
        <v>0.67800000000000005</v>
      </c>
      <c r="FZ8" s="69">
        <v>300</v>
      </c>
      <c r="GA8" s="69">
        <v>732.4</v>
      </c>
      <c r="GB8" s="69">
        <v>89.6</v>
      </c>
      <c r="GC8" s="69">
        <v>82.98</v>
      </c>
      <c r="GD8" s="69">
        <v>61.9</v>
      </c>
      <c r="GE8" s="69">
        <v>21.1</v>
      </c>
      <c r="GF8" s="69">
        <v>88.8</v>
      </c>
      <c r="GG8" s="69">
        <v>11.2</v>
      </c>
      <c r="GH8" s="69">
        <v>7.9550000000000001</v>
      </c>
      <c r="GI8" s="21">
        <v>300</v>
      </c>
      <c r="GJ8" s="69">
        <v>817.5</v>
      </c>
      <c r="GK8" s="69">
        <v>113.3</v>
      </c>
      <c r="GL8" s="69">
        <v>74.59</v>
      </c>
      <c r="GM8" s="69">
        <v>116.2</v>
      </c>
      <c r="GN8" s="69">
        <v>42.5</v>
      </c>
      <c r="GO8" s="69">
        <v>38.1</v>
      </c>
      <c r="GP8" s="69">
        <v>61.8</v>
      </c>
      <c r="GQ8" s="69">
        <v>0.61699999999999999</v>
      </c>
      <c r="GR8" s="69">
        <v>300</v>
      </c>
      <c r="GS8" s="69">
        <v>678.8</v>
      </c>
      <c r="GT8" s="69">
        <v>58.6</v>
      </c>
      <c r="GU8" s="69">
        <v>88.98</v>
      </c>
      <c r="GV8" s="69">
        <v>33.200000000000003</v>
      </c>
      <c r="GW8" s="69">
        <v>8.8000000000000007</v>
      </c>
      <c r="GX8" s="69">
        <v>84.6</v>
      </c>
      <c r="GY8" s="69">
        <v>15.4</v>
      </c>
      <c r="GZ8" s="69">
        <v>5.4820000000000002</v>
      </c>
      <c r="HA8" s="21">
        <v>300</v>
      </c>
      <c r="HB8" s="69">
        <v>1012.1</v>
      </c>
      <c r="HC8" s="69">
        <v>117.2</v>
      </c>
      <c r="HD8" s="69">
        <v>60.11</v>
      </c>
      <c r="HE8" s="69">
        <v>133.9</v>
      </c>
      <c r="HF8" s="69">
        <v>67.599999999999994</v>
      </c>
      <c r="HG8" s="69">
        <v>34.799999999999997</v>
      </c>
      <c r="HH8" s="69">
        <v>65.099999999999994</v>
      </c>
      <c r="HI8" s="69">
        <v>0.53500000000000003</v>
      </c>
      <c r="HJ8" s="69">
        <v>300</v>
      </c>
      <c r="HK8" s="69">
        <v>858.3</v>
      </c>
      <c r="HL8" s="69">
        <v>125.6</v>
      </c>
      <c r="HM8" s="69">
        <v>71.3</v>
      </c>
      <c r="HN8" s="69">
        <v>86.1</v>
      </c>
      <c r="HO8" s="69">
        <v>46.3</v>
      </c>
      <c r="HP8" s="69">
        <v>77</v>
      </c>
      <c r="HQ8" s="69">
        <v>22.9</v>
      </c>
      <c r="HR8" s="69">
        <v>3.3610000000000002</v>
      </c>
      <c r="HS8" s="69">
        <v>300</v>
      </c>
      <c r="HT8" s="69">
        <v>1085</v>
      </c>
      <c r="HU8" s="69">
        <v>108.3</v>
      </c>
      <c r="HV8" s="69">
        <v>55.91</v>
      </c>
      <c r="HW8" s="69">
        <v>104.7</v>
      </c>
      <c r="HX8" s="69">
        <v>54.7</v>
      </c>
      <c r="HY8" s="69">
        <v>65.3</v>
      </c>
      <c r="HZ8" s="69">
        <v>34.6</v>
      </c>
      <c r="IA8" s="69">
        <v>1.8859999999999999</v>
      </c>
      <c r="IB8" s="69">
        <v>300</v>
      </c>
      <c r="IC8" s="69">
        <v>840.4</v>
      </c>
      <c r="ID8" s="69">
        <v>75.7</v>
      </c>
      <c r="IE8" s="69">
        <v>71.94</v>
      </c>
      <c r="IF8" s="69">
        <v>29.4</v>
      </c>
      <c r="IG8" s="69">
        <v>9.1999999999999993</v>
      </c>
      <c r="IH8" s="69">
        <v>75.5</v>
      </c>
      <c r="II8" s="69">
        <v>24.5</v>
      </c>
      <c r="IJ8" s="69">
        <v>3.0880000000000001</v>
      </c>
      <c r="IK8" s="69">
        <v>300</v>
      </c>
      <c r="IL8" s="69">
        <v>-1</v>
      </c>
      <c r="IM8" s="69">
        <v>-1</v>
      </c>
      <c r="IN8" s="69">
        <v>-1</v>
      </c>
      <c r="IO8" s="69">
        <v>-1</v>
      </c>
      <c r="IP8" s="69">
        <v>-1</v>
      </c>
      <c r="IQ8" s="69">
        <v>-1</v>
      </c>
      <c r="IR8" s="69">
        <v>-1</v>
      </c>
      <c r="IS8" s="69">
        <v>-1</v>
      </c>
      <c r="IT8" s="69">
        <v>-1</v>
      </c>
      <c r="IU8" s="69">
        <v>-1</v>
      </c>
      <c r="IV8" s="69">
        <v>-1</v>
      </c>
      <c r="IW8" s="69">
        <v>-1</v>
      </c>
      <c r="IX8" s="69">
        <v>-1</v>
      </c>
      <c r="IY8" s="69">
        <v>-1</v>
      </c>
      <c r="IZ8" s="69">
        <v>-1</v>
      </c>
      <c r="JA8" s="69">
        <v>-1</v>
      </c>
      <c r="JB8" s="69">
        <v>-1</v>
      </c>
      <c r="JC8" s="69">
        <v>-1</v>
      </c>
      <c r="JD8" s="70">
        <v>0.7</v>
      </c>
      <c r="JE8" s="70">
        <v>2.2000000000000002</v>
      </c>
      <c r="JF8" s="70">
        <v>1.9</v>
      </c>
      <c r="JG8" s="70">
        <v>6.2</v>
      </c>
      <c r="JH8" s="70">
        <v>3</v>
      </c>
      <c r="JI8" s="70">
        <v>1.3</v>
      </c>
      <c r="JJ8" s="70">
        <v>3.8</v>
      </c>
      <c r="JK8" s="70">
        <v>2.1</v>
      </c>
      <c r="JL8" s="70">
        <v>112</v>
      </c>
      <c r="JM8" s="70">
        <v>76</v>
      </c>
      <c r="JN8" s="70">
        <v>79</v>
      </c>
      <c r="JO8" s="70">
        <v>57</v>
      </c>
      <c r="JP8" s="70">
        <v>86</v>
      </c>
      <c r="JQ8" s="70">
        <v>82</v>
      </c>
      <c r="JR8" s="70">
        <v>89</v>
      </c>
      <c r="JS8" s="70">
        <v>97</v>
      </c>
      <c r="JT8" s="70">
        <v>61.2</v>
      </c>
      <c r="JU8" s="70">
        <v>61.1</v>
      </c>
      <c r="JV8" s="70">
        <v>61.2</v>
      </c>
      <c r="JW8" s="70">
        <v>61.4</v>
      </c>
      <c r="JX8" s="70">
        <v>61.4</v>
      </c>
      <c r="JY8" s="70">
        <v>62.4</v>
      </c>
      <c r="JZ8" s="70">
        <v>60.8</v>
      </c>
      <c r="KA8" s="70">
        <v>61.2</v>
      </c>
      <c r="KB8" s="70">
        <v>17.7</v>
      </c>
      <c r="KC8" s="70">
        <v>15.9</v>
      </c>
      <c r="KD8" s="70">
        <v>15.2</v>
      </c>
      <c r="KE8" s="70">
        <v>15.3</v>
      </c>
      <c r="KF8" s="70">
        <v>12.4</v>
      </c>
      <c r="KG8" s="70">
        <v>12.1</v>
      </c>
      <c r="KH8" s="70">
        <v>17.3</v>
      </c>
      <c r="KI8" s="70">
        <v>13.3</v>
      </c>
      <c r="KJ8" s="70">
        <v>2</v>
      </c>
      <c r="KK8" s="70">
        <v>4</v>
      </c>
      <c r="KL8" s="70">
        <v>5</v>
      </c>
      <c r="KM8" s="70">
        <v>6</v>
      </c>
      <c r="KN8" s="70">
        <v>6</v>
      </c>
      <c r="KO8" s="70">
        <v>2</v>
      </c>
      <c r="KP8" s="70">
        <v>0</v>
      </c>
      <c r="KQ8" s="70">
        <v>0</v>
      </c>
      <c r="KR8" s="70">
        <v>2</v>
      </c>
      <c r="KS8" s="70">
        <v>3</v>
      </c>
      <c r="KT8" s="70">
        <v>3</v>
      </c>
      <c r="KU8" s="70">
        <v>4</v>
      </c>
      <c r="KV8" s="70">
        <v>5</v>
      </c>
      <c r="KW8" s="70">
        <v>2</v>
      </c>
      <c r="KX8" s="70">
        <v>0</v>
      </c>
      <c r="KY8" s="70">
        <v>0</v>
      </c>
      <c r="KZ8" s="70">
        <v>3</v>
      </c>
      <c r="LA8" s="70">
        <v>3</v>
      </c>
      <c r="LB8" s="70">
        <v>4</v>
      </c>
      <c r="LC8" s="70">
        <v>5</v>
      </c>
      <c r="LD8" s="70">
        <v>5</v>
      </c>
      <c r="LE8" s="70">
        <v>3</v>
      </c>
      <c r="LF8" s="70">
        <v>2</v>
      </c>
      <c r="LG8" s="70">
        <v>1</v>
      </c>
      <c r="LH8" s="70">
        <v>0</v>
      </c>
      <c r="LI8" s="70">
        <v>0</v>
      </c>
      <c r="LJ8" s="70">
        <v>1</v>
      </c>
      <c r="LK8" s="70">
        <v>0</v>
      </c>
      <c r="LL8" s="70">
        <v>1</v>
      </c>
      <c r="LM8" s="70">
        <v>0</v>
      </c>
      <c r="LN8" s="70">
        <v>0</v>
      </c>
      <c r="LO8" s="71">
        <v>0</v>
      </c>
      <c r="LP8" s="29" t="s">
        <v>559</v>
      </c>
      <c r="LQ8" s="29" t="s">
        <v>560</v>
      </c>
      <c r="LR8" s="30">
        <v>0.30868055555555601</v>
      </c>
      <c r="LS8" s="30">
        <v>7.3263888888888901E-3</v>
      </c>
      <c r="LT8" s="30">
        <v>0.148958333333333</v>
      </c>
      <c r="LU8" s="30">
        <v>7.8125E-2</v>
      </c>
      <c r="LV8" s="30">
        <v>8.1597222222222196E-2</v>
      </c>
      <c r="LW8" s="30">
        <v>5.2083333333333296E-3</v>
      </c>
      <c r="LX8" s="29">
        <v>1</v>
      </c>
      <c r="LY8" s="29">
        <v>14</v>
      </c>
      <c r="LZ8" s="29">
        <v>45</v>
      </c>
      <c r="MA8" s="29" t="s">
        <v>505</v>
      </c>
      <c r="MB8" s="29">
        <v>0</v>
      </c>
      <c r="MC8" s="29" t="s">
        <v>1067</v>
      </c>
      <c r="MD8" s="29" t="s">
        <v>1068</v>
      </c>
      <c r="ME8" s="30">
        <v>0.20034722222222201</v>
      </c>
      <c r="MF8" s="30">
        <v>5.9375000000000001E-3</v>
      </c>
      <c r="MG8" s="30">
        <v>9.7222222222222196E-2</v>
      </c>
      <c r="MH8" s="30">
        <v>5.9027777777777797E-2</v>
      </c>
      <c r="MI8" s="30">
        <v>4.4097222222222197E-2</v>
      </c>
      <c r="MJ8" s="30">
        <v>0</v>
      </c>
      <c r="MK8" s="29">
        <v>0</v>
      </c>
      <c r="ML8" s="29">
        <v>6</v>
      </c>
      <c r="MM8" s="29">
        <v>50</v>
      </c>
      <c r="MN8" s="29" t="s">
        <v>505</v>
      </c>
      <c r="MO8" s="29">
        <v>0</v>
      </c>
      <c r="MP8" s="29" t="s">
        <v>1069</v>
      </c>
      <c r="MQ8" s="29" t="s">
        <v>1070</v>
      </c>
      <c r="MR8" s="30">
        <v>0.27118055555555598</v>
      </c>
      <c r="MS8" s="30">
        <v>7.1064814814814801E-3</v>
      </c>
      <c r="MT8" s="30">
        <v>0.123958333333333</v>
      </c>
      <c r="MU8" s="30">
        <v>5.9027777777777797E-2</v>
      </c>
      <c r="MV8" s="30">
        <v>8.8194444444444395E-2</v>
      </c>
      <c r="MW8" s="30">
        <v>3.4722222222222199E-3</v>
      </c>
      <c r="MX8" s="29">
        <v>1</v>
      </c>
      <c r="MY8" s="29">
        <v>12</v>
      </c>
      <c r="MZ8" s="29">
        <v>52</v>
      </c>
      <c r="NA8" s="29" t="s">
        <v>505</v>
      </c>
      <c r="NB8" s="29">
        <v>0</v>
      </c>
      <c r="NC8" s="29" t="s">
        <v>1071</v>
      </c>
      <c r="ND8" s="29" t="s">
        <v>1072</v>
      </c>
      <c r="NE8" s="30">
        <v>0.25798611111111103</v>
      </c>
      <c r="NF8" s="30">
        <v>7.9398148148148093E-3</v>
      </c>
      <c r="NG8" s="30">
        <v>0.17638888888888901</v>
      </c>
      <c r="NH8" s="30">
        <v>1.9097222222222199E-2</v>
      </c>
      <c r="NI8" s="30">
        <v>6.25E-2</v>
      </c>
      <c r="NJ8" s="30">
        <v>2.4305555555555599E-3</v>
      </c>
      <c r="NK8" s="29">
        <v>2</v>
      </c>
      <c r="NL8" s="29">
        <v>14</v>
      </c>
      <c r="NM8" s="29">
        <v>54</v>
      </c>
      <c r="NN8" s="29" t="s">
        <v>505</v>
      </c>
      <c r="NO8" s="29">
        <v>0</v>
      </c>
      <c r="NP8" s="29" t="s">
        <v>561</v>
      </c>
      <c r="NQ8" s="29" t="s">
        <v>562</v>
      </c>
      <c r="NR8" s="30">
        <v>0.30486111111111103</v>
      </c>
      <c r="NS8" s="30">
        <v>7.1527777777777796E-3</v>
      </c>
      <c r="NT8" s="30">
        <v>0.18298611111111099</v>
      </c>
      <c r="NU8" s="30">
        <v>4.5138888888888902E-2</v>
      </c>
      <c r="NV8" s="30">
        <v>7.6736111111111102E-2</v>
      </c>
      <c r="NW8" s="30">
        <v>0</v>
      </c>
      <c r="NX8" s="29">
        <v>0</v>
      </c>
      <c r="NY8" s="29">
        <v>10</v>
      </c>
      <c r="NZ8" s="29">
        <v>52</v>
      </c>
      <c r="OA8" s="29" t="s">
        <v>505</v>
      </c>
      <c r="OB8" s="29">
        <v>0</v>
      </c>
      <c r="OC8" s="29" t="s">
        <v>563</v>
      </c>
      <c r="OD8" s="29" t="s">
        <v>564</v>
      </c>
      <c r="OE8" s="30">
        <v>0.405208333333333</v>
      </c>
      <c r="OF8" s="30">
        <v>6.7245370370370402E-3</v>
      </c>
      <c r="OG8" s="30">
        <v>0.19270833333333301</v>
      </c>
      <c r="OH8" s="30">
        <v>5.2430555555555598E-2</v>
      </c>
      <c r="OI8" s="30">
        <v>0.16006944444444399</v>
      </c>
      <c r="OJ8" s="30">
        <v>1.14583333333333E-2</v>
      </c>
      <c r="OK8" s="29">
        <v>5</v>
      </c>
      <c r="OL8" s="29">
        <v>22</v>
      </c>
      <c r="OM8" s="29">
        <v>49</v>
      </c>
      <c r="ON8" s="29" t="s">
        <v>505</v>
      </c>
      <c r="OO8" s="29">
        <v>0</v>
      </c>
      <c r="OP8" s="29" t="s">
        <v>565</v>
      </c>
      <c r="OQ8" s="29" t="s">
        <v>566</v>
      </c>
      <c r="OR8" s="30">
        <v>0.19131944444444399</v>
      </c>
      <c r="OS8" s="30">
        <v>1.7199074074074099E-2</v>
      </c>
      <c r="OT8" s="30">
        <v>0.112152777777778</v>
      </c>
      <c r="OU8" s="30">
        <v>3.3333333333333298E-2</v>
      </c>
      <c r="OV8" s="30">
        <v>4.5833333333333302E-2</v>
      </c>
      <c r="OW8" s="30">
        <v>2.7777777777777801E-3</v>
      </c>
      <c r="OX8" s="29">
        <v>2</v>
      </c>
      <c r="OY8" s="29">
        <v>19</v>
      </c>
      <c r="OZ8" s="29">
        <v>47</v>
      </c>
      <c r="PA8" s="29" t="s">
        <v>505</v>
      </c>
      <c r="PB8" s="29">
        <v>0</v>
      </c>
      <c r="PD8" s="1">
        <v>107</v>
      </c>
      <c r="PE8" s="1">
        <v>63</v>
      </c>
      <c r="PF8" s="1">
        <f t="shared" si="0"/>
        <v>77.666666666666671</v>
      </c>
      <c r="PG8" s="1">
        <v>1.67</v>
      </c>
      <c r="PH8" s="1">
        <v>48</v>
      </c>
      <c r="PI8" s="1">
        <v>8</v>
      </c>
      <c r="PJ8" s="1">
        <v>51</v>
      </c>
      <c r="PK8" s="1">
        <f t="shared" si="1"/>
        <v>30.538922155688624</v>
      </c>
      <c r="PL8" s="1">
        <v>7</v>
      </c>
      <c r="PM8" s="1">
        <f t="shared" si="2"/>
        <v>66</v>
      </c>
      <c r="PN8" s="1">
        <v>32</v>
      </c>
      <c r="PO8" s="1">
        <f t="shared" si="3"/>
        <v>0.37254901960784315</v>
      </c>
      <c r="PP8" s="1">
        <v>66</v>
      </c>
      <c r="PQ8" s="1">
        <f t="shared" si="4"/>
        <v>0.29411764705882354</v>
      </c>
      <c r="PR8" s="23">
        <f t="shared" si="5"/>
        <v>128.83164000000002</v>
      </c>
      <c r="PS8" s="1">
        <f t="shared" si="6"/>
        <v>77.144694610778458</v>
      </c>
      <c r="PT8" s="1">
        <v>50</v>
      </c>
      <c r="PU8" s="1">
        <v>24</v>
      </c>
      <c r="PV8" s="1">
        <f t="shared" si="7"/>
        <v>2.0833333333333335</v>
      </c>
      <c r="PW8" s="1">
        <v>310</v>
      </c>
      <c r="PX8" s="1">
        <v>-1</v>
      </c>
      <c r="PY8" s="1">
        <v>-1</v>
      </c>
      <c r="PZ8" s="1">
        <v>18</v>
      </c>
      <c r="QA8" s="1">
        <v>2</v>
      </c>
      <c r="QB8" s="1">
        <f t="shared" si="9"/>
        <v>2.7129599999999998</v>
      </c>
      <c r="QC8" s="1">
        <f t="shared" si="10"/>
        <v>56.519999999999996</v>
      </c>
      <c r="QD8" s="1">
        <f t="shared" si="11"/>
        <v>1.6245269461077845</v>
      </c>
      <c r="QE8" s="1">
        <v>-1</v>
      </c>
      <c r="QF8" s="1">
        <v>-1</v>
      </c>
      <c r="QG8" s="1">
        <v>39</v>
      </c>
      <c r="QH8" s="1">
        <v>17</v>
      </c>
      <c r="QI8" s="1">
        <f t="shared" si="12"/>
        <v>2.2941176470588234</v>
      </c>
      <c r="QJ8" s="1">
        <v>225</v>
      </c>
      <c r="QK8" s="1">
        <v>-1</v>
      </c>
      <c r="QL8" s="1">
        <v>62</v>
      </c>
      <c r="QM8" s="1">
        <f t="shared" si="13"/>
        <v>37.125748502994014</v>
      </c>
      <c r="QN8" s="1">
        <v>34</v>
      </c>
      <c r="QO8" s="1">
        <f t="shared" si="14"/>
        <v>20.359281437125748</v>
      </c>
      <c r="QP8" s="1">
        <v>79</v>
      </c>
      <c r="QQ8" s="1">
        <f t="shared" si="15"/>
        <v>47.305389221556887</v>
      </c>
      <c r="QR8" s="1">
        <v>43</v>
      </c>
      <c r="QS8" s="1">
        <f t="shared" si="16"/>
        <v>25.748502994011979</v>
      </c>
      <c r="QT8" s="1">
        <f t="shared" si="17"/>
        <v>36</v>
      </c>
      <c r="QU8" s="1">
        <v>46</v>
      </c>
      <c r="QV8" s="1">
        <v>19.399999999999999</v>
      </c>
      <c r="QW8" s="1">
        <v>8.8000000000000007</v>
      </c>
      <c r="QX8" s="1">
        <f t="shared" si="18"/>
        <v>11.616766467065869</v>
      </c>
      <c r="QY8" s="1">
        <f t="shared" si="19"/>
        <v>5.2694610778443121</v>
      </c>
      <c r="QZ8" s="23">
        <f t="shared" si="20"/>
        <v>0.54639175257731953</v>
      </c>
      <c r="RA8" s="1">
        <v>104</v>
      </c>
      <c r="RB8" s="1">
        <v>67</v>
      </c>
      <c r="RC8" s="1">
        <f t="shared" si="21"/>
        <v>79.333333333333329</v>
      </c>
      <c r="RD8" s="1">
        <v>77</v>
      </c>
      <c r="RE8" s="1">
        <v>8</v>
      </c>
      <c r="RF8" s="1">
        <v>48</v>
      </c>
      <c r="RG8" s="1">
        <f t="shared" si="22"/>
        <v>28.742514970059883</v>
      </c>
      <c r="RH8" s="1">
        <v>7</v>
      </c>
      <c r="RI8" s="1">
        <f t="shared" si="23"/>
        <v>63</v>
      </c>
      <c r="RJ8" s="1">
        <v>31</v>
      </c>
      <c r="RK8" s="23">
        <f t="shared" si="24"/>
        <v>0.35416666666666669</v>
      </c>
      <c r="RL8" s="1">
        <v>63</v>
      </c>
      <c r="RM8" s="1">
        <f t="shared" si="25"/>
        <v>0.3125</v>
      </c>
      <c r="RN8" s="1">
        <f t="shared" si="26"/>
        <v>116.02716000000002</v>
      </c>
      <c r="RO8" s="1">
        <f t="shared" si="27"/>
        <v>69.477341317365287</v>
      </c>
      <c r="RP8" s="1">
        <v>65</v>
      </c>
      <c r="RQ8" s="1">
        <v>43</v>
      </c>
      <c r="RR8" s="23">
        <f t="shared" si="28"/>
        <v>1.5116279069767442</v>
      </c>
      <c r="RS8" s="1">
        <v>140</v>
      </c>
      <c r="RT8" s="1">
        <v>19</v>
      </c>
      <c r="RU8" s="23">
        <f t="shared" si="29"/>
        <v>3.4210526315789473</v>
      </c>
      <c r="RV8" s="1">
        <v>20.3</v>
      </c>
      <c r="RW8" s="1">
        <f t="shared" si="30"/>
        <v>4.9081340000000004</v>
      </c>
      <c r="RX8" s="1">
        <f t="shared" si="31"/>
        <v>63.742000000000004</v>
      </c>
      <c r="RY8" s="1">
        <f t="shared" si="32"/>
        <v>2.9390023952095814</v>
      </c>
      <c r="RZ8" s="1">
        <v>16.7</v>
      </c>
      <c r="SA8" s="1">
        <v>-1</v>
      </c>
      <c r="SB8" s="1">
        <v>47</v>
      </c>
      <c r="SC8" s="1">
        <v>35</v>
      </c>
      <c r="SD8" s="23">
        <f t="shared" si="64"/>
        <v>1.3428571428571427</v>
      </c>
      <c r="SE8" s="1">
        <v>163</v>
      </c>
      <c r="SF8" s="1">
        <v>15</v>
      </c>
      <c r="SG8" s="1">
        <v>62</v>
      </c>
      <c r="SH8" s="1">
        <f t="shared" si="33"/>
        <v>37.125748502994014</v>
      </c>
      <c r="SI8" s="1">
        <v>38</v>
      </c>
      <c r="SJ8" s="1">
        <f t="shared" si="34"/>
        <v>22.754491017964074</v>
      </c>
      <c r="SK8" s="1">
        <v>81</v>
      </c>
      <c r="SL8" s="1">
        <f t="shared" si="35"/>
        <v>48.50299401197605</v>
      </c>
      <c r="SM8" s="1">
        <v>37</v>
      </c>
      <c r="SN8" s="1">
        <f t="shared" si="36"/>
        <v>22.155688622754493</v>
      </c>
      <c r="SO8" s="1">
        <f t="shared" si="37"/>
        <v>44</v>
      </c>
      <c r="SP8" s="1">
        <v>54</v>
      </c>
      <c r="SQ8" s="1">
        <v>20.399999999999999</v>
      </c>
      <c r="SR8" s="1">
        <v>10.1</v>
      </c>
      <c r="SS8" s="1">
        <f t="shared" si="38"/>
        <v>12.215568862275449</v>
      </c>
      <c r="ST8" s="1">
        <f t="shared" si="39"/>
        <v>6.0479041916167668</v>
      </c>
      <c r="SU8" s="23">
        <f t="shared" si="40"/>
        <v>0.50490196078431371</v>
      </c>
      <c r="SV8" s="1">
        <v>100</v>
      </c>
      <c r="SW8" s="1">
        <v>67</v>
      </c>
      <c r="SX8" s="1">
        <f t="shared" si="41"/>
        <v>78</v>
      </c>
      <c r="SY8" s="1">
        <v>76</v>
      </c>
      <c r="SZ8" s="1">
        <v>8</v>
      </c>
      <c r="TA8" s="1">
        <v>48</v>
      </c>
      <c r="TB8" s="1">
        <f t="shared" si="42"/>
        <v>28.742514970059883</v>
      </c>
      <c r="TC8" s="1">
        <v>7</v>
      </c>
      <c r="TD8" s="1">
        <f t="shared" si="43"/>
        <v>63</v>
      </c>
      <c r="TE8" s="1">
        <v>30</v>
      </c>
      <c r="TF8" s="23">
        <f t="shared" si="44"/>
        <v>0.375</v>
      </c>
      <c r="TG8" s="1">
        <v>68</v>
      </c>
      <c r="TH8" s="1">
        <f t="shared" si="45"/>
        <v>0.3125</v>
      </c>
      <c r="TI8" s="1">
        <f t="shared" si="46"/>
        <v>116.02716000000002</v>
      </c>
      <c r="TJ8" s="1">
        <f t="shared" si="47"/>
        <v>69.477341317365287</v>
      </c>
      <c r="TK8" s="1">
        <v>59</v>
      </c>
      <c r="TL8" s="1">
        <v>37</v>
      </c>
      <c r="TM8" s="23">
        <f t="shared" si="48"/>
        <v>1.5945945945945945</v>
      </c>
      <c r="TN8" s="1">
        <v>199</v>
      </c>
      <c r="TO8" s="1">
        <v>19</v>
      </c>
      <c r="TP8" s="23">
        <f t="shared" si="49"/>
        <v>3.1052631578947367</v>
      </c>
      <c r="TQ8" s="1">
        <v>22.8</v>
      </c>
      <c r="TR8" s="1">
        <f t="shared" si="50"/>
        <v>5.4409920000000005</v>
      </c>
      <c r="TS8" s="1">
        <f t="shared" si="51"/>
        <v>71.591999999999999</v>
      </c>
      <c r="TT8" s="1">
        <f t="shared" si="52"/>
        <v>3.2580790419161683</v>
      </c>
      <c r="TU8" s="1">
        <v>16.3</v>
      </c>
      <c r="TV8" s="1">
        <v>-1</v>
      </c>
      <c r="TW8" s="1">
        <v>49</v>
      </c>
      <c r="TX8" s="1">
        <v>35</v>
      </c>
      <c r="TY8" s="23">
        <f t="shared" si="53"/>
        <v>1.4</v>
      </c>
      <c r="TZ8" s="1">
        <v>175</v>
      </c>
      <c r="UA8" s="1">
        <v>13</v>
      </c>
      <c r="UB8" s="1">
        <v>56</v>
      </c>
      <c r="UC8" s="1">
        <f t="shared" si="54"/>
        <v>33.532934131736525</v>
      </c>
      <c r="UD8" s="1">
        <v>39</v>
      </c>
      <c r="UE8" s="1">
        <f t="shared" si="55"/>
        <v>23.353293413173652</v>
      </c>
      <c r="UF8" s="1">
        <v>80</v>
      </c>
      <c r="UG8" s="1">
        <f t="shared" si="56"/>
        <v>47.904191616766468</v>
      </c>
      <c r="UH8" s="1">
        <v>36</v>
      </c>
      <c r="UI8" s="1">
        <f t="shared" si="57"/>
        <v>21.556886227544911</v>
      </c>
      <c r="UJ8" s="1">
        <f t="shared" si="58"/>
        <v>44</v>
      </c>
      <c r="UK8" s="1">
        <v>55</v>
      </c>
      <c r="UL8" s="1">
        <v>19.100000000000001</v>
      </c>
      <c r="UM8" s="1">
        <v>10</v>
      </c>
      <c r="UN8" s="1">
        <f t="shared" si="59"/>
        <v>11.437125748502995</v>
      </c>
      <c r="UO8" s="1">
        <f t="shared" si="60"/>
        <v>5.9880239520958085</v>
      </c>
      <c r="UP8" s="23">
        <f t="shared" si="61"/>
        <v>0.47643979057591629</v>
      </c>
      <c r="UQ8" s="1">
        <v>103</v>
      </c>
      <c r="UR8" s="1">
        <v>68</v>
      </c>
      <c r="US8" s="1">
        <f t="shared" si="65"/>
        <v>79.666666666666671</v>
      </c>
      <c r="UT8" s="1">
        <v>73</v>
      </c>
      <c r="UU8" s="1">
        <v>8</v>
      </c>
      <c r="UV8" s="1">
        <v>51</v>
      </c>
      <c r="UW8" s="1">
        <f t="shared" si="66"/>
        <v>30.538922155688624</v>
      </c>
      <c r="UX8" s="1">
        <v>8</v>
      </c>
      <c r="UY8" s="1">
        <f t="shared" si="67"/>
        <v>67</v>
      </c>
      <c r="UZ8" s="1">
        <v>33</v>
      </c>
      <c r="VA8" s="23">
        <f t="shared" si="68"/>
        <v>0.35294117647058826</v>
      </c>
      <c r="VB8" s="1">
        <v>64</v>
      </c>
      <c r="VC8" s="1">
        <f t="shared" si="69"/>
        <v>0.31372549019607843</v>
      </c>
      <c r="VD8" s="1">
        <f t="shared" si="70"/>
        <v>139.86978400000001</v>
      </c>
      <c r="VE8" s="1">
        <f t="shared" si="71"/>
        <v>83.75436167664671</v>
      </c>
      <c r="VF8" s="1">
        <v>63</v>
      </c>
      <c r="VG8" s="1">
        <v>50</v>
      </c>
      <c r="VH8" s="23">
        <f t="shared" si="72"/>
        <v>1.26</v>
      </c>
      <c r="VI8" s="1">
        <v>225</v>
      </c>
      <c r="VJ8" s="1">
        <v>19</v>
      </c>
      <c r="VK8" s="23">
        <f t="shared" si="73"/>
        <v>3.3157894736842106</v>
      </c>
      <c r="VL8" s="1">
        <v>29.7</v>
      </c>
      <c r="VM8" s="1">
        <f t="shared" si="74"/>
        <v>6.8078339999999997</v>
      </c>
      <c r="VN8" s="1">
        <f t="shared" si="75"/>
        <v>93.257999999999996</v>
      </c>
      <c r="VO8" s="1">
        <f t="shared" si="76"/>
        <v>4.0765473053892212</v>
      </c>
      <c r="VP8" s="1">
        <v>11.9</v>
      </c>
      <c r="VQ8" s="1">
        <v>-1</v>
      </c>
      <c r="VR8" s="1">
        <v>40</v>
      </c>
      <c r="VS8" s="1">
        <v>22</v>
      </c>
      <c r="VT8" s="23">
        <f t="shared" si="85"/>
        <v>1.8181818181818181</v>
      </c>
      <c r="VU8" s="1">
        <v>227</v>
      </c>
      <c r="VV8" s="1">
        <v>11</v>
      </c>
      <c r="VW8" s="1">
        <v>62</v>
      </c>
      <c r="VX8" s="1">
        <f t="shared" si="77"/>
        <v>37.125748502994014</v>
      </c>
      <c r="VY8" s="1">
        <v>38</v>
      </c>
      <c r="VZ8" s="1">
        <f t="shared" si="78"/>
        <v>22.754491017964074</v>
      </c>
      <c r="WA8" s="1">
        <v>82</v>
      </c>
      <c r="WB8" s="1">
        <f t="shared" si="79"/>
        <v>49.101796407185631</v>
      </c>
      <c r="WC8" s="1">
        <v>30</v>
      </c>
      <c r="WD8" s="1">
        <f t="shared" si="80"/>
        <v>17.964071856287426</v>
      </c>
      <c r="WE8" s="1">
        <f t="shared" si="81"/>
        <v>52</v>
      </c>
      <c r="WF8" s="1">
        <v>53</v>
      </c>
      <c r="WG8" s="1">
        <v>19.8</v>
      </c>
      <c r="WH8" s="1">
        <v>9.6</v>
      </c>
      <c r="WI8" s="1">
        <f t="shared" si="82"/>
        <v>11.856287425149702</v>
      </c>
      <c r="WJ8" s="1">
        <f t="shared" si="83"/>
        <v>5.7485029940119761</v>
      </c>
      <c r="WK8" s="23">
        <f t="shared" si="84"/>
        <v>0.51515151515151514</v>
      </c>
      <c r="WL8" s="1">
        <v>103</v>
      </c>
      <c r="WM8" s="1">
        <v>62</v>
      </c>
      <c r="WN8" s="1">
        <v>75.6666666666667</v>
      </c>
      <c r="WO8" s="1">
        <v>82</v>
      </c>
      <c r="WP8" s="1">
        <v>7</v>
      </c>
      <c r="WQ8" s="1">
        <v>51</v>
      </c>
      <c r="WR8" s="1">
        <v>30.538922155688599</v>
      </c>
      <c r="WS8" s="1">
        <v>8</v>
      </c>
      <c r="WT8" s="1">
        <v>66</v>
      </c>
      <c r="WU8" s="1">
        <v>32</v>
      </c>
      <c r="WV8" s="23">
        <v>0.37254901960784298</v>
      </c>
      <c r="WW8" s="1">
        <v>67</v>
      </c>
      <c r="WX8" s="1">
        <v>0.29411764705882298</v>
      </c>
      <c r="WY8" s="1">
        <v>128.83163999999999</v>
      </c>
      <c r="WZ8" s="1">
        <v>77.144694610778501</v>
      </c>
      <c r="XA8" s="1">
        <v>60</v>
      </c>
      <c r="XB8" s="1">
        <v>50</v>
      </c>
      <c r="XC8" s="23">
        <v>1.2</v>
      </c>
      <c r="XD8" s="1">
        <v>223</v>
      </c>
      <c r="XE8" s="1">
        <v>21</v>
      </c>
      <c r="XF8" s="23">
        <v>2.8571428571428599</v>
      </c>
      <c r="XG8" s="1">
        <v>26.5</v>
      </c>
      <c r="XH8" s="1">
        <v>6.8232200000000001</v>
      </c>
      <c r="XI8" s="1">
        <f>XH8/WO8*1000</f>
        <v>83.210000000000008</v>
      </c>
      <c r="XJ8" s="1">
        <v>4.0857604790419204</v>
      </c>
      <c r="XK8" s="1">
        <v>15.8</v>
      </c>
      <c r="XL8" s="1">
        <v>-1</v>
      </c>
      <c r="XM8" s="1">
        <v>52</v>
      </c>
      <c r="XN8" s="1">
        <v>22</v>
      </c>
      <c r="XO8" s="23">
        <v>2.3636363636363602</v>
      </c>
      <c r="XP8" s="1">
        <v>182</v>
      </c>
      <c r="XQ8" s="1">
        <v>12</v>
      </c>
      <c r="XR8" s="1">
        <v>60</v>
      </c>
      <c r="XS8" s="1">
        <v>35.928143712574801</v>
      </c>
      <c r="XT8" s="1">
        <v>36</v>
      </c>
      <c r="XU8" s="1">
        <v>21.556886227544901</v>
      </c>
      <c r="XV8" s="1">
        <v>80</v>
      </c>
      <c r="XW8" s="1">
        <v>47.904191616766497</v>
      </c>
      <c r="XX8" s="1">
        <v>45</v>
      </c>
      <c r="XY8" s="1">
        <v>26.946107784431099</v>
      </c>
      <c r="XZ8" s="1">
        <v>35</v>
      </c>
      <c r="YA8" s="1">
        <v>51</v>
      </c>
      <c r="YB8" s="1">
        <v>15.5</v>
      </c>
      <c r="YC8" s="1">
        <v>8.6</v>
      </c>
      <c r="YD8" s="1">
        <v>9.2814371257485</v>
      </c>
      <c r="YE8" s="1">
        <v>5.1497005988023998</v>
      </c>
      <c r="YF8" s="23">
        <v>0.445161290322581</v>
      </c>
      <c r="YG8" s="1">
        <v>102</v>
      </c>
      <c r="YH8" s="1">
        <v>63</v>
      </c>
      <c r="YI8" s="1">
        <v>76</v>
      </c>
      <c r="YJ8" s="1">
        <v>47</v>
      </c>
      <c r="YK8" s="1">
        <v>8</v>
      </c>
      <c r="YL8" s="1">
        <v>47</v>
      </c>
      <c r="YM8" s="1">
        <v>28.143712574850301</v>
      </c>
      <c r="YN8" s="1">
        <v>8</v>
      </c>
      <c r="YO8" s="1">
        <v>63</v>
      </c>
      <c r="YP8" s="1">
        <v>30</v>
      </c>
      <c r="YQ8" s="23">
        <v>0.36170212765957399</v>
      </c>
      <c r="YR8" s="1">
        <v>65</v>
      </c>
      <c r="YS8" s="1">
        <v>0.340425531914894</v>
      </c>
      <c r="YT8" s="1">
        <v>121.658968</v>
      </c>
      <c r="YU8" s="1">
        <v>72.849681437125795</v>
      </c>
      <c r="YV8" s="1">
        <v>74</v>
      </c>
      <c r="YW8" s="1">
        <v>38</v>
      </c>
      <c r="YX8" s="23">
        <v>1.9473684210526301</v>
      </c>
      <c r="YY8" s="1">
        <v>194</v>
      </c>
      <c r="YZ8" s="1">
        <v>21</v>
      </c>
      <c r="ZA8" s="23">
        <v>3.5238095238095202</v>
      </c>
      <c r="ZB8" s="1">
        <v>22.9</v>
      </c>
      <c r="ZC8" s="1">
        <v>3.3795820000000001</v>
      </c>
      <c r="ZD8" s="1">
        <f t="shared" si="62"/>
        <v>71.905999999999992</v>
      </c>
      <c r="ZE8" s="1">
        <v>2.0237017964071899</v>
      </c>
      <c r="ZF8" s="1">
        <v>21.3</v>
      </c>
      <c r="ZG8" s="133">
        <v>27.16</v>
      </c>
      <c r="ZH8" s="1">
        <v>55</v>
      </c>
      <c r="ZI8" s="1">
        <v>19</v>
      </c>
      <c r="ZJ8" s="23">
        <v>2.8947368421052602</v>
      </c>
      <c r="ZK8" s="1">
        <v>237</v>
      </c>
      <c r="ZL8" s="1">
        <v>13</v>
      </c>
      <c r="ZM8" s="1">
        <v>57</v>
      </c>
      <c r="ZN8" s="1">
        <v>34.131736526946099</v>
      </c>
      <c r="ZO8" s="1">
        <v>45</v>
      </c>
      <c r="ZP8" s="1">
        <v>26.946107784431099</v>
      </c>
      <c r="ZQ8" s="1">
        <v>95</v>
      </c>
      <c r="ZR8" s="1">
        <v>56.886227544910199</v>
      </c>
      <c r="ZS8" s="1">
        <v>42</v>
      </c>
      <c r="ZT8" s="1">
        <v>25.149700598802401</v>
      </c>
      <c r="ZU8" s="1">
        <v>53</v>
      </c>
      <c r="ZV8" s="1">
        <v>56</v>
      </c>
      <c r="ZW8" s="1">
        <v>21.7</v>
      </c>
      <c r="ZX8" s="1">
        <v>10.7</v>
      </c>
      <c r="ZY8" s="1">
        <v>12.994011976047901</v>
      </c>
      <c r="ZZ8" s="1">
        <v>6.4071856287425204</v>
      </c>
      <c r="AAA8" s="23">
        <v>0.50691244239631295</v>
      </c>
      <c r="AAB8" s="1">
        <v>103</v>
      </c>
      <c r="AAC8" s="1">
        <v>62</v>
      </c>
      <c r="AAD8" s="1">
        <v>75.6666666666667</v>
      </c>
      <c r="AAE8" s="1">
        <v>56</v>
      </c>
      <c r="AAF8" s="1">
        <v>8</v>
      </c>
      <c r="AAG8" s="1">
        <v>48</v>
      </c>
      <c r="AAH8" s="1">
        <v>28.742514970059901</v>
      </c>
      <c r="AAI8" s="1">
        <v>7</v>
      </c>
      <c r="AAJ8" s="1">
        <v>63</v>
      </c>
      <c r="AAK8" s="1">
        <v>31</v>
      </c>
      <c r="AAL8" s="23">
        <v>0.35416666666666702</v>
      </c>
      <c r="AAM8" s="1">
        <v>65</v>
      </c>
      <c r="AAN8" s="1">
        <v>0.3125</v>
      </c>
      <c r="AAO8" s="1">
        <v>116.02715999999999</v>
      </c>
      <c r="AAP8" s="1">
        <v>69.477341317365301</v>
      </c>
      <c r="AAQ8" s="1">
        <v>72</v>
      </c>
      <c r="AAR8" s="1">
        <v>37</v>
      </c>
      <c r="AAS8" s="23">
        <v>1.9459459459459501</v>
      </c>
      <c r="AAT8" s="1">
        <v>230</v>
      </c>
      <c r="AAU8" s="1">
        <v>24</v>
      </c>
      <c r="AAV8" s="23">
        <v>3</v>
      </c>
      <c r="AAW8" s="1">
        <v>23.2</v>
      </c>
      <c r="AAX8" s="1">
        <v>4.0794879999999996</v>
      </c>
      <c r="AAY8" s="1">
        <f t="shared" si="63"/>
        <v>72.847999999999999</v>
      </c>
      <c r="AAZ8" s="1">
        <v>2.4428071856287401</v>
      </c>
      <c r="ABA8" s="1">
        <v>25.4</v>
      </c>
      <c r="ABB8" s="1">
        <v>-1</v>
      </c>
      <c r="ABC8" s="1">
        <v>53</v>
      </c>
      <c r="ABD8" s="1">
        <v>19</v>
      </c>
      <c r="ABE8" s="23">
        <v>2.7894736842105301</v>
      </c>
      <c r="ABF8" s="1">
        <v>194</v>
      </c>
      <c r="ABG8" s="1">
        <v>12</v>
      </c>
      <c r="ABH8" s="1">
        <v>56</v>
      </c>
      <c r="ABI8" s="1">
        <v>33.532934131736504</v>
      </c>
      <c r="ABJ8" s="1">
        <v>40</v>
      </c>
      <c r="ABK8" s="1">
        <v>23.952095808383199</v>
      </c>
      <c r="ABL8" s="1">
        <v>86</v>
      </c>
      <c r="ABM8" s="1">
        <v>51.497005988024</v>
      </c>
      <c r="ABN8" s="1">
        <v>43</v>
      </c>
      <c r="ABO8" s="1">
        <v>25.748502994012</v>
      </c>
      <c r="ABP8" s="1">
        <v>43</v>
      </c>
      <c r="ABQ8" s="1">
        <v>56</v>
      </c>
      <c r="ABR8" s="1">
        <v>21.3</v>
      </c>
      <c r="ABS8" s="1">
        <v>12.4</v>
      </c>
      <c r="ABT8" s="1">
        <v>12.754491017964099</v>
      </c>
      <c r="ABU8" s="1">
        <v>7.4251497005987996</v>
      </c>
      <c r="ABV8" s="23">
        <v>0.417840375586854</v>
      </c>
      <c r="ABW8" s="1">
        <v>98</v>
      </c>
      <c r="ABX8" s="1">
        <v>60</v>
      </c>
      <c r="ABY8" s="1">
        <v>72.6666666666667</v>
      </c>
      <c r="ABZ8" s="1">
        <v>55</v>
      </c>
      <c r="ACA8" s="1">
        <v>8</v>
      </c>
      <c r="ACB8" s="1">
        <v>48</v>
      </c>
      <c r="ACC8" s="1">
        <v>28.742514970059901</v>
      </c>
      <c r="ACD8" s="1">
        <v>7</v>
      </c>
      <c r="ACE8" s="1">
        <v>63</v>
      </c>
      <c r="ACF8" s="1">
        <v>30</v>
      </c>
      <c r="ACG8" s="23">
        <v>0.375</v>
      </c>
      <c r="ACH8" s="1">
        <v>68</v>
      </c>
      <c r="ACI8" s="1">
        <v>0.3125</v>
      </c>
      <c r="ACJ8" s="1">
        <v>116.02715999999999</v>
      </c>
      <c r="ACK8" s="1">
        <v>69.477341317365301</v>
      </c>
      <c r="ACL8" s="1">
        <v>67</v>
      </c>
      <c r="ACM8" s="1">
        <v>41</v>
      </c>
      <c r="ACN8" s="23">
        <v>1.6341463414634101</v>
      </c>
      <c r="ACO8" s="1">
        <v>208</v>
      </c>
      <c r="ACP8" s="1">
        <v>24</v>
      </c>
      <c r="ACQ8" s="23">
        <v>2.7916666666666701</v>
      </c>
      <c r="ACR8" s="1">
        <v>21.1</v>
      </c>
      <c r="ACS8" s="1">
        <v>3.6439699999999999</v>
      </c>
      <c r="ACT8" s="1">
        <f>ACS8/ABZ8*1000</f>
        <v>66.253999999999991</v>
      </c>
      <c r="ACU8" s="1">
        <v>2.1820179640718602</v>
      </c>
      <c r="ACV8" s="1">
        <v>15.1</v>
      </c>
      <c r="ACW8" s="1">
        <v>-1</v>
      </c>
      <c r="ACX8" s="1">
        <v>46</v>
      </c>
      <c r="ACY8" s="1">
        <v>20</v>
      </c>
      <c r="ACZ8" s="23">
        <v>2.2999999999999998</v>
      </c>
      <c r="ADA8" s="1">
        <v>229</v>
      </c>
      <c r="ADB8" s="1">
        <v>10</v>
      </c>
      <c r="ADC8" s="1">
        <v>52</v>
      </c>
      <c r="ADD8" s="1">
        <v>31.137724550898199</v>
      </c>
      <c r="ADE8" s="1">
        <v>37</v>
      </c>
      <c r="ADF8" s="1">
        <v>22.1556886227545</v>
      </c>
      <c r="ADG8" s="1">
        <v>80</v>
      </c>
      <c r="ADH8" s="1">
        <v>47.904191616766497</v>
      </c>
      <c r="ADI8" s="1">
        <v>34</v>
      </c>
      <c r="ADJ8" s="1">
        <v>20.359281437125698</v>
      </c>
      <c r="ADK8" s="1">
        <v>46</v>
      </c>
      <c r="ADL8" s="1">
        <v>57</v>
      </c>
      <c r="ADM8" s="1">
        <v>19.8</v>
      </c>
      <c r="ADN8" s="1">
        <v>11.1</v>
      </c>
      <c r="ADO8" s="1">
        <v>11.8562874251497</v>
      </c>
      <c r="ADP8" s="1">
        <v>6.6467065868263502</v>
      </c>
      <c r="ADQ8" s="23">
        <v>0.439393939393939</v>
      </c>
      <c r="ADR8" s="139">
        <v>43332.65347222222</v>
      </c>
      <c r="ADS8" s="139">
        <v>43335.725694444445</v>
      </c>
      <c r="ADT8" s="139">
        <v>43336.79791666667</v>
      </c>
      <c r="ADU8" s="139">
        <v>43337.71597222222</v>
      </c>
      <c r="ADV8" s="139">
        <v>43338.628472222219</v>
      </c>
      <c r="ADW8" s="139">
        <v>43340.459722222222</v>
      </c>
      <c r="ADX8" s="139">
        <v>43343.417361111111</v>
      </c>
      <c r="ADY8" s="139">
        <v>43348.430555555555</v>
      </c>
    </row>
    <row r="9" spans="1:805" s="1" customFormat="1">
      <c r="A9" s="68" t="s">
        <v>567</v>
      </c>
      <c r="B9" s="15" t="s">
        <v>502</v>
      </c>
      <c r="C9" s="15">
        <v>33</v>
      </c>
      <c r="D9" s="15">
        <v>81</v>
      </c>
      <c r="E9" s="15">
        <v>188</v>
      </c>
      <c r="F9" s="17">
        <v>4</v>
      </c>
      <c r="G9" s="17">
        <v>4.5</v>
      </c>
      <c r="H9" s="28">
        <v>245</v>
      </c>
      <c r="I9" s="17">
        <v>413</v>
      </c>
      <c r="J9" s="17">
        <v>101</v>
      </c>
      <c r="K9" s="17">
        <v>123</v>
      </c>
      <c r="L9" s="17">
        <v>998</v>
      </c>
      <c r="M9" s="17">
        <v>998</v>
      </c>
      <c r="N9" s="17">
        <v>998</v>
      </c>
      <c r="O9" s="17">
        <v>998</v>
      </c>
      <c r="P9" s="17">
        <v>998</v>
      </c>
      <c r="Q9" s="17">
        <v>998</v>
      </c>
      <c r="R9" s="17">
        <v>998</v>
      </c>
      <c r="S9" s="17">
        <v>998</v>
      </c>
      <c r="T9" s="17">
        <v>998</v>
      </c>
      <c r="U9" s="17">
        <v>998</v>
      </c>
      <c r="V9" s="17">
        <v>2135</v>
      </c>
      <c r="W9" s="32">
        <v>0.64513888888888904</v>
      </c>
      <c r="X9" s="69">
        <v>76</v>
      </c>
      <c r="Y9" s="69">
        <v>59</v>
      </c>
      <c r="Z9" s="69">
        <v>58</v>
      </c>
      <c r="AA9" s="69">
        <v>58</v>
      </c>
      <c r="AB9" s="69">
        <v>61</v>
      </c>
      <c r="AC9" s="69">
        <v>76</v>
      </c>
      <c r="AD9" s="69">
        <v>71</v>
      </c>
      <c r="AE9" s="69">
        <v>68</v>
      </c>
      <c r="AF9" s="69">
        <v>75</v>
      </c>
      <c r="AG9" s="69">
        <v>52</v>
      </c>
      <c r="AH9" s="69">
        <v>54</v>
      </c>
      <c r="AI9" s="69">
        <v>54</v>
      </c>
      <c r="AJ9" s="69">
        <v>57</v>
      </c>
      <c r="AK9" s="69">
        <v>77</v>
      </c>
      <c r="AL9" s="69">
        <v>72</v>
      </c>
      <c r="AM9" s="69">
        <v>70</v>
      </c>
      <c r="AN9" s="69">
        <v>0.98684210526315796</v>
      </c>
      <c r="AO9" s="69">
        <v>0.88135593220339004</v>
      </c>
      <c r="AP9" s="69">
        <v>0.931034482758621</v>
      </c>
      <c r="AQ9" s="69">
        <v>0.931034482758621</v>
      </c>
      <c r="AR9" s="69">
        <v>0.93442622950819698</v>
      </c>
      <c r="AS9" s="69">
        <v>1.01315789473684</v>
      </c>
      <c r="AT9" s="69">
        <v>1.0140845070422499</v>
      </c>
      <c r="AU9" s="69">
        <v>1.02941176470588</v>
      </c>
      <c r="AV9" s="69">
        <v>240</v>
      </c>
      <c r="AW9" s="69">
        <v>211</v>
      </c>
      <c r="AX9" s="69">
        <v>230</v>
      </c>
      <c r="AY9" s="69">
        <v>216</v>
      </c>
      <c r="AZ9" s="69">
        <v>207</v>
      </c>
      <c r="BA9" s="69">
        <v>236</v>
      </c>
      <c r="BB9" s="69">
        <v>230</v>
      </c>
      <c r="BC9" s="69">
        <v>223</v>
      </c>
      <c r="BD9" s="69">
        <v>49</v>
      </c>
      <c r="BE9" s="69">
        <v>34</v>
      </c>
      <c r="BF9" s="69">
        <v>34</v>
      </c>
      <c r="BG9" s="69">
        <v>36</v>
      </c>
      <c r="BH9" s="69">
        <v>36</v>
      </c>
      <c r="BI9" s="69">
        <v>48</v>
      </c>
      <c r="BJ9" s="69">
        <v>44</v>
      </c>
      <c r="BK9" s="69">
        <v>45</v>
      </c>
      <c r="BL9" s="69">
        <v>100</v>
      </c>
      <c r="BM9" s="69">
        <v>100</v>
      </c>
      <c r="BN9" s="69">
        <v>100</v>
      </c>
      <c r="BO9" s="69">
        <v>100</v>
      </c>
      <c r="BP9" s="69">
        <v>100</v>
      </c>
      <c r="BQ9" s="69">
        <v>100</v>
      </c>
      <c r="BR9" s="69">
        <v>100</v>
      </c>
      <c r="BS9" s="69">
        <v>100</v>
      </c>
      <c r="BT9" s="69">
        <v>401</v>
      </c>
      <c r="BU9" s="69">
        <v>268</v>
      </c>
      <c r="BV9" s="69">
        <v>298</v>
      </c>
      <c r="BW9" s="69">
        <v>358</v>
      </c>
      <c r="BX9" s="69">
        <v>338</v>
      </c>
      <c r="BY9" s="69">
        <v>332</v>
      </c>
      <c r="BZ9" s="69">
        <v>331</v>
      </c>
      <c r="CA9" s="69">
        <v>398</v>
      </c>
      <c r="CB9" s="69">
        <v>322</v>
      </c>
      <c r="CC9" s="69">
        <v>163</v>
      </c>
      <c r="CD9" s="69">
        <v>175</v>
      </c>
      <c r="CE9" s="69">
        <v>256</v>
      </c>
      <c r="CF9" s="69">
        <v>268</v>
      </c>
      <c r="CG9" s="69">
        <v>324</v>
      </c>
      <c r="CH9" s="69">
        <v>320</v>
      </c>
      <c r="CI9" s="69">
        <v>362</v>
      </c>
      <c r="CJ9" s="69">
        <v>0.80299251870324195</v>
      </c>
      <c r="CK9" s="69">
        <v>0.60820895522388096</v>
      </c>
      <c r="CL9" s="69">
        <v>0.58724832214765099</v>
      </c>
      <c r="CM9" s="69">
        <v>0.71508379888268203</v>
      </c>
      <c r="CN9" s="69">
        <v>0.79289940828402405</v>
      </c>
      <c r="CO9" s="69">
        <v>0.97590361445783103</v>
      </c>
      <c r="CP9" s="69">
        <v>0.96676737160120796</v>
      </c>
      <c r="CQ9" s="69">
        <v>0.90954773869346695</v>
      </c>
      <c r="CR9" s="69">
        <v>770</v>
      </c>
      <c r="CS9" s="69">
        <v>677</v>
      </c>
      <c r="CT9" s="69">
        <v>601</v>
      </c>
      <c r="CU9" s="69">
        <v>702</v>
      </c>
      <c r="CV9" s="69">
        <v>683</v>
      </c>
      <c r="CW9" s="69">
        <v>716</v>
      </c>
      <c r="CX9" s="69">
        <v>724</v>
      </c>
      <c r="CY9" s="69">
        <v>805</v>
      </c>
      <c r="CZ9" s="69">
        <v>286</v>
      </c>
      <c r="DA9" s="69">
        <v>131</v>
      </c>
      <c r="DB9" s="69">
        <v>151</v>
      </c>
      <c r="DC9" s="69">
        <v>194</v>
      </c>
      <c r="DD9" s="69">
        <v>188</v>
      </c>
      <c r="DE9" s="69">
        <v>203</v>
      </c>
      <c r="DF9" s="69">
        <v>202</v>
      </c>
      <c r="DG9" s="69">
        <v>264</v>
      </c>
      <c r="DH9" s="69">
        <v>92.269326683291794</v>
      </c>
      <c r="DI9" s="69">
        <v>91.044776119402997</v>
      </c>
      <c r="DJ9" s="69">
        <v>86.241610738255005</v>
      </c>
      <c r="DK9" s="69">
        <v>90.223463687150797</v>
      </c>
      <c r="DL9" s="69">
        <v>90.828402366863898</v>
      </c>
      <c r="DM9" s="69">
        <v>90.662650602409599</v>
      </c>
      <c r="DN9" s="69">
        <v>92.1450151057402</v>
      </c>
      <c r="DO9" s="69">
        <v>94.9748743718593</v>
      </c>
      <c r="DP9" s="69">
        <v>1113.2</v>
      </c>
      <c r="DQ9" s="69">
        <v>202</v>
      </c>
      <c r="DR9" s="69">
        <v>55.53</v>
      </c>
      <c r="DS9" s="69">
        <v>166.3</v>
      </c>
      <c r="DT9" s="69">
        <v>63.2</v>
      </c>
      <c r="DU9" s="69">
        <v>86.1</v>
      </c>
      <c r="DV9" s="69">
        <v>13.9</v>
      </c>
      <c r="DW9" s="69">
        <v>6.1959999999999997</v>
      </c>
      <c r="DX9" s="69">
        <v>300</v>
      </c>
      <c r="DY9" s="69">
        <v>767.9</v>
      </c>
      <c r="DZ9" s="69">
        <v>66.2</v>
      </c>
      <c r="EA9" s="69">
        <v>78.69</v>
      </c>
      <c r="EB9" s="69">
        <v>32.299999999999997</v>
      </c>
      <c r="EC9" s="69">
        <v>10.9</v>
      </c>
      <c r="ED9" s="69">
        <v>91.6</v>
      </c>
      <c r="EE9" s="69">
        <v>8.4</v>
      </c>
      <c r="EF9" s="69">
        <v>10.897</v>
      </c>
      <c r="EG9" s="69">
        <v>300</v>
      </c>
      <c r="EH9" s="69">
        <v>811.9</v>
      </c>
      <c r="EI9" s="69">
        <v>31.7</v>
      </c>
      <c r="EJ9" s="69">
        <v>74.010000000000005</v>
      </c>
      <c r="EK9" s="69">
        <v>18.7</v>
      </c>
      <c r="EL9" s="69">
        <v>2.4</v>
      </c>
      <c r="EM9" s="69">
        <v>83.9</v>
      </c>
      <c r="EN9" s="69">
        <v>16.100000000000001</v>
      </c>
      <c r="EO9" s="69">
        <v>5.2169999999999996</v>
      </c>
      <c r="EP9" s="69">
        <v>300</v>
      </c>
      <c r="EQ9" s="69">
        <v>659.7</v>
      </c>
      <c r="ER9" s="69">
        <v>28.6</v>
      </c>
      <c r="ES9" s="69">
        <v>91.11</v>
      </c>
      <c r="ET9" s="69">
        <v>12.6</v>
      </c>
      <c r="EU9" s="69">
        <v>0.4</v>
      </c>
      <c r="EV9" s="69">
        <v>82.4</v>
      </c>
      <c r="EW9" s="69">
        <v>17.600000000000001</v>
      </c>
      <c r="EX9" s="69">
        <v>4.6929999999999996</v>
      </c>
      <c r="EY9" s="21">
        <v>300</v>
      </c>
      <c r="EZ9" s="69">
        <v>1028.0999999999999</v>
      </c>
      <c r="FA9" s="69">
        <v>125.7</v>
      </c>
      <c r="FB9" s="69">
        <v>59.09</v>
      </c>
      <c r="FC9" s="69">
        <v>125.3</v>
      </c>
      <c r="FD9" s="69">
        <v>52.9</v>
      </c>
      <c r="FE9" s="69">
        <v>87.9</v>
      </c>
      <c r="FF9" s="69">
        <v>12.1</v>
      </c>
      <c r="FG9" s="69">
        <v>7.2510000000000003</v>
      </c>
      <c r="FH9" s="69">
        <v>300</v>
      </c>
      <c r="FI9" s="69">
        <v>714.9</v>
      </c>
      <c r="FJ9" s="69">
        <v>35.700000000000003</v>
      </c>
      <c r="FK9" s="69">
        <v>84.14</v>
      </c>
      <c r="FL9" s="69">
        <v>12.1</v>
      </c>
      <c r="FM9" s="69">
        <v>0.2</v>
      </c>
      <c r="FN9" s="69">
        <v>92.1</v>
      </c>
      <c r="FO9" s="69">
        <v>7.9</v>
      </c>
      <c r="FP9" s="69">
        <v>11.622999999999999</v>
      </c>
      <c r="FQ9" s="21">
        <v>300</v>
      </c>
      <c r="FR9" s="69">
        <v>890.6</v>
      </c>
      <c r="FS9" s="69">
        <v>79.7</v>
      </c>
      <c r="FT9" s="69">
        <v>67.819999999999993</v>
      </c>
      <c r="FU9" s="69">
        <v>64.400000000000006</v>
      </c>
      <c r="FV9" s="69">
        <v>20.8</v>
      </c>
      <c r="FW9" s="69">
        <v>80</v>
      </c>
      <c r="FX9" s="69">
        <v>20</v>
      </c>
      <c r="FY9" s="69">
        <v>4.0110000000000001</v>
      </c>
      <c r="FZ9" s="69">
        <v>300</v>
      </c>
      <c r="GA9" s="69">
        <v>619.79999999999995</v>
      </c>
      <c r="GB9" s="69">
        <v>25.4</v>
      </c>
      <c r="GC9" s="69">
        <v>96.97</v>
      </c>
      <c r="GD9" s="69">
        <v>7.2</v>
      </c>
      <c r="GE9" s="69">
        <v>0.2</v>
      </c>
      <c r="GF9" s="69">
        <v>92.3</v>
      </c>
      <c r="GG9" s="69">
        <v>7.7</v>
      </c>
      <c r="GH9" s="69">
        <v>11.955</v>
      </c>
      <c r="GI9" s="21">
        <v>300</v>
      </c>
      <c r="GJ9" s="69">
        <v>1018.2</v>
      </c>
      <c r="GK9" s="69">
        <v>141</v>
      </c>
      <c r="GL9" s="69">
        <v>59.89</v>
      </c>
      <c r="GM9" s="69">
        <v>144.19999999999999</v>
      </c>
      <c r="GN9" s="69">
        <v>57.3</v>
      </c>
      <c r="GO9" s="69">
        <v>61.77</v>
      </c>
      <c r="GP9" s="69">
        <v>38.200000000000003</v>
      </c>
      <c r="GQ9" s="69">
        <v>1.6160000000000001</v>
      </c>
      <c r="GR9" s="69">
        <v>300</v>
      </c>
      <c r="GS9" s="69">
        <v>677.9</v>
      </c>
      <c r="GT9" s="69">
        <v>58.1</v>
      </c>
      <c r="GU9" s="69">
        <v>88.99</v>
      </c>
      <c r="GV9" s="69">
        <v>21.4</v>
      </c>
      <c r="GW9" s="69">
        <v>2</v>
      </c>
      <c r="GX9" s="69">
        <v>92</v>
      </c>
      <c r="GY9" s="69">
        <v>8</v>
      </c>
      <c r="GZ9" s="69">
        <v>11.474</v>
      </c>
      <c r="HA9" s="21">
        <v>300</v>
      </c>
      <c r="HB9" s="69">
        <v>1149.7</v>
      </c>
      <c r="HC9" s="69">
        <v>266</v>
      </c>
      <c r="HD9" s="69">
        <v>42.95</v>
      </c>
      <c r="HE9" s="69">
        <v>336.3</v>
      </c>
      <c r="HF9" s="69">
        <v>89.3</v>
      </c>
      <c r="HG9" s="69">
        <v>40.6</v>
      </c>
      <c r="HH9" s="69">
        <v>59.3</v>
      </c>
      <c r="HI9" s="69">
        <v>0.68500000000000005</v>
      </c>
      <c r="HJ9" s="69">
        <v>300</v>
      </c>
      <c r="HK9" s="69">
        <v>1096.8</v>
      </c>
      <c r="HL9" s="69">
        <v>153.5</v>
      </c>
      <c r="HM9" s="69">
        <v>55.73</v>
      </c>
      <c r="HN9" s="69">
        <v>110.1</v>
      </c>
      <c r="HO9" s="69">
        <v>45.8</v>
      </c>
      <c r="HP9" s="69">
        <v>57.5</v>
      </c>
      <c r="HQ9" s="69">
        <v>42.5</v>
      </c>
      <c r="HR9" s="69">
        <v>1.3540000000000001</v>
      </c>
      <c r="HS9" s="69">
        <v>300</v>
      </c>
      <c r="HT9" s="69">
        <v>1298.0999999999999</v>
      </c>
      <c r="HU9" s="69">
        <v>207.3</v>
      </c>
      <c r="HV9" s="69">
        <v>47.36</v>
      </c>
      <c r="HW9" s="69">
        <v>217.7</v>
      </c>
      <c r="HX9" s="69">
        <v>76.099999999999994</v>
      </c>
      <c r="HY9" s="69">
        <v>85.3</v>
      </c>
      <c r="HZ9" s="69">
        <v>14.7</v>
      </c>
      <c r="IA9" s="69">
        <v>5.7830000000000004</v>
      </c>
      <c r="IB9" s="69">
        <v>300</v>
      </c>
      <c r="IC9" s="69">
        <v>926.3</v>
      </c>
      <c r="ID9" s="69">
        <v>69.599999999999994</v>
      </c>
      <c r="IE9" s="69">
        <v>65.12</v>
      </c>
      <c r="IF9" s="69">
        <v>46.3</v>
      </c>
      <c r="IG9" s="69">
        <v>17</v>
      </c>
      <c r="IH9" s="69">
        <v>88.6</v>
      </c>
      <c r="II9" s="69">
        <v>11.3</v>
      </c>
      <c r="IJ9" s="69">
        <v>7.8410000000000002</v>
      </c>
      <c r="IK9" s="69">
        <v>300</v>
      </c>
      <c r="IL9" s="69">
        <v>1341</v>
      </c>
      <c r="IM9" s="69">
        <v>170.3</v>
      </c>
      <c r="IN9" s="69">
        <v>45.49</v>
      </c>
      <c r="IO9" s="69">
        <v>174</v>
      </c>
      <c r="IP9" s="69">
        <v>73.099999999999994</v>
      </c>
      <c r="IQ9" s="69">
        <v>65.5</v>
      </c>
      <c r="IR9" s="69">
        <v>34.5</v>
      </c>
      <c r="IS9" s="69">
        <v>1.9</v>
      </c>
      <c r="IT9" s="69">
        <v>300</v>
      </c>
      <c r="IU9" s="69">
        <v>808.4</v>
      </c>
      <c r="IV9" s="69">
        <v>76.099999999999994</v>
      </c>
      <c r="IW9" s="69">
        <v>74.83</v>
      </c>
      <c r="IX9" s="69">
        <v>35.299999999999997</v>
      </c>
      <c r="IY9" s="69">
        <v>7.8</v>
      </c>
      <c r="IZ9" s="69">
        <v>87.2</v>
      </c>
      <c r="JA9" s="69">
        <v>12.7</v>
      </c>
      <c r="JB9" s="69">
        <v>6.8570000000000002</v>
      </c>
      <c r="JC9" s="69">
        <v>300</v>
      </c>
      <c r="JD9" s="70">
        <v>1</v>
      </c>
      <c r="JE9" s="70">
        <v>0.9</v>
      </c>
      <c r="JF9" s="70">
        <v>1.8</v>
      </c>
      <c r="JG9" s="70">
        <v>3.2</v>
      </c>
      <c r="JH9" s="70">
        <v>1.3</v>
      </c>
      <c r="JI9" s="70">
        <v>0.9</v>
      </c>
      <c r="JJ9" s="70">
        <v>3.7</v>
      </c>
      <c r="JK9" s="70">
        <v>4</v>
      </c>
      <c r="JL9" s="70">
        <v>73</v>
      </c>
      <c r="JM9" s="70">
        <v>84</v>
      </c>
      <c r="JN9" s="70">
        <v>81</v>
      </c>
      <c r="JO9" s="70">
        <v>90</v>
      </c>
      <c r="JP9" s="70">
        <v>93</v>
      </c>
      <c r="JQ9" s="70">
        <v>90</v>
      </c>
      <c r="JR9" s="70">
        <v>89</v>
      </c>
      <c r="JS9" s="70">
        <v>103</v>
      </c>
      <c r="JT9" s="70">
        <v>80.8</v>
      </c>
      <c r="JU9" s="70">
        <v>80.7</v>
      </c>
      <c r="JV9" s="70">
        <v>85</v>
      </c>
      <c r="JW9" s="70">
        <v>81.3</v>
      </c>
      <c r="JX9" s="70">
        <v>80.8</v>
      </c>
      <c r="JY9" s="70">
        <v>82.7</v>
      </c>
      <c r="JZ9" s="70">
        <v>82.1</v>
      </c>
      <c r="KA9" s="70">
        <v>80.099999999999994</v>
      </c>
      <c r="KB9" s="70">
        <v>23.3</v>
      </c>
      <c r="KC9" s="70">
        <v>22</v>
      </c>
      <c r="KD9" s="70">
        <v>24.8</v>
      </c>
      <c r="KE9" s="70">
        <v>22</v>
      </c>
      <c r="KF9" s="70">
        <v>20.5</v>
      </c>
      <c r="KG9" s="70">
        <v>19.3</v>
      </c>
      <c r="KH9" s="70">
        <v>26.3</v>
      </c>
      <c r="KI9" s="70">
        <v>22.1</v>
      </c>
      <c r="KJ9" s="70">
        <v>1.5</v>
      </c>
      <c r="KK9" s="70">
        <v>2.2000000000000002</v>
      </c>
      <c r="KL9" s="70">
        <v>8.1999999999999993</v>
      </c>
      <c r="KM9" s="70">
        <v>8.3000000000000007</v>
      </c>
      <c r="KN9" s="70">
        <v>5</v>
      </c>
      <c r="KO9" s="70">
        <v>2</v>
      </c>
      <c r="KP9" s="70">
        <v>2.5</v>
      </c>
      <c r="KQ9" s="70">
        <v>0.5</v>
      </c>
      <c r="KR9" s="70">
        <v>1.2</v>
      </c>
      <c r="KS9" s="70">
        <v>2</v>
      </c>
      <c r="KT9" s="70">
        <v>1.7</v>
      </c>
      <c r="KU9" s="70">
        <v>1.7</v>
      </c>
      <c r="KV9" s="70">
        <v>2</v>
      </c>
      <c r="KW9" s="70">
        <v>0.5</v>
      </c>
      <c r="KX9" s="70">
        <v>0.7</v>
      </c>
      <c r="KY9" s="70">
        <v>0.2</v>
      </c>
      <c r="KZ9" s="70">
        <v>2.2000000000000002</v>
      </c>
      <c r="LA9" s="70">
        <v>5</v>
      </c>
      <c r="LB9" s="70">
        <v>5.6</v>
      </c>
      <c r="LC9" s="70">
        <v>5.7</v>
      </c>
      <c r="LD9" s="70">
        <v>5</v>
      </c>
      <c r="LE9" s="70">
        <v>4.4000000000000004</v>
      </c>
      <c r="LF9" s="70">
        <v>1.7</v>
      </c>
      <c r="LG9" s="70">
        <v>1.2</v>
      </c>
      <c r="LH9" s="70">
        <v>0.2</v>
      </c>
      <c r="LI9" s="70">
        <v>0.2</v>
      </c>
      <c r="LJ9" s="70">
        <v>0.2</v>
      </c>
      <c r="LK9" s="70">
        <v>0.3</v>
      </c>
      <c r="LL9" s="70">
        <v>0.3</v>
      </c>
      <c r="LM9" s="70">
        <v>0.3</v>
      </c>
      <c r="LN9" s="70">
        <v>0.2</v>
      </c>
      <c r="LO9" s="71">
        <v>0.3</v>
      </c>
      <c r="LP9" s="29" t="s">
        <v>568</v>
      </c>
      <c r="LQ9" s="29" t="s">
        <v>569</v>
      </c>
      <c r="LR9" s="30">
        <v>0.21319444444444399</v>
      </c>
      <c r="LS9" s="30">
        <v>1.5393518518518501E-2</v>
      </c>
      <c r="LT9" s="30">
        <v>7.1527777777777801E-2</v>
      </c>
      <c r="LU9" s="30">
        <v>7.7083333333333295E-2</v>
      </c>
      <c r="LV9" s="30">
        <v>6.4583333333333298E-2</v>
      </c>
      <c r="LW9" s="30">
        <v>3.4722222222222199E-3</v>
      </c>
      <c r="LX9" s="29">
        <v>2</v>
      </c>
      <c r="LY9" s="29">
        <v>10</v>
      </c>
      <c r="LZ9" s="29">
        <v>51</v>
      </c>
      <c r="MA9" s="29" t="s">
        <v>505</v>
      </c>
      <c r="MB9" s="29">
        <v>0</v>
      </c>
      <c r="MC9" s="29" t="s">
        <v>1073</v>
      </c>
      <c r="MD9" s="29" t="s">
        <v>1074</v>
      </c>
      <c r="ME9" s="30">
        <v>0.17638888888888901</v>
      </c>
      <c r="MF9" s="30">
        <v>1.43171296296296E-2</v>
      </c>
      <c r="MG9" s="30">
        <v>9.4097222222222193E-2</v>
      </c>
      <c r="MH9" s="30">
        <v>5.7291666666666699E-2</v>
      </c>
      <c r="MI9" s="30">
        <v>2.5000000000000001E-2</v>
      </c>
      <c r="MJ9" s="30">
        <v>9.3749999999999997E-3</v>
      </c>
      <c r="MK9" s="29">
        <v>6</v>
      </c>
      <c r="ML9" s="29">
        <v>14</v>
      </c>
      <c r="MM9" s="29">
        <v>55</v>
      </c>
      <c r="MN9" s="29" t="s">
        <v>505</v>
      </c>
      <c r="MO9" s="29">
        <v>0</v>
      </c>
      <c r="MP9" s="29" t="s">
        <v>1075</v>
      </c>
      <c r="MQ9" s="29" t="s">
        <v>1076</v>
      </c>
      <c r="MR9" s="30">
        <v>0.20034722222222201</v>
      </c>
      <c r="MS9" s="30">
        <v>1.1712962962963E-2</v>
      </c>
      <c r="MT9" s="30">
        <v>9.2361111111111102E-2</v>
      </c>
      <c r="MU9" s="30">
        <v>5.6250000000000001E-2</v>
      </c>
      <c r="MV9" s="30">
        <v>5.1736111111111101E-2</v>
      </c>
      <c r="MW9" s="30">
        <v>1.38888888888889E-3</v>
      </c>
      <c r="MX9" s="29">
        <v>1</v>
      </c>
      <c r="MY9" s="29">
        <v>13</v>
      </c>
      <c r="MZ9" s="29">
        <v>60</v>
      </c>
      <c r="NA9" s="29" t="s">
        <v>505</v>
      </c>
      <c r="NB9" s="29">
        <v>0</v>
      </c>
      <c r="NC9" s="29" t="s">
        <v>1077</v>
      </c>
      <c r="ND9" s="29" t="s">
        <v>1078</v>
      </c>
      <c r="NE9" s="30">
        <v>0.195486111111111</v>
      </c>
      <c r="NF9" s="30">
        <v>6.6550925925925901E-3</v>
      </c>
      <c r="NG9" s="30">
        <v>7.6041666666666702E-2</v>
      </c>
      <c r="NH9" s="30">
        <v>8.0208333333333298E-2</v>
      </c>
      <c r="NI9" s="30">
        <v>3.9236111111111097E-2</v>
      </c>
      <c r="NJ9" s="30">
        <v>6.5972222222222196E-3</v>
      </c>
      <c r="NK9" s="29">
        <v>4</v>
      </c>
      <c r="NL9" s="29">
        <v>14</v>
      </c>
      <c r="NM9" s="29">
        <v>55</v>
      </c>
      <c r="NN9" s="29" t="s">
        <v>505</v>
      </c>
      <c r="NO9" s="29">
        <v>0</v>
      </c>
      <c r="NP9" s="29" t="s">
        <v>570</v>
      </c>
      <c r="NQ9" s="29" t="s">
        <v>571</v>
      </c>
      <c r="NR9" s="30">
        <v>0.265277777777778</v>
      </c>
      <c r="NS9" s="30">
        <v>1.1412037037037E-2</v>
      </c>
      <c r="NT9" s="30">
        <v>0.12951388888888901</v>
      </c>
      <c r="NU9" s="30">
        <v>1.14583333333333E-2</v>
      </c>
      <c r="NV9" s="30">
        <v>0.124305555555556</v>
      </c>
      <c r="NW9" s="30">
        <v>9.0277777777777804E-3</v>
      </c>
      <c r="NX9" s="29">
        <v>4</v>
      </c>
      <c r="NY9" s="29">
        <v>9</v>
      </c>
      <c r="NZ9" s="29">
        <v>56</v>
      </c>
      <c r="OA9" s="29" t="s">
        <v>505</v>
      </c>
      <c r="OB9" s="29">
        <v>0</v>
      </c>
      <c r="OC9" s="29" t="s">
        <v>572</v>
      </c>
      <c r="OD9" s="29" t="s">
        <v>573</v>
      </c>
      <c r="OE9" s="30">
        <v>0.37187500000000001</v>
      </c>
      <c r="OF9" s="30">
        <v>9.2824074074074094E-3</v>
      </c>
      <c r="OG9" s="30">
        <v>0.211805555555556</v>
      </c>
      <c r="OH9" s="30">
        <v>3.4375000000000003E-2</v>
      </c>
      <c r="OI9" s="30">
        <v>0.125694444444444</v>
      </c>
      <c r="OJ9" s="30">
        <v>2.4305555555555599E-3</v>
      </c>
      <c r="OK9" s="29">
        <v>2</v>
      </c>
      <c r="OL9" s="29">
        <v>13</v>
      </c>
      <c r="OM9" s="29">
        <v>49</v>
      </c>
      <c r="ON9" s="29" t="s">
        <v>505</v>
      </c>
      <c r="OO9" s="29">
        <v>0</v>
      </c>
      <c r="OP9" s="29" t="s">
        <v>574</v>
      </c>
      <c r="OQ9" s="29" t="s">
        <v>575</v>
      </c>
      <c r="OR9" s="30">
        <v>0.30104166666666698</v>
      </c>
      <c r="OS9" s="30">
        <v>1.05092592592593E-2</v>
      </c>
      <c r="OT9" s="30">
        <v>0.13819444444444401</v>
      </c>
      <c r="OU9" s="30">
        <v>6.25E-2</v>
      </c>
      <c r="OV9" s="30">
        <v>0.100347222222222</v>
      </c>
      <c r="OW9" s="30">
        <v>4.5138888888888902E-3</v>
      </c>
      <c r="OX9" s="29">
        <v>2</v>
      </c>
      <c r="OY9" s="29">
        <v>16</v>
      </c>
      <c r="OZ9" s="29">
        <v>55</v>
      </c>
      <c r="PA9" s="29" t="s">
        <v>505</v>
      </c>
      <c r="PB9" s="29">
        <v>0</v>
      </c>
      <c r="PD9" s="1">
        <v>129</v>
      </c>
      <c r="PE9" s="1">
        <v>73</v>
      </c>
      <c r="PF9" s="1">
        <f t="shared" si="0"/>
        <v>91.666666666666671</v>
      </c>
      <c r="PG9" s="1">
        <v>2.0699999999999998</v>
      </c>
      <c r="PH9" s="1">
        <v>52</v>
      </c>
      <c r="PI9" s="1">
        <v>11</v>
      </c>
      <c r="PJ9" s="1">
        <v>51</v>
      </c>
      <c r="PK9" s="1">
        <f t="shared" si="1"/>
        <v>24.637681159420293</v>
      </c>
      <c r="PL9" s="1">
        <v>9</v>
      </c>
      <c r="PM9" s="1">
        <f t="shared" si="2"/>
        <v>71</v>
      </c>
      <c r="PN9" s="1">
        <v>27</v>
      </c>
      <c r="PO9" s="1">
        <f t="shared" si="3"/>
        <v>0.47058823529411764</v>
      </c>
      <c r="PP9" s="1">
        <v>78</v>
      </c>
      <c r="PQ9" s="1">
        <f t="shared" si="4"/>
        <v>0.39215686274509803</v>
      </c>
      <c r="PR9" s="23">
        <f t="shared" si="5"/>
        <v>187.41692</v>
      </c>
      <c r="PS9" s="1">
        <f t="shared" si="6"/>
        <v>90.539574879227061</v>
      </c>
      <c r="PT9" s="1">
        <v>76</v>
      </c>
      <c r="PU9" s="1">
        <v>54</v>
      </c>
      <c r="PV9" s="1">
        <f t="shared" si="7"/>
        <v>1.4074074074074074</v>
      </c>
      <c r="PW9" s="1">
        <v>247</v>
      </c>
      <c r="PX9" s="1">
        <v>19</v>
      </c>
      <c r="PY9" s="1">
        <f t="shared" si="8"/>
        <v>4</v>
      </c>
      <c r="PZ9" s="1">
        <v>34.5</v>
      </c>
      <c r="QA9" s="1">
        <v>2.4</v>
      </c>
      <c r="QB9" s="1">
        <f t="shared" si="9"/>
        <v>8.1117504</v>
      </c>
      <c r="QC9" s="1">
        <f t="shared" si="10"/>
        <v>155.99520000000001</v>
      </c>
      <c r="QD9" s="1">
        <f t="shared" si="11"/>
        <v>3.9187200000000004</v>
      </c>
      <c r="QE9" s="1">
        <v>19.8</v>
      </c>
      <c r="QF9" s="1">
        <v>26</v>
      </c>
      <c r="QG9" s="1">
        <v>59</v>
      </c>
      <c r="QH9" s="1">
        <v>30</v>
      </c>
      <c r="QI9" s="1">
        <f t="shared" si="12"/>
        <v>1.9666666666666666</v>
      </c>
      <c r="QJ9" s="1">
        <v>221</v>
      </c>
      <c r="QK9" s="1">
        <v>16</v>
      </c>
      <c r="QL9" s="1">
        <v>56</v>
      </c>
      <c r="QM9" s="1">
        <f t="shared" si="13"/>
        <v>27.05314009661836</v>
      </c>
      <c r="QN9" s="1">
        <v>70</v>
      </c>
      <c r="QO9" s="1">
        <f t="shared" si="14"/>
        <v>33.816425120772948</v>
      </c>
      <c r="QP9" s="1">
        <v>153</v>
      </c>
      <c r="QQ9" s="1">
        <f t="shared" si="15"/>
        <v>73.913043478260875</v>
      </c>
      <c r="QR9" s="1">
        <v>55</v>
      </c>
      <c r="QS9" s="1">
        <f t="shared" si="16"/>
        <v>26.570048309178745</v>
      </c>
      <c r="QT9" s="1">
        <f t="shared" si="17"/>
        <v>98</v>
      </c>
      <c r="QU9" s="1">
        <v>64</v>
      </c>
      <c r="QV9" s="1">
        <v>17.100000000000001</v>
      </c>
      <c r="QW9" s="1">
        <v>10.3</v>
      </c>
      <c r="QX9" s="1">
        <f t="shared" si="18"/>
        <v>8.2608695652173925</v>
      </c>
      <c r="QY9" s="1">
        <f t="shared" si="19"/>
        <v>4.9758454106280201</v>
      </c>
      <c r="QZ9" s="23">
        <f t="shared" si="20"/>
        <v>0.39766081871345033</v>
      </c>
      <c r="RA9" s="1">
        <v>112</v>
      </c>
      <c r="RB9" s="1">
        <v>68</v>
      </c>
      <c r="RC9" s="1">
        <f t="shared" si="21"/>
        <v>82.666666666666671</v>
      </c>
      <c r="RD9" s="1">
        <v>72</v>
      </c>
      <c r="RE9" s="1">
        <v>9</v>
      </c>
      <c r="RF9" s="1">
        <v>48</v>
      </c>
      <c r="RG9" s="1">
        <f t="shared" si="22"/>
        <v>23.188405797101453</v>
      </c>
      <c r="RH9" s="1">
        <v>9</v>
      </c>
      <c r="RI9" s="1">
        <f t="shared" si="23"/>
        <v>66</v>
      </c>
      <c r="RJ9" s="1">
        <v>33</v>
      </c>
      <c r="RK9" s="23">
        <f t="shared" si="24"/>
        <v>0.3125</v>
      </c>
      <c r="RL9" s="1">
        <v>58</v>
      </c>
      <c r="RM9" s="1">
        <f t="shared" si="25"/>
        <v>0.375</v>
      </c>
      <c r="RN9" s="1">
        <f t="shared" si="26"/>
        <v>147.18472800000001</v>
      </c>
      <c r="RO9" s="1">
        <f t="shared" si="27"/>
        <v>71.103733333333338</v>
      </c>
      <c r="RP9" s="1">
        <v>73</v>
      </c>
      <c r="RQ9" s="1">
        <v>49</v>
      </c>
      <c r="RR9" s="23">
        <f t="shared" si="28"/>
        <v>1.489795918367347</v>
      </c>
      <c r="RS9" s="1">
        <v>193</v>
      </c>
      <c r="RT9" s="1">
        <v>20</v>
      </c>
      <c r="RU9" s="23">
        <f t="shared" si="29"/>
        <v>3.65</v>
      </c>
      <c r="RV9" s="1">
        <v>24.6</v>
      </c>
      <c r="RW9" s="1">
        <f t="shared" si="30"/>
        <v>8.008657920000001</v>
      </c>
      <c r="RX9" s="1">
        <f t="shared" si="31"/>
        <v>111.23136000000001</v>
      </c>
      <c r="RY9" s="1">
        <f t="shared" si="32"/>
        <v>3.8689168695652181</v>
      </c>
      <c r="RZ9" s="1">
        <v>21.7</v>
      </c>
      <c r="SA9" s="1">
        <v>25</v>
      </c>
      <c r="SB9" s="1">
        <v>66</v>
      </c>
      <c r="SC9" s="1">
        <v>42</v>
      </c>
      <c r="SD9" s="23">
        <f t="shared" si="64"/>
        <v>1.5714285714285714</v>
      </c>
      <c r="SE9" s="1">
        <v>199</v>
      </c>
      <c r="SF9" s="1">
        <v>14</v>
      </c>
      <c r="SG9" s="1">
        <v>66</v>
      </c>
      <c r="SH9" s="1">
        <f t="shared" si="33"/>
        <v>31.884057971014496</v>
      </c>
      <c r="SI9" s="1">
        <v>74</v>
      </c>
      <c r="SJ9" s="1">
        <f t="shared" si="34"/>
        <v>35.748792270531403</v>
      </c>
      <c r="SK9" s="1">
        <v>141</v>
      </c>
      <c r="SL9" s="1">
        <f t="shared" si="35"/>
        <v>68.115942028985515</v>
      </c>
      <c r="SM9" s="1">
        <v>70</v>
      </c>
      <c r="SN9" s="1">
        <f t="shared" si="36"/>
        <v>33.816425120772948</v>
      </c>
      <c r="SO9" s="1">
        <f t="shared" si="37"/>
        <v>71</v>
      </c>
      <c r="SP9" s="1">
        <v>50</v>
      </c>
      <c r="SQ9" s="1">
        <v>26.6</v>
      </c>
      <c r="SR9" s="1">
        <v>13.8</v>
      </c>
      <c r="SS9" s="1">
        <f t="shared" si="38"/>
        <v>12.850241545893722</v>
      </c>
      <c r="ST9" s="1">
        <f t="shared" si="39"/>
        <v>6.6666666666666679</v>
      </c>
      <c r="SU9" s="23">
        <f t="shared" si="40"/>
        <v>0.48120300751879697</v>
      </c>
      <c r="SV9" s="1">
        <v>126</v>
      </c>
      <c r="SW9" s="1">
        <v>74</v>
      </c>
      <c r="SX9" s="1">
        <f t="shared" si="41"/>
        <v>91.333333333333329</v>
      </c>
      <c r="SY9" s="1">
        <v>56</v>
      </c>
      <c r="SZ9" s="1">
        <v>11</v>
      </c>
      <c r="TA9" s="1">
        <v>46</v>
      </c>
      <c r="TB9" s="1">
        <f t="shared" si="42"/>
        <v>22.222222222222225</v>
      </c>
      <c r="TC9" s="1">
        <v>10</v>
      </c>
      <c r="TD9" s="1">
        <f t="shared" si="43"/>
        <v>67</v>
      </c>
      <c r="TE9" s="1">
        <v>28</v>
      </c>
      <c r="TF9" s="23">
        <f t="shared" si="44"/>
        <v>0.39130434782608697</v>
      </c>
      <c r="TG9" s="1">
        <v>69</v>
      </c>
      <c r="TH9" s="1">
        <f t="shared" si="45"/>
        <v>0.45652173913043476</v>
      </c>
      <c r="TI9" s="1">
        <f t="shared" si="46"/>
        <v>169.25186400000004</v>
      </c>
      <c r="TJ9" s="1">
        <f t="shared" si="47"/>
        <v>81.76418550724641</v>
      </c>
      <c r="TK9" s="1">
        <v>59</v>
      </c>
      <c r="TL9" s="1">
        <v>48</v>
      </c>
      <c r="TM9" s="23">
        <f t="shared" si="48"/>
        <v>1.2291666666666667</v>
      </c>
      <c r="TN9" s="1">
        <v>217</v>
      </c>
      <c r="TO9" s="1">
        <v>17</v>
      </c>
      <c r="TP9" s="23">
        <f t="shared" si="49"/>
        <v>3.4705882352941178</v>
      </c>
      <c r="TQ9" s="1">
        <v>27.9</v>
      </c>
      <c r="TR9" s="1">
        <f t="shared" si="50"/>
        <v>7.0645478400000004</v>
      </c>
      <c r="TS9" s="1">
        <f t="shared" si="51"/>
        <v>126.15264000000001</v>
      </c>
      <c r="TT9" s="1">
        <f t="shared" si="52"/>
        <v>3.4128250434782612</v>
      </c>
      <c r="TU9" s="1">
        <v>20</v>
      </c>
      <c r="TV9" s="1">
        <v>26</v>
      </c>
      <c r="TW9" s="1">
        <v>63</v>
      </c>
      <c r="TX9" s="1">
        <v>33</v>
      </c>
      <c r="TY9" s="23">
        <f t="shared" si="53"/>
        <v>1.9090909090909092</v>
      </c>
      <c r="TZ9" s="1">
        <v>205</v>
      </c>
      <c r="UA9" s="1">
        <v>14</v>
      </c>
      <c r="UB9" s="1">
        <v>71</v>
      </c>
      <c r="UC9" s="1">
        <f t="shared" si="54"/>
        <v>34.29951690821256</v>
      </c>
      <c r="UD9" s="1">
        <v>87</v>
      </c>
      <c r="UE9" s="1">
        <f t="shared" si="55"/>
        <v>42.028985507246382</v>
      </c>
      <c r="UF9" s="1">
        <v>138</v>
      </c>
      <c r="UG9" s="1">
        <f t="shared" si="56"/>
        <v>66.666666666666671</v>
      </c>
      <c r="UH9" s="1">
        <v>51</v>
      </c>
      <c r="UI9" s="1">
        <f t="shared" si="57"/>
        <v>24.637681159420293</v>
      </c>
      <c r="UJ9" s="1">
        <f t="shared" si="58"/>
        <v>87</v>
      </c>
      <c r="UK9" s="1">
        <v>63</v>
      </c>
      <c r="UL9" s="1">
        <v>20.5</v>
      </c>
      <c r="UM9" s="1">
        <v>13.9</v>
      </c>
      <c r="UN9" s="1">
        <f t="shared" si="59"/>
        <v>9.9033816425120786</v>
      </c>
      <c r="UO9" s="1">
        <f t="shared" si="60"/>
        <v>6.7149758454106285</v>
      </c>
      <c r="UP9" s="23">
        <f t="shared" si="61"/>
        <v>0.32195121951219513</v>
      </c>
      <c r="UQ9" s="1">
        <v>114</v>
      </c>
      <c r="UR9" s="1">
        <v>74</v>
      </c>
      <c r="US9" s="1">
        <f t="shared" si="65"/>
        <v>87.333333333333329</v>
      </c>
      <c r="UT9" s="1">
        <v>67</v>
      </c>
      <c r="UU9" s="1">
        <v>10</v>
      </c>
      <c r="UV9" s="1">
        <v>51</v>
      </c>
      <c r="UW9" s="1">
        <f t="shared" si="66"/>
        <v>24.637681159420293</v>
      </c>
      <c r="UX9" s="1">
        <v>10</v>
      </c>
      <c r="UY9" s="1">
        <f t="shared" si="67"/>
        <v>71</v>
      </c>
      <c r="UZ9" s="1">
        <v>29</v>
      </c>
      <c r="VA9" s="23">
        <f t="shared" si="68"/>
        <v>0.43137254901960786</v>
      </c>
      <c r="VB9" s="1">
        <v>74</v>
      </c>
      <c r="VC9" s="1">
        <f t="shared" si="69"/>
        <v>0.39215686274509803</v>
      </c>
      <c r="VD9" s="1">
        <f t="shared" si="70"/>
        <v>187.41692</v>
      </c>
      <c r="VE9" s="1">
        <f t="shared" si="71"/>
        <v>90.539574879227061</v>
      </c>
      <c r="VF9" s="1">
        <v>74</v>
      </c>
      <c r="VG9" s="1">
        <v>49</v>
      </c>
      <c r="VH9" s="23">
        <f t="shared" si="72"/>
        <v>1.510204081632653</v>
      </c>
      <c r="VI9" s="1">
        <v>254</v>
      </c>
      <c r="VJ9" s="1">
        <v>20</v>
      </c>
      <c r="VK9" s="23">
        <f t="shared" si="73"/>
        <v>3.7</v>
      </c>
      <c r="VL9" s="1">
        <v>30.1</v>
      </c>
      <c r="VM9" s="1">
        <f t="shared" si="74"/>
        <v>9.118710720000001</v>
      </c>
      <c r="VN9" s="1">
        <f t="shared" si="75"/>
        <v>136.10016000000002</v>
      </c>
      <c r="VO9" s="1">
        <f t="shared" si="76"/>
        <v>4.4051742608695657</v>
      </c>
      <c r="VP9" s="1">
        <v>20.3</v>
      </c>
      <c r="VQ9" s="1">
        <v>28</v>
      </c>
      <c r="VR9" s="1">
        <v>56</v>
      </c>
      <c r="VS9" s="1">
        <v>26</v>
      </c>
      <c r="VT9" s="23">
        <f t="shared" si="85"/>
        <v>2.1538461538461537</v>
      </c>
      <c r="VU9" s="1">
        <v>194</v>
      </c>
      <c r="VV9" s="1">
        <v>16</v>
      </c>
      <c r="VW9" s="1">
        <v>68</v>
      </c>
      <c r="VX9" s="1">
        <f t="shared" si="77"/>
        <v>32.850241545893724</v>
      </c>
      <c r="VY9" s="1">
        <v>75</v>
      </c>
      <c r="VZ9" s="1">
        <f t="shared" si="78"/>
        <v>36.231884057971016</v>
      </c>
      <c r="WA9" s="1">
        <v>147</v>
      </c>
      <c r="WB9" s="1">
        <f t="shared" si="79"/>
        <v>71.014492753623188</v>
      </c>
      <c r="WC9" s="1">
        <v>37</v>
      </c>
      <c r="WD9" s="1">
        <f t="shared" si="80"/>
        <v>17.874396135265702</v>
      </c>
      <c r="WE9" s="1">
        <f t="shared" si="81"/>
        <v>110</v>
      </c>
      <c r="WF9" s="1">
        <v>69</v>
      </c>
      <c r="WG9" s="1">
        <v>23.2</v>
      </c>
      <c r="WH9" s="1">
        <v>12.5</v>
      </c>
      <c r="WI9" s="1">
        <f t="shared" si="82"/>
        <v>11.207729468599034</v>
      </c>
      <c r="WJ9" s="1">
        <f t="shared" si="83"/>
        <v>6.0386473429951693</v>
      </c>
      <c r="WK9" s="23">
        <f t="shared" si="84"/>
        <v>0.46120689655172414</v>
      </c>
      <c r="WL9" s="1">
        <v>118</v>
      </c>
      <c r="WM9" s="1">
        <v>62</v>
      </c>
      <c r="WN9" s="1">
        <v>80.6666666666667</v>
      </c>
      <c r="WO9" s="1">
        <v>70</v>
      </c>
      <c r="WP9" s="1">
        <v>11</v>
      </c>
      <c r="WQ9" s="1">
        <v>53</v>
      </c>
      <c r="WR9" s="1">
        <v>25.603864734299499</v>
      </c>
      <c r="WS9" s="1">
        <v>11</v>
      </c>
      <c r="WT9" s="1">
        <v>75</v>
      </c>
      <c r="WU9" s="1">
        <v>29</v>
      </c>
      <c r="WV9" s="23">
        <v>0.45283018867924502</v>
      </c>
      <c r="WW9" s="1">
        <v>75</v>
      </c>
      <c r="WX9" s="1">
        <v>0.41509433962264197</v>
      </c>
      <c r="WY9" s="1">
        <v>227.13493600000001</v>
      </c>
      <c r="WZ9" s="1">
        <v>109.727022222222</v>
      </c>
      <c r="XA9" s="1">
        <v>80</v>
      </c>
      <c r="XB9" s="1">
        <v>50</v>
      </c>
      <c r="XC9" s="23">
        <v>1.6</v>
      </c>
      <c r="XD9" s="1">
        <v>206</v>
      </c>
      <c r="XE9" s="1">
        <v>20</v>
      </c>
      <c r="XF9" s="23">
        <v>4</v>
      </c>
      <c r="XG9" s="1">
        <v>31.1</v>
      </c>
      <c r="XH9" s="1">
        <v>9.8435231999999999</v>
      </c>
      <c r="XI9" s="1">
        <f>XH9/WO9*1000</f>
        <v>140.62176000000002</v>
      </c>
      <c r="XJ9" s="1">
        <v>4.7553252173913103</v>
      </c>
      <c r="XK9" s="1">
        <v>21.8</v>
      </c>
      <c r="XL9" s="1">
        <v>31</v>
      </c>
      <c r="XM9" s="1">
        <v>58</v>
      </c>
      <c r="XN9" s="1">
        <v>36</v>
      </c>
      <c r="XO9" s="23">
        <v>1.6111111111111101</v>
      </c>
      <c r="XP9" s="1">
        <v>167</v>
      </c>
      <c r="XQ9" s="1">
        <v>16</v>
      </c>
      <c r="XR9" s="1">
        <v>65</v>
      </c>
      <c r="XS9" s="1">
        <v>31.400966183574901</v>
      </c>
      <c r="XT9" s="1">
        <v>75</v>
      </c>
      <c r="XU9" s="1">
        <v>36.231884057971001</v>
      </c>
      <c r="XV9" s="1">
        <v>149</v>
      </c>
      <c r="XW9" s="1">
        <v>71.980676328502398</v>
      </c>
      <c r="XX9" s="1">
        <v>53</v>
      </c>
      <c r="XY9" s="1">
        <v>25.603864734299499</v>
      </c>
      <c r="XZ9" s="1">
        <v>96</v>
      </c>
      <c r="YA9" s="1">
        <v>64</v>
      </c>
      <c r="YB9" s="1">
        <v>25.9</v>
      </c>
      <c r="YC9" s="1">
        <v>14.5</v>
      </c>
      <c r="YD9" s="1">
        <v>12.512077294686</v>
      </c>
      <c r="YE9" s="1">
        <v>7.0048309178743997</v>
      </c>
      <c r="YF9" s="23">
        <v>0.44015444015444</v>
      </c>
      <c r="YG9" s="1">
        <v>128</v>
      </c>
      <c r="YH9" s="1">
        <v>77</v>
      </c>
      <c r="YI9" s="1">
        <v>94</v>
      </c>
      <c r="YJ9" s="1">
        <v>48</v>
      </c>
      <c r="YK9" s="1">
        <v>10</v>
      </c>
      <c r="YL9" s="1">
        <v>54</v>
      </c>
      <c r="YM9" s="1">
        <v>26.086956521739101</v>
      </c>
      <c r="YN9" s="1">
        <v>10</v>
      </c>
      <c r="YO9" s="1">
        <v>74</v>
      </c>
      <c r="YP9" s="1">
        <v>33</v>
      </c>
      <c r="YQ9" s="23">
        <v>0.38888888888888901</v>
      </c>
      <c r="YR9" s="1">
        <v>70</v>
      </c>
      <c r="YS9" s="1">
        <v>0.37037037037037002</v>
      </c>
      <c r="YT9" s="1">
        <v>206.13692</v>
      </c>
      <c r="YU9" s="1">
        <v>99.583053140096595</v>
      </c>
      <c r="YV9" s="1">
        <v>83</v>
      </c>
      <c r="YW9" s="1">
        <v>52</v>
      </c>
      <c r="YX9" s="23">
        <v>1.59615384615385</v>
      </c>
      <c r="YY9" s="1">
        <v>200</v>
      </c>
      <c r="YZ9" s="1">
        <v>20</v>
      </c>
      <c r="ZA9" s="23">
        <v>4.1500000000000004</v>
      </c>
      <c r="ZB9" s="1">
        <v>30</v>
      </c>
      <c r="ZC9" s="1">
        <v>6.5111039999999996</v>
      </c>
      <c r="ZD9" s="1">
        <f t="shared" si="62"/>
        <v>135.648</v>
      </c>
      <c r="ZE9" s="1">
        <v>3.1454608695652202</v>
      </c>
      <c r="ZF9" s="1">
        <v>19</v>
      </c>
      <c r="ZG9" s="1">
        <v>25</v>
      </c>
      <c r="ZH9" s="1">
        <v>69</v>
      </c>
      <c r="ZI9" s="1">
        <v>32</v>
      </c>
      <c r="ZJ9" s="23">
        <v>2.15625</v>
      </c>
      <c r="ZK9" s="1">
        <v>170</v>
      </c>
      <c r="ZL9" s="1">
        <v>13</v>
      </c>
      <c r="ZM9" s="1">
        <v>77</v>
      </c>
      <c r="ZN9" s="1">
        <v>37.198067632850197</v>
      </c>
      <c r="ZO9" s="1">
        <v>85</v>
      </c>
      <c r="ZP9" s="1">
        <v>41.062801932367201</v>
      </c>
      <c r="ZQ9" s="1">
        <v>139</v>
      </c>
      <c r="ZR9" s="1">
        <v>67.149758454106305</v>
      </c>
      <c r="ZS9" s="1">
        <v>56</v>
      </c>
      <c r="ZT9" s="1">
        <v>27.053140096618399</v>
      </c>
      <c r="ZU9" s="1">
        <v>83</v>
      </c>
      <c r="ZV9" s="1">
        <v>61</v>
      </c>
      <c r="ZW9" s="1">
        <v>25.7</v>
      </c>
      <c r="ZX9" s="1">
        <v>14.9</v>
      </c>
      <c r="ZY9" s="1">
        <v>12.4154589371981</v>
      </c>
      <c r="ZZ9" s="1">
        <v>7.1980676328502398</v>
      </c>
      <c r="AAA9" s="23">
        <v>0.42023346303501902</v>
      </c>
      <c r="AAB9" s="1">
        <v>117</v>
      </c>
      <c r="AAC9" s="1">
        <v>75</v>
      </c>
      <c r="AAD9" s="1">
        <v>89</v>
      </c>
      <c r="AAE9" s="1">
        <v>44</v>
      </c>
      <c r="AAF9" s="1">
        <v>9</v>
      </c>
      <c r="AAG9" s="1">
        <v>52</v>
      </c>
      <c r="AAH9" s="1">
        <v>25.120772946859901</v>
      </c>
      <c r="AAI9" s="1">
        <v>10</v>
      </c>
      <c r="AAJ9" s="1">
        <v>71</v>
      </c>
      <c r="AAK9" s="1">
        <v>29</v>
      </c>
      <c r="AAL9" s="23">
        <v>0.44230769230769201</v>
      </c>
      <c r="AAM9" s="1">
        <v>74</v>
      </c>
      <c r="AAN9" s="1">
        <v>0.36538461538461497</v>
      </c>
      <c r="AAO9" s="1">
        <v>180.796696</v>
      </c>
      <c r="AAP9" s="1">
        <v>87.341399033816401</v>
      </c>
      <c r="AAQ9" s="1">
        <v>75</v>
      </c>
      <c r="AAR9" s="1">
        <v>44</v>
      </c>
      <c r="AAS9" s="23">
        <v>1.7045454545454499</v>
      </c>
      <c r="AAT9" s="1">
        <v>242</v>
      </c>
      <c r="AAU9" s="1">
        <v>-1</v>
      </c>
      <c r="AAV9" s="23">
        <v>-1</v>
      </c>
      <c r="AAW9" s="1">
        <v>34.1</v>
      </c>
      <c r="AAX9" s="1">
        <v>6.7842086400000001</v>
      </c>
      <c r="AAY9" s="1">
        <f t="shared" si="63"/>
        <v>154.18656000000001</v>
      </c>
      <c r="AAZ9" s="1">
        <v>3.2773954782608699</v>
      </c>
      <c r="ABA9" s="1">
        <v>17.7</v>
      </c>
      <c r="ABB9" s="1">
        <v>22</v>
      </c>
      <c r="ABC9" s="1">
        <v>64</v>
      </c>
      <c r="ABD9" s="1">
        <v>22</v>
      </c>
      <c r="ABE9" s="23">
        <v>2.9090909090909101</v>
      </c>
      <c r="ABF9" s="1">
        <v>161</v>
      </c>
      <c r="ABG9" s="1">
        <v>14</v>
      </c>
      <c r="ABH9" s="1">
        <v>94</v>
      </c>
      <c r="ABI9" s="1">
        <v>45.410628019323703</v>
      </c>
      <c r="ABJ9" s="1">
        <v>62</v>
      </c>
      <c r="ABK9" s="1">
        <v>29.951690821256001</v>
      </c>
      <c r="ABL9" s="1">
        <v>122</v>
      </c>
      <c r="ABM9" s="1">
        <v>58.937198067632899</v>
      </c>
      <c r="ABN9" s="1">
        <v>44</v>
      </c>
      <c r="ABO9" s="1">
        <v>21.256038647343001</v>
      </c>
      <c r="ABP9" s="1">
        <v>78</v>
      </c>
      <c r="ABQ9" s="1">
        <v>64</v>
      </c>
      <c r="ABR9" s="1">
        <v>25.6</v>
      </c>
      <c r="ABS9" s="1">
        <v>14.5</v>
      </c>
      <c r="ABT9" s="1">
        <v>12.367149758454101</v>
      </c>
      <c r="ABU9" s="1">
        <v>7.0048309178743997</v>
      </c>
      <c r="ABV9" s="23">
        <v>0.43359375</v>
      </c>
      <c r="ABW9" s="1">
        <v>128</v>
      </c>
      <c r="ABX9" s="1">
        <v>78</v>
      </c>
      <c r="ABY9" s="1">
        <v>94.6666666666667</v>
      </c>
      <c r="ABZ9" s="1">
        <v>47</v>
      </c>
      <c r="ACA9" s="1">
        <v>9</v>
      </c>
      <c r="ACB9" s="1">
        <v>48</v>
      </c>
      <c r="ACC9" s="1">
        <v>23.188405797101499</v>
      </c>
      <c r="ACD9" s="1">
        <v>9</v>
      </c>
      <c r="ACE9" s="1">
        <v>66</v>
      </c>
      <c r="ACF9" s="1">
        <v>30</v>
      </c>
      <c r="ACG9" s="23">
        <v>0.375</v>
      </c>
      <c r="ACH9" s="1">
        <v>69</v>
      </c>
      <c r="ACI9" s="1">
        <v>0.375</v>
      </c>
      <c r="ACJ9" s="1">
        <v>147.18472800000001</v>
      </c>
      <c r="ACK9" s="1">
        <v>71.103733333333295</v>
      </c>
      <c r="ACL9" s="1">
        <v>75</v>
      </c>
      <c r="ACM9" s="1">
        <v>42</v>
      </c>
      <c r="ACN9" s="23">
        <v>1.78571428571429</v>
      </c>
      <c r="ACO9" s="1">
        <v>237</v>
      </c>
      <c r="ACP9" s="1">
        <v>19</v>
      </c>
      <c r="ACQ9" s="23">
        <v>3.9473684210526301</v>
      </c>
      <c r="ACR9" s="1">
        <v>27.4</v>
      </c>
      <c r="ACS9" s="1">
        <v>5.82291648</v>
      </c>
      <c r="ACT9" s="1">
        <f>ACS9/ABZ9*1000</f>
        <v>123.89184</v>
      </c>
      <c r="ACU9" s="1">
        <v>2.81300313043478</v>
      </c>
      <c r="ACV9" s="1">
        <v>17.2</v>
      </c>
      <c r="ACW9" s="1">
        <v>-1</v>
      </c>
      <c r="ACX9" s="1">
        <v>50</v>
      </c>
      <c r="ACY9" s="1">
        <v>26</v>
      </c>
      <c r="ACZ9" s="23">
        <v>1.92307692307692</v>
      </c>
      <c r="ADA9" s="1">
        <v>178</v>
      </c>
      <c r="ADB9" s="1">
        <v>14</v>
      </c>
      <c r="ADC9" s="1">
        <v>60</v>
      </c>
      <c r="ADD9" s="1">
        <v>28.985507246376802</v>
      </c>
      <c r="ADE9" s="1">
        <v>62</v>
      </c>
      <c r="ADF9" s="1">
        <v>29.951690821256001</v>
      </c>
      <c r="ADG9" s="1">
        <v>127</v>
      </c>
      <c r="ADH9" s="1">
        <v>61.352657004830903</v>
      </c>
      <c r="ADI9" s="1">
        <v>58</v>
      </c>
      <c r="ADJ9" s="1">
        <v>28.019323671497599</v>
      </c>
      <c r="ADK9" s="1">
        <v>69</v>
      </c>
      <c r="ADL9" s="1">
        <v>55</v>
      </c>
      <c r="ADM9" s="1">
        <v>20.9</v>
      </c>
      <c r="ADN9" s="1">
        <v>11.3</v>
      </c>
      <c r="ADO9" s="1">
        <v>10.0966183574879</v>
      </c>
      <c r="ADP9" s="1">
        <v>5.4589371980676296</v>
      </c>
      <c r="ADQ9" s="23">
        <v>0.45933014354066998</v>
      </c>
      <c r="ADR9" s="139">
        <v>43332.804861111108</v>
      </c>
      <c r="ADS9" s="139">
        <v>43335.664583333331</v>
      </c>
      <c r="ADT9" s="139">
        <v>43336.743055555555</v>
      </c>
      <c r="ADU9" s="139">
        <v>43337.734722222223</v>
      </c>
      <c r="ADV9" s="139">
        <v>43338.675000000003</v>
      </c>
      <c r="ADW9" s="139">
        <v>43340.806944444441</v>
      </c>
      <c r="ADX9" s="139">
        <v>43343.607638888891</v>
      </c>
      <c r="ADY9" s="139">
        <v>43348.549305555556</v>
      </c>
    </row>
    <row r="10" spans="1:805" s="1" customFormat="1">
      <c r="A10" s="68" t="s">
        <v>576</v>
      </c>
      <c r="B10" s="15" t="s">
        <v>502</v>
      </c>
      <c r="C10" s="15">
        <v>35</v>
      </c>
      <c r="D10" s="15">
        <v>75</v>
      </c>
      <c r="E10" s="15">
        <v>186</v>
      </c>
      <c r="F10" s="17">
        <v>4</v>
      </c>
      <c r="G10" s="17">
        <v>3</v>
      </c>
      <c r="H10" s="28">
        <v>107</v>
      </c>
      <c r="I10" s="17">
        <v>413</v>
      </c>
      <c r="J10" s="17">
        <v>51</v>
      </c>
      <c r="K10" s="17">
        <v>123</v>
      </c>
      <c r="L10" s="17">
        <v>998</v>
      </c>
      <c r="M10" s="17">
        <v>998</v>
      </c>
      <c r="N10" s="17">
        <v>998</v>
      </c>
      <c r="O10" s="17">
        <v>998</v>
      </c>
      <c r="P10" s="17">
        <v>998</v>
      </c>
      <c r="Q10" s="17">
        <v>998</v>
      </c>
      <c r="R10" s="17">
        <v>998</v>
      </c>
      <c r="S10" s="17">
        <v>998</v>
      </c>
      <c r="T10" s="17">
        <v>998</v>
      </c>
      <c r="U10" s="17">
        <v>998</v>
      </c>
      <c r="V10" s="17">
        <v>1820</v>
      </c>
      <c r="W10" s="32">
        <v>0.58750000000000002</v>
      </c>
      <c r="X10" s="69">
        <v>-1</v>
      </c>
      <c r="Y10" s="69">
        <v>-1</v>
      </c>
      <c r="Z10" s="69">
        <v>-1</v>
      </c>
      <c r="AA10" s="69">
        <v>-1</v>
      </c>
      <c r="AB10" s="69">
        <v>-1</v>
      </c>
      <c r="AC10" s="69">
        <v>-1</v>
      </c>
      <c r="AD10" s="69">
        <v>-1</v>
      </c>
      <c r="AE10" s="69">
        <v>-1</v>
      </c>
      <c r="AF10" s="69">
        <v>-1</v>
      </c>
      <c r="AG10" s="69">
        <v>-1</v>
      </c>
      <c r="AH10" s="69">
        <v>-1</v>
      </c>
      <c r="AI10" s="69">
        <v>-1</v>
      </c>
      <c r="AJ10" s="69">
        <v>-1</v>
      </c>
      <c r="AK10" s="69">
        <v>-1</v>
      </c>
      <c r="AL10" s="69">
        <v>-1</v>
      </c>
      <c r="AM10" s="69">
        <v>-1</v>
      </c>
      <c r="AN10" s="69">
        <v>-1</v>
      </c>
      <c r="AO10" s="69">
        <v>-1</v>
      </c>
      <c r="AP10" s="69">
        <v>-1</v>
      </c>
      <c r="AQ10" s="69">
        <v>-1</v>
      </c>
      <c r="AR10" s="69">
        <v>-1</v>
      </c>
      <c r="AS10" s="69">
        <v>-1</v>
      </c>
      <c r="AT10" s="69">
        <v>-1</v>
      </c>
      <c r="AU10" s="69">
        <v>-1</v>
      </c>
      <c r="AV10" s="69">
        <v>-1</v>
      </c>
      <c r="AW10" s="69">
        <v>-1</v>
      </c>
      <c r="AX10" s="69">
        <v>-1</v>
      </c>
      <c r="AY10" s="69">
        <v>-1</v>
      </c>
      <c r="AZ10" s="69">
        <v>-1</v>
      </c>
      <c r="BA10" s="69">
        <v>-1</v>
      </c>
      <c r="BB10" s="69">
        <v>-1</v>
      </c>
      <c r="BC10" s="69">
        <v>-1</v>
      </c>
      <c r="BD10" s="69">
        <v>-1</v>
      </c>
      <c r="BE10" s="69">
        <v>-1</v>
      </c>
      <c r="BF10" s="69">
        <v>-1</v>
      </c>
      <c r="BG10" s="69">
        <v>-1</v>
      </c>
      <c r="BH10" s="69">
        <v>-1</v>
      </c>
      <c r="BI10" s="69">
        <v>-1</v>
      </c>
      <c r="BJ10" s="69">
        <v>-1</v>
      </c>
      <c r="BK10" s="69">
        <v>-1</v>
      </c>
      <c r="BL10" s="69">
        <v>-1</v>
      </c>
      <c r="BM10" s="69">
        <v>-1</v>
      </c>
      <c r="BN10" s="69">
        <v>-1</v>
      </c>
      <c r="BO10" s="69">
        <v>-1</v>
      </c>
      <c r="BP10" s="69">
        <v>-1</v>
      </c>
      <c r="BQ10" s="69">
        <v>-1</v>
      </c>
      <c r="BR10" s="69">
        <v>-1</v>
      </c>
      <c r="BS10" s="69">
        <v>-1</v>
      </c>
      <c r="BT10" s="69">
        <v>-1</v>
      </c>
      <c r="BU10" s="69">
        <v>-1</v>
      </c>
      <c r="BV10" s="69">
        <v>-1</v>
      </c>
      <c r="BW10" s="69">
        <v>-1</v>
      </c>
      <c r="BX10" s="69">
        <v>-1</v>
      </c>
      <c r="BY10" s="69">
        <v>-1</v>
      </c>
      <c r="BZ10" s="69">
        <v>-1</v>
      </c>
      <c r="CA10" s="69">
        <v>-1</v>
      </c>
      <c r="CB10" s="69">
        <v>-1</v>
      </c>
      <c r="CC10" s="69">
        <v>-1</v>
      </c>
      <c r="CD10" s="69">
        <v>-1</v>
      </c>
      <c r="CE10" s="69">
        <v>-1</v>
      </c>
      <c r="CF10" s="69">
        <v>-1</v>
      </c>
      <c r="CG10" s="69">
        <v>-1</v>
      </c>
      <c r="CH10" s="69">
        <v>-1</v>
      </c>
      <c r="CI10" s="69">
        <v>-1</v>
      </c>
      <c r="CJ10" s="69">
        <v>-1</v>
      </c>
      <c r="CK10" s="69">
        <v>-1</v>
      </c>
      <c r="CL10" s="69">
        <v>-1</v>
      </c>
      <c r="CM10" s="69">
        <v>-1</v>
      </c>
      <c r="CN10" s="69">
        <v>-1</v>
      </c>
      <c r="CO10" s="69">
        <v>-1</v>
      </c>
      <c r="CP10" s="69">
        <v>-1</v>
      </c>
      <c r="CQ10" s="69">
        <v>-1</v>
      </c>
      <c r="CR10" s="69">
        <v>-1</v>
      </c>
      <c r="CS10" s="69">
        <v>-1</v>
      </c>
      <c r="CT10" s="69">
        <v>-1</v>
      </c>
      <c r="CU10" s="69">
        <v>-1</v>
      </c>
      <c r="CV10" s="69">
        <v>-1</v>
      </c>
      <c r="CW10" s="69">
        <v>-1</v>
      </c>
      <c r="CX10" s="69">
        <v>-1</v>
      </c>
      <c r="CY10" s="69">
        <v>-1</v>
      </c>
      <c r="CZ10" s="69">
        <v>-1</v>
      </c>
      <c r="DA10" s="69">
        <v>-1</v>
      </c>
      <c r="DB10" s="69">
        <v>-1</v>
      </c>
      <c r="DC10" s="69">
        <v>-1</v>
      </c>
      <c r="DD10" s="69">
        <v>-1</v>
      </c>
      <c r="DE10" s="69">
        <v>-1</v>
      </c>
      <c r="DF10" s="69">
        <v>-1</v>
      </c>
      <c r="DG10" s="69">
        <v>-1</v>
      </c>
      <c r="DH10" s="69">
        <v>-1</v>
      </c>
      <c r="DI10" s="69">
        <v>-1</v>
      </c>
      <c r="DJ10" s="69">
        <v>-1</v>
      </c>
      <c r="DK10" s="69">
        <v>-1</v>
      </c>
      <c r="DL10" s="69">
        <v>-1</v>
      </c>
      <c r="DM10" s="69">
        <v>-1</v>
      </c>
      <c r="DN10" s="69">
        <v>-1</v>
      </c>
      <c r="DO10" s="69">
        <v>-1</v>
      </c>
      <c r="DP10" s="69">
        <v>1020.1</v>
      </c>
      <c r="DQ10" s="69">
        <v>51</v>
      </c>
      <c r="DR10" s="69">
        <v>58.97</v>
      </c>
      <c r="DS10" s="69">
        <v>29.4</v>
      </c>
      <c r="DT10" s="69">
        <v>7.8</v>
      </c>
      <c r="DU10" s="69">
        <v>77.2</v>
      </c>
      <c r="DV10" s="69">
        <v>22.8</v>
      </c>
      <c r="DW10" s="69">
        <v>3.3820000000000001</v>
      </c>
      <c r="DX10" s="69">
        <v>300</v>
      </c>
      <c r="DY10" s="69">
        <v>800.9</v>
      </c>
      <c r="DZ10" s="69">
        <v>51</v>
      </c>
      <c r="EA10" s="69">
        <v>75.22</v>
      </c>
      <c r="EB10" s="69">
        <v>13.6</v>
      </c>
      <c r="EC10" s="69">
        <v>0</v>
      </c>
      <c r="ED10" s="69">
        <v>96.4</v>
      </c>
      <c r="EE10" s="69">
        <v>3.6</v>
      </c>
      <c r="EF10" s="69">
        <v>26.597000000000001</v>
      </c>
      <c r="EG10" s="69">
        <v>300</v>
      </c>
      <c r="EH10" s="69">
        <v>857</v>
      </c>
      <c r="EI10" s="69">
        <v>22.9</v>
      </c>
      <c r="EJ10" s="69">
        <v>70.06</v>
      </c>
      <c r="EK10" s="69">
        <v>13.2</v>
      </c>
      <c r="EL10" s="69">
        <v>0.3</v>
      </c>
      <c r="EM10" s="69">
        <v>93.8</v>
      </c>
      <c r="EN10" s="69">
        <v>6.2</v>
      </c>
      <c r="EO10" s="69">
        <v>15.085000000000001</v>
      </c>
      <c r="EP10" s="69">
        <v>300</v>
      </c>
      <c r="EQ10" s="69">
        <v>666.5</v>
      </c>
      <c r="ER10" s="69">
        <v>29.3</v>
      </c>
      <c r="ES10" s="69">
        <v>90.2</v>
      </c>
      <c r="ET10" s="69">
        <v>10</v>
      </c>
      <c r="EU10" s="69">
        <v>0.4</v>
      </c>
      <c r="EV10" s="69">
        <v>98.2</v>
      </c>
      <c r="EW10" s="69">
        <v>1.8</v>
      </c>
      <c r="EX10" s="69">
        <v>55.094000000000001</v>
      </c>
      <c r="EY10" s="21">
        <v>300</v>
      </c>
      <c r="EZ10" s="69">
        <v>857.8</v>
      </c>
      <c r="FA10" s="69">
        <v>33.299999999999997</v>
      </c>
      <c r="FB10" s="69">
        <v>70.05</v>
      </c>
      <c r="FC10" s="69">
        <v>18.899999999999999</v>
      </c>
      <c r="FD10" s="69">
        <v>1.1000000000000001</v>
      </c>
      <c r="FE10" s="69">
        <v>93.3</v>
      </c>
      <c r="FF10" s="69">
        <v>6.7</v>
      </c>
      <c r="FG10" s="69">
        <v>14.005000000000001</v>
      </c>
      <c r="FH10" s="69">
        <v>300</v>
      </c>
      <c r="FI10" s="69">
        <v>627.79999999999995</v>
      </c>
      <c r="FJ10" s="69">
        <v>40</v>
      </c>
      <c r="FK10" s="69">
        <v>95.97</v>
      </c>
      <c r="FL10" s="69">
        <v>40.700000000000003</v>
      </c>
      <c r="FM10" s="69">
        <v>3.4</v>
      </c>
      <c r="FN10" s="69">
        <v>23.4</v>
      </c>
      <c r="FO10" s="69">
        <v>75.900000000000006</v>
      </c>
      <c r="FP10" s="69">
        <v>0.308</v>
      </c>
      <c r="FQ10" s="21">
        <v>185</v>
      </c>
      <c r="FR10" s="69">
        <v>953.9</v>
      </c>
      <c r="FS10" s="69">
        <v>50.6</v>
      </c>
      <c r="FT10" s="69">
        <v>63.07</v>
      </c>
      <c r="FU10" s="69">
        <v>29.6</v>
      </c>
      <c r="FV10" s="69">
        <v>7.4</v>
      </c>
      <c r="FW10" s="69">
        <v>83.3</v>
      </c>
      <c r="FX10" s="69">
        <v>16.600000000000001</v>
      </c>
      <c r="FY10" s="69">
        <v>5.0250000000000004</v>
      </c>
      <c r="FZ10" s="69">
        <v>300</v>
      </c>
      <c r="GA10" s="69">
        <v>661.9</v>
      </c>
      <c r="GB10" s="69">
        <v>43.8</v>
      </c>
      <c r="GC10" s="69">
        <v>91.09</v>
      </c>
      <c r="GD10" s="69">
        <v>46.6</v>
      </c>
      <c r="GE10" s="69">
        <v>6.9</v>
      </c>
      <c r="GF10" s="69">
        <v>88.4</v>
      </c>
      <c r="GG10" s="69">
        <v>11.6</v>
      </c>
      <c r="GH10" s="69">
        <v>7.625</v>
      </c>
      <c r="GI10" s="21">
        <v>125</v>
      </c>
      <c r="GJ10" s="69">
        <v>-1</v>
      </c>
      <c r="GK10" s="69">
        <v>-1</v>
      </c>
      <c r="GL10" s="69">
        <v>-1</v>
      </c>
      <c r="GM10" s="69">
        <v>-1</v>
      </c>
      <c r="GN10" s="69">
        <v>-1</v>
      </c>
      <c r="GO10" s="69">
        <v>-1</v>
      </c>
      <c r="GP10" s="69">
        <v>-1</v>
      </c>
      <c r="GQ10" s="69">
        <v>-1</v>
      </c>
      <c r="GR10" s="69">
        <v>-1</v>
      </c>
      <c r="GS10" s="69">
        <v>-1</v>
      </c>
      <c r="GT10" s="69">
        <v>-1</v>
      </c>
      <c r="GU10" s="69">
        <v>-1</v>
      </c>
      <c r="GV10" s="69">
        <v>-1</v>
      </c>
      <c r="GW10" s="69">
        <v>-1</v>
      </c>
      <c r="GX10" s="69">
        <v>-1</v>
      </c>
      <c r="GY10" s="69">
        <v>-1</v>
      </c>
      <c r="GZ10" s="69">
        <v>-1</v>
      </c>
      <c r="HA10" s="69">
        <v>-1</v>
      </c>
      <c r="HB10" s="69">
        <v>1086.8</v>
      </c>
      <c r="HC10" s="69">
        <v>55.3</v>
      </c>
      <c r="HD10" s="69">
        <v>55.36</v>
      </c>
      <c r="HE10" s="69">
        <v>33</v>
      </c>
      <c r="HF10" s="69">
        <v>8.6999999999999993</v>
      </c>
      <c r="HG10" s="69">
        <v>83.6</v>
      </c>
      <c r="HH10" s="69">
        <v>16.399999999999999</v>
      </c>
      <c r="HI10" s="69">
        <v>5.0960000000000001</v>
      </c>
      <c r="HJ10" s="69">
        <v>300</v>
      </c>
      <c r="HK10" s="69">
        <v>944.8</v>
      </c>
      <c r="HL10" s="69">
        <v>64.3</v>
      </c>
      <c r="HM10" s="69">
        <v>63.83</v>
      </c>
      <c r="HN10" s="69">
        <v>22.2</v>
      </c>
      <c r="HO10" s="69">
        <v>4.0999999999999996</v>
      </c>
      <c r="HP10" s="69">
        <v>86.9</v>
      </c>
      <c r="HQ10" s="69">
        <v>13.1</v>
      </c>
      <c r="HR10" s="69">
        <v>6.63</v>
      </c>
      <c r="HS10" s="69">
        <v>300</v>
      </c>
      <c r="HT10" s="69">
        <v>1211.5</v>
      </c>
      <c r="HU10" s="69">
        <v>74.7</v>
      </c>
      <c r="HV10" s="69">
        <v>49.72</v>
      </c>
      <c r="HW10" s="69">
        <v>45.6</v>
      </c>
      <c r="HX10" s="69">
        <v>16.8</v>
      </c>
      <c r="HY10" s="69">
        <v>59.6</v>
      </c>
      <c r="HZ10" s="69">
        <v>40.4</v>
      </c>
      <c r="IA10" s="69">
        <v>1.476</v>
      </c>
      <c r="IB10" s="69">
        <v>300</v>
      </c>
      <c r="IC10" s="69">
        <v>1020.2</v>
      </c>
      <c r="ID10" s="69">
        <v>74.8</v>
      </c>
      <c r="IE10" s="69">
        <v>59.14</v>
      </c>
      <c r="IF10" s="69">
        <v>23.1</v>
      </c>
      <c r="IG10" s="69">
        <v>4.0999999999999996</v>
      </c>
      <c r="IH10" s="69">
        <v>91.9</v>
      </c>
      <c r="II10" s="69">
        <v>8.1</v>
      </c>
      <c r="IJ10" s="69">
        <v>11.298999999999999</v>
      </c>
      <c r="IK10" s="69">
        <v>300</v>
      </c>
      <c r="IL10" s="69">
        <v>-1</v>
      </c>
      <c r="IM10" s="69">
        <v>-1</v>
      </c>
      <c r="IN10" s="69">
        <v>-1</v>
      </c>
      <c r="IO10" s="69">
        <v>-1</v>
      </c>
      <c r="IP10" s="69">
        <v>-1</v>
      </c>
      <c r="IQ10" s="69">
        <v>-1</v>
      </c>
      <c r="IR10" s="69">
        <v>-1</v>
      </c>
      <c r="IS10" s="69">
        <v>-1</v>
      </c>
      <c r="IT10" s="69">
        <v>-1</v>
      </c>
      <c r="IU10" s="69">
        <v>-1</v>
      </c>
      <c r="IV10" s="69">
        <v>-1</v>
      </c>
      <c r="IW10" s="69">
        <v>-1</v>
      </c>
      <c r="IX10" s="69">
        <v>-1</v>
      </c>
      <c r="IY10" s="69">
        <v>-1</v>
      </c>
      <c r="IZ10" s="69">
        <v>-1</v>
      </c>
      <c r="JA10" s="69">
        <v>-1</v>
      </c>
      <c r="JB10" s="69">
        <v>-1</v>
      </c>
      <c r="JC10" s="69">
        <v>-1</v>
      </c>
      <c r="JD10" s="70">
        <v>0.4</v>
      </c>
      <c r="JE10" s="70">
        <v>1.6</v>
      </c>
      <c r="JF10" s="70">
        <v>4.7</v>
      </c>
      <c r="JG10" s="70">
        <v>1.7</v>
      </c>
      <c r="JH10" s="70">
        <v>-1</v>
      </c>
      <c r="JI10" s="70">
        <v>1.6</v>
      </c>
      <c r="JJ10" s="70">
        <v>1.4</v>
      </c>
      <c r="JK10" s="70">
        <v>-1</v>
      </c>
      <c r="JL10" s="70">
        <v>96</v>
      </c>
      <c r="JM10" s="70">
        <v>106</v>
      </c>
      <c r="JN10" s="70">
        <v>87</v>
      </c>
      <c r="JO10" s="70">
        <v>84</v>
      </c>
      <c r="JP10" s="70">
        <v>-1</v>
      </c>
      <c r="JQ10" s="70">
        <v>141</v>
      </c>
      <c r="JR10" s="70">
        <v>96</v>
      </c>
      <c r="JS10" s="70">
        <v>-1</v>
      </c>
      <c r="JT10" s="70">
        <v>74.5</v>
      </c>
      <c r="JU10" s="70">
        <v>72.900000000000006</v>
      </c>
      <c r="JV10" s="70">
        <v>72</v>
      </c>
      <c r="JW10" s="70">
        <v>71.599999999999994</v>
      </c>
      <c r="JX10" s="70">
        <v>-1</v>
      </c>
      <c r="JY10" s="70">
        <v>74</v>
      </c>
      <c r="JZ10" s="70">
        <v>74.8</v>
      </c>
      <c r="KA10" s="70">
        <v>-1</v>
      </c>
      <c r="KB10" s="70">
        <v>22.8</v>
      </c>
      <c r="KC10" s="70">
        <v>24</v>
      </c>
      <c r="KD10" s="70">
        <v>24.7</v>
      </c>
      <c r="KE10" s="70">
        <v>24.4</v>
      </c>
      <c r="KF10" s="70">
        <v>-1</v>
      </c>
      <c r="KG10" s="70">
        <v>16.3</v>
      </c>
      <c r="KH10" s="70">
        <v>21.8</v>
      </c>
      <c r="KI10" s="70">
        <v>-1</v>
      </c>
      <c r="KJ10" s="70">
        <v>0.2</v>
      </c>
      <c r="KK10" s="70">
        <v>1.6</v>
      </c>
      <c r="KL10" s="70">
        <v>4.3</v>
      </c>
      <c r="KM10" s="70">
        <v>6</v>
      </c>
      <c r="KN10" s="70">
        <v>-1</v>
      </c>
      <c r="KO10" s="70">
        <v>0.9</v>
      </c>
      <c r="KP10" s="70">
        <v>0.2</v>
      </c>
      <c r="KQ10" s="70">
        <v>-1</v>
      </c>
      <c r="KR10" s="70">
        <v>0.3</v>
      </c>
      <c r="KS10" s="70">
        <v>2.5</v>
      </c>
      <c r="KT10" s="70">
        <v>4.3</v>
      </c>
      <c r="KU10" s="70">
        <v>6.2</v>
      </c>
      <c r="KV10" s="70">
        <v>-1</v>
      </c>
      <c r="KW10" s="70">
        <v>0.3</v>
      </c>
      <c r="KX10" s="70">
        <v>0.2</v>
      </c>
      <c r="KY10" s="70">
        <v>-1</v>
      </c>
      <c r="KZ10" s="70">
        <v>2.2000000000000002</v>
      </c>
      <c r="LA10" s="70">
        <v>0.3</v>
      </c>
      <c r="LB10" s="70">
        <v>3.4</v>
      </c>
      <c r="LC10" s="70">
        <v>6.5</v>
      </c>
      <c r="LD10" s="70">
        <v>-1</v>
      </c>
      <c r="LE10" s="70">
        <v>0.5</v>
      </c>
      <c r="LF10" s="70">
        <v>1.3</v>
      </c>
      <c r="LG10" s="70">
        <v>-1</v>
      </c>
      <c r="LH10" s="70">
        <v>0.3</v>
      </c>
      <c r="LI10" s="70">
        <v>0.2</v>
      </c>
      <c r="LJ10" s="70">
        <v>2.7</v>
      </c>
      <c r="LK10" s="70">
        <v>1</v>
      </c>
      <c r="LL10" s="70">
        <v>-1</v>
      </c>
      <c r="LM10" s="70">
        <v>0.2</v>
      </c>
      <c r="LN10" s="70">
        <v>0.2</v>
      </c>
      <c r="LO10" s="71">
        <v>-1</v>
      </c>
      <c r="LP10" s="29" t="s">
        <v>577</v>
      </c>
      <c r="LQ10" s="29" t="s">
        <v>578</v>
      </c>
      <c r="LR10" s="30">
        <v>0.33819444444444402</v>
      </c>
      <c r="LS10" s="30">
        <v>1.5578703703703701E-2</v>
      </c>
      <c r="LT10" s="30">
        <v>6.6666666666666693E-2</v>
      </c>
      <c r="LU10" s="30">
        <v>0.16840277777777801</v>
      </c>
      <c r="LV10" s="30">
        <v>0.10312499999999999</v>
      </c>
      <c r="LW10" s="30">
        <v>1.0763888888888899E-2</v>
      </c>
      <c r="LX10" s="29">
        <v>7</v>
      </c>
      <c r="LY10" s="29">
        <v>31</v>
      </c>
      <c r="LZ10" s="29">
        <v>45</v>
      </c>
      <c r="MA10" s="29" t="s">
        <v>505</v>
      </c>
      <c r="MB10" s="29">
        <v>0</v>
      </c>
      <c r="MC10" s="29" t="s">
        <v>1079</v>
      </c>
      <c r="MD10" s="29" t="s">
        <v>1080</v>
      </c>
      <c r="ME10" s="30">
        <v>0.33090277777777799</v>
      </c>
      <c r="MF10" s="30">
        <v>2.4178240740740702E-2</v>
      </c>
      <c r="MG10" s="30">
        <v>8.1944444444444403E-2</v>
      </c>
      <c r="MH10" s="30">
        <v>0.21388888888888899</v>
      </c>
      <c r="MI10" s="30">
        <v>3.5069444444444403E-2</v>
      </c>
      <c r="MJ10" s="30">
        <v>1.9097222222222199E-2</v>
      </c>
      <c r="MK10" s="29">
        <v>10</v>
      </c>
      <c r="ML10" s="29">
        <v>41</v>
      </c>
      <c r="MM10" s="29">
        <v>55</v>
      </c>
      <c r="MN10" s="29" t="s">
        <v>505</v>
      </c>
      <c r="MO10" s="29">
        <v>0</v>
      </c>
      <c r="MP10" s="29" t="s">
        <v>1081</v>
      </c>
      <c r="MQ10" s="29" t="s">
        <v>1082</v>
      </c>
      <c r="MR10" s="30">
        <v>0.35277777777777802</v>
      </c>
      <c r="MS10" s="30">
        <v>2.75E-2</v>
      </c>
      <c r="MT10" s="30">
        <v>0.11527777777777801</v>
      </c>
      <c r="MU10" s="30">
        <v>0.18993055555555599</v>
      </c>
      <c r="MV10" s="30">
        <v>4.75694444444444E-2</v>
      </c>
      <c r="MW10" s="30">
        <v>1.63194444444444E-2</v>
      </c>
      <c r="MX10" s="29">
        <v>9</v>
      </c>
      <c r="MY10" s="29">
        <v>51</v>
      </c>
      <c r="MZ10" s="29">
        <v>55</v>
      </c>
      <c r="NA10" s="29" t="s">
        <v>505</v>
      </c>
      <c r="NB10" s="29">
        <v>0</v>
      </c>
      <c r="NC10" s="29" t="s">
        <v>1083</v>
      </c>
      <c r="ND10" s="29" t="s">
        <v>1084</v>
      </c>
      <c r="NE10" s="30">
        <v>0.32534722222222201</v>
      </c>
      <c r="NF10" s="30">
        <v>2.2627314814814802E-2</v>
      </c>
      <c r="NG10" s="30">
        <v>9.8263888888888901E-2</v>
      </c>
      <c r="NH10" s="30">
        <v>0.196527777777778</v>
      </c>
      <c r="NI10" s="30">
        <v>3.05555555555556E-2</v>
      </c>
      <c r="NJ10" s="30">
        <v>3.6805555555555598E-2</v>
      </c>
      <c r="NK10" s="29">
        <v>13</v>
      </c>
      <c r="NL10" s="29">
        <v>40</v>
      </c>
      <c r="NM10" s="29">
        <v>51</v>
      </c>
      <c r="NN10" s="29" t="s">
        <v>505</v>
      </c>
      <c r="NO10" s="29">
        <v>0</v>
      </c>
      <c r="NP10" s="29" t="s">
        <v>579</v>
      </c>
      <c r="NQ10" s="29" t="s">
        <v>580</v>
      </c>
      <c r="NR10" s="30">
        <v>0.36840277777777802</v>
      </c>
      <c r="NS10" s="30">
        <v>1.5625E-2</v>
      </c>
      <c r="NT10" s="30">
        <v>0.10381944444444401</v>
      </c>
      <c r="NU10" s="30">
        <v>0.19375000000000001</v>
      </c>
      <c r="NV10" s="30">
        <v>7.0833333333333304E-2</v>
      </c>
      <c r="NW10" s="30">
        <v>0.104166666666667</v>
      </c>
      <c r="NX10" s="29">
        <v>24</v>
      </c>
      <c r="NY10" s="29">
        <v>47</v>
      </c>
      <c r="NZ10" s="29">
        <v>52</v>
      </c>
      <c r="OA10" s="29" t="s">
        <v>505</v>
      </c>
      <c r="OB10" s="29">
        <v>0</v>
      </c>
      <c r="OC10" s="29" t="s">
        <v>581</v>
      </c>
      <c r="OD10" s="29" t="s">
        <v>582</v>
      </c>
      <c r="OE10" s="30">
        <v>0.25624999999999998</v>
      </c>
      <c r="OF10" s="30">
        <v>4.2835648148148199E-2</v>
      </c>
      <c r="OG10" s="30">
        <v>7.3958333333333307E-2</v>
      </c>
      <c r="OH10" s="30">
        <v>0.122569444444444</v>
      </c>
      <c r="OI10" s="30">
        <v>5.9722222222222197E-2</v>
      </c>
      <c r="OJ10" s="30">
        <v>2.9166666666666698E-2</v>
      </c>
      <c r="OK10" s="29">
        <v>15</v>
      </c>
      <c r="OL10" s="29">
        <v>18</v>
      </c>
      <c r="OM10" s="29">
        <v>51</v>
      </c>
      <c r="ON10" s="29" t="s">
        <v>505</v>
      </c>
      <c r="OO10" s="29">
        <v>0</v>
      </c>
      <c r="OP10" s="29" t="s">
        <v>583</v>
      </c>
      <c r="OQ10" s="29" t="s">
        <v>584</v>
      </c>
      <c r="OR10" s="30">
        <v>0.280902777777778</v>
      </c>
      <c r="OS10" s="30">
        <v>2.6759259259259299E-2</v>
      </c>
      <c r="OT10" s="30">
        <v>4.0277777777777801E-2</v>
      </c>
      <c r="OU10" s="30">
        <v>0.14340277777777799</v>
      </c>
      <c r="OV10" s="30">
        <v>9.7222222222222196E-2</v>
      </c>
      <c r="OW10" s="30">
        <v>1.3194444444444399E-2</v>
      </c>
      <c r="OX10" s="29">
        <v>6</v>
      </c>
      <c r="OY10" s="29">
        <v>26</v>
      </c>
      <c r="OZ10" s="29">
        <v>48</v>
      </c>
      <c r="PA10" s="29" t="s">
        <v>505</v>
      </c>
      <c r="PB10" s="29">
        <v>0</v>
      </c>
      <c r="PD10" s="1">
        <v>132</v>
      </c>
      <c r="PE10" s="1">
        <v>82</v>
      </c>
      <c r="PF10" s="1">
        <f t="shared" si="0"/>
        <v>98.666666666666671</v>
      </c>
      <c r="PG10" s="1">
        <v>1.98</v>
      </c>
      <c r="PH10" s="1">
        <v>52</v>
      </c>
      <c r="PI10" s="1">
        <v>10</v>
      </c>
      <c r="PJ10" s="1">
        <v>59</v>
      </c>
      <c r="PK10" s="1">
        <f t="shared" si="1"/>
        <v>29.797979797979799</v>
      </c>
      <c r="PL10" s="1">
        <v>9</v>
      </c>
      <c r="PM10" s="1">
        <f t="shared" si="2"/>
        <v>78</v>
      </c>
      <c r="PN10" s="1">
        <v>36</v>
      </c>
      <c r="PO10" s="1">
        <f t="shared" si="3"/>
        <v>0.38983050847457629</v>
      </c>
      <c r="PP10" s="1">
        <v>69</v>
      </c>
      <c r="PQ10" s="1">
        <f t="shared" si="4"/>
        <v>0.32203389830508472</v>
      </c>
      <c r="PR10" s="23">
        <f t="shared" si="5"/>
        <v>223.95253599999998</v>
      </c>
      <c r="PS10" s="1">
        <f t="shared" si="6"/>
        <v>113.1073414141414</v>
      </c>
      <c r="PT10" s="1">
        <v>75</v>
      </c>
      <c r="PU10" s="1">
        <v>32</v>
      </c>
      <c r="PV10" s="1">
        <f t="shared" si="7"/>
        <v>2.34375</v>
      </c>
      <c r="PW10" s="1">
        <v>196</v>
      </c>
      <c r="PX10" s="1">
        <v>23</v>
      </c>
      <c r="PY10" s="1">
        <f t="shared" si="8"/>
        <v>3.2608695652173911</v>
      </c>
      <c r="PZ10" s="1">
        <v>21.9</v>
      </c>
      <c r="QA10" s="1">
        <v>2.2999999999999998</v>
      </c>
      <c r="QB10" s="1">
        <f t="shared" si="9"/>
        <v>4.7290378199999985</v>
      </c>
      <c r="QC10" s="1">
        <f t="shared" si="10"/>
        <v>90.943034999999981</v>
      </c>
      <c r="QD10" s="1">
        <f t="shared" si="11"/>
        <v>2.3884029393939388</v>
      </c>
      <c r="QE10" s="1">
        <v>25.3</v>
      </c>
      <c r="QF10" s="1">
        <v>25</v>
      </c>
      <c r="QG10" s="1">
        <v>54</v>
      </c>
      <c r="QH10" s="1">
        <v>18</v>
      </c>
      <c r="QI10" s="1">
        <f t="shared" si="12"/>
        <v>3</v>
      </c>
      <c r="QJ10" s="1">
        <v>195</v>
      </c>
      <c r="QK10" s="1">
        <v>15</v>
      </c>
      <c r="QL10" s="1">
        <v>69</v>
      </c>
      <c r="QM10" s="1">
        <f t="shared" si="13"/>
        <v>34.848484848484851</v>
      </c>
      <c r="QN10" s="1">
        <v>59</v>
      </c>
      <c r="QO10" s="1">
        <f t="shared" si="14"/>
        <v>29.797979797979799</v>
      </c>
      <c r="QP10" s="1">
        <v>170</v>
      </c>
      <c r="QQ10" s="1">
        <f t="shared" si="15"/>
        <v>85.858585858585855</v>
      </c>
      <c r="QR10" s="1">
        <v>75</v>
      </c>
      <c r="QS10" s="1">
        <f t="shared" si="16"/>
        <v>37.878787878787882</v>
      </c>
      <c r="QT10" s="1">
        <f t="shared" si="17"/>
        <v>95</v>
      </c>
      <c r="QU10" s="1">
        <v>56</v>
      </c>
      <c r="QV10" s="1">
        <v>27.9</v>
      </c>
      <c r="QW10" s="1">
        <v>16.399999999999999</v>
      </c>
      <c r="QX10" s="1">
        <f t="shared" si="18"/>
        <v>14.09090909090909</v>
      </c>
      <c r="QY10" s="1">
        <f t="shared" si="19"/>
        <v>8.282828282828282</v>
      </c>
      <c r="QZ10" s="23">
        <f t="shared" si="20"/>
        <v>0.41218637992831542</v>
      </c>
      <c r="RA10" s="1">
        <v>127</v>
      </c>
      <c r="RB10" s="1">
        <v>67</v>
      </c>
      <c r="RC10" s="1">
        <f t="shared" si="21"/>
        <v>87</v>
      </c>
      <c r="RD10" s="1">
        <v>70</v>
      </c>
      <c r="RE10" s="1">
        <v>9</v>
      </c>
      <c r="RF10" s="1">
        <v>58</v>
      </c>
      <c r="RG10" s="1">
        <f t="shared" si="22"/>
        <v>29.292929292929294</v>
      </c>
      <c r="RH10" s="1">
        <v>9</v>
      </c>
      <c r="RI10" s="1">
        <f t="shared" si="23"/>
        <v>76</v>
      </c>
      <c r="RJ10" s="1">
        <v>38</v>
      </c>
      <c r="RK10" s="23">
        <f t="shared" si="24"/>
        <v>0.34482758620689657</v>
      </c>
      <c r="RL10" s="1">
        <v>63</v>
      </c>
      <c r="RM10" s="1">
        <f t="shared" si="25"/>
        <v>0.31034482758620691</v>
      </c>
      <c r="RN10" s="1">
        <f t="shared" si="26"/>
        <v>202.89544800000002</v>
      </c>
      <c r="RO10" s="1">
        <f t="shared" si="27"/>
        <v>102.4724484848485</v>
      </c>
      <c r="RP10" s="1">
        <v>64</v>
      </c>
      <c r="RQ10" s="1">
        <v>46</v>
      </c>
      <c r="RR10" s="23">
        <f t="shared" si="28"/>
        <v>1.3913043478260869</v>
      </c>
      <c r="RS10" s="1">
        <v>183</v>
      </c>
      <c r="RT10" s="1">
        <v>19</v>
      </c>
      <c r="RU10" s="23">
        <f t="shared" si="29"/>
        <v>3.3684210526315788</v>
      </c>
      <c r="RV10" s="1">
        <v>19</v>
      </c>
      <c r="RW10" s="1">
        <f t="shared" si="30"/>
        <v>5.5230244999999991</v>
      </c>
      <c r="RX10" s="1">
        <f t="shared" si="31"/>
        <v>78.900349999999989</v>
      </c>
      <c r="RY10" s="1">
        <f t="shared" si="32"/>
        <v>2.7894063131313129</v>
      </c>
      <c r="RZ10" s="1">
        <v>14.2</v>
      </c>
      <c r="SA10" s="1">
        <v>22</v>
      </c>
      <c r="SB10" s="1">
        <v>44</v>
      </c>
      <c r="SC10" s="1">
        <v>27</v>
      </c>
      <c r="SD10" s="23">
        <f t="shared" si="64"/>
        <v>1.6296296296296295</v>
      </c>
      <c r="SE10" s="1">
        <v>163</v>
      </c>
      <c r="SF10" s="1">
        <v>11</v>
      </c>
      <c r="SG10" s="1">
        <v>80</v>
      </c>
      <c r="SH10" s="1">
        <f t="shared" si="33"/>
        <v>40.404040404040401</v>
      </c>
      <c r="SI10" s="1">
        <v>75</v>
      </c>
      <c r="SJ10" s="1">
        <f t="shared" si="34"/>
        <v>37.878787878787882</v>
      </c>
      <c r="SK10" s="1">
        <v>166</v>
      </c>
      <c r="SL10" s="1">
        <f t="shared" si="35"/>
        <v>83.838383838383834</v>
      </c>
      <c r="SM10" s="1">
        <v>77</v>
      </c>
      <c r="SN10" s="1">
        <f t="shared" si="36"/>
        <v>38.888888888888886</v>
      </c>
      <c r="SO10" s="1">
        <f t="shared" si="37"/>
        <v>89</v>
      </c>
      <c r="SP10" s="1">
        <v>53</v>
      </c>
      <c r="SQ10" s="1">
        <v>28</v>
      </c>
      <c r="SR10" s="1">
        <v>17.399999999999999</v>
      </c>
      <c r="SS10" s="1">
        <f t="shared" si="38"/>
        <v>14.141414141414142</v>
      </c>
      <c r="ST10" s="1">
        <f t="shared" si="39"/>
        <v>8.7878787878787872</v>
      </c>
      <c r="SU10" s="23">
        <f t="shared" si="40"/>
        <v>0.37857142857142861</v>
      </c>
      <c r="SV10" s="1">
        <v>128</v>
      </c>
      <c r="SW10" s="1">
        <v>81</v>
      </c>
      <c r="SX10" s="1">
        <f t="shared" si="41"/>
        <v>96.666666666666671</v>
      </c>
      <c r="SY10" s="1">
        <v>67</v>
      </c>
      <c r="SZ10" s="1">
        <v>10</v>
      </c>
      <c r="TA10" s="1">
        <v>56</v>
      </c>
      <c r="TB10" s="1">
        <f t="shared" si="42"/>
        <v>28.282828282828284</v>
      </c>
      <c r="TC10" s="1">
        <v>9</v>
      </c>
      <c r="TD10" s="1">
        <f t="shared" si="43"/>
        <v>75</v>
      </c>
      <c r="TE10" s="1">
        <v>36</v>
      </c>
      <c r="TF10" s="23">
        <f t="shared" si="44"/>
        <v>0.35714285714285715</v>
      </c>
      <c r="TG10" s="1">
        <v>64</v>
      </c>
      <c r="TH10" s="1">
        <f t="shared" si="45"/>
        <v>0.3392857142857143</v>
      </c>
      <c r="TI10" s="1">
        <f t="shared" si="46"/>
        <v>204.88808800000001</v>
      </c>
      <c r="TJ10" s="1">
        <f t="shared" si="47"/>
        <v>103.47883232323233</v>
      </c>
      <c r="TK10" s="1">
        <v>54</v>
      </c>
      <c r="TL10" s="1">
        <v>34</v>
      </c>
      <c r="TM10" s="23">
        <f t="shared" si="48"/>
        <v>1.588235294117647</v>
      </c>
      <c r="TN10" s="1">
        <v>254</v>
      </c>
      <c r="TO10" s="1">
        <v>21</v>
      </c>
      <c r="TP10" s="23">
        <f t="shared" si="49"/>
        <v>2.5714285714285716</v>
      </c>
      <c r="TQ10" s="1">
        <v>19.5</v>
      </c>
      <c r="TR10" s="1">
        <f t="shared" si="50"/>
        <v>5.4254372249999987</v>
      </c>
      <c r="TS10" s="1">
        <f t="shared" si="51"/>
        <v>80.976674999999986</v>
      </c>
      <c r="TT10" s="1">
        <f t="shared" si="52"/>
        <v>2.74011981060606</v>
      </c>
      <c r="TU10" s="1">
        <v>19.2</v>
      </c>
      <c r="TV10" s="1">
        <v>22</v>
      </c>
      <c r="TW10" s="1">
        <v>48</v>
      </c>
      <c r="TX10" s="1">
        <v>22</v>
      </c>
      <c r="TY10" s="23">
        <f t="shared" si="53"/>
        <v>2.1818181818181817</v>
      </c>
      <c r="TZ10" s="1">
        <v>187</v>
      </c>
      <c r="UA10" s="1">
        <v>13</v>
      </c>
      <c r="UB10" s="1">
        <v>64</v>
      </c>
      <c r="UC10" s="1">
        <f t="shared" si="54"/>
        <v>32.323232323232325</v>
      </c>
      <c r="UD10" s="1">
        <v>71</v>
      </c>
      <c r="UE10" s="1">
        <f t="shared" si="55"/>
        <v>35.858585858585862</v>
      </c>
      <c r="UF10" s="1">
        <v>149</v>
      </c>
      <c r="UG10" s="1">
        <f t="shared" si="56"/>
        <v>75.25252525252526</v>
      </c>
      <c r="UH10" s="1">
        <v>67</v>
      </c>
      <c r="UI10" s="1">
        <f t="shared" si="57"/>
        <v>33.838383838383841</v>
      </c>
      <c r="UJ10" s="1">
        <f t="shared" si="58"/>
        <v>82</v>
      </c>
      <c r="UK10" s="1">
        <v>55</v>
      </c>
      <c r="UL10" s="1">
        <v>28.7</v>
      </c>
      <c r="UM10" s="1">
        <v>17.7</v>
      </c>
      <c r="UN10" s="1">
        <f t="shared" si="59"/>
        <v>14.494949494949495</v>
      </c>
      <c r="UO10" s="1">
        <f t="shared" si="60"/>
        <v>8.9393939393939394</v>
      </c>
      <c r="UP10" s="23">
        <f t="shared" si="61"/>
        <v>0.38327526132404183</v>
      </c>
      <c r="UQ10" s="1">
        <v>130</v>
      </c>
      <c r="UR10" s="1">
        <v>75</v>
      </c>
      <c r="US10" s="1">
        <f t="shared" si="65"/>
        <v>93.333333333333329</v>
      </c>
      <c r="UT10" s="1">
        <v>61</v>
      </c>
      <c r="UU10" s="1">
        <v>10</v>
      </c>
      <c r="UV10" s="1">
        <v>60</v>
      </c>
      <c r="UW10" s="1">
        <f t="shared" si="66"/>
        <v>30.303030303030305</v>
      </c>
      <c r="UX10" s="1">
        <v>9</v>
      </c>
      <c r="UY10" s="1">
        <f t="shared" si="67"/>
        <v>79</v>
      </c>
      <c r="UZ10" s="1">
        <v>41</v>
      </c>
      <c r="VA10" s="23">
        <f t="shared" si="68"/>
        <v>0.31666666666666665</v>
      </c>
      <c r="VB10" s="1">
        <v>60</v>
      </c>
      <c r="VC10" s="1">
        <f t="shared" si="69"/>
        <v>0.31666666666666665</v>
      </c>
      <c r="VD10" s="1">
        <f t="shared" si="70"/>
        <v>230.49704800000001</v>
      </c>
      <c r="VE10" s="1">
        <f t="shared" si="71"/>
        <v>116.41265050505051</v>
      </c>
      <c r="VF10" s="1">
        <v>57</v>
      </c>
      <c r="VG10" s="1">
        <v>31</v>
      </c>
      <c r="VH10" s="23">
        <f t="shared" si="72"/>
        <v>1.8387096774193548</v>
      </c>
      <c r="VI10" s="1">
        <v>309</v>
      </c>
      <c r="VJ10" s="1">
        <v>21</v>
      </c>
      <c r="VK10" s="23">
        <f t="shared" si="73"/>
        <v>2.7142857142857144</v>
      </c>
      <c r="VL10" s="1">
        <v>26</v>
      </c>
      <c r="VM10" s="1">
        <f t="shared" si="74"/>
        <v>6.5861029000000002</v>
      </c>
      <c r="VN10" s="1">
        <f t="shared" si="75"/>
        <v>107.9689</v>
      </c>
      <c r="VO10" s="1">
        <f t="shared" si="76"/>
        <v>3.3263145959595959</v>
      </c>
      <c r="VP10" s="1">
        <v>16.3</v>
      </c>
      <c r="VQ10" s="1">
        <v>27</v>
      </c>
      <c r="VR10" s="1">
        <v>44</v>
      </c>
      <c r="VS10" s="1">
        <v>24</v>
      </c>
      <c r="VT10" s="23">
        <f t="shared" si="85"/>
        <v>1.8333333333333333</v>
      </c>
      <c r="VU10" s="1">
        <v>180</v>
      </c>
      <c r="VV10" s="1">
        <v>12</v>
      </c>
      <c r="VW10" s="1">
        <v>73</v>
      </c>
      <c r="VX10" s="1">
        <f t="shared" si="77"/>
        <v>36.868686868686872</v>
      </c>
      <c r="VY10" s="1">
        <v>59</v>
      </c>
      <c r="VZ10" s="1">
        <f t="shared" si="78"/>
        <v>29.797979797979799</v>
      </c>
      <c r="WA10" s="1">
        <v>161</v>
      </c>
      <c r="WB10" s="1">
        <f t="shared" si="79"/>
        <v>81.313131313131308</v>
      </c>
      <c r="WC10" s="1">
        <v>80</v>
      </c>
      <c r="WD10" s="1">
        <f t="shared" si="80"/>
        <v>40.404040404040401</v>
      </c>
      <c r="WE10" s="1">
        <f t="shared" si="81"/>
        <v>81</v>
      </c>
      <c r="WF10" s="1">
        <v>47</v>
      </c>
      <c r="WG10" s="1">
        <v>28.3</v>
      </c>
      <c r="WH10" s="1">
        <v>17.5</v>
      </c>
      <c r="WI10" s="1">
        <f t="shared" si="82"/>
        <v>14.292929292929294</v>
      </c>
      <c r="WJ10" s="1">
        <f t="shared" si="83"/>
        <v>8.8383838383838391</v>
      </c>
      <c r="WK10" s="23">
        <f t="shared" si="84"/>
        <v>0.38162544169611307</v>
      </c>
      <c r="WL10" s="1">
        <v>-1</v>
      </c>
      <c r="WM10" s="1">
        <v>-1</v>
      </c>
      <c r="WN10" s="1">
        <v>-1</v>
      </c>
      <c r="WO10" s="1">
        <v>-1</v>
      </c>
      <c r="WP10" s="1">
        <v>-1</v>
      </c>
      <c r="WQ10" s="1">
        <v>-1</v>
      </c>
      <c r="WR10" s="1">
        <v>-1</v>
      </c>
      <c r="WS10" s="1">
        <v>-1</v>
      </c>
      <c r="WT10" s="1">
        <v>-1</v>
      </c>
      <c r="WU10" s="1">
        <v>-1</v>
      </c>
      <c r="WV10" s="1">
        <v>-1</v>
      </c>
      <c r="WW10" s="1">
        <v>-1</v>
      </c>
      <c r="WX10" s="1">
        <v>-1</v>
      </c>
      <c r="WY10" s="1">
        <v>-1</v>
      </c>
      <c r="WZ10" s="1">
        <v>-1</v>
      </c>
      <c r="XA10" s="1">
        <v>-1</v>
      </c>
      <c r="XB10" s="1">
        <v>-1</v>
      </c>
      <c r="XC10" s="1">
        <v>-1</v>
      </c>
      <c r="XD10" s="1">
        <v>-1</v>
      </c>
      <c r="XE10" s="1">
        <v>-1</v>
      </c>
      <c r="XF10" s="1">
        <v>-1</v>
      </c>
      <c r="XG10" s="1">
        <v>-1</v>
      </c>
      <c r="XH10" s="1">
        <v>-1</v>
      </c>
      <c r="XI10" s="1">
        <v>-1</v>
      </c>
      <c r="XJ10" s="1">
        <v>-1</v>
      </c>
      <c r="XK10" s="1">
        <v>-1</v>
      </c>
      <c r="XL10" s="1">
        <v>-1</v>
      </c>
      <c r="XM10" s="1">
        <v>-1</v>
      </c>
      <c r="XN10" s="1">
        <v>-1</v>
      </c>
      <c r="XO10" s="1">
        <v>-1</v>
      </c>
      <c r="XP10" s="1">
        <v>-1</v>
      </c>
      <c r="XQ10" s="1">
        <v>-1</v>
      </c>
      <c r="XR10" s="1">
        <v>-1</v>
      </c>
      <c r="XS10" s="1">
        <v>-1</v>
      </c>
      <c r="XT10" s="1">
        <v>-1</v>
      </c>
      <c r="XU10" s="1">
        <v>-1</v>
      </c>
      <c r="XV10" s="1">
        <v>-1</v>
      </c>
      <c r="XW10" s="1">
        <v>-1</v>
      </c>
      <c r="XX10" s="1">
        <v>-1</v>
      </c>
      <c r="XY10" s="1">
        <v>-1</v>
      </c>
      <c r="XZ10" s="1">
        <v>-1</v>
      </c>
      <c r="YA10" s="1">
        <v>-1</v>
      </c>
      <c r="YB10" s="1">
        <v>-1</v>
      </c>
      <c r="YC10" s="1">
        <v>-1</v>
      </c>
      <c r="YD10" s="1">
        <v>-1</v>
      </c>
      <c r="YE10" s="1">
        <v>-1</v>
      </c>
      <c r="YF10" s="1">
        <v>-1</v>
      </c>
      <c r="YG10" s="1">
        <v>131</v>
      </c>
      <c r="YH10" s="1">
        <v>77</v>
      </c>
      <c r="YI10" s="1">
        <v>95</v>
      </c>
      <c r="YJ10" s="1">
        <v>55</v>
      </c>
      <c r="YK10" s="1">
        <v>8</v>
      </c>
      <c r="YL10" s="1">
        <v>56</v>
      </c>
      <c r="YM10" s="1">
        <v>28.282828282828302</v>
      </c>
      <c r="YN10" s="1">
        <v>8</v>
      </c>
      <c r="YO10" s="1">
        <v>72</v>
      </c>
      <c r="YP10" s="1">
        <v>39</v>
      </c>
      <c r="YQ10" s="23">
        <v>0.30357142857142899</v>
      </c>
      <c r="YR10" s="1">
        <v>55</v>
      </c>
      <c r="YS10" s="1">
        <v>0.28571428571428598</v>
      </c>
      <c r="YT10" s="1">
        <v>164.43042399999999</v>
      </c>
      <c r="YU10" s="1">
        <v>83.045668686868694</v>
      </c>
      <c r="YV10" s="1">
        <v>88</v>
      </c>
      <c r="YW10" s="1">
        <v>34</v>
      </c>
      <c r="YX10" s="23">
        <v>2.5882352941176499</v>
      </c>
      <c r="YY10" s="1">
        <v>206</v>
      </c>
      <c r="YZ10" s="1">
        <v>25</v>
      </c>
      <c r="ZA10" s="23">
        <v>3.52</v>
      </c>
      <c r="ZB10" s="1">
        <v>28.9</v>
      </c>
      <c r="ZC10" s="1">
        <v>6.6006371750000001</v>
      </c>
      <c r="ZD10" s="1">
        <f t="shared" si="62"/>
        <v>120.01158500000001</v>
      </c>
      <c r="ZE10" s="1">
        <v>3.33365513888889</v>
      </c>
      <c r="ZF10" s="1">
        <v>23.5</v>
      </c>
      <c r="ZG10" s="1">
        <v>29</v>
      </c>
      <c r="ZH10" s="1">
        <v>61</v>
      </c>
      <c r="ZI10" s="1">
        <v>24</v>
      </c>
      <c r="ZJ10" s="23">
        <v>2.5416666666666701</v>
      </c>
      <c r="ZK10" s="1">
        <v>185</v>
      </c>
      <c r="ZL10" s="1">
        <v>-1</v>
      </c>
      <c r="ZM10" s="1">
        <v>100</v>
      </c>
      <c r="ZN10" s="1">
        <v>50.505050505050498</v>
      </c>
      <c r="ZO10" s="1">
        <v>92</v>
      </c>
      <c r="ZP10" s="1">
        <v>46.464646464646499</v>
      </c>
      <c r="ZQ10" s="1">
        <v>179</v>
      </c>
      <c r="ZR10" s="1">
        <v>90.404040404040401</v>
      </c>
      <c r="ZS10" s="1">
        <v>80</v>
      </c>
      <c r="ZT10" s="1">
        <v>40.404040404040401</v>
      </c>
      <c r="ZU10" s="1">
        <v>99</v>
      </c>
      <c r="ZV10" s="1">
        <v>56</v>
      </c>
      <c r="ZW10" s="1">
        <v>30.1</v>
      </c>
      <c r="ZX10" s="1">
        <v>14</v>
      </c>
      <c r="ZY10" s="1">
        <v>15.202020202020201</v>
      </c>
      <c r="ZZ10" s="1">
        <v>7.0707070707070701</v>
      </c>
      <c r="AAA10" s="23">
        <v>0.53488372093023295</v>
      </c>
      <c r="AAB10" s="1">
        <v>120</v>
      </c>
      <c r="AAC10" s="1">
        <v>74</v>
      </c>
      <c r="AAD10" s="1">
        <v>89.3333333333333</v>
      </c>
      <c r="AAE10" s="1">
        <v>50</v>
      </c>
      <c r="AAF10" s="1">
        <v>10</v>
      </c>
      <c r="AAG10" s="1">
        <v>60</v>
      </c>
      <c r="AAH10" s="1">
        <v>30.303030303030301</v>
      </c>
      <c r="AAI10" s="1">
        <v>10</v>
      </c>
      <c r="AAJ10" s="1">
        <v>80</v>
      </c>
      <c r="AAK10" s="1">
        <v>39</v>
      </c>
      <c r="AAL10" s="23">
        <v>0.35</v>
      </c>
      <c r="AAM10" s="1">
        <v>64</v>
      </c>
      <c r="AAN10" s="1">
        <v>0.33333333333333298</v>
      </c>
      <c r="AAO10" s="1">
        <v>246.27260000000001</v>
      </c>
      <c r="AAP10" s="1">
        <v>124.380101010101</v>
      </c>
      <c r="AAQ10" s="1">
        <v>92</v>
      </c>
      <c r="AAR10" s="1">
        <v>32</v>
      </c>
      <c r="AAS10" s="23">
        <v>2.875</v>
      </c>
      <c r="AAT10" s="1">
        <v>197</v>
      </c>
      <c r="AAU10" s="1">
        <v>18</v>
      </c>
      <c r="AAV10" s="23">
        <v>5.1111111111111098</v>
      </c>
      <c r="AAW10" s="1">
        <v>30.7</v>
      </c>
      <c r="AAX10" s="1">
        <v>6.3743177500000003</v>
      </c>
      <c r="AAY10" s="1">
        <f t="shared" si="63"/>
        <v>127.48635499999999</v>
      </c>
      <c r="AAZ10" s="1">
        <v>3.2193523989899</v>
      </c>
      <c r="ABA10" s="1">
        <v>25.6</v>
      </c>
      <c r="ABB10" s="1">
        <v>27</v>
      </c>
      <c r="ABC10" s="1">
        <v>49</v>
      </c>
      <c r="ABD10" s="1">
        <v>16</v>
      </c>
      <c r="ABE10" s="23">
        <v>3.0625</v>
      </c>
      <c r="ABF10" s="1">
        <v>176</v>
      </c>
      <c r="ABG10" s="1">
        <v>14</v>
      </c>
      <c r="ABH10" s="1">
        <v>82</v>
      </c>
      <c r="ABI10" s="1">
        <v>41.414141414141397</v>
      </c>
      <c r="ABJ10" s="1">
        <v>70</v>
      </c>
      <c r="ABK10" s="1">
        <v>35.353535353535399</v>
      </c>
      <c r="ABL10" s="1">
        <v>170</v>
      </c>
      <c r="ABM10" s="1">
        <v>85.858585858585897</v>
      </c>
      <c r="ABN10" s="1">
        <v>80</v>
      </c>
      <c r="ABO10" s="1">
        <v>40.404040404040401</v>
      </c>
      <c r="ABP10" s="1">
        <v>90</v>
      </c>
      <c r="ABQ10" s="1">
        <v>53</v>
      </c>
      <c r="ABR10" s="1">
        <v>29.6</v>
      </c>
      <c r="ABS10" s="1">
        <v>13.8</v>
      </c>
      <c r="ABT10" s="1">
        <v>14.949494949495</v>
      </c>
      <c r="ABU10" s="1">
        <v>6.9696969696969697</v>
      </c>
      <c r="ABV10" s="23">
        <v>0.53378378378378399</v>
      </c>
      <c r="ABW10" s="1">
        <v>-1</v>
      </c>
      <c r="ABX10" s="1">
        <v>-1</v>
      </c>
      <c r="ABY10" s="1">
        <v>-1</v>
      </c>
      <c r="ABZ10" s="1">
        <v>-1</v>
      </c>
      <c r="ACA10" s="1">
        <v>-1</v>
      </c>
      <c r="ACB10" s="1">
        <v>-1</v>
      </c>
      <c r="ACC10" s="1">
        <v>-1</v>
      </c>
      <c r="ACD10" s="1">
        <v>-1</v>
      </c>
      <c r="ACE10" s="1">
        <v>-1</v>
      </c>
      <c r="ACF10" s="1">
        <v>-1</v>
      </c>
      <c r="ACG10" s="1">
        <v>-1</v>
      </c>
      <c r="ACH10" s="1">
        <v>-1</v>
      </c>
      <c r="ACI10" s="1">
        <v>-1</v>
      </c>
      <c r="ACJ10" s="1">
        <v>-1</v>
      </c>
      <c r="ACK10" s="1">
        <v>-1</v>
      </c>
      <c r="ACL10" s="1">
        <v>-1</v>
      </c>
      <c r="ACM10" s="1">
        <v>-1</v>
      </c>
      <c r="ACN10" s="1">
        <v>-1</v>
      </c>
      <c r="ACO10" s="1">
        <v>-1</v>
      </c>
      <c r="ACP10" s="1">
        <v>-1</v>
      </c>
      <c r="ACQ10" s="1">
        <v>-1</v>
      </c>
      <c r="ACR10" s="1">
        <v>-1</v>
      </c>
      <c r="ACS10" s="1">
        <v>-1</v>
      </c>
      <c r="ACT10" s="1">
        <v>-1</v>
      </c>
      <c r="ACU10" s="1">
        <v>-1</v>
      </c>
      <c r="ACV10" s="1">
        <v>-1</v>
      </c>
      <c r="ACW10" s="1">
        <v>-1</v>
      </c>
      <c r="ACX10" s="1">
        <v>-1</v>
      </c>
      <c r="ACY10" s="1">
        <v>-1</v>
      </c>
      <c r="ACZ10" s="1">
        <v>-1</v>
      </c>
      <c r="ADA10" s="1">
        <v>-1</v>
      </c>
      <c r="ADB10" s="1">
        <v>-1</v>
      </c>
      <c r="ADC10" s="1">
        <v>-1</v>
      </c>
      <c r="ADD10" s="1">
        <v>-1</v>
      </c>
      <c r="ADE10" s="1">
        <v>-1</v>
      </c>
      <c r="ADF10" s="1">
        <v>-1</v>
      </c>
      <c r="ADG10" s="1">
        <v>-1</v>
      </c>
      <c r="ADH10" s="1">
        <v>-1</v>
      </c>
      <c r="ADI10" s="1">
        <v>-1</v>
      </c>
      <c r="ADJ10" s="1">
        <v>-1</v>
      </c>
      <c r="ADK10" s="1">
        <v>-1</v>
      </c>
      <c r="ADL10" s="1">
        <v>-1</v>
      </c>
      <c r="ADM10" s="1">
        <v>-1</v>
      </c>
      <c r="ADN10" s="1">
        <v>-1</v>
      </c>
      <c r="ADO10" s="1">
        <v>-1</v>
      </c>
      <c r="ADP10" s="1">
        <v>-1</v>
      </c>
      <c r="ADQ10" s="1">
        <v>-1</v>
      </c>
      <c r="ADR10" s="139">
        <v>43333.831250000003</v>
      </c>
      <c r="ADS10" s="139">
        <v>43335.629861111112</v>
      </c>
      <c r="ADT10" s="139">
        <v>43336.68472222222</v>
      </c>
      <c r="ADU10" s="139">
        <v>43337.681250000001</v>
      </c>
      <c r="ADV10"/>
      <c r="ADW10" s="139">
        <v>43340.868750000001</v>
      </c>
      <c r="ADX10" s="139">
        <v>43343.356944444444</v>
      </c>
      <c r="ADY10"/>
    </row>
    <row r="11" spans="1:805" s="1" customFormat="1">
      <c r="A11" s="68" t="s">
        <v>585</v>
      </c>
      <c r="B11" s="15" t="s">
        <v>502</v>
      </c>
      <c r="C11" s="15">
        <v>37</v>
      </c>
      <c r="D11" s="15">
        <v>70</v>
      </c>
      <c r="E11" s="15">
        <v>180</v>
      </c>
      <c r="F11" s="17">
        <v>4</v>
      </c>
      <c r="G11" s="17">
        <v>4.5</v>
      </c>
      <c r="H11" s="28">
        <v>30</v>
      </c>
      <c r="I11" s="17">
        <v>413</v>
      </c>
      <c r="J11" s="17">
        <v>20</v>
      </c>
      <c r="K11" s="17">
        <v>123</v>
      </c>
      <c r="L11" s="17">
        <v>998</v>
      </c>
      <c r="M11" s="17">
        <v>998</v>
      </c>
      <c r="N11" s="17">
        <v>998</v>
      </c>
      <c r="O11" s="17">
        <v>998</v>
      </c>
      <c r="P11" s="17">
        <v>998</v>
      </c>
      <c r="Q11" s="17">
        <v>998</v>
      </c>
      <c r="R11" s="17">
        <v>998</v>
      </c>
      <c r="S11" s="17">
        <v>998</v>
      </c>
      <c r="T11" s="17">
        <v>998</v>
      </c>
      <c r="U11" s="17">
        <v>998</v>
      </c>
      <c r="V11" s="17">
        <v>1509</v>
      </c>
      <c r="W11" s="32">
        <v>0.53958333333333297</v>
      </c>
      <c r="X11" s="69">
        <v>-1</v>
      </c>
      <c r="Y11" s="69">
        <v>-1</v>
      </c>
      <c r="Z11" s="69">
        <v>-1</v>
      </c>
      <c r="AA11" s="69">
        <v>-1</v>
      </c>
      <c r="AB11" s="69">
        <v>-1</v>
      </c>
      <c r="AC11" s="69">
        <v>-1</v>
      </c>
      <c r="AD11" s="69">
        <v>-1</v>
      </c>
      <c r="AE11" s="69">
        <v>-1</v>
      </c>
      <c r="AF11" s="69">
        <v>-1</v>
      </c>
      <c r="AG11" s="69">
        <v>-1</v>
      </c>
      <c r="AH11" s="69">
        <v>-1</v>
      </c>
      <c r="AI11" s="69">
        <v>-1</v>
      </c>
      <c r="AJ11" s="69">
        <v>-1</v>
      </c>
      <c r="AK11" s="69">
        <v>-1</v>
      </c>
      <c r="AL11" s="69">
        <v>-1</v>
      </c>
      <c r="AM11" s="69">
        <v>-1</v>
      </c>
      <c r="AN11" s="69">
        <v>-1</v>
      </c>
      <c r="AO11" s="69">
        <v>-1</v>
      </c>
      <c r="AP11" s="69">
        <v>-1</v>
      </c>
      <c r="AQ11" s="69">
        <v>-1</v>
      </c>
      <c r="AR11" s="69">
        <v>-1</v>
      </c>
      <c r="AS11" s="69">
        <v>-1</v>
      </c>
      <c r="AT11" s="69">
        <v>-1</v>
      </c>
      <c r="AU11" s="69">
        <v>-1</v>
      </c>
      <c r="AV11" s="69">
        <v>185</v>
      </c>
      <c r="AW11" s="69">
        <v>145</v>
      </c>
      <c r="AX11" s="69">
        <v>114</v>
      </c>
      <c r="AY11" s="69">
        <v>161</v>
      </c>
      <c r="AZ11" s="69">
        <v>123</v>
      </c>
      <c r="BA11" s="69">
        <v>177</v>
      </c>
      <c r="BB11" s="69">
        <v>189</v>
      </c>
      <c r="BC11" s="69">
        <v>194</v>
      </c>
      <c r="BD11" s="69">
        <v>-1</v>
      </c>
      <c r="BE11" s="69">
        <v>-1</v>
      </c>
      <c r="BF11" s="69">
        <v>-1</v>
      </c>
      <c r="BG11" s="69">
        <v>-1</v>
      </c>
      <c r="BH11" s="69">
        <v>-1</v>
      </c>
      <c r="BI11" s="69">
        <v>-1</v>
      </c>
      <c r="BJ11" s="69">
        <v>-1</v>
      </c>
      <c r="BK11" s="69">
        <v>-1</v>
      </c>
      <c r="BL11" s="69">
        <v>-1</v>
      </c>
      <c r="BM11" s="69">
        <v>-1</v>
      </c>
      <c r="BN11" s="69">
        <v>-1</v>
      </c>
      <c r="BO11" s="69">
        <v>-1</v>
      </c>
      <c r="BP11" s="69">
        <v>-1</v>
      </c>
      <c r="BQ11" s="69">
        <v>-1</v>
      </c>
      <c r="BR11" s="69">
        <v>-1</v>
      </c>
      <c r="BS11" s="69">
        <v>-1</v>
      </c>
      <c r="BT11" s="69">
        <v>261</v>
      </c>
      <c r="BU11" s="69">
        <v>244</v>
      </c>
      <c r="BV11" s="69">
        <v>239</v>
      </c>
      <c r="BW11" s="69">
        <v>307</v>
      </c>
      <c r="BX11" s="69">
        <v>301</v>
      </c>
      <c r="BY11" s="69">
        <v>250</v>
      </c>
      <c r="BZ11" s="69">
        <v>202</v>
      </c>
      <c r="CA11" s="69">
        <v>259</v>
      </c>
      <c r="CB11" s="69">
        <v>248</v>
      </c>
      <c r="CC11" s="69">
        <v>195</v>
      </c>
      <c r="CD11" s="69">
        <v>174</v>
      </c>
      <c r="CE11" s="69">
        <v>259</v>
      </c>
      <c r="CF11" s="69">
        <v>234</v>
      </c>
      <c r="CG11" s="69">
        <v>228</v>
      </c>
      <c r="CH11" s="69">
        <v>187</v>
      </c>
      <c r="CI11" s="69">
        <v>248</v>
      </c>
      <c r="CJ11" s="69">
        <v>0.95019157088122597</v>
      </c>
      <c r="CK11" s="69">
        <v>0.79918032786885296</v>
      </c>
      <c r="CL11" s="69">
        <v>0.72803347280334696</v>
      </c>
      <c r="CM11" s="69">
        <v>0.84364820846905497</v>
      </c>
      <c r="CN11" s="69">
        <v>0.77740863787375403</v>
      </c>
      <c r="CO11" s="69">
        <v>0.91200000000000003</v>
      </c>
      <c r="CP11" s="69">
        <v>0.92574257425742601</v>
      </c>
      <c r="CQ11" s="69">
        <v>0.95752895752895695</v>
      </c>
      <c r="CR11" s="69">
        <v>511</v>
      </c>
      <c r="CS11" s="69">
        <v>399</v>
      </c>
      <c r="CT11" s="69">
        <v>380</v>
      </c>
      <c r="CU11" s="69">
        <v>511</v>
      </c>
      <c r="CV11" s="69">
        <v>411</v>
      </c>
      <c r="CW11" s="69">
        <v>386</v>
      </c>
      <c r="CX11" s="69">
        <v>403</v>
      </c>
      <c r="CY11" s="69">
        <v>465</v>
      </c>
      <c r="CZ11" s="69">
        <v>198</v>
      </c>
      <c r="DA11" s="69">
        <v>183</v>
      </c>
      <c r="DB11" s="69">
        <v>161</v>
      </c>
      <c r="DC11" s="69">
        <v>210</v>
      </c>
      <c r="DD11" s="69">
        <v>194</v>
      </c>
      <c r="DE11" s="69">
        <v>193</v>
      </c>
      <c r="DF11" s="69">
        <v>150</v>
      </c>
      <c r="DG11" s="69">
        <v>206</v>
      </c>
      <c r="DH11" s="69">
        <v>87.739463601532606</v>
      </c>
      <c r="DI11" s="69">
        <v>81.967213114754102</v>
      </c>
      <c r="DJ11" s="69">
        <v>90.794979079497907</v>
      </c>
      <c r="DK11" s="69">
        <v>89.902280130293093</v>
      </c>
      <c r="DL11" s="69">
        <v>82.3920265780731</v>
      </c>
      <c r="DM11" s="69">
        <v>84.8</v>
      </c>
      <c r="DN11" s="69">
        <v>89.603960396039597</v>
      </c>
      <c r="DO11" s="69">
        <v>89.961389961389997</v>
      </c>
      <c r="DP11" s="69">
        <v>1363</v>
      </c>
      <c r="DQ11" s="69">
        <v>122.1</v>
      </c>
      <c r="DR11" s="69">
        <v>44.36</v>
      </c>
      <c r="DS11" s="69">
        <v>110.9</v>
      </c>
      <c r="DT11" s="69">
        <v>49.5</v>
      </c>
      <c r="DU11" s="69">
        <v>82.6</v>
      </c>
      <c r="DV11" s="69">
        <v>17.399999999999999</v>
      </c>
      <c r="DW11" s="69">
        <v>4.75</v>
      </c>
      <c r="DX11" s="69">
        <v>300</v>
      </c>
      <c r="DY11" s="69">
        <v>1308.0999999999999</v>
      </c>
      <c r="DZ11" s="69">
        <v>81.3</v>
      </c>
      <c r="EA11" s="69">
        <v>46.05</v>
      </c>
      <c r="EB11" s="69">
        <v>67.3</v>
      </c>
      <c r="EC11" s="69">
        <v>45.4</v>
      </c>
      <c r="ED11" s="69">
        <v>86.4</v>
      </c>
      <c r="EE11" s="69">
        <v>13.6</v>
      </c>
      <c r="EF11" s="69">
        <v>6.3719999999999999</v>
      </c>
      <c r="EG11" s="69">
        <v>300</v>
      </c>
      <c r="EH11" s="69">
        <v>1058.3</v>
      </c>
      <c r="EI11" s="69">
        <v>87.6</v>
      </c>
      <c r="EJ11" s="69">
        <v>57.06</v>
      </c>
      <c r="EK11" s="69">
        <v>79.5</v>
      </c>
      <c r="EL11" s="69">
        <v>33.700000000000003</v>
      </c>
      <c r="EM11" s="69">
        <v>80.2</v>
      </c>
      <c r="EN11" s="69">
        <v>19.7</v>
      </c>
      <c r="EO11" s="69">
        <v>4.0670000000000002</v>
      </c>
      <c r="EP11" s="69">
        <v>300</v>
      </c>
      <c r="EQ11" s="69">
        <v>778.7</v>
      </c>
      <c r="ER11" s="69">
        <v>44.5</v>
      </c>
      <c r="ES11" s="69">
        <v>77.31</v>
      </c>
      <c r="ET11" s="69">
        <v>14.5</v>
      </c>
      <c r="EU11" s="69">
        <v>0.3</v>
      </c>
      <c r="EV11" s="69">
        <v>88.3</v>
      </c>
      <c r="EW11" s="69">
        <v>11.7</v>
      </c>
      <c r="EX11" s="69">
        <v>7.5549999999999997</v>
      </c>
      <c r="EY11" s="21">
        <v>300</v>
      </c>
      <c r="EZ11" s="69">
        <v>1117.5999999999999</v>
      </c>
      <c r="FA11" s="69">
        <v>68.099999999999994</v>
      </c>
      <c r="FB11" s="69">
        <v>53.86</v>
      </c>
      <c r="FC11" s="69">
        <v>60</v>
      </c>
      <c r="FD11" s="69">
        <v>21</v>
      </c>
      <c r="FE11" s="69">
        <v>44.3</v>
      </c>
      <c r="FF11" s="69">
        <v>55.6</v>
      </c>
      <c r="FG11" s="69">
        <v>0.79700000000000004</v>
      </c>
      <c r="FH11" s="69">
        <v>300</v>
      </c>
      <c r="FI11" s="69">
        <v>907.2</v>
      </c>
      <c r="FJ11" s="69">
        <v>50.5</v>
      </c>
      <c r="FK11" s="69">
        <v>66.34</v>
      </c>
      <c r="FL11" s="69">
        <v>24</v>
      </c>
      <c r="FM11" s="69">
        <v>2.7</v>
      </c>
      <c r="FN11" s="69">
        <v>75</v>
      </c>
      <c r="FO11" s="69">
        <v>24.7</v>
      </c>
      <c r="FP11" s="69">
        <v>3.036</v>
      </c>
      <c r="FQ11" s="21">
        <v>300</v>
      </c>
      <c r="FR11" s="69">
        <v>1136.0999999999999</v>
      </c>
      <c r="FS11" s="69">
        <v>141.4</v>
      </c>
      <c r="FT11" s="69">
        <v>53.49</v>
      </c>
      <c r="FU11" s="69">
        <v>125.2</v>
      </c>
      <c r="FV11" s="69">
        <v>35.700000000000003</v>
      </c>
      <c r="FW11" s="69">
        <v>60.2</v>
      </c>
      <c r="FX11" s="69">
        <v>39.799999999999997</v>
      </c>
      <c r="FY11" s="69">
        <v>1.514</v>
      </c>
      <c r="FZ11" s="69">
        <v>300</v>
      </c>
      <c r="GA11" s="69">
        <v>983.3</v>
      </c>
      <c r="GB11" s="69">
        <v>73.2</v>
      </c>
      <c r="GC11" s="69">
        <v>61.35</v>
      </c>
      <c r="GD11" s="69">
        <v>44.5</v>
      </c>
      <c r="GE11" s="69">
        <v>11.5</v>
      </c>
      <c r="GF11" s="69">
        <v>64.599999999999994</v>
      </c>
      <c r="GG11" s="69">
        <v>35.299999999999997</v>
      </c>
      <c r="GH11" s="69">
        <v>1.8320000000000001</v>
      </c>
      <c r="GI11" s="21">
        <v>300</v>
      </c>
      <c r="GJ11" s="69">
        <v>1161.3</v>
      </c>
      <c r="GK11" s="69">
        <v>81.2</v>
      </c>
      <c r="GL11" s="69">
        <v>51.89</v>
      </c>
      <c r="GM11" s="69">
        <v>82</v>
      </c>
      <c r="GN11" s="69">
        <v>41.6</v>
      </c>
      <c r="GO11" s="69">
        <v>65.599999999999994</v>
      </c>
      <c r="GP11" s="69">
        <v>3.4</v>
      </c>
      <c r="GQ11" s="69">
        <v>1.9059999999999999</v>
      </c>
      <c r="GR11" s="69">
        <v>300</v>
      </c>
      <c r="GS11" s="69">
        <v>977.8</v>
      </c>
      <c r="GT11" s="69">
        <v>78</v>
      </c>
      <c r="GU11" s="69">
        <v>61.73</v>
      </c>
      <c r="GV11" s="69">
        <v>70.7</v>
      </c>
      <c r="GW11" s="69">
        <v>21.6</v>
      </c>
      <c r="GX11" s="69">
        <v>73</v>
      </c>
      <c r="GY11" s="69">
        <v>26.7</v>
      </c>
      <c r="GZ11" s="69">
        <v>2.7349999999999999</v>
      </c>
      <c r="HA11" s="21">
        <v>300</v>
      </c>
      <c r="HB11" s="69">
        <v>1434.5</v>
      </c>
      <c r="HC11" s="69">
        <v>104.6</v>
      </c>
      <c r="HD11" s="69">
        <v>42.05</v>
      </c>
      <c r="HE11" s="69">
        <v>112.2</v>
      </c>
      <c r="HF11" s="69">
        <v>61.5</v>
      </c>
      <c r="HG11" s="69">
        <v>71.5</v>
      </c>
      <c r="HH11" s="69">
        <v>28.5</v>
      </c>
      <c r="HI11" s="69">
        <v>2.512</v>
      </c>
      <c r="HJ11" s="69">
        <v>300</v>
      </c>
      <c r="HK11" s="69">
        <v>1281.8</v>
      </c>
      <c r="HL11" s="69">
        <v>161.19999999999999</v>
      </c>
      <c r="HM11" s="69">
        <v>47.48</v>
      </c>
      <c r="HN11" s="69">
        <v>135.30000000000001</v>
      </c>
      <c r="HO11" s="69">
        <v>48.7</v>
      </c>
      <c r="HP11" s="69">
        <v>72.400000000000006</v>
      </c>
      <c r="HQ11" s="69">
        <v>27.6</v>
      </c>
      <c r="HR11" s="69">
        <v>2.6190000000000002</v>
      </c>
      <c r="HS11" s="69">
        <v>300</v>
      </c>
      <c r="HT11" s="69">
        <v>1370.2</v>
      </c>
      <c r="HU11" s="69">
        <v>148.9</v>
      </c>
      <c r="HV11" s="69">
        <v>44.31</v>
      </c>
      <c r="HW11" s="69">
        <v>160.69999999999999</v>
      </c>
      <c r="HX11" s="69">
        <v>67.900000000000006</v>
      </c>
      <c r="HY11" s="69">
        <v>72.599999999999994</v>
      </c>
      <c r="HZ11" s="69">
        <v>27.4</v>
      </c>
      <c r="IA11" s="69">
        <v>2.6549999999999998</v>
      </c>
      <c r="IB11" s="69">
        <v>300</v>
      </c>
      <c r="IC11" s="69">
        <v>1307</v>
      </c>
      <c r="ID11" s="69">
        <v>97.3</v>
      </c>
      <c r="IE11" s="69">
        <v>46.17</v>
      </c>
      <c r="IF11" s="69">
        <v>67.400000000000006</v>
      </c>
      <c r="IG11" s="69">
        <v>45.4</v>
      </c>
      <c r="IH11" s="69">
        <v>86.4</v>
      </c>
      <c r="II11" s="69">
        <v>13.6</v>
      </c>
      <c r="IJ11" s="69">
        <v>6.3520000000000003</v>
      </c>
      <c r="IK11" s="69">
        <v>300</v>
      </c>
      <c r="IL11" s="69">
        <v>1196.8</v>
      </c>
      <c r="IM11" s="69">
        <v>99.4</v>
      </c>
      <c r="IN11" s="69">
        <v>50.47</v>
      </c>
      <c r="IO11" s="69">
        <v>83.9</v>
      </c>
      <c r="IP11" s="69">
        <v>25.6</v>
      </c>
      <c r="IQ11" s="69">
        <v>80.2</v>
      </c>
      <c r="IR11" s="69">
        <v>19.7</v>
      </c>
      <c r="IS11" s="69">
        <v>4.0670000000000002</v>
      </c>
      <c r="IT11" s="69">
        <v>300</v>
      </c>
      <c r="IU11" s="69">
        <v>1151.4000000000001</v>
      </c>
      <c r="IV11" s="69">
        <v>100.6</v>
      </c>
      <c r="IW11" s="69">
        <v>52.56</v>
      </c>
      <c r="IX11" s="69">
        <v>54.2</v>
      </c>
      <c r="IY11" s="69">
        <v>30.8</v>
      </c>
      <c r="IZ11" s="69">
        <v>85</v>
      </c>
      <c r="JA11" s="69">
        <v>15</v>
      </c>
      <c r="JB11" s="69">
        <v>5.681</v>
      </c>
      <c r="JC11" s="69">
        <v>300</v>
      </c>
      <c r="JD11" s="70">
        <v>2.2000000000000002</v>
      </c>
      <c r="JE11" s="70">
        <v>1</v>
      </c>
      <c r="JF11" s="70">
        <v>2.1</v>
      </c>
      <c r="JG11" s="70">
        <v>2.2999999999999998</v>
      </c>
      <c r="JH11" s="70">
        <v>3</v>
      </c>
      <c r="JI11" s="70">
        <v>3.4</v>
      </c>
      <c r="JJ11" s="70">
        <v>5</v>
      </c>
      <c r="JK11" s="70">
        <v>5.0999999999999996</v>
      </c>
      <c r="JL11" s="70">
        <v>100</v>
      </c>
      <c r="JM11" s="70">
        <v>105</v>
      </c>
      <c r="JN11" s="70">
        <v>100</v>
      </c>
      <c r="JO11" s="70">
        <v>124</v>
      </c>
      <c r="JP11" s="70">
        <v>164</v>
      </c>
      <c r="JQ11" s="70">
        <v>101</v>
      </c>
      <c r="JR11" s="70">
        <v>89</v>
      </c>
      <c r="JS11" s="70">
        <v>114</v>
      </c>
      <c r="JT11" s="70">
        <v>69.3</v>
      </c>
      <c r="JU11" s="70">
        <v>66.8</v>
      </c>
      <c r="JV11" s="70">
        <v>66.7</v>
      </c>
      <c r="JW11" s="70">
        <v>66.8</v>
      </c>
      <c r="JX11" s="70">
        <v>68.3</v>
      </c>
      <c r="JY11" s="70">
        <v>70.7</v>
      </c>
      <c r="JZ11" s="70">
        <v>69.7</v>
      </c>
      <c r="KA11" s="70">
        <v>70.7</v>
      </c>
      <c r="KB11" s="70">
        <v>15</v>
      </c>
      <c r="KC11" s="70">
        <v>18.399999999999999</v>
      </c>
      <c r="KD11" s="70">
        <v>18</v>
      </c>
      <c r="KE11" s="70">
        <v>16.600000000000001</v>
      </c>
      <c r="KF11" s="70">
        <v>14.7</v>
      </c>
      <c r="KG11" s="70">
        <v>14.4</v>
      </c>
      <c r="KH11" s="70">
        <v>13.2</v>
      </c>
      <c r="KI11" s="70">
        <v>12.7</v>
      </c>
      <c r="KJ11" s="70">
        <v>0</v>
      </c>
      <c r="KK11" s="70">
        <v>6.5</v>
      </c>
      <c r="KL11" s="70">
        <v>6.3</v>
      </c>
      <c r="KM11" s="70">
        <v>6.2</v>
      </c>
      <c r="KN11" s="70">
        <v>8.4</v>
      </c>
      <c r="KO11" s="70">
        <v>2.1</v>
      </c>
      <c r="KP11" s="70">
        <v>1.2</v>
      </c>
      <c r="KQ11" s="70">
        <v>0</v>
      </c>
      <c r="KR11" s="70">
        <v>0</v>
      </c>
      <c r="KS11" s="70">
        <v>6.7</v>
      </c>
      <c r="KT11" s="70">
        <v>4.7</v>
      </c>
      <c r="KU11" s="70">
        <v>6.2</v>
      </c>
      <c r="KV11" s="70">
        <v>8</v>
      </c>
      <c r="KW11" s="70">
        <v>0.5</v>
      </c>
      <c r="KX11" s="70">
        <v>0.5</v>
      </c>
      <c r="KY11" s="70">
        <v>0</v>
      </c>
      <c r="KZ11" s="70">
        <v>1.3</v>
      </c>
      <c r="LA11" s="70">
        <v>3.5</v>
      </c>
      <c r="LB11" s="70">
        <v>3.3</v>
      </c>
      <c r="LC11" s="70">
        <v>5.2</v>
      </c>
      <c r="LD11" s="70">
        <v>8</v>
      </c>
      <c r="LE11" s="70">
        <v>4.5</v>
      </c>
      <c r="LF11" s="70">
        <v>2.1</v>
      </c>
      <c r="LG11" s="70">
        <v>0</v>
      </c>
      <c r="LH11" s="70">
        <v>0</v>
      </c>
      <c r="LI11" s="70">
        <v>0</v>
      </c>
      <c r="LJ11" s="70">
        <v>0</v>
      </c>
      <c r="LK11" s="70">
        <v>0</v>
      </c>
      <c r="LL11" s="70">
        <v>0</v>
      </c>
      <c r="LM11" s="70">
        <v>0</v>
      </c>
      <c r="LN11" s="70">
        <v>0</v>
      </c>
      <c r="LO11" s="71">
        <v>0</v>
      </c>
      <c r="LP11" s="29" t="s">
        <v>586</v>
      </c>
      <c r="LQ11" s="29" t="s">
        <v>587</v>
      </c>
      <c r="LR11" s="30">
        <v>0.30972222222222201</v>
      </c>
      <c r="LS11" s="30">
        <v>7.2106481481481501E-3</v>
      </c>
      <c r="LT11" s="30">
        <v>0.114583333333333</v>
      </c>
      <c r="LU11" s="30">
        <v>9.9652777777777798E-2</v>
      </c>
      <c r="LV11" s="30">
        <v>9.5486111111111105E-2</v>
      </c>
      <c r="LW11" s="30">
        <v>1.49305555555556E-2</v>
      </c>
      <c r="LX11" s="29">
        <v>4</v>
      </c>
      <c r="LY11" s="29">
        <v>30</v>
      </c>
      <c r="LZ11" s="29">
        <v>42</v>
      </c>
      <c r="MA11" s="29" t="s">
        <v>505</v>
      </c>
      <c r="MB11" s="29">
        <v>0</v>
      </c>
      <c r="MC11" s="29" t="s">
        <v>1085</v>
      </c>
      <c r="MD11" s="29" t="s">
        <v>1086</v>
      </c>
      <c r="ME11" s="30">
        <v>0.249305555555556</v>
      </c>
      <c r="MF11" s="30">
        <v>2.7962962962962998E-2</v>
      </c>
      <c r="MG11" s="30">
        <v>9.30555555555556E-2</v>
      </c>
      <c r="MH11" s="30">
        <v>9.375E-2</v>
      </c>
      <c r="MI11" s="30">
        <v>6.25E-2</v>
      </c>
      <c r="MJ11" s="30">
        <v>1.2847222222222201E-2</v>
      </c>
      <c r="MK11" s="29">
        <v>6</v>
      </c>
      <c r="ML11" s="29">
        <v>38</v>
      </c>
      <c r="MM11" s="29">
        <v>45</v>
      </c>
      <c r="MN11" s="29" t="s">
        <v>505</v>
      </c>
      <c r="MO11" s="29">
        <v>0</v>
      </c>
      <c r="MP11" s="29" t="s">
        <v>1087</v>
      </c>
      <c r="MQ11" s="29" t="s">
        <v>1088</v>
      </c>
      <c r="MR11" s="30">
        <v>0.25902777777777802</v>
      </c>
      <c r="MS11" s="30">
        <v>1.8576388888888899E-2</v>
      </c>
      <c r="MT11" s="30">
        <v>8.7847222222222202E-2</v>
      </c>
      <c r="MU11" s="30">
        <v>8.2638888888888901E-2</v>
      </c>
      <c r="MV11" s="30">
        <v>8.8541666666666699E-2</v>
      </c>
      <c r="MW11" s="30">
        <v>1.63194444444444E-2</v>
      </c>
      <c r="MX11" s="29">
        <v>6</v>
      </c>
      <c r="MY11" s="29">
        <v>35</v>
      </c>
      <c r="MZ11" s="29">
        <v>46</v>
      </c>
      <c r="NA11" s="29" t="s">
        <v>505</v>
      </c>
      <c r="NB11" s="29">
        <v>0</v>
      </c>
      <c r="NC11" s="29" t="s">
        <v>1089</v>
      </c>
      <c r="ND11" s="29" t="s">
        <v>1090</v>
      </c>
      <c r="NE11" s="30">
        <v>0.22500000000000001</v>
      </c>
      <c r="NF11" s="30">
        <v>2.74652777777778E-2</v>
      </c>
      <c r="NG11" s="30">
        <v>0.12361111111111101</v>
      </c>
      <c r="NH11" s="30">
        <v>4.75694444444444E-2</v>
      </c>
      <c r="NI11" s="30">
        <v>5.3819444444444399E-2</v>
      </c>
      <c r="NJ11" s="30">
        <v>2.1180555555555598E-2</v>
      </c>
      <c r="NK11" s="29">
        <v>11</v>
      </c>
      <c r="NL11" s="29">
        <v>37</v>
      </c>
      <c r="NM11" s="29">
        <v>44</v>
      </c>
      <c r="NN11" s="29" t="s">
        <v>505</v>
      </c>
      <c r="NO11" s="29">
        <v>0</v>
      </c>
      <c r="NP11" s="29" t="s">
        <v>588</v>
      </c>
      <c r="NQ11" s="29" t="s">
        <v>589</v>
      </c>
      <c r="NR11" s="30">
        <v>0.29444444444444401</v>
      </c>
      <c r="NS11" s="30">
        <v>3.7268518518518501E-3</v>
      </c>
      <c r="NT11" s="30">
        <v>0.120138888888889</v>
      </c>
      <c r="NU11" s="30">
        <v>0.117013888888889</v>
      </c>
      <c r="NV11" s="30">
        <v>5.7291666666666699E-2</v>
      </c>
      <c r="NW11" s="30">
        <v>2.1527777777777798E-2</v>
      </c>
      <c r="NX11" s="29">
        <v>8</v>
      </c>
      <c r="NY11" s="29">
        <v>45</v>
      </c>
      <c r="NZ11" s="29">
        <v>47</v>
      </c>
      <c r="OA11" s="29" t="s">
        <v>505</v>
      </c>
      <c r="OB11" s="29">
        <v>0</v>
      </c>
      <c r="OC11" s="29" t="s">
        <v>590</v>
      </c>
      <c r="OD11" s="29" t="s">
        <v>591</v>
      </c>
      <c r="OE11" s="30">
        <v>0.25520833333333298</v>
      </c>
      <c r="OF11" s="30">
        <v>4.6689814814814802E-2</v>
      </c>
      <c r="OG11" s="30">
        <v>6.25E-2</v>
      </c>
      <c r="OH11" s="30">
        <v>9.3402777777777807E-2</v>
      </c>
      <c r="OI11" s="30">
        <v>9.9305555555555605E-2</v>
      </c>
      <c r="OJ11" s="30">
        <v>3.1250000000000002E-3</v>
      </c>
      <c r="OK11" s="29">
        <v>3</v>
      </c>
      <c r="OL11" s="29">
        <v>25</v>
      </c>
      <c r="OM11" s="29">
        <v>44</v>
      </c>
      <c r="ON11" s="29" t="s">
        <v>505</v>
      </c>
      <c r="OO11" s="29">
        <v>0</v>
      </c>
      <c r="OP11" s="29" t="s">
        <v>592</v>
      </c>
      <c r="OQ11" s="29" t="s">
        <v>593</v>
      </c>
      <c r="OR11" s="30">
        <v>0.35555555555555601</v>
      </c>
      <c r="OS11" s="30">
        <v>6.4814814814814804E-3</v>
      </c>
      <c r="OT11" s="30">
        <v>0.123958333333333</v>
      </c>
      <c r="OU11" s="30">
        <v>0.102777777777778</v>
      </c>
      <c r="OV11" s="30">
        <v>0.12881944444444399</v>
      </c>
      <c r="OW11" s="30">
        <v>3.4722222222222199E-3</v>
      </c>
      <c r="OX11" s="29">
        <v>3</v>
      </c>
      <c r="OY11" s="29">
        <v>51</v>
      </c>
      <c r="OZ11" s="29">
        <v>44</v>
      </c>
      <c r="PA11" s="29" t="s">
        <v>505</v>
      </c>
      <c r="PB11" s="29">
        <v>0</v>
      </c>
      <c r="PD11" s="1">
        <v>132</v>
      </c>
      <c r="PE11" s="1">
        <v>82</v>
      </c>
      <c r="PF11" s="1">
        <f t="shared" si="0"/>
        <v>98.666666666666671</v>
      </c>
      <c r="PG11" s="1">
        <v>1.88</v>
      </c>
      <c r="PH11" s="1">
        <v>36</v>
      </c>
      <c r="PI11" s="1">
        <v>11</v>
      </c>
      <c r="PJ11" s="1">
        <v>54</v>
      </c>
      <c r="PK11" s="1">
        <f t="shared" si="1"/>
        <v>28.723404255319149</v>
      </c>
      <c r="PL11" s="1">
        <v>10</v>
      </c>
      <c r="PM11" s="1">
        <f t="shared" si="2"/>
        <v>75</v>
      </c>
      <c r="PN11" s="1">
        <v>32</v>
      </c>
      <c r="PO11" s="1">
        <f t="shared" si="3"/>
        <v>0.40740740740740738</v>
      </c>
      <c r="PP11" s="1">
        <v>72</v>
      </c>
      <c r="PQ11" s="1">
        <f t="shared" si="4"/>
        <v>0.3888888888888889</v>
      </c>
      <c r="PR11" s="23">
        <f t="shared" si="5"/>
        <v>219.99055200000004</v>
      </c>
      <c r="PS11" s="1">
        <f t="shared" si="6"/>
        <v>117.01625106382981</v>
      </c>
      <c r="PT11" s="1">
        <v>84</v>
      </c>
      <c r="PU11" s="1">
        <v>31</v>
      </c>
      <c r="PV11" s="1">
        <f t="shared" si="7"/>
        <v>2.7096774193548385</v>
      </c>
      <c r="PW11" s="1">
        <v>233</v>
      </c>
      <c r="PX11" s="1">
        <v>18</v>
      </c>
      <c r="PY11" s="1">
        <f t="shared" si="8"/>
        <v>4.666666666666667</v>
      </c>
      <c r="PZ11" s="1">
        <v>38</v>
      </c>
      <c r="QA11" s="1">
        <v>2.2999999999999998</v>
      </c>
      <c r="QB11" s="1">
        <f t="shared" si="9"/>
        <v>5.6808251999999992</v>
      </c>
      <c r="QC11" s="1">
        <f t="shared" si="10"/>
        <v>157.80069999999998</v>
      </c>
      <c r="QD11" s="1">
        <f t="shared" si="11"/>
        <v>3.0217155319148934</v>
      </c>
      <c r="QE11" s="1">
        <v>23.1</v>
      </c>
      <c r="QF11" s="1">
        <v>28</v>
      </c>
      <c r="QG11" s="1">
        <v>66</v>
      </c>
      <c r="QH11" s="1">
        <v>20</v>
      </c>
      <c r="QI11" s="1">
        <f t="shared" si="12"/>
        <v>3.3</v>
      </c>
      <c r="QJ11" s="1">
        <v>196</v>
      </c>
      <c r="QK11" s="1">
        <v>19</v>
      </c>
      <c r="QL11" s="1">
        <v>90</v>
      </c>
      <c r="QM11" s="1">
        <f t="shared" si="13"/>
        <v>47.872340425531917</v>
      </c>
      <c r="QN11" s="1">
        <v>70</v>
      </c>
      <c r="QO11" s="1">
        <f t="shared" si="14"/>
        <v>37.234042553191493</v>
      </c>
      <c r="QP11" s="1">
        <v>158</v>
      </c>
      <c r="QQ11" s="1">
        <f t="shared" si="15"/>
        <v>84.042553191489361</v>
      </c>
      <c r="QR11" s="1">
        <v>64</v>
      </c>
      <c r="QS11" s="1">
        <f t="shared" si="16"/>
        <v>34.042553191489361</v>
      </c>
      <c r="QT11" s="1">
        <f t="shared" si="17"/>
        <v>94</v>
      </c>
      <c r="QU11" s="1">
        <v>59</v>
      </c>
      <c r="QV11" s="1">
        <v>26.2</v>
      </c>
      <c r="QW11" s="1">
        <v>12.3</v>
      </c>
      <c r="QX11" s="1">
        <f t="shared" si="18"/>
        <v>13.936170212765958</v>
      </c>
      <c r="QY11" s="1">
        <f t="shared" si="19"/>
        <v>6.5425531914893629</v>
      </c>
      <c r="QZ11" s="23">
        <f t="shared" si="20"/>
        <v>0.53053435114503811</v>
      </c>
      <c r="RA11" s="1">
        <v>114</v>
      </c>
      <c r="RB11" s="1">
        <v>70</v>
      </c>
      <c r="RC11" s="1">
        <f t="shared" si="21"/>
        <v>84.666666666666671</v>
      </c>
      <c r="RD11" s="1">
        <v>52</v>
      </c>
      <c r="RE11" s="1">
        <v>10</v>
      </c>
      <c r="RF11" s="1">
        <v>53</v>
      </c>
      <c r="RG11" s="1">
        <f t="shared" si="22"/>
        <v>28.191489361702128</v>
      </c>
      <c r="RH11" s="1">
        <v>12</v>
      </c>
      <c r="RI11" s="1">
        <f t="shared" si="23"/>
        <v>75</v>
      </c>
      <c r="RJ11" s="1">
        <v>33</v>
      </c>
      <c r="RK11" s="23">
        <f t="shared" si="24"/>
        <v>0.37735849056603776</v>
      </c>
      <c r="RL11" s="1">
        <v>68</v>
      </c>
      <c r="RM11" s="1">
        <f t="shared" si="25"/>
        <v>0.41509433962264153</v>
      </c>
      <c r="RN11" s="1">
        <f t="shared" si="26"/>
        <v>227.13493600000001</v>
      </c>
      <c r="RO11" s="1">
        <f t="shared" si="27"/>
        <v>120.81645531914894</v>
      </c>
      <c r="RP11" s="1">
        <v>55</v>
      </c>
      <c r="RQ11" s="1">
        <v>40</v>
      </c>
      <c r="RR11" s="23">
        <f t="shared" si="28"/>
        <v>1.375</v>
      </c>
      <c r="RS11" s="1">
        <v>244</v>
      </c>
      <c r="RT11" s="1">
        <v>11</v>
      </c>
      <c r="RU11" s="23">
        <f t="shared" si="29"/>
        <v>5</v>
      </c>
      <c r="RV11" s="1">
        <v>22.9</v>
      </c>
      <c r="RW11" s="1">
        <f t="shared" si="30"/>
        <v>4.9449756199999992</v>
      </c>
      <c r="RX11" s="1">
        <f t="shared" si="31"/>
        <v>95.095684999999989</v>
      </c>
      <c r="RY11" s="1">
        <f t="shared" si="32"/>
        <v>2.6303061808510635</v>
      </c>
      <c r="RZ11" s="1">
        <v>15.3</v>
      </c>
      <c r="SA11" s="1">
        <v>22</v>
      </c>
      <c r="SB11" s="1">
        <v>49</v>
      </c>
      <c r="SC11" s="1">
        <v>23</v>
      </c>
      <c r="SD11" s="23">
        <f t="shared" si="64"/>
        <v>2.1304347826086958</v>
      </c>
      <c r="SE11" s="1">
        <v>191</v>
      </c>
      <c r="SF11" s="1">
        <v>14</v>
      </c>
      <c r="SG11" s="1">
        <v>99</v>
      </c>
      <c r="SH11" s="1">
        <f t="shared" si="33"/>
        <v>52.659574468085111</v>
      </c>
      <c r="SI11" s="1">
        <v>69</v>
      </c>
      <c r="SJ11" s="1">
        <f t="shared" si="34"/>
        <v>36.702127659574472</v>
      </c>
      <c r="SK11" s="1">
        <v>142</v>
      </c>
      <c r="SL11" s="1">
        <f t="shared" si="35"/>
        <v>75.531914893617028</v>
      </c>
      <c r="SM11" s="1">
        <v>40</v>
      </c>
      <c r="SN11" s="1">
        <f t="shared" si="36"/>
        <v>21.276595744680851</v>
      </c>
      <c r="SO11" s="1">
        <f t="shared" si="37"/>
        <v>102</v>
      </c>
      <c r="SP11" s="1">
        <v>66</v>
      </c>
      <c r="SQ11" s="1">
        <v>26.6</v>
      </c>
      <c r="SR11" s="1">
        <v>13.2</v>
      </c>
      <c r="SS11" s="1">
        <f t="shared" si="38"/>
        <v>14.148936170212767</v>
      </c>
      <c r="ST11" s="1">
        <f t="shared" si="39"/>
        <v>7.0212765957446805</v>
      </c>
      <c r="SU11" s="23">
        <f t="shared" si="40"/>
        <v>0.50375939849624063</v>
      </c>
      <c r="SV11" s="1">
        <v>126</v>
      </c>
      <c r="SW11" s="1">
        <v>72</v>
      </c>
      <c r="SX11" s="1">
        <f t="shared" si="41"/>
        <v>90</v>
      </c>
      <c r="SY11" s="1">
        <v>55</v>
      </c>
      <c r="SZ11" s="1">
        <v>10</v>
      </c>
      <c r="TA11" s="1">
        <v>57</v>
      </c>
      <c r="TB11" s="1">
        <f t="shared" si="42"/>
        <v>30.319148936170215</v>
      </c>
      <c r="TC11" s="1">
        <v>10</v>
      </c>
      <c r="TD11" s="1">
        <f t="shared" si="43"/>
        <v>77</v>
      </c>
      <c r="TE11" s="1">
        <v>36</v>
      </c>
      <c r="TF11" s="23">
        <f t="shared" si="44"/>
        <v>0.36842105263157893</v>
      </c>
      <c r="TG11" s="1">
        <v>67</v>
      </c>
      <c r="TH11" s="1">
        <f t="shared" si="45"/>
        <v>0.35087719298245612</v>
      </c>
      <c r="TI11" s="1">
        <f t="shared" si="46"/>
        <v>225.75548000000003</v>
      </c>
      <c r="TJ11" s="1">
        <f t="shared" si="47"/>
        <v>120.0827021276596</v>
      </c>
      <c r="TK11" s="1">
        <v>62</v>
      </c>
      <c r="TL11" s="1">
        <v>43</v>
      </c>
      <c r="TM11" s="23">
        <f t="shared" si="48"/>
        <v>1.441860465116279</v>
      </c>
      <c r="TN11" s="1">
        <v>199</v>
      </c>
      <c r="TO11" s="1">
        <v>14</v>
      </c>
      <c r="TP11" s="23">
        <f t="shared" si="49"/>
        <v>4.4285714285714288</v>
      </c>
      <c r="TQ11" s="1">
        <v>28</v>
      </c>
      <c r="TR11" s="1">
        <f t="shared" si="50"/>
        <v>6.3950809999999993</v>
      </c>
      <c r="TS11" s="1">
        <f t="shared" si="51"/>
        <v>116.27419999999999</v>
      </c>
      <c r="TT11" s="1">
        <f t="shared" si="52"/>
        <v>3.4016388297872338</v>
      </c>
      <c r="TU11" s="1">
        <v>23.6</v>
      </c>
      <c r="TV11" s="1">
        <v>23</v>
      </c>
      <c r="TW11" s="1">
        <v>37</v>
      </c>
      <c r="TX11" s="1">
        <v>21</v>
      </c>
      <c r="TY11" s="23">
        <f t="shared" si="53"/>
        <v>1.7619047619047619</v>
      </c>
      <c r="TZ11" s="1">
        <v>222</v>
      </c>
      <c r="UA11" s="1">
        <v>15</v>
      </c>
      <c r="UB11" s="1">
        <v>94</v>
      </c>
      <c r="UC11" s="1">
        <f t="shared" si="54"/>
        <v>50</v>
      </c>
      <c r="UD11" s="1">
        <v>83</v>
      </c>
      <c r="UE11" s="1">
        <f t="shared" si="55"/>
        <v>44.148936170212771</v>
      </c>
      <c r="UF11" s="1">
        <v>141</v>
      </c>
      <c r="UG11" s="1">
        <f t="shared" si="56"/>
        <v>75</v>
      </c>
      <c r="UH11" s="1">
        <v>59</v>
      </c>
      <c r="UI11" s="1">
        <f t="shared" si="57"/>
        <v>31.382978723404257</v>
      </c>
      <c r="UJ11" s="1">
        <f t="shared" si="58"/>
        <v>82</v>
      </c>
      <c r="UK11" s="1">
        <v>58</v>
      </c>
      <c r="UL11" s="1">
        <v>26.3</v>
      </c>
      <c r="UM11" s="1">
        <v>11.7</v>
      </c>
      <c r="UN11" s="1">
        <f t="shared" si="59"/>
        <v>13.989361702127662</v>
      </c>
      <c r="UO11" s="1">
        <f t="shared" si="60"/>
        <v>6.2234042553191493</v>
      </c>
      <c r="UP11" s="23">
        <f t="shared" si="61"/>
        <v>0.55513307984790883</v>
      </c>
      <c r="UQ11" s="1">
        <v>95</v>
      </c>
      <c r="UR11" s="1">
        <v>66</v>
      </c>
      <c r="US11" s="1">
        <f t="shared" si="65"/>
        <v>75.666666666666671</v>
      </c>
      <c r="UT11" s="1">
        <v>54</v>
      </c>
      <c r="UU11" s="1">
        <v>11</v>
      </c>
      <c r="UV11" s="1">
        <v>55</v>
      </c>
      <c r="UW11" s="1">
        <f t="shared" si="66"/>
        <v>29.25531914893617</v>
      </c>
      <c r="UX11" s="1">
        <v>10</v>
      </c>
      <c r="UY11" s="1">
        <f t="shared" si="67"/>
        <v>76</v>
      </c>
      <c r="UZ11" s="1">
        <v>37</v>
      </c>
      <c r="VA11" s="23">
        <f t="shared" si="68"/>
        <v>0.32727272727272727</v>
      </c>
      <c r="VB11" s="1">
        <v>60</v>
      </c>
      <c r="VC11" s="1">
        <f t="shared" si="69"/>
        <v>0.38181818181818183</v>
      </c>
      <c r="VD11" s="1">
        <f t="shared" si="70"/>
        <v>226.80463200000005</v>
      </c>
      <c r="VE11" s="1">
        <f t="shared" si="71"/>
        <v>120.64076170212769</v>
      </c>
      <c r="VF11" s="1">
        <v>66</v>
      </c>
      <c r="VG11" s="1">
        <v>44</v>
      </c>
      <c r="VH11" s="23">
        <f t="shared" si="72"/>
        <v>1.5</v>
      </c>
      <c r="VI11" s="1">
        <v>257</v>
      </c>
      <c r="VJ11" s="1">
        <v>14</v>
      </c>
      <c r="VK11" s="23">
        <f t="shared" si="73"/>
        <v>4.7142857142857144</v>
      </c>
      <c r="VL11" s="1">
        <v>37.299999999999997</v>
      </c>
      <c r="VM11" s="1">
        <f t="shared" si="74"/>
        <v>8.3642676299999987</v>
      </c>
      <c r="VN11" s="1">
        <f t="shared" si="75"/>
        <v>154.89384499999997</v>
      </c>
      <c r="VO11" s="1">
        <f t="shared" si="76"/>
        <v>4.449078526595744</v>
      </c>
      <c r="VP11" s="1">
        <v>21.9</v>
      </c>
      <c r="VQ11" s="1">
        <v>25</v>
      </c>
      <c r="VR11" s="1">
        <v>36</v>
      </c>
      <c r="VS11" s="1">
        <v>21</v>
      </c>
      <c r="VT11" s="23">
        <f t="shared" si="85"/>
        <v>1.7142857142857142</v>
      </c>
      <c r="VU11" s="1">
        <v>183</v>
      </c>
      <c r="VV11" s="1">
        <v>13</v>
      </c>
      <c r="VW11" s="1">
        <v>101</v>
      </c>
      <c r="VX11" s="1">
        <f t="shared" si="77"/>
        <v>53.723404255319153</v>
      </c>
      <c r="VY11" s="1">
        <v>69</v>
      </c>
      <c r="VZ11" s="1">
        <f t="shared" si="78"/>
        <v>36.702127659574472</v>
      </c>
      <c r="WA11" s="1">
        <v>150</v>
      </c>
      <c r="WB11" s="1">
        <f t="shared" si="79"/>
        <v>79.787234042553195</v>
      </c>
      <c r="WC11" s="1">
        <v>72</v>
      </c>
      <c r="WD11" s="1">
        <f t="shared" si="80"/>
        <v>38.297872340425535</v>
      </c>
      <c r="WE11" s="1">
        <f t="shared" si="81"/>
        <v>78</v>
      </c>
      <c r="WF11" s="1">
        <v>52</v>
      </c>
      <c r="WG11" s="1">
        <v>26.8</v>
      </c>
      <c r="WH11" s="1">
        <v>13.4</v>
      </c>
      <c r="WI11" s="1">
        <f t="shared" si="82"/>
        <v>14.255319148936172</v>
      </c>
      <c r="WJ11" s="1">
        <f t="shared" si="83"/>
        <v>7.127659574468086</v>
      </c>
      <c r="WK11" s="23">
        <f t="shared" si="84"/>
        <v>0.5</v>
      </c>
      <c r="WL11" s="1">
        <v>96</v>
      </c>
      <c r="WM11" s="1">
        <v>58</v>
      </c>
      <c r="WN11" s="1">
        <v>70.6666666666667</v>
      </c>
      <c r="WO11" s="1">
        <v>58</v>
      </c>
      <c r="WP11" s="1">
        <v>10</v>
      </c>
      <c r="WQ11" s="1">
        <v>57</v>
      </c>
      <c r="WR11" s="1">
        <v>30.319148936170201</v>
      </c>
      <c r="WS11" s="1">
        <v>11</v>
      </c>
      <c r="WT11" s="1">
        <v>78</v>
      </c>
      <c r="WU11" s="1">
        <v>36</v>
      </c>
      <c r="WV11" s="23">
        <v>0.36842105263157898</v>
      </c>
      <c r="WW11" s="1">
        <v>64</v>
      </c>
      <c r="WX11" s="1">
        <v>0.36842105263157898</v>
      </c>
      <c r="WY11" s="1">
        <v>240.747288</v>
      </c>
      <c r="WZ11" s="1">
        <v>128.05706808510601</v>
      </c>
      <c r="XA11" s="1">
        <v>88</v>
      </c>
      <c r="XB11" s="1">
        <v>39</v>
      </c>
      <c r="XC11" s="23">
        <v>2.2564102564102599</v>
      </c>
      <c r="XD11" s="1">
        <v>246</v>
      </c>
      <c r="XE11" s="1">
        <v>13</v>
      </c>
      <c r="XF11" s="23">
        <v>6.7692307692307701</v>
      </c>
      <c r="XG11" s="1">
        <v>29.7</v>
      </c>
      <c r="XH11" s="1">
        <v>7.1533548900000001</v>
      </c>
      <c r="XI11" s="1">
        <f>XH11/WO11*1000</f>
        <v>123.33370499999999</v>
      </c>
      <c r="XJ11" s="1">
        <v>3.8049760053191499</v>
      </c>
      <c r="XK11" s="1">
        <v>20.9</v>
      </c>
      <c r="XL11" s="1">
        <v>27</v>
      </c>
      <c r="XM11" s="1">
        <v>49</v>
      </c>
      <c r="XN11" s="1">
        <v>24</v>
      </c>
      <c r="XO11" s="23">
        <v>2.0416666666666701</v>
      </c>
      <c r="XP11" s="1">
        <v>220</v>
      </c>
      <c r="XQ11" s="1">
        <v>16</v>
      </c>
      <c r="XR11" s="1">
        <v>95</v>
      </c>
      <c r="XS11" s="1">
        <v>50.531914893617</v>
      </c>
      <c r="XT11" s="1">
        <v>75</v>
      </c>
      <c r="XU11" s="1">
        <v>39.893617021276597</v>
      </c>
      <c r="XV11" s="1">
        <v>161</v>
      </c>
      <c r="XW11" s="1">
        <v>85.638297872340402</v>
      </c>
      <c r="XX11" s="1">
        <v>68</v>
      </c>
      <c r="XY11" s="1">
        <v>36.170212765957501</v>
      </c>
      <c r="XZ11" s="1">
        <v>93</v>
      </c>
      <c r="YA11" s="1">
        <v>61</v>
      </c>
      <c r="YB11" s="1">
        <v>23.7</v>
      </c>
      <c r="YC11" s="1">
        <v>13.6</v>
      </c>
      <c r="YD11" s="1">
        <v>12.606382978723399</v>
      </c>
      <c r="YE11" s="1">
        <v>7.2340425531914896</v>
      </c>
      <c r="YF11" s="23">
        <v>0.42616033755274302</v>
      </c>
      <c r="YG11" s="1">
        <v>129</v>
      </c>
      <c r="YH11" s="1">
        <v>79</v>
      </c>
      <c r="YI11" s="1">
        <v>95.6666666666667</v>
      </c>
      <c r="YJ11" s="1">
        <v>36</v>
      </c>
      <c r="YK11" s="1">
        <v>10</v>
      </c>
      <c r="YL11" s="1">
        <v>59</v>
      </c>
      <c r="YM11" s="1">
        <v>31.3829787234043</v>
      </c>
      <c r="YN11" s="1">
        <v>11</v>
      </c>
      <c r="YO11" s="1">
        <v>80</v>
      </c>
      <c r="YP11" s="1">
        <v>40</v>
      </c>
      <c r="YQ11" s="23">
        <v>0.322033898305085</v>
      </c>
      <c r="YR11" s="1">
        <v>60</v>
      </c>
      <c r="YS11" s="1">
        <v>0.35593220338983</v>
      </c>
      <c r="YT11" s="1">
        <v>255.109272</v>
      </c>
      <c r="YU11" s="1">
        <v>135.696421276596</v>
      </c>
      <c r="YV11" s="1">
        <v>90</v>
      </c>
      <c r="YW11" s="1">
        <v>36</v>
      </c>
      <c r="YX11" s="23">
        <v>2.5</v>
      </c>
      <c r="YY11" s="1">
        <v>201</v>
      </c>
      <c r="YZ11" s="1">
        <v>15</v>
      </c>
      <c r="ZA11" s="23">
        <v>6</v>
      </c>
      <c r="ZB11" s="1">
        <v>25.3</v>
      </c>
      <c r="ZC11" s="1">
        <v>3.78223362</v>
      </c>
      <c r="ZD11" s="1">
        <f t="shared" si="62"/>
        <v>105.062045</v>
      </c>
      <c r="ZE11" s="1">
        <v>2.01182639361702</v>
      </c>
      <c r="ZF11" s="1">
        <v>22.6</v>
      </c>
      <c r="ZG11" s="133">
        <v>20.53</v>
      </c>
      <c r="ZH11" s="133">
        <v>50</v>
      </c>
      <c r="ZI11" s="133">
        <v>24</v>
      </c>
      <c r="ZJ11" s="135">
        <v>2.13</v>
      </c>
      <c r="ZK11" s="133">
        <v>120</v>
      </c>
      <c r="ZL11" s="1">
        <v>14</v>
      </c>
      <c r="ZM11" s="1">
        <v>105</v>
      </c>
      <c r="ZN11" s="1">
        <v>55.851063829787201</v>
      </c>
      <c r="ZO11" s="1">
        <v>96</v>
      </c>
      <c r="ZP11" s="1">
        <v>51.063829787233999</v>
      </c>
      <c r="ZQ11" s="1">
        <v>172</v>
      </c>
      <c r="ZR11" s="1">
        <v>91.489361702127695</v>
      </c>
      <c r="ZS11" s="1">
        <v>85</v>
      </c>
      <c r="ZT11" s="1">
        <v>45.212765957446798</v>
      </c>
      <c r="ZU11" s="1">
        <v>87</v>
      </c>
      <c r="ZV11" s="1">
        <v>51</v>
      </c>
      <c r="ZW11" s="1">
        <v>27.2</v>
      </c>
      <c r="ZX11" s="1">
        <v>12</v>
      </c>
      <c r="ZY11" s="1">
        <v>14.468085106383</v>
      </c>
      <c r="ZZ11" s="1">
        <v>6.3829787234042596</v>
      </c>
      <c r="AAA11" s="23">
        <v>0.55882352941176505</v>
      </c>
      <c r="AAB11" s="1">
        <v>118</v>
      </c>
      <c r="AAC11" s="1">
        <v>64</v>
      </c>
      <c r="AAD11" s="1">
        <v>82</v>
      </c>
      <c r="AAE11" s="1">
        <v>38</v>
      </c>
      <c r="AAF11" s="1">
        <v>10</v>
      </c>
      <c r="AAG11" s="1">
        <v>54</v>
      </c>
      <c r="AAH11" s="1">
        <v>28.7234042553191</v>
      </c>
      <c r="AAI11" s="1">
        <v>10</v>
      </c>
      <c r="AAJ11" s="1">
        <v>74</v>
      </c>
      <c r="AAK11" s="1">
        <v>37</v>
      </c>
      <c r="AAL11" s="23">
        <v>0.31481481481481499</v>
      </c>
      <c r="AAM11" s="1">
        <v>61</v>
      </c>
      <c r="AAN11" s="1">
        <v>0.37037037037037002</v>
      </c>
      <c r="AAO11" s="1">
        <v>206.13692</v>
      </c>
      <c r="AAP11" s="1">
        <v>109.64729787234</v>
      </c>
      <c r="AAQ11" s="1">
        <v>80</v>
      </c>
      <c r="AAR11" s="1">
        <v>54</v>
      </c>
      <c r="AAS11" s="23">
        <v>1.4814814814814801</v>
      </c>
      <c r="AAT11" s="1">
        <v>182</v>
      </c>
      <c r="AAU11" s="1">
        <v>12</v>
      </c>
      <c r="AAV11" s="23">
        <v>6.6666666666666696</v>
      </c>
      <c r="AAW11" s="1">
        <v>-1</v>
      </c>
      <c r="AAX11" s="1">
        <v>-1</v>
      </c>
      <c r="AAY11" s="1">
        <v>-1</v>
      </c>
      <c r="AAZ11" s="1">
        <v>-1</v>
      </c>
      <c r="ABA11" s="1">
        <v>19.5</v>
      </c>
      <c r="ABB11" s="133">
        <v>24.12</v>
      </c>
      <c r="ABC11" s="1">
        <v>48</v>
      </c>
      <c r="ABD11" s="1">
        <v>22</v>
      </c>
      <c r="ABE11" s="23">
        <v>2.1818181818181799</v>
      </c>
      <c r="ABF11" s="1">
        <v>184</v>
      </c>
      <c r="ABG11" s="1">
        <v>15</v>
      </c>
      <c r="ABH11" s="1">
        <v>87</v>
      </c>
      <c r="ABI11" s="1">
        <v>46.276595744680897</v>
      </c>
      <c r="ABJ11" s="1">
        <v>86</v>
      </c>
      <c r="ABK11" s="1">
        <v>45.744680851063798</v>
      </c>
      <c r="ABL11" s="133">
        <v>144</v>
      </c>
      <c r="ABM11" s="133">
        <v>76.59574468085107</v>
      </c>
      <c r="ABN11" s="133">
        <v>57</v>
      </c>
      <c r="ABO11" s="133">
        <v>30.319148936170215</v>
      </c>
      <c r="ABP11" s="133">
        <v>88</v>
      </c>
      <c r="ABQ11" s="133">
        <v>61</v>
      </c>
      <c r="ABR11" s="1">
        <v>28.9</v>
      </c>
      <c r="ABS11" s="1">
        <v>13.8</v>
      </c>
      <c r="ABT11" s="1">
        <v>15.372340425531901</v>
      </c>
      <c r="ABU11" s="1">
        <v>7.3404255319148897</v>
      </c>
      <c r="ABV11" s="23">
        <v>0.52249134948096898</v>
      </c>
      <c r="ABW11" s="1">
        <v>131</v>
      </c>
      <c r="ABX11" s="1">
        <v>73</v>
      </c>
      <c r="ABY11" s="1">
        <v>92.3333333333333</v>
      </c>
      <c r="ABZ11" s="1">
        <v>50</v>
      </c>
      <c r="ACA11" s="1">
        <v>10</v>
      </c>
      <c r="ACB11" s="1">
        <v>57</v>
      </c>
      <c r="ACC11" s="1">
        <v>30.319148936170201</v>
      </c>
      <c r="ACD11" s="1">
        <v>10</v>
      </c>
      <c r="ACE11" s="1">
        <v>77</v>
      </c>
      <c r="ACF11" s="1">
        <v>36</v>
      </c>
      <c r="ACG11" s="23">
        <v>0.36842105263157898</v>
      </c>
      <c r="ACH11" s="1">
        <v>66</v>
      </c>
      <c r="ACI11" s="1">
        <v>0.35087719298245601</v>
      </c>
      <c r="ACJ11" s="1">
        <v>225.75548000000001</v>
      </c>
      <c r="ACK11" s="1">
        <v>120.08270212766</v>
      </c>
      <c r="ACL11" s="1">
        <v>81</v>
      </c>
      <c r="ACM11" s="1">
        <v>38</v>
      </c>
      <c r="ACN11" s="23">
        <v>2.1315789473684199</v>
      </c>
      <c r="ACO11" s="1">
        <v>224</v>
      </c>
      <c r="ACP11" s="1">
        <v>12</v>
      </c>
      <c r="ACQ11" s="23">
        <v>6.75</v>
      </c>
      <c r="ACR11" s="1">
        <v>32</v>
      </c>
      <c r="ACS11" s="1">
        <v>6.6442399999999999</v>
      </c>
      <c r="ACT11" s="1">
        <f>ACS11/ABZ11*1000</f>
        <v>132.88479999999998</v>
      </c>
      <c r="ACU11" s="1">
        <v>3.53417021276596</v>
      </c>
      <c r="ACV11" s="1">
        <v>23.1</v>
      </c>
      <c r="ACW11" s="1">
        <v>36</v>
      </c>
      <c r="ACX11" s="1">
        <v>56</v>
      </c>
      <c r="ACY11" s="1">
        <v>25</v>
      </c>
      <c r="ACZ11" s="23">
        <v>2.2400000000000002</v>
      </c>
      <c r="ADA11" s="1">
        <v>215</v>
      </c>
      <c r="ADB11" s="1">
        <v>15</v>
      </c>
      <c r="ADC11" s="1">
        <v>105</v>
      </c>
      <c r="ADD11" s="1">
        <v>55.851063829787201</v>
      </c>
      <c r="ADE11" s="1">
        <v>78</v>
      </c>
      <c r="ADF11" s="1">
        <v>41.489361702127702</v>
      </c>
      <c r="ADG11" s="1">
        <v>155</v>
      </c>
      <c r="ADH11" s="1">
        <v>82.446808510638306</v>
      </c>
      <c r="ADI11" s="1">
        <v>62</v>
      </c>
      <c r="ADJ11" s="1">
        <v>32.978723404255298</v>
      </c>
      <c r="ADK11" s="1">
        <v>93</v>
      </c>
      <c r="ADL11" s="1">
        <v>63</v>
      </c>
      <c r="ADM11" s="1">
        <v>29.7</v>
      </c>
      <c r="ADN11" s="1">
        <v>10.7</v>
      </c>
      <c r="ADO11" s="1">
        <v>15.797872340425499</v>
      </c>
      <c r="ADP11" s="1">
        <v>5.6914893617021303</v>
      </c>
      <c r="ADQ11" s="23">
        <v>0.63973063973064004</v>
      </c>
      <c r="ADR11" s="139">
        <v>43332.818749999999</v>
      </c>
      <c r="ADS11" s="139">
        <v>43335.575694444444</v>
      </c>
      <c r="ADT11" s="139">
        <v>43336.620833333334</v>
      </c>
      <c r="ADU11" s="139">
        <v>43337.600694444445</v>
      </c>
      <c r="ADV11" s="139">
        <v>43338.568749999999</v>
      </c>
      <c r="ADW11" s="139">
        <v>43340.789583333331</v>
      </c>
      <c r="ADX11" s="139">
        <v>43343.574999999997</v>
      </c>
      <c r="ADY11" s="139">
        <v>43348.559027777781</v>
      </c>
    </row>
    <row r="12" spans="1:805" s="1" customFormat="1">
      <c r="A12" s="68" t="s">
        <v>594</v>
      </c>
      <c r="B12" s="15" t="s">
        <v>502</v>
      </c>
      <c r="C12" s="15">
        <v>29</v>
      </c>
      <c r="D12" s="15">
        <v>80</v>
      </c>
      <c r="E12" s="15">
        <v>179</v>
      </c>
      <c r="F12" s="17">
        <v>2</v>
      </c>
      <c r="G12" s="17">
        <v>3</v>
      </c>
      <c r="H12" s="28">
        <v>91</v>
      </c>
      <c r="I12" s="17">
        <v>413</v>
      </c>
      <c r="J12" s="17">
        <v>46</v>
      </c>
      <c r="K12" s="17">
        <v>123</v>
      </c>
      <c r="L12" s="17">
        <v>998</v>
      </c>
      <c r="M12" s="17">
        <v>998</v>
      </c>
      <c r="N12" s="17">
        <v>998</v>
      </c>
      <c r="O12" s="17">
        <v>998</v>
      </c>
      <c r="P12" s="17">
        <v>998</v>
      </c>
      <c r="Q12" s="17">
        <v>998</v>
      </c>
      <c r="R12" s="17">
        <v>998</v>
      </c>
      <c r="S12" s="17">
        <v>998</v>
      </c>
      <c r="T12" s="17">
        <v>998</v>
      </c>
      <c r="U12" s="17">
        <v>998</v>
      </c>
      <c r="V12" s="17">
        <v>1768</v>
      </c>
      <c r="W12" s="32">
        <v>0.55972222222222201</v>
      </c>
      <c r="X12" s="69">
        <v>70</v>
      </c>
      <c r="Y12" s="69">
        <v>58</v>
      </c>
      <c r="Z12" s="69">
        <v>56</v>
      </c>
      <c r="AA12" s="69">
        <v>55</v>
      </c>
      <c r="AB12" s="69">
        <v>58</v>
      </c>
      <c r="AC12" s="69">
        <v>62</v>
      </c>
      <c r="AD12" s="69">
        <v>62</v>
      </c>
      <c r="AE12" s="69">
        <v>65</v>
      </c>
      <c r="AF12" s="69">
        <v>69</v>
      </c>
      <c r="AG12" s="69">
        <v>54</v>
      </c>
      <c r="AH12" s="69">
        <v>54</v>
      </c>
      <c r="AI12" s="69">
        <v>52</v>
      </c>
      <c r="AJ12" s="69">
        <v>54</v>
      </c>
      <c r="AK12" s="69">
        <v>59</v>
      </c>
      <c r="AL12" s="69">
        <v>61</v>
      </c>
      <c r="AM12" s="69">
        <v>62</v>
      </c>
      <c r="AN12" s="69">
        <v>0.98571428571428599</v>
      </c>
      <c r="AO12" s="69">
        <v>0.931034482758621</v>
      </c>
      <c r="AP12" s="69">
        <v>0.96428571428571397</v>
      </c>
      <c r="AQ12" s="69">
        <v>0.94545454545454499</v>
      </c>
      <c r="AR12" s="69">
        <v>0.931034482758621</v>
      </c>
      <c r="AS12" s="69">
        <v>0.95161290322580605</v>
      </c>
      <c r="AT12" s="69">
        <v>0.98387096774193505</v>
      </c>
      <c r="AU12" s="69">
        <v>0.95384615384615401</v>
      </c>
      <c r="AV12" s="69">
        <v>176</v>
      </c>
      <c r="AW12" s="69">
        <v>152</v>
      </c>
      <c r="AX12" s="69">
        <v>166</v>
      </c>
      <c r="AY12" s="69">
        <v>144</v>
      </c>
      <c r="AZ12" s="69">
        <v>127</v>
      </c>
      <c r="BA12" s="69">
        <v>151</v>
      </c>
      <c r="BB12" s="69">
        <v>167</v>
      </c>
      <c r="BC12" s="69">
        <v>170</v>
      </c>
      <c r="BD12" s="69">
        <v>44</v>
      </c>
      <c r="BE12" s="69">
        <v>34</v>
      </c>
      <c r="BF12" s="69">
        <v>34</v>
      </c>
      <c r="BG12" s="69">
        <v>33</v>
      </c>
      <c r="BH12" s="69">
        <v>34</v>
      </c>
      <c r="BI12" s="69">
        <v>37</v>
      </c>
      <c r="BJ12" s="69">
        <v>37</v>
      </c>
      <c r="BK12" s="69">
        <v>40</v>
      </c>
      <c r="BL12" s="69">
        <v>88.571428571428598</v>
      </c>
      <c r="BM12" s="69">
        <v>81.034482758620697</v>
      </c>
      <c r="BN12" s="69">
        <v>76.785714285714306</v>
      </c>
      <c r="BO12" s="69">
        <v>69.090909090909093</v>
      </c>
      <c r="BP12" s="69">
        <v>65.517241379310406</v>
      </c>
      <c r="BQ12" s="69">
        <v>77.419354838709694</v>
      </c>
      <c r="BR12" s="69">
        <v>85.483870967741893</v>
      </c>
      <c r="BS12" s="69">
        <v>93.846153846153797</v>
      </c>
      <c r="BT12" s="69">
        <v>291</v>
      </c>
      <c r="BU12" s="69">
        <v>278</v>
      </c>
      <c r="BV12" s="69">
        <v>277</v>
      </c>
      <c r="BW12" s="69">
        <v>295</v>
      </c>
      <c r="BX12" s="69">
        <v>-1</v>
      </c>
      <c r="BY12" s="69">
        <v>275</v>
      </c>
      <c r="BZ12" s="69">
        <v>225</v>
      </c>
      <c r="CA12" s="69">
        <v>283</v>
      </c>
      <c r="CB12" s="69">
        <v>327</v>
      </c>
      <c r="CC12" s="69">
        <v>209</v>
      </c>
      <c r="CD12" s="69">
        <v>202</v>
      </c>
      <c r="CE12" s="69">
        <v>275</v>
      </c>
      <c r="CF12" s="69">
        <v>-1</v>
      </c>
      <c r="CG12" s="69">
        <v>267</v>
      </c>
      <c r="CH12" s="69">
        <v>255</v>
      </c>
      <c r="CI12" s="69">
        <v>323</v>
      </c>
      <c r="CJ12" s="69">
        <v>1.12371134020619</v>
      </c>
      <c r="CK12" s="69">
        <v>0.75179856115107901</v>
      </c>
      <c r="CL12" s="69">
        <v>0.72924187725631795</v>
      </c>
      <c r="CM12" s="69">
        <v>0.93220338983050799</v>
      </c>
      <c r="CN12" s="69">
        <v>-1</v>
      </c>
      <c r="CO12" s="69">
        <v>0.97090909090909105</v>
      </c>
      <c r="CP12" s="69">
        <v>1.13333333333333</v>
      </c>
      <c r="CQ12" s="69">
        <v>1.1413427561837499</v>
      </c>
      <c r="CR12" s="69">
        <v>736</v>
      </c>
      <c r="CS12" s="69">
        <v>514</v>
      </c>
      <c r="CT12" s="69">
        <v>588</v>
      </c>
      <c r="CU12" s="69">
        <v>619</v>
      </c>
      <c r="CV12" s="69">
        <v>630</v>
      </c>
      <c r="CW12" s="69">
        <v>701</v>
      </c>
      <c r="CX12" s="69">
        <v>630</v>
      </c>
      <c r="CY12" s="69">
        <v>742</v>
      </c>
      <c r="CZ12" s="69">
        <v>201</v>
      </c>
      <c r="DA12" s="69">
        <v>173</v>
      </c>
      <c r="DB12" s="69">
        <v>173</v>
      </c>
      <c r="DC12" s="69">
        <v>184</v>
      </c>
      <c r="DD12" s="69">
        <v>164</v>
      </c>
      <c r="DE12" s="69">
        <v>187</v>
      </c>
      <c r="DF12" s="69">
        <v>162</v>
      </c>
      <c r="DG12" s="69">
        <v>208</v>
      </c>
      <c r="DH12" s="69">
        <v>93.127147766323006</v>
      </c>
      <c r="DI12" s="69">
        <v>69.424460431654694</v>
      </c>
      <c r="DJ12" s="69">
        <v>81.227436823104696</v>
      </c>
      <c r="DK12" s="69">
        <v>85.762711864406796</v>
      </c>
      <c r="DL12" s="69">
        <v>-1</v>
      </c>
      <c r="DM12" s="69">
        <v>94.181818181818201</v>
      </c>
      <c r="DN12" s="69">
        <v>95.5555555555556</v>
      </c>
      <c r="DO12" s="69">
        <v>94.346289752650193</v>
      </c>
      <c r="DP12" s="69">
        <v>1133.3</v>
      </c>
      <c r="DQ12" s="69">
        <v>76.5</v>
      </c>
      <c r="DR12" s="69">
        <v>53.19</v>
      </c>
      <c r="DS12" s="69">
        <v>82.2</v>
      </c>
      <c r="DT12" s="69">
        <v>54.77</v>
      </c>
      <c r="DU12" s="69">
        <v>14</v>
      </c>
      <c r="DV12" s="69">
        <v>85.9</v>
      </c>
      <c r="DW12" s="69">
        <v>0.16300000000000001</v>
      </c>
      <c r="DX12" s="69">
        <v>300</v>
      </c>
      <c r="DY12" s="69">
        <v>927.8</v>
      </c>
      <c r="DZ12" s="69">
        <v>97</v>
      </c>
      <c r="EA12" s="69">
        <v>65.45</v>
      </c>
      <c r="EB12" s="69">
        <v>52.1</v>
      </c>
      <c r="EC12" s="69">
        <v>34.799999999999997</v>
      </c>
      <c r="ED12" s="69">
        <v>77</v>
      </c>
      <c r="EE12" s="69">
        <v>23</v>
      </c>
      <c r="EF12" s="69">
        <v>3.339</v>
      </c>
      <c r="EG12" s="69">
        <v>300</v>
      </c>
      <c r="EH12" s="69">
        <v>704.7</v>
      </c>
      <c r="EI12" s="69">
        <v>45</v>
      </c>
      <c r="EJ12" s="69">
        <v>85.46</v>
      </c>
      <c r="EK12" s="69">
        <v>28.2</v>
      </c>
      <c r="EL12" s="69">
        <v>5.7</v>
      </c>
      <c r="EM12" s="69">
        <v>72.900000000000006</v>
      </c>
      <c r="EN12" s="69">
        <v>26.9</v>
      </c>
      <c r="EO12" s="69">
        <v>2.7130000000000001</v>
      </c>
      <c r="EP12" s="69">
        <v>300</v>
      </c>
      <c r="EQ12" s="69">
        <v>579.29999999999995</v>
      </c>
      <c r="ER12" s="69">
        <v>40</v>
      </c>
      <c r="ES12" s="69">
        <v>104.02</v>
      </c>
      <c r="ET12" s="69">
        <v>18.600000000000001</v>
      </c>
      <c r="EU12" s="69">
        <v>2.2999999999999998</v>
      </c>
      <c r="EV12" s="69">
        <v>88.1</v>
      </c>
      <c r="EW12" s="69">
        <v>11.9</v>
      </c>
      <c r="EX12" s="69">
        <v>7.3879999999999999</v>
      </c>
      <c r="EY12" s="21">
        <v>300</v>
      </c>
      <c r="EZ12" s="69">
        <v>826.8</v>
      </c>
      <c r="FA12" s="69">
        <v>49.4</v>
      </c>
      <c r="FB12" s="69">
        <v>72.819999999999993</v>
      </c>
      <c r="FC12" s="69">
        <v>34.799999999999997</v>
      </c>
      <c r="FD12" s="69">
        <v>12.7</v>
      </c>
      <c r="FE12" s="69">
        <v>64.2</v>
      </c>
      <c r="FF12" s="69">
        <v>35.5</v>
      </c>
      <c r="FG12" s="69">
        <v>1.8080000000000001</v>
      </c>
      <c r="FH12" s="69">
        <v>300</v>
      </c>
      <c r="FI12" s="69">
        <v>640</v>
      </c>
      <c r="FJ12" s="69">
        <v>57</v>
      </c>
      <c r="FK12" s="69">
        <v>94.45</v>
      </c>
      <c r="FL12" s="69">
        <v>24.6</v>
      </c>
      <c r="FM12" s="69">
        <v>4.3</v>
      </c>
      <c r="FN12" s="69">
        <v>95.3</v>
      </c>
      <c r="FO12" s="69">
        <v>4.7</v>
      </c>
      <c r="FP12" s="69">
        <v>20.457000000000001</v>
      </c>
      <c r="FQ12" s="21">
        <v>300</v>
      </c>
      <c r="FR12" s="69">
        <v>985.4</v>
      </c>
      <c r="FS12" s="69">
        <v>143.4</v>
      </c>
      <c r="FT12" s="69">
        <v>62.15</v>
      </c>
      <c r="FU12" s="69">
        <v>157.80000000000001</v>
      </c>
      <c r="FV12" s="69">
        <v>68.599999999999994</v>
      </c>
      <c r="FW12" s="69">
        <v>46.3</v>
      </c>
      <c r="FX12" s="69">
        <v>53.7</v>
      </c>
      <c r="FY12" s="69">
        <v>0.86199999999999999</v>
      </c>
      <c r="FZ12" s="69">
        <v>300</v>
      </c>
      <c r="GA12" s="69">
        <v>668.5</v>
      </c>
      <c r="GB12" s="69">
        <v>78.8</v>
      </c>
      <c r="GC12" s="69">
        <v>90.82</v>
      </c>
      <c r="GD12" s="69">
        <v>46.3</v>
      </c>
      <c r="GE12" s="69">
        <v>12.1</v>
      </c>
      <c r="GF12" s="69">
        <v>90.2</v>
      </c>
      <c r="GG12" s="69">
        <v>9.8000000000000007</v>
      </c>
      <c r="GH12" s="69">
        <v>9.2420000000000009</v>
      </c>
      <c r="GI12" s="21">
        <v>300</v>
      </c>
      <c r="GJ12" s="69">
        <v>1182.7</v>
      </c>
      <c r="GK12" s="69">
        <v>162.80000000000001</v>
      </c>
      <c r="GL12" s="69">
        <v>51.81</v>
      </c>
      <c r="GM12" s="69">
        <v>220.5</v>
      </c>
      <c r="GN12" s="69">
        <v>69.400000000000006</v>
      </c>
      <c r="GO12" s="69">
        <v>28.8</v>
      </c>
      <c r="GP12" s="69">
        <v>71.099999999999994</v>
      </c>
      <c r="GQ12" s="69">
        <v>0.40500000000000003</v>
      </c>
      <c r="GR12" s="69">
        <v>300</v>
      </c>
      <c r="GS12" s="69">
        <v>725.3</v>
      </c>
      <c r="GT12" s="69">
        <v>85.1</v>
      </c>
      <c r="GU12" s="69">
        <v>83.74</v>
      </c>
      <c r="GV12" s="69">
        <v>46.2</v>
      </c>
      <c r="GW12" s="69">
        <v>16</v>
      </c>
      <c r="GX12" s="69">
        <v>90.9</v>
      </c>
      <c r="GY12" s="69">
        <v>9.1</v>
      </c>
      <c r="GZ12" s="69">
        <v>10.004</v>
      </c>
      <c r="HA12" s="21">
        <v>300</v>
      </c>
      <c r="HB12" s="69">
        <v>1298.3</v>
      </c>
      <c r="HC12" s="69">
        <v>100.4</v>
      </c>
      <c r="HD12" s="69">
        <v>46.51</v>
      </c>
      <c r="HE12" s="69">
        <v>108.9</v>
      </c>
      <c r="HF12" s="69">
        <v>66.5</v>
      </c>
      <c r="HG12" s="69">
        <v>44.8</v>
      </c>
      <c r="HH12" s="69">
        <v>55.1</v>
      </c>
      <c r="HI12" s="69">
        <v>0.81299999999999994</v>
      </c>
      <c r="HJ12" s="69">
        <v>300</v>
      </c>
      <c r="HK12" s="69">
        <v>975.7</v>
      </c>
      <c r="HL12" s="69">
        <v>142.4</v>
      </c>
      <c r="HM12" s="69">
        <v>62.92</v>
      </c>
      <c r="HN12" s="69">
        <v>100.2</v>
      </c>
      <c r="HO12" s="69">
        <v>55.2</v>
      </c>
      <c r="HP12" s="69">
        <v>62.6</v>
      </c>
      <c r="HQ12" s="69">
        <v>37.1</v>
      </c>
      <c r="HR12" s="69">
        <v>1.6870000000000001</v>
      </c>
      <c r="HS12" s="69">
        <v>300</v>
      </c>
      <c r="HT12" s="69">
        <v>1184.0999999999999</v>
      </c>
      <c r="HU12" s="69">
        <v>84.8</v>
      </c>
      <c r="HV12" s="69">
        <v>50.98</v>
      </c>
      <c r="HW12" s="69">
        <v>93.8</v>
      </c>
      <c r="HX12" s="69">
        <v>57.7</v>
      </c>
      <c r="HY12" s="69">
        <v>28.9</v>
      </c>
      <c r="HZ12" s="69">
        <v>71.099999999999994</v>
      </c>
      <c r="IA12" s="69">
        <v>0.40600000000000003</v>
      </c>
      <c r="IB12" s="69">
        <v>300</v>
      </c>
      <c r="IC12" s="69">
        <v>869</v>
      </c>
      <c r="ID12" s="69">
        <v>92.2</v>
      </c>
      <c r="IE12" s="69">
        <v>69.849999999999994</v>
      </c>
      <c r="IF12" s="69">
        <v>43.8</v>
      </c>
      <c r="IG12" s="69">
        <v>20</v>
      </c>
      <c r="IH12" s="69">
        <v>81.2</v>
      </c>
      <c r="II12" s="69">
        <v>18.8</v>
      </c>
      <c r="IJ12" s="69">
        <v>4.3319999999999999</v>
      </c>
      <c r="IK12" s="69">
        <v>300</v>
      </c>
      <c r="IL12" s="69">
        <v>1019.8</v>
      </c>
      <c r="IM12" s="69">
        <v>68.599999999999994</v>
      </c>
      <c r="IN12" s="69">
        <v>59.1</v>
      </c>
      <c r="IO12" s="69">
        <v>73.099999999999994</v>
      </c>
      <c r="IP12" s="69">
        <v>58.2</v>
      </c>
      <c r="IQ12" s="69">
        <v>14.8</v>
      </c>
      <c r="IR12" s="69">
        <v>85.2</v>
      </c>
      <c r="IS12" s="69">
        <v>0.17399999999999999</v>
      </c>
      <c r="IT12" s="69">
        <v>300</v>
      </c>
      <c r="IU12" s="69">
        <v>791.5</v>
      </c>
      <c r="IV12" s="69">
        <v>59</v>
      </c>
      <c r="IW12" s="69">
        <v>76.23</v>
      </c>
      <c r="IX12" s="69">
        <v>22.5</v>
      </c>
      <c r="IY12" s="69">
        <v>3.4</v>
      </c>
      <c r="IZ12" s="69">
        <v>90.1</v>
      </c>
      <c r="JA12" s="69">
        <v>9.9</v>
      </c>
      <c r="JB12" s="69">
        <v>9.1419999999999995</v>
      </c>
      <c r="JC12" s="69">
        <v>300</v>
      </c>
      <c r="JD12" s="70">
        <v>1.5</v>
      </c>
      <c r="JE12" s="70">
        <v>1.4</v>
      </c>
      <c r="JF12" s="70">
        <v>2.6</v>
      </c>
      <c r="JG12" s="70">
        <v>1.1000000000000001</v>
      </c>
      <c r="JH12" s="70">
        <v>1.5</v>
      </c>
      <c r="JI12" s="70">
        <v>1</v>
      </c>
      <c r="JJ12" s="70">
        <v>3.5</v>
      </c>
      <c r="JK12" s="70">
        <v>1.4</v>
      </c>
      <c r="JL12" s="70">
        <v>93</v>
      </c>
      <c r="JM12" s="70">
        <v>92</v>
      </c>
      <c r="JN12" s="70">
        <v>94</v>
      </c>
      <c r="JO12" s="70">
        <v>97</v>
      </c>
      <c r="JP12" s="70">
        <v>79</v>
      </c>
      <c r="JQ12" s="70">
        <v>108</v>
      </c>
      <c r="JR12" s="70">
        <v>86</v>
      </c>
      <c r="JS12" s="70">
        <v>125</v>
      </c>
      <c r="JT12" s="70">
        <v>79.099999999999994</v>
      </c>
      <c r="JU12" s="70">
        <v>76.099999999999994</v>
      </c>
      <c r="JV12" s="70">
        <v>76.400000000000006</v>
      </c>
      <c r="JW12" s="70">
        <v>76.099999999999994</v>
      </c>
      <c r="JX12" s="70">
        <v>76.099999999999994</v>
      </c>
      <c r="JY12" s="70">
        <v>79.3</v>
      </c>
      <c r="JZ12" s="70">
        <v>78.400000000000006</v>
      </c>
      <c r="KA12" s="70">
        <v>78.5</v>
      </c>
      <c r="KB12" s="70">
        <v>26.1</v>
      </c>
      <c r="KC12" s="70">
        <v>24.7</v>
      </c>
      <c r="KD12" s="70">
        <v>25.6</v>
      </c>
      <c r="KE12" s="70">
        <v>25.2</v>
      </c>
      <c r="KF12" s="70">
        <v>23.2</v>
      </c>
      <c r="KG12" s="70">
        <v>23.8</v>
      </c>
      <c r="KH12" s="70">
        <v>25.1</v>
      </c>
      <c r="KI12" s="70">
        <v>21.4</v>
      </c>
      <c r="KJ12" s="70">
        <v>0</v>
      </c>
      <c r="KK12" s="70">
        <v>4.5</v>
      </c>
      <c r="KL12" s="70">
        <v>3.7</v>
      </c>
      <c r="KM12" s="70">
        <v>3.5</v>
      </c>
      <c r="KN12" s="70">
        <v>6.7</v>
      </c>
      <c r="KO12" s="70">
        <v>2.8</v>
      </c>
      <c r="KP12" s="70">
        <v>0</v>
      </c>
      <c r="KQ12" s="70">
        <v>0</v>
      </c>
      <c r="KR12" s="70">
        <v>0</v>
      </c>
      <c r="KS12" s="70">
        <v>2.5</v>
      </c>
      <c r="KT12" s="70">
        <v>2.8</v>
      </c>
      <c r="KU12" s="70">
        <v>3.5</v>
      </c>
      <c r="KV12" s="70">
        <v>7.6</v>
      </c>
      <c r="KW12" s="70">
        <v>1.8</v>
      </c>
      <c r="KX12" s="70">
        <v>0</v>
      </c>
      <c r="KY12" s="70">
        <v>0</v>
      </c>
      <c r="KZ12" s="70">
        <v>1.5</v>
      </c>
      <c r="LA12" s="70">
        <v>4</v>
      </c>
      <c r="LB12" s="70">
        <v>4.9000000000000004</v>
      </c>
      <c r="LC12" s="70">
        <v>5</v>
      </c>
      <c r="LD12" s="70">
        <v>6.7</v>
      </c>
      <c r="LE12" s="70">
        <v>6.6</v>
      </c>
      <c r="LF12" s="70">
        <v>4.7</v>
      </c>
      <c r="LG12" s="70">
        <v>2.2999999999999998</v>
      </c>
      <c r="LH12" s="70">
        <v>0</v>
      </c>
      <c r="LI12" s="70">
        <v>0</v>
      </c>
      <c r="LJ12" s="70">
        <v>0</v>
      </c>
      <c r="LK12" s="70">
        <v>0</v>
      </c>
      <c r="LL12" s="70">
        <v>0</v>
      </c>
      <c r="LM12" s="70">
        <v>0</v>
      </c>
      <c r="LN12" s="70">
        <v>1.8</v>
      </c>
      <c r="LO12" s="71">
        <v>0</v>
      </c>
      <c r="LP12" s="29" t="s">
        <v>595</v>
      </c>
      <c r="LQ12" s="29" t="s">
        <v>596</v>
      </c>
      <c r="LR12" s="30">
        <v>0.27291666666666697</v>
      </c>
      <c r="LS12" s="30">
        <v>9.9074074074074099E-3</v>
      </c>
      <c r="LT12" s="30">
        <v>9.8263888888888901E-2</v>
      </c>
      <c r="LU12" s="30">
        <v>0.104861111111111</v>
      </c>
      <c r="LV12" s="30">
        <v>6.9791666666666696E-2</v>
      </c>
      <c r="LW12" s="30">
        <v>7.2916666666666703E-3</v>
      </c>
      <c r="LX12" s="29">
        <v>4</v>
      </c>
      <c r="LY12" s="29">
        <v>45</v>
      </c>
      <c r="LZ12" s="29">
        <v>47</v>
      </c>
      <c r="MA12" s="29" t="s">
        <v>505</v>
      </c>
      <c r="MB12" s="29">
        <v>0</v>
      </c>
      <c r="MC12" s="29" t="s">
        <v>1091</v>
      </c>
      <c r="MD12" s="29" t="s">
        <v>1092</v>
      </c>
      <c r="ME12" s="30">
        <v>0.18124999999999999</v>
      </c>
      <c r="MF12" s="30">
        <v>6.8402777777777802E-3</v>
      </c>
      <c r="MG12" s="30">
        <v>8.8888888888888906E-2</v>
      </c>
      <c r="MH12" s="30">
        <v>6.4583333333333298E-2</v>
      </c>
      <c r="MI12" s="30">
        <v>2.7777777777777801E-2</v>
      </c>
      <c r="MJ12" s="30">
        <v>1.2847222222222201E-2</v>
      </c>
      <c r="MK12" s="29">
        <v>9</v>
      </c>
      <c r="ML12" s="29">
        <v>30</v>
      </c>
      <c r="MM12" s="29">
        <v>63</v>
      </c>
      <c r="MN12" s="29" t="s">
        <v>505</v>
      </c>
      <c r="MO12" s="29">
        <v>0</v>
      </c>
      <c r="MP12" s="29" t="s">
        <v>1093</v>
      </c>
      <c r="MQ12" s="29" t="s">
        <v>1094</v>
      </c>
      <c r="MR12" s="30">
        <v>0.20451388888888899</v>
      </c>
      <c r="MS12" s="30">
        <v>1.50925925925926E-2</v>
      </c>
      <c r="MT12" s="30">
        <v>4.1319444444444402E-2</v>
      </c>
      <c r="MU12" s="30">
        <v>0.10381944444444401</v>
      </c>
      <c r="MV12" s="30">
        <v>5.9374999999999997E-2</v>
      </c>
      <c r="MW12" s="30">
        <v>1.00694444444444E-2</v>
      </c>
      <c r="MX12" s="29">
        <v>8</v>
      </c>
      <c r="MY12" s="29">
        <v>26</v>
      </c>
      <c r="MZ12" s="29">
        <v>55</v>
      </c>
      <c r="NA12" s="29" t="s">
        <v>505</v>
      </c>
      <c r="NB12" s="29">
        <v>0</v>
      </c>
      <c r="NC12" s="29" t="s">
        <v>1095</v>
      </c>
      <c r="ND12" s="29" t="s">
        <v>1096</v>
      </c>
      <c r="NE12" s="30">
        <v>0.210069444444444</v>
      </c>
      <c r="NF12" s="30">
        <v>1.10648148148148E-2</v>
      </c>
      <c r="NG12" s="30">
        <v>7.8472222222222193E-2</v>
      </c>
      <c r="NH12" s="30">
        <v>8.4375000000000006E-2</v>
      </c>
      <c r="NI12" s="30">
        <v>4.72222222222222E-2</v>
      </c>
      <c r="NJ12" s="30">
        <v>6.2500000000000003E-3</v>
      </c>
      <c r="NK12" s="29">
        <v>4</v>
      </c>
      <c r="NL12" s="29">
        <v>25</v>
      </c>
      <c r="NM12" s="29">
        <v>53</v>
      </c>
      <c r="NN12" s="29" t="s">
        <v>505</v>
      </c>
      <c r="NO12" s="29">
        <v>0</v>
      </c>
      <c r="NP12" s="29" t="s">
        <v>597</v>
      </c>
      <c r="NQ12" s="29" t="s">
        <v>598</v>
      </c>
      <c r="NR12" s="30">
        <v>0.32500000000000001</v>
      </c>
      <c r="NS12" s="30">
        <v>2.6736111111111101E-3</v>
      </c>
      <c r="NT12" s="30">
        <v>0.112847222222222</v>
      </c>
      <c r="NU12" s="30">
        <v>0.115972222222222</v>
      </c>
      <c r="NV12" s="30">
        <v>9.6180555555555602E-2</v>
      </c>
      <c r="NW12" s="30">
        <v>1.8749999999999999E-2</v>
      </c>
      <c r="NX12" s="29">
        <v>10</v>
      </c>
      <c r="NY12" s="29">
        <v>24</v>
      </c>
      <c r="NZ12" s="29">
        <v>48</v>
      </c>
      <c r="OA12" s="29" t="s">
        <v>505</v>
      </c>
      <c r="OB12" s="29">
        <v>0</v>
      </c>
      <c r="OC12" s="29" t="s">
        <v>599</v>
      </c>
      <c r="OD12" s="29" t="s">
        <v>600</v>
      </c>
      <c r="OE12" s="30">
        <v>0.249652777777778</v>
      </c>
      <c r="OF12" s="30">
        <v>3.3784722222222202E-2</v>
      </c>
      <c r="OG12" s="30">
        <v>0.108333333333333</v>
      </c>
      <c r="OH12" s="30">
        <v>9.3402777777777807E-2</v>
      </c>
      <c r="OI12" s="30">
        <v>4.7916666666666698E-2</v>
      </c>
      <c r="OJ12" s="30">
        <v>1.8055555555555599E-2</v>
      </c>
      <c r="OK12" s="29">
        <v>9</v>
      </c>
      <c r="OL12" s="29">
        <v>24</v>
      </c>
      <c r="OM12" s="29">
        <v>52</v>
      </c>
      <c r="ON12" s="29" t="s">
        <v>505</v>
      </c>
      <c r="OO12" s="29">
        <v>0</v>
      </c>
      <c r="OP12" s="29" t="s">
        <v>601</v>
      </c>
      <c r="OQ12" s="29" t="s">
        <v>602</v>
      </c>
      <c r="OR12" s="30">
        <v>0.26006944444444402</v>
      </c>
      <c r="OS12" s="30">
        <v>1.4618055555555599E-2</v>
      </c>
      <c r="OT12" s="30">
        <v>0.110416666666667</v>
      </c>
      <c r="OU12" s="30">
        <v>8.5763888888888903E-2</v>
      </c>
      <c r="OV12" s="30">
        <v>6.3888888888888898E-2</v>
      </c>
      <c r="OW12" s="30">
        <v>5.5555555555555601E-2</v>
      </c>
      <c r="OX12" s="29">
        <v>29</v>
      </c>
      <c r="OY12" s="29">
        <v>21</v>
      </c>
      <c r="OZ12" s="29">
        <v>50</v>
      </c>
      <c r="PA12" s="29" t="s">
        <v>505</v>
      </c>
      <c r="PB12" s="29">
        <v>0</v>
      </c>
      <c r="PD12" s="1">
        <v>113</v>
      </c>
      <c r="PE12" s="1">
        <v>68</v>
      </c>
      <c r="PF12" s="1">
        <f t="shared" si="0"/>
        <v>83</v>
      </c>
      <c r="PG12" s="1">
        <v>1.98</v>
      </c>
      <c r="PH12" s="1">
        <v>46</v>
      </c>
      <c r="PI12" s="1">
        <v>11</v>
      </c>
      <c r="PJ12" s="1">
        <v>53</v>
      </c>
      <c r="PK12" s="1">
        <f t="shared" si="1"/>
        <v>26.767676767676768</v>
      </c>
      <c r="PL12" s="1">
        <v>11</v>
      </c>
      <c r="PM12" s="1">
        <f t="shared" si="2"/>
        <v>75</v>
      </c>
      <c r="PN12" s="1">
        <v>34</v>
      </c>
      <c r="PO12" s="1">
        <f t="shared" si="3"/>
        <v>0.35849056603773582</v>
      </c>
      <c r="PP12" s="1">
        <v>64</v>
      </c>
      <c r="PQ12" s="1">
        <f t="shared" si="4"/>
        <v>0.41509433962264153</v>
      </c>
      <c r="PR12" s="23">
        <f t="shared" si="5"/>
        <v>227.13493600000001</v>
      </c>
      <c r="PS12" s="1">
        <f t="shared" si="6"/>
        <v>114.71461414141415</v>
      </c>
      <c r="PT12" s="1">
        <v>76</v>
      </c>
      <c r="PU12" s="1">
        <v>36</v>
      </c>
      <c r="PV12" s="1">
        <f t="shared" si="7"/>
        <v>2.1111111111111112</v>
      </c>
      <c r="PW12" s="1">
        <v>164</v>
      </c>
      <c r="PX12" s="1">
        <v>19</v>
      </c>
      <c r="PY12" s="1">
        <f t="shared" si="8"/>
        <v>4</v>
      </c>
      <c r="PZ12" s="1">
        <v>21.2</v>
      </c>
      <c r="QA12" s="1">
        <v>2.5</v>
      </c>
      <c r="QB12" s="1">
        <f t="shared" si="9"/>
        <v>4.7845750000000002</v>
      </c>
      <c r="QC12" s="1">
        <f t="shared" si="10"/>
        <v>104.0125</v>
      </c>
      <c r="QD12" s="1">
        <f t="shared" si="11"/>
        <v>2.4164520202020205</v>
      </c>
      <c r="QE12" s="1">
        <v>20.6</v>
      </c>
      <c r="QF12" s="1">
        <v>24</v>
      </c>
      <c r="QG12" s="1">
        <v>47</v>
      </c>
      <c r="QH12" s="1">
        <v>26</v>
      </c>
      <c r="QI12" s="1">
        <f t="shared" si="12"/>
        <v>1.8076923076923077</v>
      </c>
      <c r="QJ12" s="1">
        <v>290</v>
      </c>
      <c r="QK12" s="1">
        <v>13</v>
      </c>
      <c r="QL12" s="1">
        <v>74</v>
      </c>
      <c r="QM12" s="1">
        <f t="shared" si="13"/>
        <v>37.373737373737377</v>
      </c>
      <c r="QN12" s="1">
        <v>64</v>
      </c>
      <c r="QO12" s="1">
        <f t="shared" si="14"/>
        <v>32.323232323232325</v>
      </c>
      <c r="QP12" s="1">
        <v>149</v>
      </c>
      <c r="QQ12" s="1">
        <f t="shared" si="15"/>
        <v>75.25252525252526</v>
      </c>
      <c r="QR12" s="1">
        <v>68</v>
      </c>
      <c r="QS12" s="1">
        <f t="shared" si="16"/>
        <v>34.343434343434346</v>
      </c>
      <c r="QT12" s="1">
        <f t="shared" si="17"/>
        <v>81</v>
      </c>
      <c r="QU12" s="1">
        <v>54</v>
      </c>
      <c r="QV12" s="1">
        <v>25.6</v>
      </c>
      <c r="QW12" s="1">
        <v>16</v>
      </c>
      <c r="QX12" s="1">
        <f t="shared" si="18"/>
        <v>12.929292929292931</v>
      </c>
      <c r="QY12" s="1">
        <f t="shared" si="19"/>
        <v>8.0808080808080813</v>
      </c>
      <c r="QZ12" s="23">
        <f t="shared" si="20"/>
        <v>0.37500000000000006</v>
      </c>
      <c r="RA12" s="1">
        <v>114</v>
      </c>
      <c r="RB12" s="1">
        <v>63</v>
      </c>
      <c r="RC12" s="1">
        <f t="shared" si="21"/>
        <v>80</v>
      </c>
      <c r="RD12" s="1">
        <v>83</v>
      </c>
      <c r="RE12" s="1">
        <v>10</v>
      </c>
      <c r="RF12" s="1">
        <v>53</v>
      </c>
      <c r="RG12" s="1">
        <f t="shared" si="22"/>
        <v>26.767676767676768</v>
      </c>
      <c r="RH12" s="1">
        <v>11</v>
      </c>
      <c r="RI12" s="1">
        <f t="shared" si="23"/>
        <v>74</v>
      </c>
      <c r="RJ12" s="1">
        <v>36</v>
      </c>
      <c r="RK12" s="23">
        <f t="shared" si="24"/>
        <v>0.32075471698113206</v>
      </c>
      <c r="RL12" s="1">
        <v>60</v>
      </c>
      <c r="RM12" s="1">
        <f t="shared" si="25"/>
        <v>0.39622641509433965</v>
      </c>
      <c r="RN12" s="1">
        <f t="shared" si="26"/>
        <v>213.28130400000003</v>
      </c>
      <c r="RO12" s="1">
        <f t="shared" si="27"/>
        <v>107.71783030303033</v>
      </c>
      <c r="RP12" s="1">
        <v>61</v>
      </c>
      <c r="RQ12" s="1">
        <v>65</v>
      </c>
      <c r="RR12" s="23">
        <f t="shared" si="28"/>
        <v>0.93846153846153846</v>
      </c>
      <c r="RS12" s="1">
        <v>165</v>
      </c>
      <c r="RT12" s="1">
        <v>11</v>
      </c>
      <c r="RU12" s="23">
        <f t="shared" si="29"/>
        <v>5.5454545454545459</v>
      </c>
      <c r="RV12" s="1">
        <v>21.4</v>
      </c>
      <c r="RW12" s="1">
        <f t="shared" si="30"/>
        <v>8.7144812499999986</v>
      </c>
      <c r="RX12" s="1">
        <f t="shared" si="31"/>
        <v>104.99374999999998</v>
      </c>
      <c r="RY12" s="1">
        <f t="shared" si="32"/>
        <v>4.4012531565656561</v>
      </c>
      <c r="RZ12" s="1">
        <v>12.9</v>
      </c>
      <c r="SA12" s="1">
        <v>17</v>
      </c>
      <c r="SB12" s="1">
        <v>41</v>
      </c>
      <c r="SC12" s="1">
        <v>36</v>
      </c>
      <c r="SD12" s="23">
        <f t="shared" si="64"/>
        <v>1.1388888888888888</v>
      </c>
      <c r="SE12" s="1">
        <v>167</v>
      </c>
      <c r="SF12" s="1">
        <v>14</v>
      </c>
      <c r="SG12" s="1">
        <v>75</v>
      </c>
      <c r="SH12" s="1">
        <f t="shared" si="33"/>
        <v>37.878787878787882</v>
      </c>
      <c r="SI12" s="1">
        <v>62</v>
      </c>
      <c r="SJ12" s="1">
        <f t="shared" si="34"/>
        <v>31.313131313131315</v>
      </c>
      <c r="SK12" s="1">
        <v>138</v>
      </c>
      <c r="SL12" s="1">
        <f t="shared" si="35"/>
        <v>69.696969696969703</v>
      </c>
      <c r="SM12" s="1">
        <v>48</v>
      </c>
      <c r="SN12" s="1">
        <f t="shared" si="36"/>
        <v>24.242424242424242</v>
      </c>
      <c r="SO12" s="1">
        <f t="shared" si="37"/>
        <v>90</v>
      </c>
      <c r="SP12" s="1">
        <v>55</v>
      </c>
      <c r="SQ12" s="1">
        <v>25</v>
      </c>
      <c r="SR12" s="1">
        <v>9.6999999999999993</v>
      </c>
      <c r="SS12" s="1">
        <f t="shared" si="38"/>
        <v>12.626262626262626</v>
      </c>
      <c r="ST12" s="1">
        <f t="shared" si="39"/>
        <v>4.8989898989898988</v>
      </c>
      <c r="SU12" s="23">
        <f t="shared" si="40"/>
        <v>0.61199999999999999</v>
      </c>
      <c r="SV12" s="1">
        <v>106</v>
      </c>
      <c r="SW12" s="1">
        <v>61</v>
      </c>
      <c r="SX12" s="1">
        <f t="shared" si="41"/>
        <v>76</v>
      </c>
      <c r="SY12" s="1">
        <v>67</v>
      </c>
      <c r="SZ12" s="1">
        <v>11</v>
      </c>
      <c r="TA12" s="1">
        <v>49</v>
      </c>
      <c r="TB12" s="1">
        <f t="shared" si="42"/>
        <v>24.747474747474747</v>
      </c>
      <c r="TC12" s="1">
        <v>10</v>
      </c>
      <c r="TD12" s="1">
        <f t="shared" si="43"/>
        <v>70</v>
      </c>
      <c r="TE12" s="1">
        <v>31</v>
      </c>
      <c r="TF12" s="23">
        <f t="shared" si="44"/>
        <v>0.36734693877551022</v>
      </c>
      <c r="TG12" s="1">
        <v>67</v>
      </c>
      <c r="TH12" s="1">
        <f t="shared" si="45"/>
        <v>0.42857142857142855</v>
      </c>
      <c r="TI12" s="1">
        <f t="shared" si="46"/>
        <v>187.49263200000001</v>
      </c>
      <c r="TJ12" s="1">
        <f t="shared" si="47"/>
        <v>94.693248484848496</v>
      </c>
      <c r="TK12" s="1">
        <v>66</v>
      </c>
      <c r="TL12" s="1">
        <v>37</v>
      </c>
      <c r="TM12" s="23">
        <f t="shared" si="48"/>
        <v>1.7837837837837838</v>
      </c>
      <c r="TN12" s="1">
        <v>215</v>
      </c>
      <c r="TO12" s="1">
        <v>22</v>
      </c>
      <c r="TP12" s="23">
        <f t="shared" si="49"/>
        <v>3</v>
      </c>
      <c r="TQ12" s="1">
        <v>29.2</v>
      </c>
      <c r="TR12" s="1">
        <f t="shared" si="50"/>
        <v>9.5985874999999989</v>
      </c>
      <c r="TS12" s="1">
        <f t="shared" si="51"/>
        <v>143.26249999999999</v>
      </c>
      <c r="TT12" s="1">
        <f t="shared" si="52"/>
        <v>4.8477714646464642</v>
      </c>
      <c r="TU12" s="1">
        <v>18.2</v>
      </c>
      <c r="TV12" s="1">
        <v>24</v>
      </c>
      <c r="TW12" s="1">
        <v>40</v>
      </c>
      <c r="TX12" s="1">
        <v>36</v>
      </c>
      <c r="TY12" s="23">
        <f t="shared" si="53"/>
        <v>1.1111111111111112</v>
      </c>
      <c r="TZ12" s="1">
        <v>221</v>
      </c>
      <c r="UA12" s="1">
        <v>12</v>
      </c>
      <c r="UB12" s="1">
        <v>72</v>
      </c>
      <c r="UC12" s="1">
        <f t="shared" si="54"/>
        <v>36.363636363636367</v>
      </c>
      <c r="UD12" s="1">
        <v>79</v>
      </c>
      <c r="UE12" s="1">
        <f t="shared" si="55"/>
        <v>39.898989898989896</v>
      </c>
      <c r="UF12" s="1">
        <v>138</v>
      </c>
      <c r="UG12" s="1">
        <f t="shared" si="56"/>
        <v>69.696969696969703</v>
      </c>
      <c r="UH12" s="1">
        <v>46</v>
      </c>
      <c r="UI12" s="1">
        <f t="shared" si="57"/>
        <v>23.232323232323232</v>
      </c>
      <c r="UJ12" s="1">
        <f t="shared" si="58"/>
        <v>92</v>
      </c>
      <c r="UK12" s="1">
        <v>55</v>
      </c>
      <c r="UL12" s="1">
        <v>28</v>
      </c>
      <c r="UM12" s="1">
        <v>16.899999999999999</v>
      </c>
      <c r="UN12" s="1">
        <f t="shared" si="59"/>
        <v>14.141414141414142</v>
      </c>
      <c r="UO12" s="1">
        <f t="shared" si="60"/>
        <v>8.5353535353535346</v>
      </c>
      <c r="UP12" s="23">
        <f t="shared" si="61"/>
        <v>0.39642857142857146</v>
      </c>
      <c r="UQ12" s="1">
        <v>110</v>
      </c>
      <c r="UR12" s="1">
        <v>68</v>
      </c>
      <c r="US12" s="1">
        <f t="shared" si="65"/>
        <v>82</v>
      </c>
      <c r="UT12" s="1">
        <v>76</v>
      </c>
      <c r="UU12" s="1">
        <v>9</v>
      </c>
      <c r="UV12" s="1">
        <v>53</v>
      </c>
      <c r="UW12" s="1">
        <f t="shared" si="66"/>
        <v>26.767676767676768</v>
      </c>
      <c r="UX12" s="1">
        <v>10</v>
      </c>
      <c r="UY12" s="1">
        <f t="shared" si="67"/>
        <v>72</v>
      </c>
      <c r="UZ12" s="1">
        <v>35</v>
      </c>
      <c r="VA12" s="23">
        <f t="shared" si="68"/>
        <v>0.33962264150943394</v>
      </c>
      <c r="VB12" s="1">
        <v>64</v>
      </c>
      <c r="VC12" s="1">
        <f t="shared" si="69"/>
        <v>0.35849056603773582</v>
      </c>
      <c r="VD12" s="1">
        <f t="shared" si="70"/>
        <v>186.67727200000002</v>
      </c>
      <c r="VE12" s="1">
        <f t="shared" si="71"/>
        <v>94.281450505050515</v>
      </c>
      <c r="VF12" s="1">
        <v>72</v>
      </c>
      <c r="VG12" s="1">
        <v>46</v>
      </c>
      <c r="VH12" s="23">
        <f t="shared" si="72"/>
        <v>1.5652173913043479</v>
      </c>
      <c r="VI12" s="1">
        <v>206</v>
      </c>
      <c r="VJ12" s="1">
        <v>15</v>
      </c>
      <c r="VK12" s="23">
        <f t="shared" si="73"/>
        <v>4.8</v>
      </c>
      <c r="VL12" s="1">
        <v>27.3</v>
      </c>
      <c r="VM12" s="1">
        <f t="shared" si="74"/>
        <v>10.1794875</v>
      </c>
      <c r="VN12" s="1">
        <f t="shared" si="75"/>
        <v>133.94062500000001</v>
      </c>
      <c r="VO12" s="1">
        <f t="shared" si="76"/>
        <v>5.1411553030303034</v>
      </c>
      <c r="VP12" s="1">
        <v>20.5</v>
      </c>
      <c r="VQ12" s="1">
        <v>29</v>
      </c>
      <c r="VR12" s="1">
        <v>39</v>
      </c>
      <c r="VS12" s="1">
        <v>32</v>
      </c>
      <c r="VT12" s="23">
        <f t="shared" si="85"/>
        <v>1.21875</v>
      </c>
      <c r="VU12" s="1">
        <v>202</v>
      </c>
      <c r="VV12" s="1">
        <v>13</v>
      </c>
      <c r="VW12" s="1">
        <v>79</v>
      </c>
      <c r="VX12" s="1">
        <f t="shared" si="77"/>
        <v>39.898989898989896</v>
      </c>
      <c r="VY12" s="1">
        <v>74</v>
      </c>
      <c r="VZ12" s="1">
        <f t="shared" si="78"/>
        <v>37.373737373737377</v>
      </c>
      <c r="WA12" s="1">
        <v>139</v>
      </c>
      <c r="WB12" s="1">
        <f t="shared" si="79"/>
        <v>70.202020202020208</v>
      </c>
      <c r="WC12" s="1">
        <v>55</v>
      </c>
      <c r="WD12" s="1">
        <f t="shared" si="80"/>
        <v>27.777777777777779</v>
      </c>
      <c r="WE12" s="1">
        <f t="shared" si="81"/>
        <v>84</v>
      </c>
      <c r="WF12" s="1">
        <v>57</v>
      </c>
      <c r="WG12" s="1">
        <v>27.7</v>
      </c>
      <c r="WH12" s="1">
        <v>17.600000000000001</v>
      </c>
      <c r="WI12" s="1">
        <f t="shared" si="82"/>
        <v>13.98989898989899</v>
      </c>
      <c r="WJ12" s="1">
        <f t="shared" si="83"/>
        <v>8.8888888888888893</v>
      </c>
      <c r="WK12" s="23">
        <f t="shared" si="84"/>
        <v>0.36462093862815875</v>
      </c>
      <c r="WL12" s="1">
        <v>102</v>
      </c>
      <c r="WM12" s="1">
        <v>62</v>
      </c>
      <c r="WN12" s="1">
        <v>75.3333333333333</v>
      </c>
      <c r="WO12" s="1">
        <v>46</v>
      </c>
      <c r="WP12" s="1">
        <v>11</v>
      </c>
      <c r="WQ12" s="1">
        <v>52</v>
      </c>
      <c r="WR12" s="1">
        <v>26.262626262626299</v>
      </c>
      <c r="WS12" s="1">
        <v>11</v>
      </c>
      <c r="WT12" s="1">
        <v>74</v>
      </c>
      <c r="WU12" s="1">
        <v>33</v>
      </c>
      <c r="WV12" s="23">
        <v>0.36538461538461497</v>
      </c>
      <c r="WW12" s="1">
        <v>68</v>
      </c>
      <c r="WX12" s="1">
        <v>0.42307692307692302</v>
      </c>
      <c r="WY12" s="1">
        <v>220.161112</v>
      </c>
      <c r="WZ12" s="1">
        <v>111.192480808081</v>
      </c>
      <c r="XA12" s="1">
        <v>62</v>
      </c>
      <c r="XB12" s="1">
        <v>32</v>
      </c>
      <c r="XC12" s="23">
        <v>1.9375</v>
      </c>
      <c r="XD12" s="1">
        <v>188</v>
      </c>
      <c r="XE12" s="1">
        <v>19</v>
      </c>
      <c r="XF12" s="23">
        <v>3.2631578947368398</v>
      </c>
      <c r="XG12" s="1">
        <v>27.2</v>
      </c>
      <c r="XH12" s="1">
        <v>6.1387</v>
      </c>
      <c r="XI12" s="1">
        <f>XH12/WO12*1000</f>
        <v>133.45000000000002</v>
      </c>
      <c r="XJ12" s="1">
        <v>3.1003535353535399</v>
      </c>
      <c r="XK12" s="1">
        <v>21</v>
      </c>
      <c r="XL12" s="1">
        <v>30</v>
      </c>
      <c r="XM12" s="1">
        <v>50</v>
      </c>
      <c r="XN12" s="1">
        <v>26</v>
      </c>
      <c r="XO12" s="23">
        <v>1.92307692307692</v>
      </c>
      <c r="XP12" s="1">
        <v>162</v>
      </c>
      <c r="XQ12" s="1">
        <v>14</v>
      </c>
      <c r="XR12" s="1">
        <v>82</v>
      </c>
      <c r="XS12" s="1">
        <v>41.414141414141397</v>
      </c>
      <c r="XT12" s="1">
        <v>75</v>
      </c>
      <c r="XU12" s="1">
        <v>37.878787878787897</v>
      </c>
      <c r="XV12" s="1">
        <v>132</v>
      </c>
      <c r="XW12" s="1">
        <v>66.6666666666667</v>
      </c>
      <c r="XX12" s="1">
        <v>52</v>
      </c>
      <c r="XY12" s="1">
        <v>26.262626262626299</v>
      </c>
      <c r="XZ12" s="1">
        <v>80</v>
      </c>
      <c r="YA12" s="1">
        <v>61</v>
      </c>
      <c r="YB12" s="1">
        <v>24.9</v>
      </c>
      <c r="YC12" s="1">
        <v>15.4</v>
      </c>
      <c r="YD12" s="1">
        <v>12.575757575757599</v>
      </c>
      <c r="YE12" s="1">
        <v>7.7777777777777803</v>
      </c>
      <c r="YF12" s="23">
        <v>0.38152610441767099</v>
      </c>
      <c r="YG12" s="1">
        <v>119</v>
      </c>
      <c r="YH12" s="1">
        <v>70</v>
      </c>
      <c r="YI12" s="1">
        <v>86.3333333333333</v>
      </c>
      <c r="YJ12" s="1">
        <v>59</v>
      </c>
      <c r="YK12" s="1">
        <v>10</v>
      </c>
      <c r="YL12" s="1">
        <v>55</v>
      </c>
      <c r="YM12" s="1">
        <v>27.7777777777778</v>
      </c>
      <c r="YN12" s="1">
        <v>10</v>
      </c>
      <c r="YO12" s="1">
        <v>75</v>
      </c>
      <c r="YP12" s="1">
        <v>38</v>
      </c>
      <c r="YQ12" s="23">
        <v>0.30909090909090903</v>
      </c>
      <c r="YR12" s="1">
        <v>58</v>
      </c>
      <c r="YS12" s="1">
        <v>0.36363636363636398</v>
      </c>
      <c r="YT12" s="1">
        <v>212.57660000000001</v>
      </c>
      <c r="YU12" s="1">
        <v>107.361919191919</v>
      </c>
      <c r="YV12" s="1">
        <v>78</v>
      </c>
      <c r="YW12" s="1">
        <v>37</v>
      </c>
      <c r="YX12" s="23">
        <v>2.1081081081081101</v>
      </c>
      <c r="YY12" s="1">
        <v>183</v>
      </c>
      <c r="YZ12" s="1">
        <v>14</v>
      </c>
      <c r="ZA12" s="23">
        <v>5.5714285714285703</v>
      </c>
      <c r="ZB12" s="1">
        <v>22.6</v>
      </c>
      <c r="ZC12" s="1">
        <v>6.5419937499999996</v>
      </c>
      <c r="ZD12" s="1">
        <f t="shared" si="62"/>
        <v>110.88124999999998</v>
      </c>
      <c r="ZE12" s="1">
        <v>3.3040372474747501</v>
      </c>
      <c r="ZF12" s="1">
        <v>21.1</v>
      </c>
      <c r="ZG12" s="1">
        <v>-1</v>
      </c>
      <c r="ZH12" s="1">
        <v>46</v>
      </c>
      <c r="ZI12" s="1">
        <v>24</v>
      </c>
      <c r="ZJ12" s="23">
        <v>1.9166666666666701</v>
      </c>
      <c r="ZK12" s="1">
        <v>198</v>
      </c>
      <c r="ZL12" s="1">
        <v>13</v>
      </c>
      <c r="ZM12" s="1">
        <v>88</v>
      </c>
      <c r="ZN12" s="1">
        <v>44.4444444444444</v>
      </c>
      <c r="ZO12" s="1">
        <v>88</v>
      </c>
      <c r="ZP12" s="1">
        <v>44.4444444444444</v>
      </c>
      <c r="ZQ12" s="1">
        <v>144</v>
      </c>
      <c r="ZR12" s="1">
        <v>72.727272727272705</v>
      </c>
      <c r="ZS12" s="1">
        <v>73</v>
      </c>
      <c r="ZT12" s="1">
        <v>36.8686868686869</v>
      </c>
      <c r="ZU12" s="1">
        <v>71</v>
      </c>
      <c r="ZV12" s="1">
        <v>49</v>
      </c>
      <c r="ZW12" s="1">
        <v>29.8</v>
      </c>
      <c r="ZX12" s="1">
        <v>17.2</v>
      </c>
      <c r="ZY12" s="1">
        <v>15.0505050505051</v>
      </c>
      <c r="ZZ12" s="1">
        <v>8.6868686868686904</v>
      </c>
      <c r="AAA12" s="23">
        <v>0.422818791946309</v>
      </c>
      <c r="AAB12" s="1">
        <v>119</v>
      </c>
      <c r="AAC12" s="1">
        <v>63</v>
      </c>
      <c r="AAD12" s="1">
        <v>81.6666666666667</v>
      </c>
      <c r="AAE12" s="1">
        <v>53</v>
      </c>
      <c r="AAF12" s="1">
        <v>10</v>
      </c>
      <c r="AAG12" s="1">
        <v>56</v>
      </c>
      <c r="AAH12" s="1">
        <v>28.282828282828302</v>
      </c>
      <c r="AAI12" s="1">
        <v>11</v>
      </c>
      <c r="AAJ12" s="1">
        <v>77</v>
      </c>
      <c r="AAK12" s="1">
        <v>34</v>
      </c>
      <c r="AAL12" s="23">
        <v>0.39285714285714302</v>
      </c>
      <c r="AAM12" s="1">
        <v>69</v>
      </c>
      <c r="AAN12" s="1">
        <v>0.375</v>
      </c>
      <c r="AAO12" s="1">
        <v>233.723544</v>
      </c>
      <c r="AAP12" s="1">
        <v>118.042193939394</v>
      </c>
      <c r="AAQ12" s="1">
        <v>75</v>
      </c>
      <c r="AAR12" s="1">
        <v>37</v>
      </c>
      <c r="AAS12" s="23">
        <v>2.0270270270270299</v>
      </c>
      <c r="AAT12" s="1">
        <v>211</v>
      </c>
      <c r="AAU12" s="1">
        <v>13</v>
      </c>
      <c r="AAV12" s="23">
        <v>5.7692307692307701</v>
      </c>
      <c r="AAW12" s="1">
        <v>23.6</v>
      </c>
      <c r="AAX12" s="1">
        <v>6.1367374999999997</v>
      </c>
      <c r="AAY12" s="1">
        <f>AAX12/AAE12*1000</f>
        <v>115.78750000000001</v>
      </c>
      <c r="AAZ12" s="1">
        <v>3.0993623737373701</v>
      </c>
      <c r="ABA12" s="1">
        <v>16</v>
      </c>
      <c r="ABB12" s="1">
        <v>24</v>
      </c>
      <c r="ABC12" s="1">
        <v>42</v>
      </c>
      <c r="ABD12" s="1">
        <v>25</v>
      </c>
      <c r="ABE12" s="23">
        <v>1.68</v>
      </c>
      <c r="ABF12" s="1">
        <v>214</v>
      </c>
      <c r="ABG12" s="1">
        <v>14</v>
      </c>
      <c r="ABH12" s="1">
        <v>70</v>
      </c>
      <c r="ABI12" s="1">
        <v>35.353535353535399</v>
      </c>
      <c r="ABJ12" s="1">
        <v>75</v>
      </c>
      <c r="ABK12" s="1">
        <v>37.878787878787897</v>
      </c>
      <c r="ABL12" s="1">
        <v>130</v>
      </c>
      <c r="ABM12" s="1">
        <v>65.656565656565704</v>
      </c>
      <c r="ABN12" s="1">
        <v>52</v>
      </c>
      <c r="ABO12" s="1">
        <v>26.262626262626299</v>
      </c>
      <c r="ABP12" s="1">
        <v>78</v>
      </c>
      <c r="ABQ12" s="1">
        <v>60</v>
      </c>
      <c r="ABR12" s="1">
        <v>28.9</v>
      </c>
      <c r="ABS12" s="1">
        <v>14.5</v>
      </c>
      <c r="ABT12" s="1">
        <v>14.5959595959596</v>
      </c>
      <c r="ABU12" s="1">
        <v>7.32323232323232</v>
      </c>
      <c r="ABV12" s="23">
        <v>0.49826989619377199</v>
      </c>
      <c r="ABW12" s="1">
        <v>115</v>
      </c>
      <c r="ABX12" s="1">
        <v>64</v>
      </c>
      <c r="ABY12" s="1">
        <v>81</v>
      </c>
      <c r="ABZ12" s="1">
        <v>56</v>
      </c>
      <c r="ACA12" s="1">
        <v>10</v>
      </c>
      <c r="ACB12" s="1">
        <v>54</v>
      </c>
      <c r="ACC12" s="1">
        <v>27.272727272727298</v>
      </c>
      <c r="ACD12" s="1">
        <v>9</v>
      </c>
      <c r="ACE12" s="1">
        <v>73</v>
      </c>
      <c r="ACF12" s="1">
        <v>34</v>
      </c>
      <c r="ACG12" s="23">
        <v>0.37037037037037002</v>
      </c>
      <c r="ACH12" s="1">
        <v>67</v>
      </c>
      <c r="ACI12" s="1">
        <v>0.35185185185185203</v>
      </c>
      <c r="ACJ12" s="1">
        <v>192.65269599999999</v>
      </c>
      <c r="ACK12" s="1">
        <v>97.299341414141395</v>
      </c>
      <c r="ACL12" s="1">
        <v>68</v>
      </c>
      <c r="ACM12" s="1">
        <v>37</v>
      </c>
      <c r="ACN12" s="23">
        <v>1.8378378378378399</v>
      </c>
      <c r="ACO12" s="1">
        <v>180</v>
      </c>
      <c r="ACP12" s="1">
        <v>14</v>
      </c>
      <c r="ACQ12" s="23">
        <v>4.8571428571428603</v>
      </c>
      <c r="ACR12" s="1">
        <v>25</v>
      </c>
      <c r="ACS12" s="1">
        <v>6.8687500000000004</v>
      </c>
      <c r="ACT12" s="1">
        <f>ACS12/ABZ12*1000</f>
        <v>122.65625000000001</v>
      </c>
      <c r="ACU12" s="1">
        <v>3.4690656565656601</v>
      </c>
      <c r="ACV12" s="1">
        <v>19.2</v>
      </c>
      <c r="ACW12" s="1">
        <v>-1</v>
      </c>
      <c r="ACX12" s="1">
        <v>45</v>
      </c>
      <c r="ACY12" s="1">
        <v>27</v>
      </c>
      <c r="ACZ12" s="23">
        <v>1.6666666666666701</v>
      </c>
      <c r="ADA12" s="1">
        <v>202</v>
      </c>
      <c r="ADB12" s="1">
        <v>15</v>
      </c>
      <c r="ADC12" s="1">
        <v>86</v>
      </c>
      <c r="ADD12" s="1">
        <v>43.434343434343397</v>
      </c>
      <c r="ADE12" s="1">
        <v>88</v>
      </c>
      <c r="ADF12" s="1">
        <v>44.4444444444444</v>
      </c>
      <c r="ADG12" s="1">
        <v>138</v>
      </c>
      <c r="ADH12" s="1">
        <v>69.696969696969703</v>
      </c>
      <c r="ADI12" s="1">
        <v>61</v>
      </c>
      <c r="ADJ12" s="1">
        <v>30.808080808080799</v>
      </c>
      <c r="ADK12" s="1">
        <v>77</v>
      </c>
      <c r="ADL12" s="1">
        <v>56</v>
      </c>
      <c r="ADM12" s="1">
        <v>30.9</v>
      </c>
      <c r="ADN12" s="1">
        <v>16.5</v>
      </c>
      <c r="ADO12" s="1">
        <v>15.6060606060606</v>
      </c>
      <c r="ADP12" s="1">
        <v>8.3333333333333304</v>
      </c>
      <c r="ADQ12" s="23">
        <v>0.466019417475728</v>
      </c>
      <c r="ADR12" s="139">
        <v>43334.693055555559</v>
      </c>
      <c r="ADS12"/>
      <c r="ADT12" s="139">
        <v>43336.667361111111</v>
      </c>
      <c r="ADU12"/>
      <c r="ADV12" s="139">
        <v>43338.581250000003</v>
      </c>
      <c r="ADW12" s="139">
        <v>43340.582638888889</v>
      </c>
      <c r="ADX12" s="139">
        <v>43343.649305555555</v>
      </c>
      <c r="ADY12" s="139">
        <v>43348.624305555553</v>
      </c>
    </row>
    <row r="13" spans="1:805" s="1" customFormat="1">
      <c r="A13" s="68" t="s">
        <v>603</v>
      </c>
      <c r="B13" s="15" t="s">
        <v>502</v>
      </c>
      <c r="C13" s="15">
        <v>31</v>
      </c>
      <c r="D13" s="15">
        <v>75</v>
      </c>
      <c r="E13" s="15">
        <v>183</v>
      </c>
      <c r="F13" s="17">
        <v>4</v>
      </c>
      <c r="G13" s="17">
        <v>2</v>
      </c>
      <c r="H13" s="28">
        <v>256</v>
      </c>
      <c r="I13" s="17">
        <v>413</v>
      </c>
      <c r="J13" s="17">
        <v>103</v>
      </c>
      <c r="K13" s="17">
        <v>123</v>
      </c>
      <c r="L13" s="17">
        <v>998</v>
      </c>
      <c r="M13" s="17">
        <v>998</v>
      </c>
      <c r="N13" s="17">
        <v>998</v>
      </c>
      <c r="O13" s="17">
        <v>998</v>
      </c>
      <c r="P13" s="17">
        <v>998</v>
      </c>
      <c r="Q13" s="17">
        <v>998</v>
      </c>
      <c r="R13" s="17">
        <v>998</v>
      </c>
      <c r="S13" s="17">
        <v>998</v>
      </c>
      <c r="T13" s="17">
        <v>998</v>
      </c>
      <c r="U13" s="17">
        <v>998</v>
      </c>
      <c r="V13" s="17">
        <v>2163</v>
      </c>
      <c r="W13" s="32">
        <v>0.65972222222222199</v>
      </c>
      <c r="X13" s="69">
        <v>-1</v>
      </c>
      <c r="Y13" s="69">
        <v>-1</v>
      </c>
      <c r="Z13" s="69">
        <v>-1</v>
      </c>
      <c r="AA13" s="69">
        <v>-1</v>
      </c>
      <c r="AB13" s="69">
        <v>-1</v>
      </c>
      <c r="AC13" s="69">
        <v>-1</v>
      </c>
      <c r="AD13" s="69">
        <v>-1</v>
      </c>
      <c r="AE13" s="69">
        <v>-1</v>
      </c>
      <c r="AF13" s="69">
        <v>-1</v>
      </c>
      <c r="AG13" s="69">
        <v>-1</v>
      </c>
      <c r="AH13" s="69">
        <v>-1</v>
      </c>
      <c r="AI13" s="69">
        <v>-1</v>
      </c>
      <c r="AJ13" s="69">
        <v>-1</v>
      </c>
      <c r="AK13" s="69">
        <v>-1</v>
      </c>
      <c r="AL13" s="69">
        <v>-1</v>
      </c>
      <c r="AM13" s="69">
        <v>-1</v>
      </c>
      <c r="AN13" s="69">
        <v>-1</v>
      </c>
      <c r="AO13" s="69">
        <v>-1</v>
      </c>
      <c r="AP13" s="69">
        <v>-1</v>
      </c>
      <c r="AQ13" s="69">
        <v>-1</v>
      </c>
      <c r="AR13" s="69">
        <v>-1</v>
      </c>
      <c r="AS13" s="69">
        <v>-1</v>
      </c>
      <c r="AT13" s="69">
        <v>-1</v>
      </c>
      <c r="AU13" s="69">
        <v>-1</v>
      </c>
      <c r="AV13" s="69">
        <v>-1</v>
      </c>
      <c r="AW13" s="69">
        <v>-1</v>
      </c>
      <c r="AX13" s="69">
        <v>-1</v>
      </c>
      <c r="AY13" s="69">
        <v>-1</v>
      </c>
      <c r="AZ13" s="69">
        <v>-1</v>
      </c>
      <c r="BA13" s="69">
        <v>-1</v>
      </c>
      <c r="BB13" s="69">
        <v>-1</v>
      </c>
      <c r="BC13" s="69">
        <v>-1</v>
      </c>
      <c r="BD13" s="69">
        <v>-1</v>
      </c>
      <c r="BE13" s="69">
        <v>-1</v>
      </c>
      <c r="BF13" s="69">
        <v>-1</v>
      </c>
      <c r="BG13" s="69">
        <v>-1</v>
      </c>
      <c r="BH13" s="69">
        <v>-1</v>
      </c>
      <c r="BI13" s="69">
        <v>-1</v>
      </c>
      <c r="BJ13" s="69">
        <v>-1</v>
      </c>
      <c r="BK13" s="69">
        <v>-1</v>
      </c>
      <c r="BL13" s="69">
        <v>-1</v>
      </c>
      <c r="BM13" s="69">
        <v>-1</v>
      </c>
      <c r="BN13" s="69">
        <v>-1</v>
      </c>
      <c r="BO13" s="69">
        <v>-1</v>
      </c>
      <c r="BP13" s="69">
        <v>-1</v>
      </c>
      <c r="BQ13" s="69">
        <v>-1</v>
      </c>
      <c r="BR13" s="69">
        <v>-1</v>
      </c>
      <c r="BS13" s="69">
        <v>-1</v>
      </c>
      <c r="BT13" s="69">
        <v>327</v>
      </c>
      <c r="BU13" s="69">
        <v>359</v>
      </c>
      <c r="BV13" s="69">
        <v>370</v>
      </c>
      <c r="BW13" s="69">
        <v>331</v>
      </c>
      <c r="BX13" s="69">
        <v>194</v>
      </c>
      <c r="BY13" s="69">
        <v>-1</v>
      </c>
      <c r="BZ13" s="69">
        <v>-1</v>
      </c>
      <c r="CA13" s="69">
        <v>-1</v>
      </c>
      <c r="CB13" s="69">
        <v>317</v>
      </c>
      <c r="CC13" s="69">
        <v>295</v>
      </c>
      <c r="CD13" s="69">
        <v>267</v>
      </c>
      <c r="CE13" s="69">
        <v>254</v>
      </c>
      <c r="CF13" s="69">
        <v>146</v>
      </c>
      <c r="CG13" s="69">
        <v>-1</v>
      </c>
      <c r="CH13" s="69">
        <v>-1</v>
      </c>
      <c r="CI13" s="69">
        <v>-1</v>
      </c>
      <c r="CJ13" s="69">
        <v>0.96941896024464802</v>
      </c>
      <c r="CK13" s="69">
        <v>0.82172701949860705</v>
      </c>
      <c r="CL13" s="69">
        <v>0.72162162162162202</v>
      </c>
      <c r="CM13" s="69">
        <v>0.76737160120845904</v>
      </c>
      <c r="CN13" s="69">
        <v>0.75257731958762897</v>
      </c>
      <c r="CO13" s="69">
        <v>-1</v>
      </c>
      <c r="CP13" s="69">
        <v>-1</v>
      </c>
      <c r="CQ13" s="69">
        <v>-1</v>
      </c>
      <c r="CR13" s="69">
        <v>590</v>
      </c>
      <c r="CS13" s="69">
        <v>413</v>
      </c>
      <c r="CT13" s="69">
        <v>452</v>
      </c>
      <c r="CU13" s="69">
        <v>365</v>
      </c>
      <c r="CV13" s="69">
        <v>347</v>
      </c>
      <c r="CW13" s="69">
        <v>-1</v>
      </c>
      <c r="CX13" s="69">
        <v>-1</v>
      </c>
      <c r="CY13" s="69">
        <v>-1</v>
      </c>
      <c r="CZ13" s="69">
        <v>191</v>
      </c>
      <c r="DA13" s="69">
        <v>219</v>
      </c>
      <c r="DB13" s="69">
        <v>209</v>
      </c>
      <c r="DC13" s="69">
        <v>198</v>
      </c>
      <c r="DD13" s="69">
        <v>106</v>
      </c>
      <c r="DE13" s="69">
        <v>-1</v>
      </c>
      <c r="DF13" s="69">
        <v>-1</v>
      </c>
      <c r="DG13" s="69">
        <v>-1</v>
      </c>
      <c r="DH13" s="69">
        <v>80.122324159021403</v>
      </c>
      <c r="DI13" s="69">
        <v>81.894150417827305</v>
      </c>
      <c r="DJ13" s="69">
        <v>84.054054054054106</v>
      </c>
      <c r="DK13" s="69">
        <v>55.589123867069503</v>
      </c>
      <c r="DL13" s="69">
        <v>81.958762886597896</v>
      </c>
      <c r="DM13" s="69">
        <v>-1</v>
      </c>
      <c r="DN13" s="69">
        <v>-1</v>
      </c>
      <c r="DO13" s="69">
        <v>-1</v>
      </c>
      <c r="DP13" s="69">
        <v>1199.5999999999999</v>
      </c>
      <c r="DQ13" s="69">
        <v>94.7</v>
      </c>
      <c r="DR13" s="69">
        <v>50.34</v>
      </c>
      <c r="DS13" s="69">
        <v>92.2</v>
      </c>
      <c r="DT13" s="69">
        <v>57.6</v>
      </c>
      <c r="DU13" s="69">
        <v>26.7</v>
      </c>
      <c r="DV13" s="69">
        <v>73.2</v>
      </c>
      <c r="DW13" s="69">
        <v>0.36499999999999999</v>
      </c>
      <c r="DX13" s="69">
        <v>300</v>
      </c>
      <c r="DY13" s="69">
        <v>977.9</v>
      </c>
      <c r="DZ13" s="69">
        <v>87.3</v>
      </c>
      <c r="EA13" s="69">
        <v>61.88</v>
      </c>
      <c r="EB13" s="69">
        <v>40.299999999999997</v>
      </c>
      <c r="EC13" s="69">
        <v>16.899999999999999</v>
      </c>
      <c r="ED13" s="69">
        <v>89.4</v>
      </c>
      <c r="EE13" s="69">
        <v>10.6</v>
      </c>
      <c r="EF13" s="69">
        <v>8.4280000000000008</v>
      </c>
      <c r="EG13" s="69">
        <v>300</v>
      </c>
      <c r="EH13" s="69">
        <v>696.9</v>
      </c>
      <c r="EI13" s="69">
        <v>24.8</v>
      </c>
      <c r="EJ13" s="69">
        <v>86.2</v>
      </c>
      <c r="EK13" s="69">
        <v>12.9</v>
      </c>
      <c r="EL13" s="69">
        <v>0.5</v>
      </c>
      <c r="EM13" s="69">
        <v>81.400000000000006</v>
      </c>
      <c r="EN13" s="69">
        <v>18.600000000000001</v>
      </c>
      <c r="EO13" s="69">
        <v>4.3769999999999998</v>
      </c>
      <c r="EP13" s="69">
        <v>300</v>
      </c>
      <c r="EQ13" s="69">
        <v>664.1</v>
      </c>
      <c r="ER13" s="69">
        <v>83</v>
      </c>
      <c r="ES13" s="69">
        <v>91.55</v>
      </c>
      <c r="ET13" s="69">
        <v>42.2</v>
      </c>
      <c r="EU13" s="69">
        <v>11.8</v>
      </c>
      <c r="EV13" s="69">
        <v>89.2</v>
      </c>
      <c r="EW13" s="69">
        <v>10.8</v>
      </c>
      <c r="EX13" s="69">
        <v>8.2479999999999993</v>
      </c>
      <c r="EY13" s="21">
        <v>300</v>
      </c>
      <c r="EZ13" s="69">
        <v>948.1</v>
      </c>
      <c r="FA13" s="69">
        <v>36.6</v>
      </c>
      <c r="FB13" s="69">
        <v>63.37</v>
      </c>
      <c r="FC13" s="69">
        <v>24.6</v>
      </c>
      <c r="FD13" s="69">
        <v>3.2</v>
      </c>
      <c r="FE13" s="69">
        <v>66.2</v>
      </c>
      <c r="FF13" s="69">
        <v>33.799999999999997</v>
      </c>
      <c r="FG13" s="69">
        <v>1.9610000000000001</v>
      </c>
      <c r="FH13" s="69">
        <v>300</v>
      </c>
      <c r="FI13" s="69">
        <v>775.6</v>
      </c>
      <c r="FJ13" s="69">
        <v>43.4</v>
      </c>
      <c r="FK13" s="69">
        <v>77.58</v>
      </c>
      <c r="FL13" s="69">
        <v>14.8</v>
      </c>
      <c r="FM13" s="69">
        <v>0.8</v>
      </c>
      <c r="FN13" s="69">
        <v>81.8</v>
      </c>
      <c r="FO13" s="69">
        <v>18.2</v>
      </c>
      <c r="FP13" s="69">
        <v>4.5049999999999999</v>
      </c>
      <c r="FQ13" s="21">
        <v>300</v>
      </c>
      <c r="FR13" s="69">
        <v>752.1</v>
      </c>
      <c r="FS13" s="69">
        <v>29.6</v>
      </c>
      <c r="FT13" s="69">
        <v>79.900000000000006</v>
      </c>
      <c r="FU13" s="69">
        <v>16.600000000000001</v>
      </c>
      <c r="FV13" s="69">
        <v>1.5</v>
      </c>
      <c r="FW13" s="69">
        <v>76.5</v>
      </c>
      <c r="FX13" s="69">
        <v>23.4</v>
      </c>
      <c r="FY13" s="69">
        <v>3.2639999999999998</v>
      </c>
      <c r="FZ13" s="69">
        <v>300</v>
      </c>
      <c r="GA13" s="69">
        <v>693.5</v>
      </c>
      <c r="GB13" s="69">
        <v>68.099999999999994</v>
      </c>
      <c r="GC13" s="69">
        <v>87.22</v>
      </c>
      <c r="GD13" s="69">
        <v>48.2</v>
      </c>
      <c r="GE13" s="69">
        <v>11.1</v>
      </c>
      <c r="GF13" s="69">
        <v>81</v>
      </c>
      <c r="GG13" s="69">
        <v>18.899999999999999</v>
      </c>
      <c r="GH13" s="69">
        <v>4.2830000000000004</v>
      </c>
      <c r="GI13" s="21">
        <v>300</v>
      </c>
      <c r="GJ13" s="69">
        <v>1088</v>
      </c>
      <c r="GK13" s="69">
        <v>208.8</v>
      </c>
      <c r="GL13" s="69">
        <v>56.91</v>
      </c>
      <c r="GM13" s="69">
        <v>238.4</v>
      </c>
      <c r="GN13" s="69">
        <v>68.8</v>
      </c>
      <c r="GO13" s="69">
        <v>27.3</v>
      </c>
      <c r="GP13" s="69">
        <v>72.7</v>
      </c>
      <c r="GQ13" s="69">
        <v>0.375</v>
      </c>
      <c r="GR13" s="69">
        <v>300</v>
      </c>
      <c r="GS13" s="69">
        <v>880.9</v>
      </c>
      <c r="GT13" s="69">
        <v>102</v>
      </c>
      <c r="GU13" s="69">
        <v>69</v>
      </c>
      <c r="GV13" s="69">
        <v>71.8</v>
      </c>
      <c r="GW13" s="69">
        <v>25.4</v>
      </c>
      <c r="GX13" s="69">
        <v>74.3</v>
      </c>
      <c r="GY13" s="69">
        <v>25.7</v>
      </c>
      <c r="GZ13" s="69">
        <v>2.8959999999999999</v>
      </c>
      <c r="HA13" s="21">
        <v>300</v>
      </c>
      <c r="HB13" s="69">
        <v>-1</v>
      </c>
      <c r="HC13" s="69">
        <v>-1</v>
      </c>
      <c r="HD13" s="69">
        <v>-1</v>
      </c>
      <c r="HE13" s="69">
        <v>-1</v>
      </c>
      <c r="HF13" s="69">
        <v>-1</v>
      </c>
      <c r="HG13" s="69">
        <v>-1</v>
      </c>
      <c r="HH13" s="69">
        <v>-1</v>
      </c>
      <c r="HI13" s="69">
        <v>-1</v>
      </c>
      <c r="HJ13" s="69">
        <v>-1</v>
      </c>
      <c r="HK13" s="69">
        <v>-1</v>
      </c>
      <c r="HL13" s="69">
        <v>-1</v>
      </c>
      <c r="HM13" s="69">
        <v>-1</v>
      </c>
      <c r="HN13" s="69">
        <v>-1</v>
      </c>
      <c r="HO13" s="69">
        <v>-1</v>
      </c>
      <c r="HP13" s="69">
        <v>-1</v>
      </c>
      <c r="HQ13" s="69">
        <v>-1</v>
      </c>
      <c r="HR13" s="69">
        <v>-1</v>
      </c>
      <c r="HS13" s="69">
        <v>-1</v>
      </c>
      <c r="HT13" s="69">
        <v>-1</v>
      </c>
      <c r="HU13" s="69">
        <v>-1</v>
      </c>
      <c r="HV13" s="69">
        <v>-1</v>
      </c>
      <c r="HW13" s="69">
        <v>-1</v>
      </c>
      <c r="HX13" s="69">
        <v>-1</v>
      </c>
      <c r="HY13" s="69">
        <v>-1</v>
      </c>
      <c r="HZ13" s="69">
        <v>-1</v>
      </c>
      <c r="IA13" s="69">
        <v>-1</v>
      </c>
      <c r="IB13" s="69">
        <v>-1</v>
      </c>
      <c r="IC13" s="69">
        <v>-1</v>
      </c>
      <c r="ID13" s="69">
        <v>-1</v>
      </c>
      <c r="IE13" s="69">
        <v>-1</v>
      </c>
      <c r="IF13" s="69">
        <v>-1</v>
      </c>
      <c r="IG13" s="69">
        <v>-1</v>
      </c>
      <c r="IH13" s="69">
        <v>-1</v>
      </c>
      <c r="II13" s="69">
        <v>-1</v>
      </c>
      <c r="IJ13" s="69">
        <v>-1</v>
      </c>
      <c r="IK13" s="69">
        <v>-1</v>
      </c>
      <c r="IL13" s="69">
        <v>-1</v>
      </c>
      <c r="IM13" s="69">
        <v>-1</v>
      </c>
      <c r="IN13" s="69">
        <v>-1</v>
      </c>
      <c r="IO13" s="69">
        <v>-1</v>
      </c>
      <c r="IP13" s="69">
        <v>-1</v>
      </c>
      <c r="IQ13" s="69">
        <v>-1</v>
      </c>
      <c r="IR13" s="69">
        <v>-1</v>
      </c>
      <c r="IS13" s="69">
        <v>-1</v>
      </c>
      <c r="IT13" s="69">
        <v>-1</v>
      </c>
      <c r="IU13" s="69">
        <v>-1</v>
      </c>
      <c r="IV13" s="69">
        <v>-1</v>
      </c>
      <c r="IW13" s="69">
        <v>-1</v>
      </c>
      <c r="IX13" s="69">
        <v>-1</v>
      </c>
      <c r="IY13" s="69">
        <v>-1</v>
      </c>
      <c r="IZ13" s="69">
        <v>-1</v>
      </c>
      <c r="JA13" s="69">
        <v>-1</v>
      </c>
      <c r="JB13" s="69">
        <v>-1</v>
      </c>
      <c r="JC13" s="69">
        <v>-1</v>
      </c>
      <c r="JD13" s="70">
        <v>1.6</v>
      </c>
      <c r="JE13" s="70">
        <v>2.2000000000000002</v>
      </c>
      <c r="JF13" s="70">
        <v>3</v>
      </c>
      <c r="JG13" s="70">
        <v>4.2</v>
      </c>
      <c r="JH13" s="70">
        <v>3.9</v>
      </c>
      <c r="JI13" s="70">
        <v>-1</v>
      </c>
      <c r="JJ13" s="70">
        <v>-1</v>
      </c>
      <c r="JK13" s="70">
        <v>-1</v>
      </c>
      <c r="JL13" s="70">
        <v>105</v>
      </c>
      <c r="JM13" s="70">
        <v>89</v>
      </c>
      <c r="JN13" s="70">
        <v>85</v>
      </c>
      <c r="JO13" s="70">
        <v>77</v>
      </c>
      <c r="JP13" s="70">
        <v>91</v>
      </c>
      <c r="JQ13" s="70">
        <v>-1</v>
      </c>
      <c r="JR13" s="70">
        <v>-1</v>
      </c>
      <c r="JS13" s="70">
        <v>-1</v>
      </c>
      <c r="JT13" s="70">
        <v>76.400000000000006</v>
      </c>
      <c r="JU13" s="70">
        <v>73.400000000000006</v>
      </c>
      <c r="JV13" s="70">
        <v>76.2</v>
      </c>
      <c r="JW13" s="70">
        <v>76.400000000000006</v>
      </c>
      <c r="JX13" s="70">
        <v>77.8</v>
      </c>
      <c r="JY13" s="70">
        <v>-1</v>
      </c>
      <c r="JZ13" s="70">
        <v>-1</v>
      </c>
      <c r="KA13" s="70">
        <v>-1</v>
      </c>
      <c r="KB13" s="70">
        <v>25.4</v>
      </c>
      <c r="KC13" s="70">
        <v>25</v>
      </c>
      <c r="KD13" s="70">
        <v>24.5</v>
      </c>
      <c r="KE13" s="70">
        <v>23.4</v>
      </c>
      <c r="KF13" s="70">
        <v>23.2</v>
      </c>
      <c r="KG13" s="70">
        <v>-1</v>
      </c>
      <c r="KH13" s="70">
        <v>-1</v>
      </c>
      <c r="KI13" s="70">
        <v>-1</v>
      </c>
      <c r="KJ13" s="70">
        <v>0.2</v>
      </c>
      <c r="KK13" s="70">
        <v>7.4</v>
      </c>
      <c r="KL13" s="70">
        <v>9</v>
      </c>
      <c r="KM13" s="70">
        <v>9.6</v>
      </c>
      <c r="KN13" s="70">
        <v>7.9</v>
      </c>
      <c r="KO13" s="70">
        <v>-1</v>
      </c>
      <c r="KP13" s="70">
        <v>-1</v>
      </c>
      <c r="KQ13" s="70">
        <v>-1</v>
      </c>
      <c r="KR13" s="70">
        <v>0.2</v>
      </c>
      <c r="KS13" s="70">
        <v>6.8</v>
      </c>
      <c r="KT13" s="70">
        <v>6.6</v>
      </c>
      <c r="KU13" s="70">
        <v>8.4</v>
      </c>
      <c r="KV13" s="70">
        <v>7.5</v>
      </c>
      <c r="KW13" s="70">
        <v>-1</v>
      </c>
      <c r="KX13" s="70">
        <v>-1</v>
      </c>
      <c r="KY13" s="70">
        <v>-1</v>
      </c>
      <c r="KZ13" s="70">
        <v>1.5</v>
      </c>
      <c r="LA13" s="70">
        <v>8</v>
      </c>
      <c r="LB13" s="70">
        <v>8.5</v>
      </c>
      <c r="LC13" s="70">
        <v>9.3000000000000007</v>
      </c>
      <c r="LD13" s="70">
        <v>7.8</v>
      </c>
      <c r="LE13" s="70">
        <v>-1</v>
      </c>
      <c r="LF13" s="70">
        <v>-1</v>
      </c>
      <c r="LG13" s="70">
        <v>-1</v>
      </c>
      <c r="LH13" s="70">
        <v>0.2</v>
      </c>
      <c r="LI13" s="70">
        <v>2.5</v>
      </c>
      <c r="LJ13" s="70">
        <v>2.7</v>
      </c>
      <c r="LK13" s="70">
        <v>2.2999999999999998</v>
      </c>
      <c r="LL13" s="70">
        <v>0.7</v>
      </c>
      <c r="LM13" s="70">
        <v>-1</v>
      </c>
      <c r="LN13" s="70">
        <v>-1</v>
      </c>
      <c r="LO13" s="71">
        <v>-1</v>
      </c>
      <c r="LP13" s="29" t="s">
        <v>604</v>
      </c>
      <c r="LQ13" s="29" t="s">
        <v>605</v>
      </c>
      <c r="LR13" s="30">
        <v>0.25902777777777802</v>
      </c>
      <c r="LS13" s="30">
        <v>5.0590277777777803E-2</v>
      </c>
      <c r="LT13" s="30">
        <v>0.10347222222222199</v>
      </c>
      <c r="LU13" s="30">
        <v>3.8888888888888903E-2</v>
      </c>
      <c r="LV13" s="30">
        <v>0.116666666666667</v>
      </c>
      <c r="LW13" s="30">
        <v>5.9027777777777802E-3</v>
      </c>
      <c r="LX13" s="29">
        <v>1</v>
      </c>
      <c r="LY13" s="29">
        <v>29</v>
      </c>
      <c r="LZ13" s="29">
        <v>47</v>
      </c>
      <c r="MA13" s="29" t="s">
        <v>505</v>
      </c>
      <c r="MB13" s="29">
        <v>0</v>
      </c>
      <c r="MC13" s="29" t="s">
        <v>1097</v>
      </c>
      <c r="MD13" s="29" t="s">
        <v>1098</v>
      </c>
      <c r="ME13" s="30">
        <v>0.29270833333333302</v>
      </c>
      <c r="MF13" s="30">
        <v>1.19444444444444E-2</v>
      </c>
      <c r="MG13" s="30">
        <v>0.114583333333333</v>
      </c>
      <c r="MH13" s="30">
        <v>7.6388888888888895E-2</v>
      </c>
      <c r="MI13" s="30">
        <v>0.101736111111111</v>
      </c>
      <c r="MJ13" s="30">
        <v>2.4305555555555599E-3</v>
      </c>
      <c r="MK13" s="29">
        <v>2</v>
      </c>
      <c r="ML13" s="29">
        <v>44</v>
      </c>
      <c r="MM13" s="29">
        <v>58</v>
      </c>
      <c r="MN13" s="29" t="s">
        <v>505</v>
      </c>
      <c r="MO13" s="29">
        <v>0</v>
      </c>
      <c r="MP13" s="29" t="s">
        <v>1099</v>
      </c>
      <c r="MQ13" s="29" t="s">
        <v>1100</v>
      </c>
      <c r="MR13" s="30">
        <v>0.227777777777778</v>
      </c>
      <c r="MS13" s="30">
        <v>2.3807870370370399E-2</v>
      </c>
      <c r="MT13" s="30">
        <v>3.6458333333333301E-2</v>
      </c>
      <c r="MU13" s="30">
        <v>8.1250000000000003E-2</v>
      </c>
      <c r="MV13" s="30">
        <v>0.110069444444444</v>
      </c>
      <c r="MW13" s="30">
        <v>3.4722222222222199E-3</v>
      </c>
      <c r="MX13" s="29">
        <v>3</v>
      </c>
      <c r="MY13" s="29">
        <v>16</v>
      </c>
      <c r="MZ13" s="29">
        <v>61</v>
      </c>
      <c r="NA13" s="29" t="s">
        <v>505</v>
      </c>
      <c r="NB13" s="29">
        <v>0</v>
      </c>
      <c r="NC13" s="1">
        <v>-1</v>
      </c>
      <c r="ND13" s="1">
        <v>-1</v>
      </c>
      <c r="NE13" s="1">
        <v>-1</v>
      </c>
      <c r="NF13" s="1">
        <v>-1</v>
      </c>
      <c r="NG13" s="1">
        <v>-1</v>
      </c>
      <c r="NH13" s="1">
        <v>-1</v>
      </c>
      <c r="NI13" s="1">
        <v>-1</v>
      </c>
      <c r="NJ13" s="1">
        <v>-1</v>
      </c>
      <c r="NK13" s="1">
        <v>-1</v>
      </c>
      <c r="NL13" s="1">
        <v>-1</v>
      </c>
      <c r="NM13" s="1">
        <v>-1</v>
      </c>
      <c r="NN13" s="1">
        <v>-1</v>
      </c>
      <c r="NO13" s="1">
        <v>-1</v>
      </c>
      <c r="NP13" s="29" t="s">
        <v>606</v>
      </c>
      <c r="NQ13" s="29" t="s">
        <v>607</v>
      </c>
      <c r="NR13" s="30">
        <v>0.30486111111111103</v>
      </c>
      <c r="NS13" s="30">
        <v>1.1759259259259301E-2</v>
      </c>
      <c r="NT13" s="30">
        <v>0.11145833333333301</v>
      </c>
      <c r="NU13" s="30">
        <v>6.25E-2</v>
      </c>
      <c r="NV13" s="30">
        <v>0.13090277777777801</v>
      </c>
      <c r="NW13" s="30">
        <v>5.5555555555555601E-3</v>
      </c>
      <c r="NX13" s="29">
        <v>4</v>
      </c>
      <c r="NY13" s="29">
        <v>36</v>
      </c>
      <c r="NZ13" s="29">
        <v>53</v>
      </c>
      <c r="OA13" s="29" t="s">
        <v>505</v>
      </c>
      <c r="OB13" s="29">
        <v>0</v>
      </c>
      <c r="OC13" s="1">
        <v>-1</v>
      </c>
      <c r="OD13" s="1">
        <v>-1</v>
      </c>
      <c r="OE13" s="1">
        <v>-1</v>
      </c>
      <c r="OF13" s="1">
        <v>-1</v>
      </c>
      <c r="OG13" s="1">
        <v>-1</v>
      </c>
      <c r="OH13" s="1">
        <v>-1</v>
      </c>
      <c r="OI13" s="1">
        <v>-1</v>
      </c>
      <c r="OJ13" s="1">
        <v>-1</v>
      </c>
      <c r="OK13" s="1">
        <v>-1</v>
      </c>
      <c r="OL13" s="1">
        <v>-1</v>
      </c>
      <c r="OM13" s="1">
        <v>-1</v>
      </c>
      <c r="ON13" s="1">
        <v>-1</v>
      </c>
      <c r="OO13" s="1">
        <v>-1</v>
      </c>
      <c r="OP13" s="29" t="s">
        <v>608</v>
      </c>
      <c r="OQ13" s="29" t="s">
        <v>609</v>
      </c>
      <c r="OR13" s="30">
        <v>0.35659722222222201</v>
      </c>
      <c r="OS13" s="30">
        <v>8.6111111111111093E-3</v>
      </c>
      <c r="OT13" s="30">
        <v>0.13020833333333301</v>
      </c>
      <c r="OU13" s="30">
        <v>3.2986111111111098E-2</v>
      </c>
      <c r="OV13" s="30">
        <v>0.19340277777777801</v>
      </c>
      <c r="OW13" s="30">
        <v>9.3749999999999997E-3</v>
      </c>
      <c r="OX13" s="29">
        <v>4</v>
      </c>
      <c r="OY13" s="29">
        <v>40</v>
      </c>
      <c r="OZ13" s="29">
        <v>43</v>
      </c>
      <c r="PA13" s="29" t="s">
        <v>505</v>
      </c>
      <c r="PB13" s="29">
        <v>0</v>
      </c>
      <c r="PD13" s="1">
        <v>131</v>
      </c>
      <c r="PE13" s="1">
        <v>73</v>
      </c>
      <c r="PF13" s="1">
        <f t="shared" si="0"/>
        <v>92.333333333333329</v>
      </c>
      <c r="PG13" s="1">
        <v>1.97</v>
      </c>
      <c r="PH13" s="1">
        <v>50</v>
      </c>
      <c r="PI13" s="1">
        <v>10</v>
      </c>
      <c r="PJ13" s="1">
        <v>53</v>
      </c>
      <c r="PK13" s="1">
        <f t="shared" si="1"/>
        <v>26.903553299492387</v>
      </c>
      <c r="PL13" s="1">
        <v>12</v>
      </c>
      <c r="PM13" s="1">
        <f t="shared" si="2"/>
        <v>75</v>
      </c>
      <c r="PN13" s="1">
        <v>30</v>
      </c>
      <c r="PO13" s="1">
        <f t="shared" si="3"/>
        <v>0.43396226415094341</v>
      </c>
      <c r="PP13" s="1">
        <v>74</v>
      </c>
      <c r="PQ13" s="1">
        <f t="shared" si="4"/>
        <v>0.41509433962264153</v>
      </c>
      <c r="PR13" s="23">
        <f t="shared" si="5"/>
        <v>227.13493600000001</v>
      </c>
      <c r="PS13" s="1">
        <f t="shared" si="6"/>
        <v>115.29692182741117</v>
      </c>
      <c r="PT13" s="1">
        <v>85</v>
      </c>
      <c r="PU13" s="1">
        <v>41</v>
      </c>
      <c r="PV13" s="1">
        <f t="shared" si="7"/>
        <v>2.0731707317073171</v>
      </c>
      <c r="PW13" s="1">
        <v>242</v>
      </c>
      <c r="PX13" s="1">
        <v>14</v>
      </c>
      <c r="PY13" s="1">
        <f t="shared" si="8"/>
        <v>6.0714285714285712</v>
      </c>
      <c r="PZ13" s="1">
        <v>29.4</v>
      </c>
      <c r="QA13" s="1">
        <v>2.2999999999999998</v>
      </c>
      <c r="QB13" s="1">
        <f t="shared" si="9"/>
        <v>6.104395499999999</v>
      </c>
      <c r="QC13" s="1">
        <f t="shared" si="10"/>
        <v>122.08790999999998</v>
      </c>
      <c r="QD13" s="1">
        <f t="shared" si="11"/>
        <v>3.0986779187817253</v>
      </c>
      <c r="QE13" s="1">
        <v>21</v>
      </c>
      <c r="QF13" s="1">
        <v>29</v>
      </c>
      <c r="QG13" s="1">
        <v>44</v>
      </c>
      <c r="QH13" s="1">
        <v>20</v>
      </c>
      <c r="QI13" s="1">
        <f t="shared" si="12"/>
        <v>2.2000000000000002</v>
      </c>
      <c r="QJ13" s="1">
        <v>211</v>
      </c>
      <c r="QK13" s="1">
        <v>20</v>
      </c>
      <c r="QL13" s="1">
        <v>98</v>
      </c>
      <c r="QM13" s="1">
        <f t="shared" si="13"/>
        <v>49.746192893401016</v>
      </c>
      <c r="QN13" s="1">
        <v>72</v>
      </c>
      <c r="QO13" s="1">
        <f t="shared" si="14"/>
        <v>36.548223350253807</v>
      </c>
      <c r="QP13" s="1">
        <v>157</v>
      </c>
      <c r="QQ13" s="1">
        <f t="shared" si="15"/>
        <v>79.695431472081225</v>
      </c>
      <c r="QR13" s="1">
        <v>63</v>
      </c>
      <c r="QS13" s="1">
        <f t="shared" si="16"/>
        <v>31.979695431472081</v>
      </c>
      <c r="QT13" s="1">
        <f t="shared" si="17"/>
        <v>94</v>
      </c>
      <c r="QU13" s="1">
        <v>60</v>
      </c>
      <c r="QV13" s="1">
        <v>22.6</v>
      </c>
      <c r="QW13" s="1">
        <v>10.7</v>
      </c>
      <c r="QX13" s="1">
        <f t="shared" si="18"/>
        <v>11.472081218274113</v>
      </c>
      <c r="QY13" s="1">
        <f t="shared" si="19"/>
        <v>5.4314720812182742</v>
      </c>
      <c r="QZ13" s="23">
        <f t="shared" si="20"/>
        <v>0.52654867256637172</v>
      </c>
      <c r="RA13" s="1">
        <v>118</v>
      </c>
      <c r="RB13" s="1">
        <v>66</v>
      </c>
      <c r="RC13" s="1">
        <f t="shared" si="21"/>
        <v>83.333333333333329</v>
      </c>
      <c r="RD13" s="1">
        <v>84</v>
      </c>
      <c r="RE13" s="1">
        <v>9</v>
      </c>
      <c r="RF13" s="1">
        <v>50</v>
      </c>
      <c r="RG13" s="1">
        <f t="shared" si="22"/>
        <v>25.380710659898476</v>
      </c>
      <c r="RH13" s="1">
        <v>11</v>
      </c>
      <c r="RI13" s="1">
        <f t="shared" si="23"/>
        <v>70</v>
      </c>
      <c r="RJ13" s="1">
        <v>29</v>
      </c>
      <c r="RK13" s="23">
        <f t="shared" si="24"/>
        <v>0.42</v>
      </c>
      <c r="RL13" s="1">
        <v>72</v>
      </c>
      <c r="RM13" s="1">
        <f t="shared" si="25"/>
        <v>0.4</v>
      </c>
      <c r="RN13" s="1">
        <f t="shared" si="26"/>
        <v>181.3766</v>
      </c>
      <c r="RO13" s="1">
        <f t="shared" si="27"/>
        <v>92.06934010152284</v>
      </c>
      <c r="RP13" s="1">
        <v>63</v>
      </c>
      <c r="RQ13" s="1">
        <v>68</v>
      </c>
      <c r="RR13" s="23">
        <f t="shared" si="28"/>
        <v>0.92647058823529416</v>
      </c>
      <c r="RS13" s="1">
        <v>167</v>
      </c>
      <c r="RT13" s="1">
        <v>11</v>
      </c>
      <c r="RU13" s="23">
        <f t="shared" si="29"/>
        <v>5.7272727272727275</v>
      </c>
      <c r="RV13" s="1">
        <v>25.2</v>
      </c>
      <c r="RW13" s="1">
        <f t="shared" si="30"/>
        <v>8.7903295199999967</v>
      </c>
      <c r="RX13" s="1">
        <f t="shared" si="31"/>
        <v>104.64677999999996</v>
      </c>
      <c r="RY13" s="1">
        <f t="shared" si="32"/>
        <v>4.4620962030456832</v>
      </c>
      <c r="RZ13" s="1">
        <v>16.8</v>
      </c>
      <c r="SA13" s="1">
        <v>29</v>
      </c>
      <c r="SB13" s="1">
        <v>34</v>
      </c>
      <c r="SC13" s="1">
        <v>35</v>
      </c>
      <c r="SD13" s="23">
        <f t="shared" si="64"/>
        <v>0.97142857142857142</v>
      </c>
      <c r="SE13" s="1">
        <v>220</v>
      </c>
      <c r="SF13" s="1">
        <v>16</v>
      </c>
      <c r="SG13" s="1">
        <v>93</v>
      </c>
      <c r="SH13" s="1">
        <f t="shared" si="33"/>
        <v>47.208121827411169</v>
      </c>
      <c r="SI13" s="1">
        <v>77</v>
      </c>
      <c r="SJ13" s="1">
        <f t="shared" si="34"/>
        <v>39.086294416243653</v>
      </c>
      <c r="SK13" s="1">
        <v>158</v>
      </c>
      <c r="SL13" s="1">
        <f t="shared" si="35"/>
        <v>80.203045685279193</v>
      </c>
      <c r="SM13" s="1">
        <v>51</v>
      </c>
      <c r="SN13" s="1">
        <f t="shared" si="36"/>
        <v>25.888324873096447</v>
      </c>
      <c r="SO13" s="1">
        <f t="shared" si="37"/>
        <v>107</v>
      </c>
      <c r="SP13" s="1">
        <v>57</v>
      </c>
      <c r="SQ13" s="1">
        <v>20.399999999999999</v>
      </c>
      <c r="SR13" s="1">
        <v>10.1</v>
      </c>
      <c r="SS13" s="1">
        <f t="shared" si="38"/>
        <v>10.355329949238579</v>
      </c>
      <c r="ST13" s="1">
        <f t="shared" si="39"/>
        <v>5.126903553299492</v>
      </c>
      <c r="SU13" s="23">
        <f t="shared" si="40"/>
        <v>0.50490196078431371</v>
      </c>
      <c r="SV13" s="1">
        <v>132</v>
      </c>
      <c r="SW13" s="1">
        <v>71</v>
      </c>
      <c r="SX13" s="1">
        <f t="shared" si="41"/>
        <v>91.333333333333329</v>
      </c>
      <c r="SY13" s="1">
        <v>83</v>
      </c>
      <c r="SZ13" s="1">
        <v>10</v>
      </c>
      <c r="TA13" s="1">
        <v>54</v>
      </c>
      <c r="TB13" s="1">
        <f t="shared" si="42"/>
        <v>27.411167512690355</v>
      </c>
      <c r="TC13" s="1">
        <v>11</v>
      </c>
      <c r="TD13" s="1">
        <f t="shared" si="43"/>
        <v>75</v>
      </c>
      <c r="TE13" s="1">
        <v>32</v>
      </c>
      <c r="TF13" s="23">
        <f t="shared" si="44"/>
        <v>0.40740740740740738</v>
      </c>
      <c r="TG13" s="1">
        <v>72</v>
      </c>
      <c r="TH13" s="1">
        <f t="shared" si="45"/>
        <v>0.3888888888888889</v>
      </c>
      <c r="TI13" s="1">
        <f t="shared" si="46"/>
        <v>219.99055200000004</v>
      </c>
      <c r="TJ13" s="1">
        <f t="shared" si="47"/>
        <v>111.67033096446703</v>
      </c>
      <c r="TK13" s="1">
        <v>86</v>
      </c>
      <c r="TL13" s="1">
        <v>54</v>
      </c>
      <c r="TM13" s="23">
        <f t="shared" si="48"/>
        <v>1.5925925925925926</v>
      </c>
      <c r="TN13" s="1">
        <v>179</v>
      </c>
      <c r="TO13" s="1">
        <v>14</v>
      </c>
      <c r="TP13" s="23">
        <f t="shared" si="49"/>
        <v>6.1428571428571432</v>
      </c>
      <c r="TQ13" s="1">
        <v>25.4</v>
      </c>
      <c r="TR13" s="1">
        <f t="shared" si="50"/>
        <v>8.7546167300000004</v>
      </c>
      <c r="TS13" s="1">
        <f t="shared" si="51"/>
        <v>105.47731</v>
      </c>
      <c r="TT13" s="1">
        <f t="shared" si="52"/>
        <v>4.4439678832487308</v>
      </c>
      <c r="TU13" s="1">
        <v>18.3</v>
      </c>
      <c r="TV13" s="1">
        <v>29</v>
      </c>
      <c r="TW13" s="1">
        <v>49</v>
      </c>
      <c r="TX13" s="1">
        <v>42</v>
      </c>
      <c r="TY13" s="23">
        <f t="shared" si="53"/>
        <v>1.1666666666666667</v>
      </c>
      <c r="TZ13" s="1">
        <v>140</v>
      </c>
      <c r="UA13" s="1">
        <v>22</v>
      </c>
      <c r="UB13" s="1">
        <v>99</v>
      </c>
      <c r="UC13" s="1">
        <f t="shared" si="54"/>
        <v>50.253807106598984</v>
      </c>
      <c r="UD13" s="1">
        <v>71</v>
      </c>
      <c r="UE13" s="1">
        <f t="shared" si="55"/>
        <v>36.040609137055839</v>
      </c>
      <c r="UF13" s="1">
        <v>148</v>
      </c>
      <c r="UG13" s="1">
        <f t="shared" si="56"/>
        <v>75.126903553299499</v>
      </c>
      <c r="UH13" s="1">
        <v>58</v>
      </c>
      <c r="UI13" s="1">
        <f t="shared" si="57"/>
        <v>29.441624365482234</v>
      </c>
      <c r="UJ13" s="1">
        <f t="shared" si="58"/>
        <v>90</v>
      </c>
      <c r="UK13" s="1">
        <v>58</v>
      </c>
      <c r="UL13" s="1">
        <v>21.5</v>
      </c>
      <c r="UM13" s="1">
        <v>14.9</v>
      </c>
      <c r="UN13" s="1">
        <f t="shared" si="59"/>
        <v>10.913705583756345</v>
      </c>
      <c r="UO13" s="1">
        <f t="shared" si="60"/>
        <v>7.5634517766497469</v>
      </c>
      <c r="UP13" s="23">
        <f t="shared" si="61"/>
        <v>0.30697674418604648</v>
      </c>
      <c r="UQ13" s="1">
        <v>125</v>
      </c>
      <c r="UR13" s="1">
        <v>67</v>
      </c>
      <c r="US13" s="1">
        <f t="shared" si="65"/>
        <v>86.333333333333329</v>
      </c>
      <c r="UT13" s="1">
        <v>79</v>
      </c>
      <c r="UU13" s="1">
        <v>9</v>
      </c>
      <c r="UV13" s="1">
        <v>52</v>
      </c>
      <c r="UW13" s="1">
        <f t="shared" si="66"/>
        <v>26.395939086294415</v>
      </c>
      <c r="UX13" s="1">
        <v>11</v>
      </c>
      <c r="UY13" s="1">
        <f t="shared" si="67"/>
        <v>72</v>
      </c>
      <c r="UZ13" s="1">
        <v>32</v>
      </c>
      <c r="VA13" s="23">
        <f t="shared" si="68"/>
        <v>0.38461538461538464</v>
      </c>
      <c r="VB13" s="1">
        <v>68</v>
      </c>
      <c r="VC13" s="1">
        <f t="shared" si="69"/>
        <v>0.38461538461538464</v>
      </c>
      <c r="VD13" s="1">
        <f t="shared" si="70"/>
        <v>193.55708000000001</v>
      </c>
      <c r="VE13" s="1">
        <f t="shared" si="71"/>
        <v>98.252324873096455</v>
      </c>
      <c r="VF13" s="1">
        <v>86</v>
      </c>
      <c r="VG13" s="1">
        <v>50</v>
      </c>
      <c r="VH13" s="23">
        <f t="shared" si="72"/>
        <v>1.72</v>
      </c>
      <c r="VI13" s="1">
        <v>194</v>
      </c>
      <c r="VJ13" s="1">
        <v>16</v>
      </c>
      <c r="VK13" s="23">
        <f t="shared" si="73"/>
        <v>5.375</v>
      </c>
      <c r="VL13" s="1">
        <v>24.7</v>
      </c>
      <c r="VM13" s="1">
        <f t="shared" si="74"/>
        <v>8.1030659449999991</v>
      </c>
      <c r="VN13" s="1">
        <f t="shared" si="75"/>
        <v>102.570455</v>
      </c>
      <c r="VO13" s="1">
        <f t="shared" si="76"/>
        <v>4.1132314441624365</v>
      </c>
      <c r="VP13" s="1">
        <v>18.7</v>
      </c>
      <c r="VQ13" s="1">
        <v>29</v>
      </c>
      <c r="VR13" s="1">
        <v>52</v>
      </c>
      <c r="VS13" s="1">
        <v>22</v>
      </c>
      <c r="VT13" s="23">
        <f t="shared" si="85"/>
        <v>2.3636363636363638</v>
      </c>
      <c r="VU13" s="1">
        <v>139</v>
      </c>
      <c r="VV13" s="1">
        <v>23</v>
      </c>
      <c r="VW13" s="1">
        <v>105</v>
      </c>
      <c r="VX13" s="1">
        <f t="shared" si="77"/>
        <v>53.299492385786806</v>
      </c>
      <c r="VY13" s="1">
        <v>76</v>
      </c>
      <c r="VZ13" s="1">
        <f t="shared" si="78"/>
        <v>38.578680203045685</v>
      </c>
      <c r="WA13" s="1">
        <v>153</v>
      </c>
      <c r="WB13" s="1">
        <f t="shared" si="79"/>
        <v>77.664974619289339</v>
      </c>
      <c r="WC13" s="1">
        <v>63</v>
      </c>
      <c r="WD13" s="1">
        <f t="shared" si="80"/>
        <v>31.979695431472081</v>
      </c>
      <c r="WE13" s="1">
        <f t="shared" si="81"/>
        <v>90</v>
      </c>
      <c r="WF13" s="1">
        <v>59</v>
      </c>
      <c r="WG13" s="1">
        <v>25.4</v>
      </c>
      <c r="WH13" s="1">
        <v>14.6</v>
      </c>
      <c r="WI13" s="1">
        <f t="shared" si="82"/>
        <v>12.893401015228426</v>
      </c>
      <c r="WJ13" s="1">
        <f t="shared" si="83"/>
        <v>7.4111675126903549</v>
      </c>
      <c r="WK13" s="23">
        <f t="shared" si="84"/>
        <v>0.42519685039370075</v>
      </c>
      <c r="WL13" s="1">
        <v>116</v>
      </c>
      <c r="WM13" s="1">
        <v>66</v>
      </c>
      <c r="WN13" s="1">
        <v>82.6666666666667</v>
      </c>
      <c r="WO13" s="1">
        <v>63</v>
      </c>
      <c r="WP13" s="1">
        <v>10</v>
      </c>
      <c r="WQ13" s="1">
        <v>52</v>
      </c>
      <c r="WR13" s="1">
        <v>26.395939086294401</v>
      </c>
      <c r="WS13" s="1">
        <v>11</v>
      </c>
      <c r="WT13" s="1">
        <v>73</v>
      </c>
      <c r="WU13" s="1">
        <v>34</v>
      </c>
      <c r="WV13" s="23">
        <v>0.34615384615384598</v>
      </c>
      <c r="WW13" s="1">
        <v>63</v>
      </c>
      <c r="WX13" s="1">
        <v>0.40384615384615402</v>
      </c>
      <c r="WY13" s="1">
        <v>206.67688799999999</v>
      </c>
      <c r="WZ13" s="1">
        <v>104.91212588832499</v>
      </c>
      <c r="XA13" s="1">
        <v>83</v>
      </c>
      <c r="XB13" s="1">
        <v>42</v>
      </c>
      <c r="XC13" s="23">
        <v>1.97619047619048</v>
      </c>
      <c r="XD13" s="1">
        <v>229</v>
      </c>
      <c r="XE13" s="1">
        <v>13</v>
      </c>
      <c r="XF13" s="23">
        <v>6.3846153846153904</v>
      </c>
      <c r="XG13" s="1">
        <v>26.9</v>
      </c>
      <c r="XH13" s="1">
        <v>7.0374959549999998</v>
      </c>
      <c r="XI13" s="1">
        <f>XH13/WO13*1000</f>
        <v>111.70628500000001</v>
      </c>
      <c r="XJ13" s="1">
        <v>3.5723329720812198</v>
      </c>
      <c r="XK13" s="1">
        <v>19.5</v>
      </c>
      <c r="XL13" s="1">
        <v>26</v>
      </c>
      <c r="XM13" s="1">
        <v>53</v>
      </c>
      <c r="XN13" s="1">
        <v>24</v>
      </c>
      <c r="XO13" s="23">
        <v>2.2083333333333299</v>
      </c>
      <c r="XP13" s="1">
        <v>189</v>
      </c>
      <c r="XQ13" s="1">
        <v>20</v>
      </c>
      <c r="XR13" s="1">
        <v>117</v>
      </c>
      <c r="XS13" s="1">
        <v>59.3908629441624</v>
      </c>
      <c r="XT13" s="1">
        <v>84</v>
      </c>
      <c r="XU13" s="1">
        <v>42.639593908629401</v>
      </c>
      <c r="XV13" s="1">
        <v>150</v>
      </c>
      <c r="XW13" s="1">
        <v>76.142131979695407</v>
      </c>
      <c r="XX13" s="1">
        <v>66</v>
      </c>
      <c r="XY13" s="1">
        <v>33.502538071065999</v>
      </c>
      <c r="XZ13" s="1">
        <v>84</v>
      </c>
      <c r="YA13" s="1">
        <v>56</v>
      </c>
      <c r="YB13" s="1">
        <v>29.8</v>
      </c>
      <c r="YC13" s="1">
        <v>17.399999999999999</v>
      </c>
      <c r="YD13" s="1">
        <v>15.126903553299501</v>
      </c>
      <c r="YE13" s="1">
        <v>8.8324873096446694</v>
      </c>
      <c r="YF13" s="23">
        <v>0.41610738255033602</v>
      </c>
      <c r="YG13" s="1">
        <v>-1</v>
      </c>
      <c r="YH13" s="1">
        <v>-1</v>
      </c>
      <c r="YI13" s="1">
        <v>-1</v>
      </c>
      <c r="YJ13" s="1">
        <v>-1</v>
      </c>
      <c r="YK13" s="1">
        <v>-1</v>
      </c>
      <c r="YL13" s="1">
        <v>-1</v>
      </c>
      <c r="YM13" s="1">
        <v>-1</v>
      </c>
      <c r="YN13" s="1">
        <v>-1</v>
      </c>
      <c r="YO13" s="1">
        <v>-1</v>
      </c>
      <c r="YP13" s="1">
        <v>-1</v>
      </c>
      <c r="YQ13" s="1">
        <v>-1</v>
      </c>
      <c r="YR13" s="1">
        <v>-1</v>
      </c>
      <c r="YS13" s="1">
        <v>-1</v>
      </c>
      <c r="YT13" s="1">
        <v>-1</v>
      </c>
      <c r="YU13" s="1">
        <v>-1</v>
      </c>
      <c r="YV13" s="1">
        <v>-1</v>
      </c>
      <c r="YW13" s="1">
        <v>-1</v>
      </c>
      <c r="YX13" s="1">
        <v>-1</v>
      </c>
      <c r="YY13" s="1">
        <v>-1</v>
      </c>
      <c r="YZ13" s="1">
        <v>-1</v>
      </c>
      <c r="ZA13" s="1">
        <v>-1</v>
      </c>
      <c r="ZB13" s="1">
        <v>-1</v>
      </c>
      <c r="ZC13" s="1">
        <v>-1</v>
      </c>
      <c r="ZD13" s="1">
        <v>-1</v>
      </c>
      <c r="ZE13" s="1">
        <v>-1</v>
      </c>
      <c r="ZF13" s="1">
        <v>-1</v>
      </c>
      <c r="ZG13" s="1">
        <v>-1</v>
      </c>
      <c r="ZH13" s="1">
        <v>-1</v>
      </c>
      <c r="ZI13" s="1">
        <v>-1</v>
      </c>
      <c r="ZJ13" s="1">
        <v>-1</v>
      </c>
      <c r="ZK13" s="1">
        <v>-1</v>
      </c>
      <c r="ZL13" s="1">
        <v>-1</v>
      </c>
      <c r="ZM13" s="1">
        <v>112</v>
      </c>
      <c r="ZN13" s="1">
        <v>56.852791878172603</v>
      </c>
      <c r="ZO13" s="1">
        <v>85</v>
      </c>
      <c r="ZP13" s="1">
        <v>43.147208121827397</v>
      </c>
      <c r="ZQ13" s="1">
        <v>162</v>
      </c>
      <c r="ZR13" s="1">
        <v>82.233502538071093</v>
      </c>
      <c r="ZS13" s="1">
        <v>74</v>
      </c>
      <c r="ZT13" s="1">
        <v>37.5634517766497</v>
      </c>
      <c r="ZU13" s="1">
        <v>88</v>
      </c>
      <c r="ZV13" s="1">
        <v>55</v>
      </c>
      <c r="ZW13" s="1">
        <v>25.8</v>
      </c>
      <c r="ZX13" s="1">
        <v>13.8</v>
      </c>
      <c r="ZY13" s="1">
        <v>13.096446700507601</v>
      </c>
      <c r="ZZ13" s="1">
        <v>7.0050761421319798</v>
      </c>
      <c r="AAA13" s="1">
        <v>0.46511627906976699</v>
      </c>
      <c r="AAB13" s="1">
        <v>-1</v>
      </c>
      <c r="AAC13" s="1">
        <v>-1</v>
      </c>
      <c r="AAD13" s="1">
        <v>-1</v>
      </c>
      <c r="AAE13" s="1">
        <v>-1</v>
      </c>
      <c r="AAF13" s="1">
        <v>-1</v>
      </c>
      <c r="AAG13" s="1">
        <v>-1</v>
      </c>
      <c r="AAH13" s="1">
        <v>-1</v>
      </c>
      <c r="AAI13" s="1">
        <v>-1</v>
      </c>
      <c r="AAJ13" s="1">
        <v>-1</v>
      </c>
      <c r="AAK13" s="1">
        <v>-1</v>
      </c>
      <c r="AAL13" s="1">
        <v>-1</v>
      </c>
      <c r="AAM13" s="1">
        <v>-1</v>
      </c>
      <c r="AAN13" s="1">
        <v>-1</v>
      </c>
      <c r="AAO13" s="1">
        <v>-1</v>
      </c>
      <c r="AAP13" s="1">
        <v>-1</v>
      </c>
      <c r="AAQ13" s="1">
        <v>-1</v>
      </c>
      <c r="AAR13" s="1">
        <v>-1</v>
      </c>
      <c r="AAS13" s="1">
        <v>-1</v>
      </c>
      <c r="AAT13" s="1">
        <v>-1</v>
      </c>
      <c r="AAU13" s="1">
        <v>-1</v>
      </c>
      <c r="AAV13" s="1">
        <v>-1</v>
      </c>
      <c r="AAW13" s="1">
        <v>-1</v>
      </c>
      <c r="AAX13" s="1">
        <v>-1</v>
      </c>
      <c r="AAY13" s="1">
        <v>-1</v>
      </c>
      <c r="AAZ13" s="1">
        <v>-1</v>
      </c>
      <c r="ABA13" s="1">
        <v>-1</v>
      </c>
      <c r="ABB13" s="1">
        <v>-1</v>
      </c>
      <c r="ABC13" s="1">
        <v>-1</v>
      </c>
      <c r="ABD13" s="1">
        <v>-1</v>
      </c>
      <c r="ABE13" s="1">
        <v>-1</v>
      </c>
      <c r="ABF13" s="1">
        <v>-1</v>
      </c>
      <c r="ABG13" s="1">
        <v>-1</v>
      </c>
      <c r="ABH13" s="1">
        <v>-1</v>
      </c>
      <c r="ABI13" s="1">
        <v>-1</v>
      </c>
      <c r="ABJ13" s="1">
        <v>-1</v>
      </c>
      <c r="ABK13" s="1">
        <v>-1</v>
      </c>
      <c r="ABL13" s="1">
        <v>-1</v>
      </c>
      <c r="ABM13" s="1">
        <v>-1</v>
      </c>
      <c r="ABN13" s="1">
        <v>-1</v>
      </c>
      <c r="ABO13" s="1">
        <v>-1</v>
      </c>
      <c r="ABP13" s="1">
        <v>-1</v>
      </c>
      <c r="ABQ13" s="1">
        <v>-1</v>
      </c>
      <c r="ABR13" s="1">
        <v>-1</v>
      </c>
      <c r="ABS13" s="1">
        <v>-1</v>
      </c>
      <c r="ABT13" s="1">
        <v>-1</v>
      </c>
      <c r="ABU13" s="1">
        <v>-1</v>
      </c>
      <c r="ABV13" s="1">
        <v>-1</v>
      </c>
      <c r="ABW13" s="1">
        <v>-1</v>
      </c>
      <c r="ABX13" s="1">
        <v>-1</v>
      </c>
      <c r="ABY13" s="1">
        <v>-1</v>
      </c>
      <c r="ABZ13" s="1">
        <v>-1</v>
      </c>
      <c r="ACA13" s="1">
        <v>-1</v>
      </c>
      <c r="ACB13" s="1">
        <v>-1</v>
      </c>
      <c r="ACC13" s="1">
        <v>-1</v>
      </c>
      <c r="ACD13" s="1">
        <v>-1</v>
      </c>
      <c r="ACE13" s="1">
        <v>-1</v>
      </c>
      <c r="ACF13" s="1">
        <v>-1</v>
      </c>
      <c r="ACG13" s="1">
        <v>-1</v>
      </c>
      <c r="ACH13" s="1">
        <v>-1</v>
      </c>
      <c r="ACI13" s="1">
        <v>-1</v>
      </c>
      <c r="ACJ13" s="1">
        <v>-1</v>
      </c>
      <c r="ACK13" s="1">
        <v>-1</v>
      </c>
      <c r="ACL13" s="1">
        <v>-1</v>
      </c>
      <c r="ACM13" s="1">
        <v>-1</v>
      </c>
      <c r="ACN13" s="1">
        <v>-1</v>
      </c>
      <c r="ACO13" s="1">
        <v>-1</v>
      </c>
      <c r="ACP13" s="1">
        <v>-1</v>
      </c>
      <c r="ACQ13" s="1">
        <v>-1</v>
      </c>
      <c r="ACR13" s="1">
        <v>-1</v>
      </c>
      <c r="ACS13" s="1">
        <v>-1</v>
      </c>
      <c r="ACT13" s="1">
        <f>ACS13/ABZ13*1000</f>
        <v>1000</v>
      </c>
      <c r="ACU13" s="1">
        <v>-1</v>
      </c>
      <c r="ACV13" s="1">
        <v>-1</v>
      </c>
      <c r="ACW13" s="1">
        <v>-1</v>
      </c>
      <c r="ACX13" s="1">
        <v>-1</v>
      </c>
      <c r="ACY13" s="1">
        <v>-1</v>
      </c>
      <c r="ACZ13" s="1">
        <v>-1</v>
      </c>
      <c r="ADA13" s="1">
        <v>-1</v>
      </c>
      <c r="ADB13" s="1">
        <v>-1</v>
      </c>
      <c r="ADC13" s="1">
        <v>-1</v>
      </c>
      <c r="ADD13" s="1">
        <v>-1</v>
      </c>
      <c r="ADE13" s="1">
        <v>-1</v>
      </c>
      <c r="ADF13" s="1">
        <v>-1</v>
      </c>
      <c r="ADG13" s="1">
        <v>-1</v>
      </c>
      <c r="ADH13" s="1">
        <v>-1</v>
      </c>
      <c r="ADI13" s="1">
        <v>-1</v>
      </c>
      <c r="ADJ13" s="1">
        <v>-1</v>
      </c>
      <c r="ADK13" s="1">
        <v>-1</v>
      </c>
      <c r="ADL13" s="1">
        <v>-1</v>
      </c>
      <c r="ADM13" s="1">
        <v>-1</v>
      </c>
      <c r="ADN13" s="1">
        <v>-1</v>
      </c>
      <c r="ADO13" s="1">
        <v>-1</v>
      </c>
      <c r="ADP13" s="1">
        <v>-1</v>
      </c>
      <c r="ADQ13" s="1">
        <v>-1</v>
      </c>
      <c r="ADR13" s="139">
        <v>43334.681944444441</v>
      </c>
      <c r="ADS13" s="139">
        <v>43335.651388888888</v>
      </c>
      <c r="ADT13" s="139">
        <v>43336.754166666666</v>
      </c>
      <c r="ADU13" s="139">
        <v>43337.740972222222</v>
      </c>
      <c r="ADV13" s="139">
        <v>43338.686111111114</v>
      </c>
      <c r="ADW13"/>
      <c r="ADX13"/>
      <c r="ADY13"/>
    </row>
    <row r="14" spans="1:805" s="1" customFormat="1">
      <c r="A14" s="68" t="s">
        <v>610</v>
      </c>
      <c r="B14" s="15" t="s">
        <v>502</v>
      </c>
      <c r="C14" s="15">
        <v>38</v>
      </c>
      <c r="D14" s="15">
        <v>82</v>
      </c>
      <c r="E14" s="15">
        <v>170</v>
      </c>
      <c r="F14" s="17">
        <v>2</v>
      </c>
      <c r="G14" s="17">
        <v>4</v>
      </c>
      <c r="H14" s="28">
        <v>388</v>
      </c>
      <c r="I14" s="17">
        <v>413</v>
      </c>
      <c r="J14" s="17">
        <v>121</v>
      </c>
      <c r="K14" s="17">
        <v>123</v>
      </c>
      <c r="L14" s="17">
        <v>998</v>
      </c>
      <c r="M14" s="17">
        <v>998</v>
      </c>
      <c r="N14" s="17">
        <v>998</v>
      </c>
      <c r="O14" s="17">
        <v>998</v>
      </c>
      <c r="P14" s="17">
        <v>998</v>
      </c>
      <c r="Q14" s="17">
        <v>998</v>
      </c>
      <c r="R14" s="17">
        <v>998</v>
      </c>
      <c r="S14" s="17">
        <v>998</v>
      </c>
      <c r="T14" s="17">
        <v>998</v>
      </c>
      <c r="U14" s="17">
        <v>998</v>
      </c>
      <c r="V14" s="17">
        <v>2571</v>
      </c>
      <c r="W14" s="32">
        <v>0.70347222222222205</v>
      </c>
      <c r="X14" s="69">
        <v>61</v>
      </c>
      <c r="Y14" s="69">
        <v>38</v>
      </c>
      <c r="Z14" s="69">
        <v>42</v>
      </c>
      <c r="AA14" s="69">
        <v>50</v>
      </c>
      <c r="AB14" s="69">
        <v>40</v>
      </c>
      <c r="AC14" s="69">
        <v>52</v>
      </c>
      <c r="AD14" s="69">
        <v>42</v>
      </c>
      <c r="AE14" s="69">
        <v>45</v>
      </c>
      <c r="AF14" s="69">
        <v>53</v>
      </c>
      <c r="AG14" s="69">
        <v>32</v>
      </c>
      <c r="AH14" s="69">
        <v>37</v>
      </c>
      <c r="AI14" s="69">
        <v>44</v>
      </c>
      <c r="AJ14" s="69">
        <v>37</v>
      </c>
      <c r="AK14" s="69">
        <v>49</v>
      </c>
      <c r="AL14" s="69">
        <v>42</v>
      </c>
      <c r="AM14" s="69">
        <v>43</v>
      </c>
      <c r="AN14" s="69">
        <v>0.86885245901639296</v>
      </c>
      <c r="AO14" s="69">
        <v>0.84210526315789502</v>
      </c>
      <c r="AP14" s="69">
        <v>0.88095238095238104</v>
      </c>
      <c r="AQ14" s="69">
        <v>0.88</v>
      </c>
      <c r="AR14" s="69">
        <v>0.92500000000000004</v>
      </c>
      <c r="AS14" s="69">
        <v>0.94230769230769196</v>
      </c>
      <c r="AT14" s="69">
        <v>1</v>
      </c>
      <c r="AU14" s="69">
        <v>0.95555555555555605</v>
      </c>
      <c r="AV14" s="69">
        <v>147</v>
      </c>
      <c r="AW14" s="69">
        <v>101</v>
      </c>
      <c r="AX14" s="69">
        <v>82</v>
      </c>
      <c r="AY14" s="69">
        <v>71</v>
      </c>
      <c r="AZ14" s="69">
        <v>108</v>
      </c>
      <c r="BA14" s="69">
        <v>124</v>
      </c>
      <c r="BB14" s="69">
        <v>143</v>
      </c>
      <c r="BC14" s="69">
        <v>149</v>
      </c>
      <c r="BD14" s="69">
        <v>37</v>
      </c>
      <c r="BE14" s="69">
        <v>22</v>
      </c>
      <c r="BF14" s="69">
        <v>25</v>
      </c>
      <c r="BG14" s="69">
        <v>30</v>
      </c>
      <c r="BH14" s="69">
        <v>25</v>
      </c>
      <c r="BI14" s="69">
        <v>30</v>
      </c>
      <c r="BJ14" s="69">
        <v>26</v>
      </c>
      <c r="BK14" s="69">
        <v>27</v>
      </c>
      <c r="BL14" s="69">
        <v>90.163934426229503</v>
      </c>
      <c r="BM14" s="69">
        <v>97.368421052631604</v>
      </c>
      <c r="BN14" s="69">
        <v>71.428571428571402</v>
      </c>
      <c r="BO14" s="69">
        <v>60</v>
      </c>
      <c r="BP14" s="69">
        <v>100</v>
      </c>
      <c r="BQ14" s="69">
        <v>98.076923076923094</v>
      </c>
      <c r="BR14" s="69">
        <v>100</v>
      </c>
      <c r="BS14" s="69">
        <v>100</v>
      </c>
      <c r="BT14" s="69">
        <v>276</v>
      </c>
      <c r="BU14" s="69">
        <v>255</v>
      </c>
      <c r="BV14" s="69">
        <v>224</v>
      </c>
      <c r="BW14" s="69">
        <v>259</v>
      </c>
      <c r="BX14" s="69">
        <v>261</v>
      </c>
      <c r="BY14" s="69">
        <v>225</v>
      </c>
      <c r="BZ14" s="69">
        <v>240</v>
      </c>
      <c r="CA14" s="69">
        <v>229</v>
      </c>
      <c r="CB14" s="69">
        <v>284</v>
      </c>
      <c r="CC14" s="69">
        <v>231</v>
      </c>
      <c r="CD14" s="69">
        <v>167</v>
      </c>
      <c r="CE14" s="69">
        <v>241</v>
      </c>
      <c r="CF14" s="69">
        <v>228</v>
      </c>
      <c r="CG14" s="69">
        <v>222</v>
      </c>
      <c r="CH14" s="69">
        <v>246</v>
      </c>
      <c r="CI14" s="69">
        <v>241</v>
      </c>
      <c r="CJ14" s="69">
        <v>1.02898550724638</v>
      </c>
      <c r="CK14" s="69">
        <v>0.90588235294117603</v>
      </c>
      <c r="CL14" s="69">
        <v>0.74553571428571397</v>
      </c>
      <c r="CM14" s="69">
        <v>0.93050193050193097</v>
      </c>
      <c r="CN14" s="69">
        <v>0.87356321839080497</v>
      </c>
      <c r="CO14" s="69">
        <v>0.98666666666666702</v>
      </c>
      <c r="CP14" s="69">
        <v>1.0249999999999999</v>
      </c>
      <c r="CQ14" s="69">
        <v>1.0524017467248901</v>
      </c>
      <c r="CR14" s="69">
        <v>640</v>
      </c>
      <c r="CS14" s="69">
        <v>504</v>
      </c>
      <c r="CT14" s="69">
        <v>321</v>
      </c>
      <c r="CU14" s="69">
        <v>338</v>
      </c>
      <c r="CV14" s="69">
        <v>373</v>
      </c>
      <c r="CW14" s="69">
        <v>422</v>
      </c>
      <c r="CX14" s="69">
        <v>434</v>
      </c>
      <c r="CY14" s="69">
        <v>423</v>
      </c>
      <c r="CZ14" s="69">
        <v>177</v>
      </c>
      <c r="DA14" s="69">
        <v>166</v>
      </c>
      <c r="DB14" s="69">
        <v>137</v>
      </c>
      <c r="DC14" s="69">
        <v>167</v>
      </c>
      <c r="DD14" s="69">
        <v>174</v>
      </c>
      <c r="DE14" s="69">
        <v>123</v>
      </c>
      <c r="DF14" s="69">
        <v>149</v>
      </c>
      <c r="DG14" s="69">
        <v>172</v>
      </c>
      <c r="DH14" s="69">
        <v>84.7826086956522</v>
      </c>
      <c r="DI14" s="69">
        <v>72.941176470588204</v>
      </c>
      <c r="DJ14" s="69">
        <v>57.589285714285701</v>
      </c>
      <c r="DK14" s="69">
        <v>57.528957528957498</v>
      </c>
      <c r="DL14" s="69">
        <v>57.088122605363999</v>
      </c>
      <c r="DM14" s="69">
        <v>68.8888888888889</v>
      </c>
      <c r="DN14" s="69">
        <v>77.9166666666667</v>
      </c>
      <c r="DO14" s="69">
        <v>75.109170305676898</v>
      </c>
      <c r="DP14" s="69">
        <v>1191.7</v>
      </c>
      <c r="DQ14" s="69">
        <v>50.2</v>
      </c>
      <c r="DR14" s="69">
        <v>50.44</v>
      </c>
      <c r="DS14" s="69">
        <v>42.9</v>
      </c>
      <c r="DT14" s="69">
        <v>24</v>
      </c>
      <c r="DU14" s="69">
        <v>32.299999999999997</v>
      </c>
      <c r="DV14" s="69">
        <v>67.7</v>
      </c>
      <c r="DW14" s="69">
        <v>0.47599999999999998</v>
      </c>
      <c r="DX14" s="69">
        <v>300</v>
      </c>
      <c r="DY14" s="69">
        <v>1022.1</v>
      </c>
      <c r="DZ14" s="69">
        <v>65.5</v>
      </c>
      <c r="EA14" s="69">
        <v>58.94</v>
      </c>
      <c r="EB14" s="69">
        <v>35.4</v>
      </c>
      <c r="EC14" s="69">
        <v>13.3</v>
      </c>
      <c r="ED14" s="69">
        <v>73.099999999999994</v>
      </c>
      <c r="EE14" s="69">
        <v>26.9</v>
      </c>
      <c r="EF14" s="69">
        <v>2.7130000000000001</v>
      </c>
      <c r="EG14" s="69">
        <v>300</v>
      </c>
      <c r="EH14" s="69">
        <v>862</v>
      </c>
      <c r="EI14" s="69">
        <v>35.200000000000003</v>
      </c>
      <c r="EJ14" s="69">
        <v>69.72</v>
      </c>
      <c r="EK14" s="69">
        <v>20.5</v>
      </c>
      <c r="EL14" s="69">
        <v>0.9</v>
      </c>
      <c r="EM14" s="69">
        <v>72.900000000000006</v>
      </c>
      <c r="EN14" s="69">
        <v>27</v>
      </c>
      <c r="EO14" s="69">
        <v>2.6970000000000001</v>
      </c>
      <c r="EP14" s="69">
        <v>300</v>
      </c>
      <c r="EQ14" s="69">
        <v>771.1</v>
      </c>
      <c r="ER14" s="69">
        <v>55.3</v>
      </c>
      <c r="ES14" s="69">
        <v>78.209999999999994</v>
      </c>
      <c r="ET14" s="69">
        <v>21.9</v>
      </c>
      <c r="EU14" s="69">
        <v>2.2999999999999998</v>
      </c>
      <c r="EV14" s="69">
        <v>97.3</v>
      </c>
      <c r="EW14" s="69">
        <v>2.7</v>
      </c>
      <c r="EX14" s="69">
        <v>36.325000000000003</v>
      </c>
      <c r="EY14" s="21">
        <v>300</v>
      </c>
      <c r="EZ14" s="69">
        <v>879.6</v>
      </c>
      <c r="FA14" s="69">
        <v>35.5</v>
      </c>
      <c r="FB14" s="69">
        <v>68.33</v>
      </c>
      <c r="FC14" s="69">
        <v>30.8</v>
      </c>
      <c r="FD14" s="69">
        <v>10.6</v>
      </c>
      <c r="FE14" s="69">
        <v>71.900000000000006</v>
      </c>
      <c r="FF14" s="69">
        <v>28</v>
      </c>
      <c r="FG14" s="69">
        <v>2.5720000000000001</v>
      </c>
      <c r="FH14" s="69">
        <v>300</v>
      </c>
      <c r="FI14" s="69">
        <v>762.8</v>
      </c>
      <c r="FJ14" s="69">
        <v>44.6</v>
      </c>
      <c r="FK14" s="69">
        <v>78.92</v>
      </c>
      <c r="FL14" s="69">
        <v>20.7</v>
      </c>
      <c r="FM14" s="69">
        <v>1.3</v>
      </c>
      <c r="FN14" s="69">
        <v>95.9</v>
      </c>
      <c r="FO14" s="69">
        <v>4.0999999999999996</v>
      </c>
      <c r="FP14" s="69">
        <v>23.370999999999999</v>
      </c>
      <c r="FQ14" s="21">
        <v>300</v>
      </c>
      <c r="FR14" s="69">
        <v>958.7</v>
      </c>
      <c r="FS14" s="69">
        <v>56</v>
      </c>
      <c r="FT14" s="69">
        <v>62.79</v>
      </c>
      <c r="FU14" s="69">
        <v>28.3</v>
      </c>
      <c r="FV14" s="69">
        <v>5.4</v>
      </c>
      <c r="FW14" s="69">
        <v>69.7</v>
      </c>
      <c r="FX14" s="69">
        <v>30.2</v>
      </c>
      <c r="FY14" s="69">
        <v>2.3039999999999998</v>
      </c>
      <c r="FZ14" s="69">
        <v>300</v>
      </c>
      <c r="GA14" s="69">
        <v>819.4</v>
      </c>
      <c r="GB14" s="69">
        <v>49.4</v>
      </c>
      <c r="GC14" s="69">
        <v>73.48</v>
      </c>
      <c r="GD14" s="69">
        <v>21.5</v>
      </c>
      <c r="GE14" s="69">
        <v>2.5</v>
      </c>
      <c r="GF14" s="69">
        <v>92.1</v>
      </c>
      <c r="GG14" s="69">
        <v>7.9</v>
      </c>
      <c r="GH14" s="69">
        <v>11.617000000000001</v>
      </c>
      <c r="GI14" s="21">
        <v>300</v>
      </c>
      <c r="GJ14" s="69">
        <v>1084.9000000000001</v>
      </c>
      <c r="GK14" s="69">
        <v>76.099999999999994</v>
      </c>
      <c r="GL14" s="69">
        <v>55.58</v>
      </c>
      <c r="GM14" s="69">
        <v>44.5</v>
      </c>
      <c r="GN14" s="69">
        <v>21.1</v>
      </c>
      <c r="GO14" s="69">
        <v>83</v>
      </c>
      <c r="GP14" s="69">
        <v>17</v>
      </c>
      <c r="GQ14" s="69">
        <v>4.8959999999999999</v>
      </c>
      <c r="GR14" s="69">
        <v>300</v>
      </c>
      <c r="GS14" s="69">
        <v>971.6</v>
      </c>
      <c r="GT14" s="69">
        <v>89.4</v>
      </c>
      <c r="GU14" s="69">
        <v>62.45</v>
      </c>
      <c r="GV14" s="69">
        <v>52.8</v>
      </c>
      <c r="GW14" s="69">
        <v>17.5</v>
      </c>
      <c r="GX14" s="69">
        <v>87</v>
      </c>
      <c r="GY14" s="69">
        <v>13</v>
      </c>
      <c r="GZ14" s="69">
        <v>6.7130000000000001</v>
      </c>
      <c r="HA14" s="21">
        <v>300</v>
      </c>
      <c r="HB14" s="69">
        <v>1220.7</v>
      </c>
      <c r="HC14" s="69">
        <v>110.2</v>
      </c>
      <c r="HD14" s="69">
        <v>49.61</v>
      </c>
      <c r="HE14" s="69">
        <v>49.6</v>
      </c>
      <c r="HF14" s="69">
        <v>30.5</v>
      </c>
      <c r="HG14" s="69">
        <v>63.6</v>
      </c>
      <c r="HH14" s="69">
        <v>36.4</v>
      </c>
      <c r="HI14" s="69">
        <v>1.748</v>
      </c>
      <c r="HJ14" s="69">
        <v>300</v>
      </c>
      <c r="HK14" s="69">
        <v>1237.5999999999999</v>
      </c>
      <c r="HL14" s="69">
        <v>82.9</v>
      </c>
      <c r="HM14" s="69">
        <v>48.71</v>
      </c>
      <c r="HN14" s="69">
        <v>69.5</v>
      </c>
      <c r="HO14" s="69">
        <v>59.1</v>
      </c>
      <c r="HP14" s="69">
        <v>27.5</v>
      </c>
      <c r="HQ14" s="69">
        <v>72.5</v>
      </c>
      <c r="HR14" s="69">
        <v>0.379</v>
      </c>
      <c r="HS14" s="69">
        <v>300</v>
      </c>
      <c r="HT14" s="69">
        <v>1188.8</v>
      </c>
      <c r="HU14" s="69">
        <v>48.8</v>
      </c>
      <c r="HV14" s="69">
        <v>50.56</v>
      </c>
      <c r="HW14" s="69">
        <v>35.799999999999997</v>
      </c>
      <c r="HX14" s="69">
        <v>15.1</v>
      </c>
      <c r="HY14" s="69">
        <v>37.799999999999997</v>
      </c>
      <c r="HZ14" s="69">
        <v>62.2</v>
      </c>
      <c r="IA14" s="69">
        <v>0.60799999999999998</v>
      </c>
      <c r="IB14" s="69">
        <v>300</v>
      </c>
      <c r="IC14" s="69">
        <v>1151.4000000000001</v>
      </c>
      <c r="ID14" s="69">
        <v>72.5</v>
      </c>
      <c r="IE14" s="69">
        <v>52.33</v>
      </c>
      <c r="IF14" s="69">
        <v>33.700000000000003</v>
      </c>
      <c r="IG14" s="69">
        <v>13</v>
      </c>
      <c r="IH14" s="69">
        <v>66.099999999999994</v>
      </c>
      <c r="II14" s="69">
        <v>33.799999999999997</v>
      </c>
      <c r="IJ14" s="69">
        <v>1.956</v>
      </c>
      <c r="IK14" s="69">
        <v>300</v>
      </c>
      <c r="IL14" s="69">
        <v>1151.9000000000001</v>
      </c>
      <c r="IM14" s="69">
        <v>31.5</v>
      </c>
      <c r="IN14" s="69">
        <v>52.13</v>
      </c>
      <c r="IO14" s="69">
        <v>35.6</v>
      </c>
      <c r="IP14" s="69">
        <v>14.2</v>
      </c>
      <c r="IQ14" s="69">
        <v>39.1</v>
      </c>
      <c r="IR14" s="69">
        <v>60.8</v>
      </c>
      <c r="IS14" s="69">
        <v>0.64200000000000002</v>
      </c>
      <c r="IT14" s="69">
        <v>300</v>
      </c>
      <c r="IU14" s="69">
        <v>1056.5999999999999</v>
      </c>
      <c r="IV14" s="69">
        <v>66.3</v>
      </c>
      <c r="IW14" s="69">
        <v>57.01</v>
      </c>
      <c r="IX14" s="69">
        <v>37.9</v>
      </c>
      <c r="IY14" s="69">
        <v>17.100000000000001</v>
      </c>
      <c r="IZ14" s="69">
        <v>79.599999999999994</v>
      </c>
      <c r="JA14" s="69">
        <v>20.3</v>
      </c>
      <c r="JB14" s="69">
        <v>3.9159999999999999</v>
      </c>
      <c r="JC14" s="69">
        <v>300</v>
      </c>
      <c r="JD14" s="70">
        <v>2.4</v>
      </c>
      <c r="JE14" s="70">
        <v>4.4000000000000004</v>
      </c>
      <c r="JF14" s="70">
        <v>4.4000000000000004</v>
      </c>
      <c r="JG14" s="70">
        <v>5</v>
      </c>
      <c r="JH14" s="70">
        <v>5</v>
      </c>
      <c r="JI14" s="70">
        <v>1.8</v>
      </c>
      <c r="JJ14" s="70">
        <v>2.1</v>
      </c>
      <c r="JK14" s="70">
        <v>1.3</v>
      </c>
      <c r="JL14" s="70">
        <v>107</v>
      </c>
      <c r="JM14" s="70">
        <v>88</v>
      </c>
      <c r="JN14" s="70">
        <v>67</v>
      </c>
      <c r="JO14" s="70">
        <v>79</v>
      </c>
      <c r="JP14" s="70">
        <v>98</v>
      </c>
      <c r="JQ14" s="70">
        <v>114</v>
      </c>
      <c r="JR14" s="70">
        <v>85</v>
      </c>
      <c r="JS14" s="70">
        <v>91</v>
      </c>
      <c r="JT14" s="70">
        <v>81.8</v>
      </c>
      <c r="JU14" s="70">
        <v>79.400000000000006</v>
      </c>
      <c r="JV14" s="70">
        <v>79.400000000000006</v>
      </c>
      <c r="JW14" s="70">
        <v>79.900000000000006</v>
      </c>
      <c r="JX14" s="70">
        <v>79.599999999999994</v>
      </c>
      <c r="JY14" s="70">
        <v>82.4</v>
      </c>
      <c r="JZ14" s="70">
        <v>81.900000000000006</v>
      </c>
      <c r="KA14" s="70">
        <v>82.2</v>
      </c>
      <c r="KB14" s="70">
        <v>24</v>
      </c>
      <c r="KC14" s="70">
        <v>20.2</v>
      </c>
      <c r="KD14" s="70">
        <v>19.8</v>
      </c>
      <c r="KE14" s="70">
        <v>17.899999999999999</v>
      </c>
      <c r="KF14" s="70">
        <v>17.100000000000001</v>
      </c>
      <c r="KG14" s="70">
        <v>20.2</v>
      </c>
      <c r="KH14" s="70">
        <v>29.3</v>
      </c>
      <c r="KI14" s="70">
        <v>19.3</v>
      </c>
      <c r="KJ14" s="70">
        <v>0</v>
      </c>
      <c r="KK14" s="70">
        <v>2.5</v>
      </c>
      <c r="KL14" s="70">
        <v>3.7</v>
      </c>
      <c r="KM14" s="70">
        <v>4.7</v>
      </c>
      <c r="KN14" s="70">
        <v>1.5</v>
      </c>
      <c r="KO14" s="70">
        <v>0</v>
      </c>
      <c r="KP14" s="70">
        <v>0</v>
      </c>
      <c r="KQ14" s="70">
        <v>0</v>
      </c>
      <c r="KR14" s="70">
        <v>0</v>
      </c>
      <c r="KS14" s="70">
        <v>0</v>
      </c>
      <c r="KT14" s="70">
        <v>0</v>
      </c>
      <c r="KU14" s="70">
        <v>0</v>
      </c>
      <c r="KV14" s="70">
        <v>2</v>
      </c>
      <c r="KW14" s="70">
        <v>0</v>
      </c>
      <c r="KX14" s="70">
        <v>0</v>
      </c>
      <c r="KY14" s="70">
        <v>0</v>
      </c>
      <c r="KZ14" s="70">
        <v>0</v>
      </c>
      <c r="LA14" s="70">
        <v>2.2999999999999998</v>
      </c>
      <c r="LB14" s="70">
        <v>4.8</v>
      </c>
      <c r="LC14" s="70">
        <v>0</v>
      </c>
      <c r="LD14" s="70">
        <v>3</v>
      </c>
      <c r="LE14" s="70">
        <v>2.4</v>
      </c>
      <c r="LF14" s="70">
        <v>0</v>
      </c>
      <c r="LG14" s="70">
        <v>0</v>
      </c>
      <c r="LH14" s="70">
        <v>0</v>
      </c>
      <c r="LI14" s="70">
        <v>0</v>
      </c>
      <c r="LJ14" s="70">
        <v>0</v>
      </c>
      <c r="LK14" s="70">
        <v>0</v>
      </c>
      <c r="LL14" s="70">
        <v>2.7</v>
      </c>
      <c r="LM14" s="70">
        <v>2.6</v>
      </c>
      <c r="LN14" s="70">
        <v>0</v>
      </c>
      <c r="LO14" s="71">
        <v>0</v>
      </c>
      <c r="LP14" s="39" t="s">
        <v>611</v>
      </c>
      <c r="LQ14" s="39" t="s">
        <v>612</v>
      </c>
      <c r="LR14" s="40">
        <v>0.17048611111111101</v>
      </c>
      <c r="LS14" s="40">
        <v>1.5740740740740701E-2</v>
      </c>
      <c r="LT14" s="40">
        <v>6.5277777777777796E-2</v>
      </c>
      <c r="LU14" s="40">
        <v>7.5694444444444398E-2</v>
      </c>
      <c r="LV14" s="40">
        <v>2.9513888888888899E-2</v>
      </c>
      <c r="LW14" s="40">
        <v>1.0416666666666699E-3</v>
      </c>
      <c r="LX14" s="39">
        <v>1</v>
      </c>
      <c r="LY14" s="39">
        <v>15</v>
      </c>
      <c r="LZ14" s="39">
        <v>43</v>
      </c>
      <c r="MA14" s="41" t="s">
        <v>505</v>
      </c>
      <c r="MB14" s="39">
        <v>0</v>
      </c>
      <c r="MC14" s="39" t="s">
        <v>1101</v>
      </c>
      <c r="MD14" s="39" t="s">
        <v>1102</v>
      </c>
      <c r="ME14" s="40">
        <v>0.149652777777778</v>
      </c>
      <c r="MF14" s="40">
        <v>2.39236111111111E-2</v>
      </c>
      <c r="MG14" s="40">
        <v>6.3541666666666705E-2</v>
      </c>
      <c r="MH14" s="40">
        <v>4.75694444444444E-2</v>
      </c>
      <c r="MI14" s="40">
        <v>3.8541666666666703E-2</v>
      </c>
      <c r="MJ14" s="40">
        <v>2.0138888888888901E-2</v>
      </c>
      <c r="MK14" s="39">
        <v>11</v>
      </c>
      <c r="ML14" s="39">
        <v>12</v>
      </c>
      <c r="MM14" s="39">
        <v>58</v>
      </c>
      <c r="MN14" s="41" t="s">
        <v>505</v>
      </c>
      <c r="MO14" s="74">
        <v>0</v>
      </c>
      <c r="MP14" s="39" t="s">
        <v>1103</v>
      </c>
      <c r="MQ14" s="39" t="s">
        <v>1104</v>
      </c>
      <c r="MR14" s="40">
        <v>0.118055555555556</v>
      </c>
      <c r="MS14" s="40">
        <v>2.9166666666666698E-2</v>
      </c>
      <c r="MT14" s="42">
        <v>4.6875E-2</v>
      </c>
      <c r="MU14" s="40">
        <v>6.7708333333333301E-2</v>
      </c>
      <c r="MV14" s="40">
        <v>3.4722222222222199E-3</v>
      </c>
      <c r="MW14" s="40">
        <v>3.1250000000000002E-3</v>
      </c>
      <c r="MX14" s="39">
        <v>2</v>
      </c>
      <c r="MY14" s="39">
        <v>3</v>
      </c>
      <c r="MZ14" s="39">
        <v>54</v>
      </c>
      <c r="NA14" s="41" t="s">
        <v>505</v>
      </c>
      <c r="NB14" s="39">
        <v>0</v>
      </c>
      <c r="NC14" s="39" t="s">
        <v>1105</v>
      </c>
      <c r="ND14" s="39" t="s">
        <v>1106</v>
      </c>
      <c r="NE14" s="40">
        <v>0.149305555555556</v>
      </c>
      <c r="NF14" s="40">
        <v>1.49884259259259E-2</v>
      </c>
      <c r="NG14" s="40">
        <v>7.4999999999999997E-2</v>
      </c>
      <c r="NH14" s="40">
        <v>5.6944444444444402E-2</v>
      </c>
      <c r="NI14" s="40">
        <v>1.7361111111111101E-2</v>
      </c>
      <c r="NJ14" s="40">
        <v>1.8749999999999999E-2</v>
      </c>
      <c r="NK14" s="39">
        <v>8</v>
      </c>
      <c r="NL14" s="39">
        <v>21</v>
      </c>
      <c r="NM14" s="39">
        <v>52</v>
      </c>
      <c r="NN14" s="41" t="s">
        <v>505</v>
      </c>
      <c r="NO14" s="39">
        <v>0</v>
      </c>
      <c r="NP14" s="39" t="s">
        <v>613</v>
      </c>
      <c r="NQ14" s="39" t="s">
        <v>614</v>
      </c>
      <c r="NR14" s="40">
        <v>0.24062500000000001</v>
      </c>
      <c r="NS14" s="40">
        <v>1.86226851851852E-2</v>
      </c>
      <c r="NT14" s="40">
        <v>0.120833333333333</v>
      </c>
      <c r="NU14" s="40">
        <v>7.3611111111111099E-2</v>
      </c>
      <c r="NV14" s="40">
        <v>4.61805555555556E-2</v>
      </c>
      <c r="NW14" s="42">
        <v>2.4652777777777801E-2</v>
      </c>
      <c r="NX14" s="39">
        <v>11</v>
      </c>
      <c r="NY14" s="39">
        <v>32</v>
      </c>
      <c r="NZ14" s="39">
        <v>51</v>
      </c>
      <c r="OA14" s="41" t="s">
        <v>505</v>
      </c>
      <c r="OB14" s="39">
        <v>0</v>
      </c>
      <c r="OC14" s="39" t="s">
        <v>615</v>
      </c>
      <c r="OD14" s="39" t="s">
        <v>616</v>
      </c>
      <c r="OE14" s="40">
        <v>0.250347222222222</v>
      </c>
      <c r="OF14" s="40">
        <v>1.9606481481481499E-2</v>
      </c>
      <c r="OG14" s="40">
        <v>6.9097222222222199E-2</v>
      </c>
      <c r="OH14" s="40">
        <v>5.6250000000000001E-2</v>
      </c>
      <c r="OI14" s="40">
        <v>0.125</v>
      </c>
      <c r="OJ14" s="40">
        <v>4.1666666666666701E-3</v>
      </c>
      <c r="OK14" s="39">
        <v>2</v>
      </c>
      <c r="OL14" s="39">
        <v>42</v>
      </c>
      <c r="OM14" s="39">
        <v>45</v>
      </c>
      <c r="ON14" s="41" t="s">
        <v>505</v>
      </c>
      <c r="OO14" s="39">
        <v>0</v>
      </c>
      <c r="OP14" s="39" t="s">
        <v>617</v>
      </c>
      <c r="OQ14" s="39" t="s">
        <v>618</v>
      </c>
      <c r="OR14" s="40">
        <v>0.32569444444444401</v>
      </c>
      <c r="OS14" s="40">
        <v>2.5000000000000001E-2</v>
      </c>
      <c r="OT14" s="40">
        <v>0.13888888888888901</v>
      </c>
      <c r="OU14" s="40">
        <v>6.4930555555555602E-2</v>
      </c>
      <c r="OV14" s="40">
        <v>0.121875</v>
      </c>
      <c r="OW14" s="40">
        <v>1.8402777777777799E-2</v>
      </c>
      <c r="OX14" s="39">
        <v>9</v>
      </c>
      <c r="OY14" s="39">
        <v>34</v>
      </c>
      <c r="OZ14" s="39">
        <v>44</v>
      </c>
      <c r="PA14" s="41" t="s">
        <v>505</v>
      </c>
      <c r="PB14" s="39">
        <v>0</v>
      </c>
      <c r="PD14" s="1">
        <v>121</v>
      </c>
      <c r="PE14" s="1">
        <v>76</v>
      </c>
      <c r="PF14" s="1">
        <f t="shared" si="0"/>
        <v>91</v>
      </c>
      <c r="PG14" s="1">
        <v>1.93</v>
      </c>
      <c r="PH14" s="1">
        <v>49</v>
      </c>
      <c r="PI14" s="1">
        <v>11</v>
      </c>
      <c r="PJ14" s="1">
        <v>51</v>
      </c>
      <c r="PK14" s="1">
        <f t="shared" si="1"/>
        <v>26.424870466321245</v>
      </c>
      <c r="PL14" s="1">
        <v>13</v>
      </c>
      <c r="PM14" s="1">
        <f t="shared" si="2"/>
        <v>75</v>
      </c>
      <c r="PN14" s="1">
        <v>26</v>
      </c>
      <c r="PO14" s="1">
        <f t="shared" si="3"/>
        <v>0.49019607843137253</v>
      </c>
      <c r="PP14" s="1">
        <v>80</v>
      </c>
      <c r="PQ14" s="1">
        <f t="shared" si="4"/>
        <v>0.47058823529411764</v>
      </c>
      <c r="PR14" s="23">
        <f t="shared" si="5"/>
        <v>240.63496800000001</v>
      </c>
      <c r="PS14" s="1">
        <f t="shared" si="6"/>
        <v>124.6813305699482</v>
      </c>
      <c r="PT14" s="1">
        <v>93</v>
      </c>
      <c r="PU14" s="1">
        <v>89</v>
      </c>
      <c r="PV14" s="1">
        <f t="shared" si="7"/>
        <v>1.0449438202247192</v>
      </c>
      <c r="PW14" s="1">
        <v>287</v>
      </c>
      <c r="PX14" s="1">
        <v>-1</v>
      </c>
      <c r="PY14" s="1">
        <v>-1</v>
      </c>
      <c r="PZ14" s="1">
        <v>32</v>
      </c>
      <c r="QA14" s="1">
        <v>2.5</v>
      </c>
      <c r="QB14" s="1">
        <f t="shared" si="9"/>
        <v>7.6929999999999996</v>
      </c>
      <c r="QC14" s="1">
        <f t="shared" si="10"/>
        <v>157</v>
      </c>
      <c r="QD14" s="1">
        <f t="shared" si="11"/>
        <v>3.9860103626943006</v>
      </c>
      <c r="QE14" s="1">
        <v>-1</v>
      </c>
      <c r="QF14" s="1">
        <v>22</v>
      </c>
      <c r="QG14" s="1">
        <v>63</v>
      </c>
      <c r="QH14" s="1">
        <v>22</v>
      </c>
      <c r="QI14" s="1">
        <f t="shared" si="12"/>
        <v>2.8636363636363638</v>
      </c>
      <c r="QJ14" s="1">
        <v>289</v>
      </c>
      <c r="QK14" s="1">
        <v>-1</v>
      </c>
      <c r="QL14" s="1">
        <v>104</v>
      </c>
      <c r="QM14" s="1">
        <f t="shared" si="13"/>
        <v>53.8860103626943</v>
      </c>
      <c r="QN14" s="1">
        <v>67</v>
      </c>
      <c r="QO14" s="1">
        <f t="shared" si="14"/>
        <v>34.715025906735754</v>
      </c>
      <c r="QP14" s="1">
        <v>151</v>
      </c>
      <c r="QQ14" s="1">
        <f t="shared" si="15"/>
        <v>78.238341968911925</v>
      </c>
      <c r="QR14" s="1">
        <v>65</v>
      </c>
      <c r="QS14" s="1">
        <f t="shared" si="16"/>
        <v>33.678756476683937</v>
      </c>
      <c r="QT14" s="1">
        <f t="shared" si="17"/>
        <v>86</v>
      </c>
      <c r="QU14" s="1">
        <v>57</v>
      </c>
      <c r="QV14" s="1">
        <v>18.600000000000001</v>
      </c>
      <c r="QW14" s="1">
        <v>9</v>
      </c>
      <c r="QX14" s="1">
        <f t="shared" si="18"/>
        <v>9.6373056994818658</v>
      </c>
      <c r="QY14" s="1">
        <f t="shared" si="19"/>
        <v>4.6632124352331612</v>
      </c>
      <c r="QZ14" s="23">
        <f t="shared" si="20"/>
        <v>0.5161290322580645</v>
      </c>
      <c r="RA14" s="1">
        <v>126</v>
      </c>
      <c r="RB14" s="1">
        <v>80</v>
      </c>
      <c r="RC14" s="1">
        <f t="shared" si="21"/>
        <v>95.333333333333329</v>
      </c>
      <c r="RD14" s="1">
        <v>70</v>
      </c>
      <c r="RE14" s="1">
        <v>12</v>
      </c>
      <c r="RF14" s="1">
        <v>52</v>
      </c>
      <c r="RG14" s="1">
        <f t="shared" si="22"/>
        <v>26.94300518134715</v>
      </c>
      <c r="RH14" s="1">
        <v>13</v>
      </c>
      <c r="RI14" s="1">
        <f t="shared" si="23"/>
        <v>77</v>
      </c>
      <c r="RJ14" s="1">
        <v>27</v>
      </c>
      <c r="RK14" s="23">
        <f t="shared" si="24"/>
        <v>0.48076923076923078</v>
      </c>
      <c r="RL14" s="1">
        <v>79</v>
      </c>
      <c r="RM14" s="1">
        <f t="shared" si="25"/>
        <v>0.48076923076923078</v>
      </c>
      <c r="RN14" s="1">
        <f t="shared" si="26"/>
        <v>262.85020000000003</v>
      </c>
      <c r="RO14" s="1">
        <f t="shared" si="27"/>
        <v>136.1918134715026</v>
      </c>
      <c r="RP14" s="1">
        <v>69</v>
      </c>
      <c r="RQ14" s="1">
        <v>92</v>
      </c>
      <c r="RR14" s="23">
        <f t="shared" si="28"/>
        <v>0.75</v>
      </c>
      <c r="RS14" s="1">
        <v>218</v>
      </c>
      <c r="RT14" s="1">
        <v>10</v>
      </c>
      <c r="RU14" s="23">
        <f t="shared" si="29"/>
        <v>6.9</v>
      </c>
      <c r="RV14" s="1">
        <v>33.9</v>
      </c>
      <c r="RW14" s="1">
        <f t="shared" si="30"/>
        <v>11.642531249999999</v>
      </c>
      <c r="RX14" s="1">
        <f t="shared" si="31"/>
        <v>166.32187499999998</v>
      </c>
      <c r="RY14" s="1">
        <f t="shared" si="32"/>
        <v>6.0323996113989633</v>
      </c>
      <c r="RZ14" s="1">
        <v>20.7</v>
      </c>
      <c r="SA14" s="1">
        <v>24</v>
      </c>
      <c r="SB14" s="1">
        <v>49</v>
      </c>
      <c r="SC14" s="1">
        <v>41</v>
      </c>
      <c r="SD14" s="23">
        <f t="shared" si="64"/>
        <v>1.1951219512195121</v>
      </c>
      <c r="SE14" s="1">
        <v>231</v>
      </c>
      <c r="SF14" s="1">
        <v>14</v>
      </c>
      <c r="SG14" s="1">
        <v>101</v>
      </c>
      <c r="SH14" s="1">
        <f t="shared" si="33"/>
        <v>52.331606217616581</v>
      </c>
      <c r="SI14" s="1">
        <v>71</v>
      </c>
      <c r="SJ14" s="1">
        <f t="shared" si="34"/>
        <v>36.787564766839381</v>
      </c>
      <c r="SK14" s="1">
        <v>150</v>
      </c>
      <c r="SL14" s="1">
        <f t="shared" si="35"/>
        <v>77.720207253886016</v>
      </c>
      <c r="SM14" s="1">
        <v>60</v>
      </c>
      <c r="SN14" s="1">
        <f t="shared" si="36"/>
        <v>31.088082901554404</v>
      </c>
      <c r="SO14" s="1">
        <f t="shared" si="37"/>
        <v>90</v>
      </c>
      <c r="SP14" s="1">
        <v>55</v>
      </c>
      <c r="SQ14" s="1">
        <v>24.5</v>
      </c>
      <c r="SR14" s="1">
        <v>12.3</v>
      </c>
      <c r="SS14" s="1">
        <f t="shared" si="38"/>
        <v>12.694300518134716</v>
      </c>
      <c r="ST14" s="1">
        <f t="shared" si="39"/>
        <v>6.3730569948186533</v>
      </c>
      <c r="SU14" s="23">
        <f t="shared" si="40"/>
        <v>0.49795918367346936</v>
      </c>
      <c r="SV14" s="1">
        <v>102</v>
      </c>
      <c r="SW14" s="1">
        <v>67</v>
      </c>
      <c r="SX14" s="1">
        <f t="shared" si="41"/>
        <v>78.666666666666671</v>
      </c>
      <c r="SY14" s="1">
        <v>74</v>
      </c>
      <c r="SZ14" s="1">
        <v>12</v>
      </c>
      <c r="TA14" s="1">
        <v>52</v>
      </c>
      <c r="TB14" s="1">
        <f t="shared" si="42"/>
        <v>26.94300518134715</v>
      </c>
      <c r="TC14" s="1">
        <v>13</v>
      </c>
      <c r="TD14" s="1">
        <f t="shared" si="43"/>
        <v>77</v>
      </c>
      <c r="TE14" s="1">
        <v>29</v>
      </c>
      <c r="TF14" s="23">
        <f t="shared" si="44"/>
        <v>0.44230769230769229</v>
      </c>
      <c r="TG14" s="1">
        <v>76</v>
      </c>
      <c r="TH14" s="1">
        <f t="shared" si="45"/>
        <v>0.48076923076923078</v>
      </c>
      <c r="TI14" s="1">
        <f t="shared" si="46"/>
        <v>262.85020000000003</v>
      </c>
      <c r="TJ14" s="1">
        <f t="shared" si="47"/>
        <v>136.1918134715026</v>
      </c>
      <c r="TK14" s="1">
        <v>92</v>
      </c>
      <c r="TL14" s="1">
        <v>97</v>
      </c>
      <c r="TM14" s="23">
        <f t="shared" si="48"/>
        <v>0.94845360824742264</v>
      </c>
      <c r="TN14" s="1">
        <v>233</v>
      </c>
      <c r="TO14" s="1">
        <v>12</v>
      </c>
      <c r="TP14" s="23">
        <f t="shared" si="49"/>
        <v>7.666666666666667</v>
      </c>
      <c r="TQ14" s="1">
        <v>36.700000000000003</v>
      </c>
      <c r="TR14" s="1">
        <f t="shared" si="50"/>
        <v>13.32439375</v>
      </c>
      <c r="TS14" s="1">
        <f t="shared" si="51"/>
        <v>180.05937499999999</v>
      </c>
      <c r="TT14" s="1">
        <f t="shared" si="52"/>
        <v>6.9038309585492232</v>
      </c>
      <c r="TU14" s="1">
        <v>17</v>
      </c>
      <c r="TV14" s="1">
        <v>21</v>
      </c>
      <c r="TW14" s="1">
        <v>55</v>
      </c>
      <c r="TX14" s="1">
        <v>32</v>
      </c>
      <c r="TY14" s="23">
        <f t="shared" si="53"/>
        <v>1.71875</v>
      </c>
      <c r="TZ14" s="1">
        <v>240</v>
      </c>
      <c r="UA14" s="1">
        <v>12</v>
      </c>
      <c r="UB14" s="1">
        <v>106</v>
      </c>
      <c r="UC14" s="1">
        <f t="shared" si="54"/>
        <v>54.922279792746117</v>
      </c>
      <c r="UD14" s="1">
        <v>82</v>
      </c>
      <c r="UE14" s="1">
        <f t="shared" si="55"/>
        <v>42.487046632124354</v>
      </c>
      <c r="UF14" s="1">
        <v>155</v>
      </c>
      <c r="UG14" s="1">
        <f t="shared" si="56"/>
        <v>80.310880829015545</v>
      </c>
      <c r="UH14" s="1">
        <v>65</v>
      </c>
      <c r="UI14" s="1">
        <f t="shared" si="57"/>
        <v>33.678756476683937</v>
      </c>
      <c r="UJ14" s="1">
        <f t="shared" si="58"/>
        <v>90</v>
      </c>
      <c r="UK14" s="1">
        <v>58</v>
      </c>
      <c r="UL14" s="1">
        <v>24.3</v>
      </c>
      <c r="UM14" s="1">
        <v>13.5</v>
      </c>
      <c r="UN14" s="1">
        <f t="shared" si="59"/>
        <v>12.590673575129534</v>
      </c>
      <c r="UO14" s="1">
        <f t="shared" si="60"/>
        <v>6.9948186528497409</v>
      </c>
      <c r="UP14" s="23">
        <f t="shared" si="61"/>
        <v>0.44444444444444448</v>
      </c>
      <c r="UQ14" s="1">
        <v>142</v>
      </c>
      <c r="UR14" s="1">
        <v>103</v>
      </c>
      <c r="US14" s="1">
        <f t="shared" si="65"/>
        <v>116</v>
      </c>
      <c r="UT14" s="1">
        <v>59</v>
      </c>
      <c r="UU14" s="1">
        <v>11</v>
      </c>
      <c r="UV14" s="1">
        <v>59</v>
      </c>
      <c r="UW14" s="1">
        <f t="shared" si="66"/>
        <v>30.569948186528499</v>
      </c>
      <c r="UX14" s="1">
        <v>11</v>
      </c>
      <c r="UY14" s="1">
        <f t="shared" si="67"/>
        <v>81</v>
      </c>
      <c r="UZ14" s="1">
        <v>33</v>
      </c>
      <c r="VA14" s="23">
        <f t="shared" si="68"/>
        <v>0.44067796610169491</v>
      </c>
      <c r="VB14" s="1">
        <v>74</v>
      </c>
      <c r="VC14" s="1">
        <f t="shared" si="69"/>
        <v>0.3728813559322034</v>
      </c>
      <c r="VD14" s="1">
        <f t="shared" si="70"/>
        <v>271.28418399999998</v>
      </c>
      <c r="VE14" s="1">
        <f t="shared" si="71"/>
        <v>140.56175336787564</v>
      </c>
      <c r="VF14" s="1">
        <v>96</v>
      </c>
      <c r="VG14" s="1">
        <v>117</v>
      </c>
      <c r="VH14" s="23">
        <f t="shared" si="72"/>
        <v>0.82051282051282048</v>
      </c>
      <c r="VI14" s="1">
        <v>302</v>
      </c>
      <c r="VJ14" s="1">
        <v>14</v>
      </c>
      <c r="VK14" s="23">
        <f t="shared" si="73"/>
        <v>6.8571428571428568</v>
      </c>
      <c r="VL14" s="1">
        <v>29.2</v>
      </c>
      <c r="VM14" s="1">
        <f t="shared" si="74"/>
        <v>8.4524875000000002</v>
      </c>
      <c r="VN14" s="1">
        <f t="shared" si="75"/>
        <v>143.26250000000002</v>
      </c>
      <c r="VO14" s="1">
        <f t="shared" si="76"/>
        <v>4.3795272020725386</v>
      </c>
      <c r="VP14" s="1">
        <v>21.1</v>
      </c>
      <c r="VQ14" s="1">
        <v>33</v>
      </c>
      <c r="VR14" s="1">
        <v>61</v>
      </c>
      <c r="VS14" s="1">
        <v>34</v>
      </c>
      <c r="VT14" s="23">
        <f t="shared" si="85"/>
        <v>1.7941176470588236</v>
      </c>
      <c r="VU14" s="1">
        <v>246</v>
      </c>
      <c r="VV14" s="1">
        <v>12</v>
      </c>
      <c r="VW14" s="1">
        <v>114</v>
      </c>
      <c r="VX14" s="1">
        <f t="shared" si="77"/>
        <v>59.067357512953372</v>
      </c>
      <c r="VY14" s="1">
        <v>79</v>
      </c>
      <c r="VZ14" s="1">
        <f t="shared" si="78"/>
        <v>40.932642487046635</v>
      </c>
      <c r="WA14" s="1">
        <v>148</v>
      </c>
      <c r="WB14" s="1">
        <f t="shared" si="79"/>
        <v>76.683937823834199</v>
      </c>
      <c r="WC14" s="1">
        <v>45</v>
      </c>
      <c r="WD14" s="1">
        <f t="shared" si="80"/>
        <v>23.316062176165804</v>
      </c>
      <c r="WE14" s="1">
        <f t="shared" si="81"/>
        <v>103</v>
      </c>
      <c r="WF14" s="1">
        <v>65</v>
      </c>
      <c r="WG14" s="1">
        <v>21.5</v>
      </c>
      <c r="WH14" s="1">
        <v>10</v>
      </c>
      <c r="WI14" s="1">
        <f t="shared" si="82"/>
        <v>11.139896373056995</v>
      </c>
      <c r="WJ14" s="1">
        <f t="shared" si="83"/>
        <v>5.1813471502590671</v>
      </c>
      <c r="WK14" s="23">
        <f t="shared" si="84"/>
        <v>0.53488372093023251</v>
      </c>
      <c r="WL14" s="1">
        <v>145</v>
      </c>
      <c r="WM14" s="1">
        <v>82</v>
      </c>
      <c r="WN14" s="1">
        <v>103</v>
      </c>
      <c r="WO14" s="1">
        <v>57</v>
      </c>
      <c r="WP14" s="1">
        <v>12</v>
      </c>
      <c r="WQ14" s="1">
        <v>55</v>
      </c>
      <c r="WR14" s="1">
        <v>28.497409326424901</v>
      </c>
      <c r="WS14" s="1">
        <v>12</v>
      </c>
      <c r="WT14" s="1">
        <v>79</v>
      </c>
      <c r="WU14" s="1">
        <v>31</v>
      </c>
      <c r="WV14" s="23">
        <v>0.43636363636363601</v>
      </c>
      <c r="WW14" s="1">
        <v>73</v>
      </c>
      <c r="WX14" s="1">
        <v>0.43636363636363601</v>
      </c>
      <c r="WY14" s="1">
        <v>271.78504800000002</v>
      </c>
      <c r="WZ14" s="1">
        <v>140.82126839378199</v>
      </c>
      <c r="XA14" s="1">
        <v>91</v>
      </c>
      <c r="XB14" s="1">
        <v>107</v>
      </c>
      <c r="XC14" s="23">
        <v>0.85046728971962604</v>
      </c>
      <c r="XD14" s="1">
        <v>216</v>
      </c>
      <c r="XE14" s="1">
        <v>14</v>
      </c>
      <c r="XF14" s="23">
        <v>6.5</v>
      </c>
      <c r="XG14" s="1">
        <v>28.1</v>
      </c>
      <c r="XH14" s="1">
        <v>7.8583406250000003</v>
      </c>
      <c r="XI14" s="1">
        <f>XH14/WO14*1000</f>
        <v>137.86562499999999</v>
      </c>
      <c r="XJ14" s="1">
        <v>4.0716790803108802</v>
      </c>
      <c r="XK14" s="1">
        <v>23.1</v>
      </c>
      <c r="XL14" s="1">
        <v>30</v>
      </c>
      <c r="XM14" s="1">
        <v>72</v>
      </c>
      <c r="XN14" s="1">
        <v>32</v>
      </c>
      <c r="XO14" s="23">
        <v>2.25</v>
      </c>
      <c r="XP14" s="1">
        <v>228</v>
      </c>
      <c r="XQ14" s="1">
        <v>13</v>
      </c>
      <c r="XR14" s="1">
        <v>121</v>
      </c>
      <c r="XS14" s="1">
        <v>62.694300518134703</v>
      </c>
      <c r="XT14" s="1">
        <v>72</v>
      </c>
      <c r="XU14" s="1">
        <v>37.305699481865297</v>
      </c>
      <c r="XV14" s="1">
        <v>145</v>
      </c>
      <c r="XW14" s="1">
        <v>75.129533678756502</v>
      </c>
      <c r="XX14" s="1">
        <v>53</v>
      </c>
      <c r="XY14" s="1">
        <v>27.461139896373101</v>
      </c>
      <c r="XZ14" s="1">
        <v>92</v>
      </c>
      <c r="YA14" s="1">
        <v>64</v>
      </c>
      <c r="YB14" s="1">
        <v>24.6</v>
      </c>
      <c r="YC14" s="1">
        <v>13.7</v>
      </c>
      <c r="YD14" s="1">
        <v>12.746113989637299</v>
      </c>
      <c r="YE14" s="1">
        <v>7.09844559585492</v>
      </c>
      <c r="YF14" s="23">
        <v>0.44308943089430902</v>
      </c>
      <c r="YG14" s="1">
        <v>147</v>
      </c>
      <c r="YH14" s="1">
        <v>92</v>
      </c>
      <c r="YI14" s="1">
        <v>110.333333333333</v>
      </c>
      <c r="YJ14" s="1">
        <v>47</v>
      </c>
      <c r="YK14" s="1">
        <v>12</v>
      </c>
      <c r="YL14" s="1">
        <v>51</v>
      </c>
      <c r="YM14" s="1">
        <v>26.424870466321199</v>
      </c>
      <c r="YN14" s="1">
        <v>12</v>
      </c>
      <c r="YO14" s="1">
        <v>75</v>
      </c>
      <c r="YP14" s="1">
        <v>28</v>
      </c>
      <c r="YQ14" s="23">
        <v>0.45098039215686297</v>
      </c>
      <c r="YR14" s="1">
        <v>75</v>
      </c>
      <c r="YS14" s="1">
        <v>0.47058823529411797</v>
      </c>
      <c r="YT14" s="1">
        <v>240.63496799999999</v>
      </c>
      <c r="YU14" s="1">
        <v>124.681330569948</v>
      </c>
      <c r="YV14" s="1">
        <v>109</v>
      </c>
      <c r="YW14" s="1">
        <v>86</v>
      </c>
      <c r="YX14" s="23">
        <v>1.2674418604651201</v>
      </c>
      <c r="YY14" s="1">
        <v>220</v>
      </c>
      <c r="YZ14" s="1">
        <v>13</v>
      </c>
      <c r="ZA14" s="23">
        <v>8.3846153846153904</v>
      </c>
      <c r="ZB14" s="1">
        <v>31.5</v>
      </c>
      <c r="ZC14" s="1">
        <v>7.2637031250000001</v>
      </c>
      <c r="ZD14" s="1">
        <f>ZC14/YJ14*1000</f>
        <v>154.546875</v>
      </c>
      <c r="ZE14" s="1">
        <v>3.7635767487046601</v>
      </c>
      <c r="ZF14" s="1">
        <v>23.1</v>
      </c>
      <c r="ZG14" s="1">
        <v>28</v>
      </c>
      <c r="ZH14" s="1">
        <v>61</v>
      </c>
      <c r="ZI14" s="1">
        <v>31</v>
      </c>
      <c r="ZJ14" s="23">
        <v>1.9677419354838701</v>
      </c>
      <c r="ZK14" s="1">
        <v>232</v>
      </c>
      <c r="ZL14" s="1">
        <v>15</v>
      </c>
      <c r="ZM14" s="1">
        <v>135</v>
      </c>
      <c r="ZN14" s="1">
        <v>69.948186528497402</v>
      </c>
      <c r="ZO14" s="1">
        <v>91</v>
      </c>
      <c r="ZP14" s="1">
        <v>47.150259067357503</v>
      </c>
      <c r="ZQ14" s="1">
        <v>152</v>
      </c>
      <c r="ZR14" s="1">
        <v>78.756476683937805</v>
      </c>
      <c r="ZS14" s="1">
        <v>62</v>
      </c>
      <c r="ZT14" s="1">
        <v>32.124352331606197</v>
      </c>
      <c r="ZU14" s="1">
        <v>90</v>
      </c>
      <c r="ZV14" s="1">
        <v>66</v>
      </c>
      <c r="ZW14" s="1">
        <v>22.4</v>
      </c>
      <c r="ZX14" s="1">
        <v>11.8</v>
      </c>
      <c r="ZY14" s="1">
        <v>11.606217616580301</v>
      </c>
      <c r="ZZ14" s="1">
        <v>6.1139896373056999</v>
      </c>
      <c r="AAA14" s="23">
        <v>0.47321428571428598</v>
      </c>
      <c r="AAB14" s="1">
        <v>145</v>
      </c>
      <c r="AAC14" s="1">
        <v>87</v>
      </c>
      <c r="AAD14" s="1">
        <v>106.333333333333</v>
      </c>
      <c r="AAE14" s="1">
        <v>46</v>
      </c>
      <c r="AAF14" s="1">
        <v>11</v>
      </c>
      <c r="AAG14" s="1">
        <v>58</v>
      </c>
      <c r="AAH14" s="1">
        <v>30.051813471502602</v>
      </c>
      <c r="AAI14" s="1">
        <v>11</v>
      </c>
      <c r="AAJ14" s="1">
        <v>80</v>
      </c>
      <c r="AAK14" s="1">
        <v>23</v>
      </c>
      <c r="AAL14" s="23">
        <v>0.60344827586206895</v>
      </c>
      <c r="AAM14" s="1">
        <v>89</v>
      </c>
      <c r="AAN14" s="1">
        <v>0.37931034482758602</v>
      </c>
      <c r="AAO14" s="1">
        <v>263.65141599999998</v>
      </c>
      <c r="AAP14" s="1">
        <v>136.60695129533701</v>
      </c>
      <c r="AAQ14" s="1">
        <v>88</v>
      </c>
      <c r="AAR14" s="1">
        <v>100</v>
      </c>
      <c r="AAS14" s="23">
        <v>0.88</v>
      </c>
      <c r="AAT14" s="1">
        <v>233</v>
      </c>
      <c r="AAU14" s="1">
        <v>13</v>
      </c>
      <c r="AAV14" s="23">
        <v>6.7692307692307701</v>
      </c>
      <c r="AAW14" s="1">
        <v>32.6</v>
      </c>
      <c r="AAX14" s="1">
        <v>7.3574124999999997</v>
      </c>
      <c r="AAY14" s="1">
        <f>AAX14/AAE14*1000</f>
        <v>159.94374999999999</v>
      </c>
      <c r="AAZ14" s="1">
        <v>3.81213082901554</v>
      </c>
      <c r="ABA14" s="1">
        <v>21.3</v>
      </c>
      <c r="ABB14" s="1">
        <v>25</v>
      </c>
      <c r="ABC14" s="1">
        <v>49</v>
      </c>
      <c r="ABD14" s="1">
        <v>25</v>
      </c>
      <c r="ABE14" s="23">
        <v>1.96</v>
      </c>
      <c r="ABF14" s="1">
        <v>257</v>
      </c>
      <c r="ABG14" s="1">
        <v>12</v>
      </c>
      <c r="ABH14" s="1">
        <v>110</v>
      </c>
      <c r="ABI14" s="1">
        <v>56.994818652849801</v>
      </c>
      <c r="ABJ14" s="1">
        <v>67</v>
      </c>
      <c r="ABK14" s="1">
        <v>34.715025906735796</v>
      </c>
      <c r="ABL14" s="1">
        <v>155</v>
      </c>
      <c r="ABM14" s="1">
        <v>80.310880829015503</v>
      </c>
      <c r="ABN14" s="1">
        <v>59</v>
      </c>
      <c r="ABO14" s="1">
        <v>30.569948186528499</v>
      </c>
      <c r="ABP14" s="1">
        <v>96</v>
      </c>
      <c r="ABQ14" s="1">
        <v>62</v>
      </c>
      <c r="ABR14" s="1">
        <v>22.6</v>
      </c>
      <c r="ABS14" s="1">
        <v>12.8</v>
      </c>
      <c r="ABT14" s="1">
        <v>11.7098445595855</v>
      </c>
      <c r="ABU14" s="1">
        <v>6.6321243523316102</v>
      </c>
      <c r="ABV14" s="23">
        <v>0.43362831858407103</v>
      </c>
      <c r="ABW14" s="1">
        <v>129</v>
      </c>
      <c r="ABX14" s="1">
        <v>72</v>
      </c>
      <c r="ABY14" s="1">
        <v>91</v>
      </c>
      <c r="ABZ14" s="1">
        <v>47</v>
      </c>
      <c r="ACA14" s="1">
        <v>13</v>
      </c>
      <c r="ACB14" s="1">
        <v>51</v>
      </c>
      <c r="ACC14" s="1">
        <v>26.424870466321199</v>
      </c>
      <c r="ACD14" s="1">
        <v>12</v>
      </c>
      <c r="ACE14" s="1">
        <v>76</v>
      </c>
      <c r="ACF14" s="1">
        <v>26</v>
      </c>
      <c r="ACG14" s="23">
        <v>0.49019607843137297</v>
      </c>
      <c r="ACH14" s="1">
        <v>80</v>
      </c>
      <c r="ACI14" s="1">
        <v>0.49019607843137297</v>
      </c>
      <c r="ACJ14" s="1">
        <v>254.863</v>
      </c>
      <c r="ACK14" s="1">
        <v>132.05336787564801</v>
      </c>
      <c r="ACL14" s="1">
        <v>82</v>
      </c>
      <c r="ACM14" s="1">
        <v>86</v>
      </c>
      <c r="ACN14" s="23">
        <v>0.95348837209302295</v>
      </c>
      <c r="ACO14" s="1">
        <v>196</v>
      </c>
      <c r="ACP14" s="1">
        <v>11</v>
      </c>
      <c r="ACQ14" s="23">
        <v>7.4545454545454497</v>
      </c>
      <c r="ACR14" s="1">
        <v>29.2</v>
      </c>
      <c r="ACS14" s="1">
        <v>6.7333375000000002</v>
      </c>
      <c r="ACT14" s="1">
        <f>ACS14/ABZ14*1000</f>
        <v>143.26250000000002</v>
      </c>
      <c r="ACU14" s="1">
        <v>3.48877590673575</v>
      </c>
      <c r="ACV14" s="1">
        <v>-1</v>
      </c>
      <c r="ACW14" s="1">
        <v>-1</v>
      </c>
      <c r="ACX14" s="1">
        <v>60</v>
      </c>
      <c r="ACY14" s="1">
        <v>28</v>
      </c>
      <c r="ACZ14" s="23">
        <v>2.1428571428571401</v>
      </c>
      <c r="ADA14" s="1">
        <v>264</v>
      </c>
      <c r="ADB14" s="1">
        <v>13</v>
      </c>
      <c r="ADC14" s="1">
        <v>112</v>
      </c>
      <c r="ADD14" s="1">
        <v>58.031088082901597</v>
      </c>
      <c r="ADE14" s="1">
        <v>89</v>
      </c>
      <c r="ADF14" s="1">
        <v>46.1139896373057</v>
      </c>
      <c r="ADG14" s="1">
        <v>140</v>
      </c>
      <c r="ADH14" s="1">
        <v>72.538860103626902</v>
      </c>
      <c r="ADI14" s="1">
        <v>54</v>
      </c>
      <c r="ADJ14" s="1">
        <v>27.979274611398999</v>
      </c>
      <c r="ADK14" s="1">
        <v>86</v>
      </c>
      <c r="ADL14" s="1">
        <v>61</v>
      </c>
      <c r="ADM14" s="1">
        <v>24.5</v>
      </c>
      <c r="ADN14" s="1">
        <v>13</v>
      </c>
      <c r="ADO14" s="1">
        <v>12.6943005181347</v>
      </c>
      <c r="ADP14" s="1">
        <v>6.7357512953367902</v>
      </c>
      <c r="ADQ14" s="23">
        <v>0.469387755102041</v>
      </c>
      <c r="ADR14" s="139">
        <v>43333.401388888888</v>
      </c>
      <c r="ADS14" s="139">
        <v>43335.71597222222</v>
      </c>
      <c r="ADT14" s="139">
        <v>43336.819444444445</v>
      </c>
      <c r="ADU14" s="139">
        <v>43337.831944444442</v>
      </c>
      <c r="ADV14" s="139">
        <v>43338.742361111108</v>
      </c>
      <c r="ADW14" s="139">
        <v>43340.34097222222</v>
      </c>
      <c r="ADX14" s="139">
        <v>43343.813194444447</v>
      </c>
      <c r="ADY14" s="139">
        <v>43348.581250000003</v>
      </c>
    </row>
    <row r="15" spans="1:805" s="1" customFormat="1">
      <c r="A15" s="68" t="s">
        <v>619</v>
      </c>
      <c r="B15" s="15" t="s">
        <v>502</v>
      </c>
      <c r="C15" s="15">
        <v>24</v>
      </c>
      <c r="D15" s="15">
        <v>70</v>
      </c>
      <c r="E15" s="15">
        <v>183</v>
      </c>
      <c r="F15" s="17">
        <v>2</v>
      </c>
      <c r="G15" s="17">
        <v>5</v>
      </c>
      <c r="H15" s="28">
        <v>999</v>
      </c>
      <c r="I15" s="17">
        <v>999</v>
      </c>
      <c r="J15" s="17">
        <v>999</v>
      </c>
      <c r="K15" s="17">
        <v>999</v>
      </c>
      <c r="L15" s="17">
        <v>999</v>
      </c>
      <c r="M15" s="17">
        <v>999</v>
      </c>
      <c r="N15" s="17">
        <v>999</v>
      </c>
      <c r="O15" s="17">
        <v>999</v>
      </c>
      <c r="P15" s="17">
        <v>999</v>
      </c>
      <c r="Q15" s="17">
        <v>999</v>
      </c>
      <c r="R15" s="17">
        <v>999</v>
      </c>
      <c r="S15" s="17">
        <v>999</v>
      </c>
      <c r="T15" s="17">
        <v>999</v>
      </c>
      <c r="U15" s="17">
        <v>999</v>
      </c>
      <c r="V15" s="17">
        <v>999</v>
      </c>
      <c r="W15" s="26">
        <v>999</v>
      </c>
      <c r="X15" s="69">
        <v>999</v>
      </c>
      <c r="Y15" s="69">
        <v>999</v>
      </c>
      <c r="Z15" s="69">
        <v>999</v>
      </c>
      <c r="AA15" s="69">
        <v>999</v>
      </c>
      <c r="AB15" s="69">
        <v>999</v>
      </c>
      <c r="AC15" s="69">
        <v>999</v>
      </c>
      <c r="AD15" s="69">
        <v>999</v>
      </c>
      <c r="AE15" s="69">
        <v>999</v>
      </c>
      <c r="AF15" s="69">
        <v>999</v>
      </c>
      <c r="AG15" s="69">
        <v>999</v>
      </c>
      <c r="AH15" s="69">
        <v>999</v>
      </c>
      <c r="AI15" s="69">
        <v>999</v>
      </c>
      <c r="AJ15" s="69">
        <v>999</v>
      </c>
      <c r="AK15" s="69">
        <v>999</v>
      </c>
      <c r="AL15" s="69">
        <v>999</v>
      </c>
      <c r="AM15" s="69">
        <v>999</v>
      </c>
      <c r="AN15" s="69">
        <v>999</v>
      </c>
      <c r="AO15" s="69">
        <v>999</v>
      </c>
      <c r="AP15" s="69">
        <v>999</v>
      </c>
      <c r="AQ15" s="69">
        <v>999</v>
      </c>
      <c r="AR15" s="69">
        <v>999</v>
      </c>
      <c r="AS15" s="69">
        <v>999</v>
      </c>
      <c r="AT15" s="69">
        <v>999</v>
      </c>
      <c r="AU15" s="69">
        <v>999</v>
      </c>
      <c r="AV15" s="69">
        <v>999</v>
      </c>
      <c r="AW15" s="69">
        <v>999</v>
      </c>
      <c r="AX15" s="69">
        <v>999</v>
      </c>
      <c r="AY15" s="69">
        <v>999</v>
      </c>
      <c r="AZ15" s="69">
        <v>999</v>
      </c>
      <c r="BA15" s="69">
        <v>999</v>
      </c>
      <c r="BB15" s="69">
        <v>999</v>
      </c>
      <c r="BC15" s="69">
        <v>999</v>
      </c>
      <c r="BD15" s="69">
        <v>999</v>
      </c>
      <c r="BE15" s="69">
        <v>999</v>
      </c>
      <c r="BF15" s="69">
        <v>999</v>
      </c>
      <c r="BG15" s="69">
        <v>999</v>
      </c>
      <c r="BH15" s="69">
        <v>999</v>
      </c>
      <c r="BI15" s="69">
        <v>999</v>
      </c>
      <c r="BJ15" s="69">
        <v>999</v>
      </c>
      <c r="BK15" s="69">
        <v>999</v>
      </c>
      <c r="BL15" s="69">
        <v>999</v>
      </c>
      <c r="BM15" s="69">
        <v>999</v>
      </c>
      <c r="BN15" s="69">
        <v>999</v>
      </c>
      <c r="BO15" s="69">
        <v>999</v>
      </c>
      <c r="BP15" s="69">
        <v>999</v>
      </c>
      <c r="BQ15" s="69">
        <v>999</v>
      </c>
      <c r="BR15" s="69">
        <v>999</v>
      </c>
      <c r="BS15" s="69">
        <v>999</v>
      </c>
      <c r="BT15" s="69">
        <v>999</v>
      </c>
      <c r="BU15" s="69">
        <v>999</v>
      </c>
      <c r="BV15" s="69">
        <v>999</v>
      </c>
      <c r="BW15" s="69">
        <v>999</v>
      </c>
      <c r="BX15" s="69">
        <v>999</v>
      </c>
      <c r="BY15" s="69">
        <v>999</v>
      </c>
      <c r="BZ15" s="69">
        <v>999</v>
      </c>
      <c r="CA15" s="69">
        <v>999</v>
      </c>
      <c r="CB15" s="69">
        <v>999</v>
      </c>
      <c r="CC15" s="69">
        <v>999</v>
      </c>
      <c r="CD15" s="69">
        <v>999</v>
      </c>
      <c r="CE15" s="69">
        <v>999</v>
      </c>
      <c r="CF15" s="69">
        <v>999</v>
      </c>
      <c r="CG15" s="69">
        <v>999</v>
      </c>
      <c r="CH15" s="69">
        <v>999</v>
      </c>
      <c r="CI15" s="69">
        <v>999</v>
      </c>
      <c r="CJ15" s="69">
        <v>999</v>
      </c>
      <c r="CK15" s="69">
        <v>999</v>
      </c>
      <c r="CL15" s="69">
        <v>999</v>
      </c>
      <c r="CM15" s="69">
        <v>999</v>
      </c>
      <c r="CN15" s="69">
        <v>999</v>
      </c>
      <c r="CO15" s="69">
        <v>999</v>
      </c>
      <c r="CP15" s="69">
        <v>999</v>
      </c>
      <c r="CQ15" s="69">
        <v>999</v>
      </c>
      <c r="CR15" s="69">
        <v>999</v>
      </c>
      <c r="CS15" s="69">
        <v>999</v>
      </c>
      <c r="CT15" s="69">
        <v>999</v>
      </c>
      <c r="CU15" s="69">
        <v>999</v>
      </c>
      <c r="CV15" s="69">
        <v>999</v>
      </c>
      <c r="CW15" s="69">
        <v>999</v>
      </c>
      <c r="CX15" s="69">
        <v>999</v>
      </c>
      <c r="CY15" s="69">
        <v>999</v>
      </c>
      <c r="CZ15" s="69">
        <v>999</v>
      </c>
      <c r="DA15" s="69">
        <v>999</v>
      </c>
      <c r="DB15" s="69">
        <v>999</v>
      </c>
      <c r="DC15" s="69">
        <v>999</v>
      </c>
      <c r="DD15" s="69">
        <v>999</v>
      </c>
      <c r="DE15" s="69">
        <v>999</v>
      </c>
      <c r="DF15" s="69">
        <v>999</v>
      </c>
      <c r="DG15" s="69">
        <v>999</v>
      </c>
      <c r="DH15" s="69">
        <v>999</v>
      </c>
      <c r="DI15" s="69">
        <v>999</v>
      </c>
      <c r="DJ15" s="69">
        <v>999</v>
      </c>
      <c r="DK15" s="69">
        <v>999</v>
      </c>
      <c r="DL15" s="69">
        <v>999</v>
      </c>
      <c r="DM15" s="69">
        <v>999</v>
      </c>
      <c r="DN15" s="69">
        <v>999</v>
      </c>
      <c r="DO15" s="69">
        <v>999</v>
      </c>
      <c r="DP15" s="69">
        <v>965.4</v>
      </c>
      <c r="DQ15" s="69">
        <v>51.8</v>
      </c>
      <c r="DR15" s="69">
        <v>62.33</v>
      </c>
      <c r="DS15" s="69">
        <v>38.9</v>
      </c>
      <c r="DT15" s="69">
        <v>17.7</v>
      </c>
      <c r="DU15" s="69">
        <v>66.599999999999994</v>
      </c>
      <c r="DV15" s="69">
        <v>33.4</v>
      </c>
      <c r="DW15" s="69">
        <v>1.9950000000000001</v>
      </c>
      <c r="DX15" s="69">
        <v>300</v>
      </c>
      <c r="DY15" s="69">
        <v>689.7</v>
      </c>
      <c r="DZ15" s="69">
        <v>53.9</v>
      </c>
      <c r="EA15" s="69">
        <v>87.5</v>
      </c>
      <c r="EB15" s="69">
        <v>11.2</v>
      </c>
      <c r="EC15" s="69">
        <v>0.7</v>
      </c>
      <c r="ED15" s="69">
        <v>93.5</v>
      </c>
      <c r="EE15" s="69">
        <v>6.4</v>
      </c>
      <c r="EF15" s="69">
        <v>14.535</v>
      </c>
      <c r="EG15" s="69">
        <v>300</v>
      </c>
      <c r="EH15" s="69">
        <v>715.3</v>
      </c>
      <c r="EI15" s="69">
        <v>22.1</v>
      </c>
      <c r="EJ15" s="69">
        <v>83.97</v>
      </c>
      <c r="EK15" s="69">
        <v>6.6</v>
      </c>
      <c r="EL15" s="69">
        <v>0</v>
      </c>
      <c r="EM15" s="69">
        <v>86.9</v>
      </c>
      <c r="EN15" s="69">
        <v>13.1</v>
      </c>
      <c r="EO15" s="69">
        <v>6.6509999999999998</v>
      </c>
      <c r="EP15" s="69">
        <v>300</v>
      </c>
      <c r="EQ15" s="69">
        <v>582.79999999999995</v>
      </c>
      <c r="ER15" s="69">
        <v>15.2</v>
      </c>
      <c r="ES15" s="69">
        <v>103.01</v>
      </c>
      <c r="ET15" s="69">
        <v>4.0999999999999996</v>
      </c>
      <c r="EU15" s="69">
        <v>0</v>
      </c>
      <c r="EV15" s="69">
        <v>97.2</v>
      </c>
      <c r="EW15" s="69">
        <v>2.8</v>
      </c>
      <c r="EX15" s="69">
        <v>35.03</v>
      </c>
      <c r="EY15" s="21">
        <v>300</v>
      </c>
      <c r="EZ15" s="69">
        <v>843</v>
      </c>
      <c r="FA15" s="69">
        <v>27.1</v>
      </c>
      <c r="FB15" s="69">
        <v>71.239999999999995</v>
      </c>
      <c r="FC15" s="69">
        <v>19.5</v>
      </c>
      <c r="FD15" s="69">
        <v>1.7</v>
      </c>
      <c r="FE15" s="69">
        <v>79.599999999999994</v>
      </c>
      <c r="FF15" s="69">
        <v>20.2</v>
      </c>
      <c r="FG15" s="69">
        <v>3.9380000000000002</v>
      </c>
      <c r="FH15" s="69">
        <v>300</v>
      </c>
      <c r="FI15" s="69">
        <v>650</v>
      </c>
      <c r="FJ15" s="69">
        <v>25</v>
      </c>
      <c r="FK15" s="69">
        <v>92.44</v>
      </c>
      <c r="FL15" s="69">
        <v>6.8</v>
      </c>
      <c r="FM15" s="69">
        <v>0</v>
      </c>
      <c r="FN15" s="69">
        <v>97.4</v>
      </c>
      <c r="FO15" s="69">
        <v>2.6</v>
      </c>
      <c r="FP15" s="69">
        <v>37.353999999999999</v>
      </c>
      <c r="FQ15" s="21">
        <v>300</v>
      </c>
      <c r="FR15" s="69">
        <v>999</v>
      </c>
      <c r="FS15" s="69">
        <v>999</v>
      </c>
      <c r="FT15" s="69">
        <v>999</v>
      </c>
      <c r="FU15" s="69">
        <v>999</v>
      </c>
      <c r="FV15" s="69">
        <v>999</v>
      </c>
      <c r="FW15" s="69">
        <v>999</v>
      </c>
      <c r="FX15" s="69">
        <v>999</v>
      </c>
      <c r="FY15" s="69">
        <v>999</v>
      </c>
      <c r="FZ15" s="69">
        <v>999</v>
      </c>
      <c r="GA15" s="69">
        <v>999</v>
      </c>
      <c r="GB15" s="69">
        <v>999</v>
      </c>
      <c r="GC15" s="69">
        <v>999</v>
      </c>
      <c r="GD15" s="69">
        <v>999</v>
      </c>
      <c r="GE15" s="69">
        <v>999</v>
      </c>
      <c r="GF15" s="69">
        <v>999</v>
      </c>
      <c r="GG15" s="69">
        <v>999</v>
      </c>
      <c r="GH15" s="69">
        <v>999</v>
      </c>
      <c r="GI15" s="69">
        <v>999</v>
      </c>
      <c r="GJ15" s="69">
        <v>999</v>
      </c>
      <c r="GK15" s="69">
        <v>999</v>
      </c>
      <c r="GL15" s="69">
        <v>999</v>
      </c>
      <c r="GM15" s="69">
        <v>999</v>
      </c>
      <c r="GN15" s="69">
        <v>999</v>
      </c>
      <c r="GO15" s="69">
        <v>999</v>
      </c>
      <c r="GP15" s="69">
        <v>999</v>
      </c>
      <c r="GQ15" s="69">
        <v>999</v>
      </c>
      <c r="GR15" s="69">
        <v>999</v>
      </c>
      <c r="GS15" s="69">
        <v>999</v>
      </c>
      <c r="GT15" s="69">
        <v>999</v>
      </c>
      <c r="GU15" s="69">
        <v>999</v>
      </c>
      <c r="GV15" s="69">
        <v>999</v>
      </c>
      <c r="GW15" s="69">
        <v>999</v>
      </c>
      <c r="GX15" s="69">
        <v>999</v>
      </c>
      <c r="GY15" s="69">
        <v>999</v>
      </c>
      <c r="GZ15" s="69">
        <v>999</v>
      </c>
      <c r="HA15" s="69">
        <v>999</v>
      </c>
      <c r="HB15" s="69">
        <v>999</v>
      </c>
      <c r="HC15" s="69">
        <v>999</v>
      </c>
      <c r="HD15" s="69">
        <v>999</v>
      </c>
      <c r="HE15" s="69">
        <v>999</v>
      </c>
      <c r="HF15" s="69">
        <v>999</v>
      </c>
      <c r="HG15" s="69">
        <v>999</v>
      </c>
      <c r="HH15" s="69">
        <v>999</v>
      </c>
      <c r="HI15" s="69">
        <v>999</v>
      </c>
      <c r="HJ15" s="69">
        <v>999</v>
      </c>
      <c r="HK15" s="69">
        <v>999</v>
      </c>
      <c r="HL15" s="69">
        <v>999</v>
      </c>
      <c r="HM15" s="69">
        <v>999</v>
      </c>
      <c r="HN15" s="69">
        <v>999</v>
      </c>
      <c r="HO15" s="69">
        <v>999</v>
      </c>
      <c r="HP15" s="69">
        <v>999</v>
      </c>
      <c r="HQ15" s="69">
        <v>999</v>
      </c>
      <c r="HR15" s="69">
        <v>999</v>
      </c>
      <c r="HS15" s="69">
        <v>999</v>
      </c>
      <c r="HT15" s="69">
        <v>999</v>
      </c>
      <c r="HU15" s="69">
        <v>999</v>
      </c>
      <c r="HV15" s="69">
        <v>999</v>
      </c>
      <c r="HW15" s="69">
        <v>999</v>
      </c>
      <c r="HX15" s="69">
        <v>999</v>
      </c>
      <c r="HY15" s="69">
        <v>999</v>
      </c>
      <c r="HZ15" s="69">
        <v>999</v>
      </c>
      <c r="IA15" s="69">
        <v>999</v>
      </c>
      <c r="IB15" s="69">
        <v>999</v>
      </c>
      <c r="IC15" s="69">
        <v>999</v>
      </c>
      <c r="ID15" s="69">
        <v>999</v>
      </c>
      <c r="IE15" s="69">
        <v>999</v>
      </c>
      <c r="IF15" s="69">
        <v>999</v>
      </c>
      <c r="IG15" s="69">
        <v>999</v>
      </c>
      <c r="IH15" s="69">
        <v>999</v>
      </c>
      <c r="II15" s="69">
        <v>999</v>
      </c>
      <c r="IJ15" s="69">
        <v>999</v>
      </c>
      <c r="IK15" s="69">
        <v>999</v>
      </c>
      <c r="IL15" s="69">
        <v>999</v>
      </c>
      <c r="IM15" s="69">
        <v>999</v>
      </c>
      <c r="IN15" s="69">
        <v>999</v>
      </c>
      <c r="IO15" s="69">
        <v>999</v>
      </c>
      <c r="IP15" s="69">
        <v>999</v>
      </c>
      <c r="IQ15" s="69">
        <v>999</v>
      </c>
      <c r="IR15" s="69">
        <v>999</v>
      </c>
      <c r="IS15" s="69">
        <v>999</v>
      </c>
      <c r="IT15" s="69">
        <v>999</v>
      </c>
      <c r="IU15" s="69">
        <v>999</v>
      </c>
      <c r="IV15" s="69">
        <v>999</v>
      </c>
      <c r="IW15" s="69">
        <v>999</v>
      </c>
      <c r="IX15" s="69">
        <v>999</v>
      </c>
      <c r="IY15" s="69">
        <v>999</v>
      </c>
      <c r="IZ15" s="69">
        <v>999</v>
      </c>
      <c r="JA15" s="69">
        <v>999</v>
      </c>
      <c r="JB15" s="69">
        <v>999</v>
      </c>
      <c r="JC15" s="69">
        <v>999</v>
      </c>
      <c r="JD15" s="70">
        <v>1.7</v>
      </c>
      <c r="JE15" s="70">
        <v>0.7</v>
      </c>
      <c r="JF15" s="70">
        <v>2.4</v>
      </c>
      <c r="JG15" s="70">
        <v>999</v>
      </c>
      <c r="JH15" s="70">
        <v>999</v>
      </c>
      <c r="JI15" s="70">
        <v>999</v>
      </c>
      <c r="JJ15" s="70">
        <v>999</v>
      </c>
      <c r="JK15" s="70">
        <v>999</v>
      </c>
      <c r="JL15" s="70">
        <v>100</v>
      </c>
      <c r="JM15" s="70">
        <v>108</v>
      </c>
      <c r="JN15" s="70">
        <v>180</v>
      </c>
      <c r="JO15" s="75">
        <v>999</v>
      </c>
      <c r="JP15" s="75">
        <v>999</v>
      </c>
      <c r="JQ15" s="75">
        <v>999</v>
      </c>
      <c r="JR15" s="75">
        <v>999</v>
      </c>
      <c r="JS15" s="75">
        <v>999</v>
      </c>
      <c r="JT15" s="70">
        <v>70</v>
      </c>
      <c r="JU15" s="70">
        <v>68.8</v>
      </c>
      <c r="JV15" s="70">
        <v>69.099999999999994</v>
      </c>
      <c r="JW15" s="75">
        <v>999</v>
      </c>
      <c r="JX15" s="75">
        <v>999</v>
      </c>
      <c r="JY15" s="75">
        <v>999</v>
      </c>
      <c r="JZ15" s="75">
        <v>999</v>
      </c>
      <c r="KA15" s="75">
        <v>999</v>
      </c>
      <c r="KB15" s="70">
        <v>20.6</v>
      </c>
      <c r="KC15" s="70">
        <v>21.5</v>
      </c>
      <c r="KD15" s="70">
        <v>20.9</v>
      </c>
      <c r="KE15" s="75">
        <v>999</v>
      </c>
      <c r="KF15" s="75">
        <v>999</v>
      </c>
      <c r="KG15" s="75">
        <v>999</v>
      </c>
      <c r="KH15" s="75">
        <v>999</v>
      </c>
      <c r="KI15" s="75">
        <v>999</v>
      </c>
      <c r="KJ15" s="70">
        <v>0</v>
      </c>
      <c r="KK15" s="70">
        <v>3.5</v>
      </c>
      <c r="KL15" s="70">
        <v>4.8</v>
      </c>
      <c r="KM15" s="75">
        <v>999</v>
      </c>
      <c r="KN15" s="75">
        <v>999</v>
      </c>
      <c r="KO15" s="75">
        <v>999</v>
      </c>
      <c r="KP15" s="75">
        <v>999</v>
      </c>
      <c r="KQ15" s="75">
        <v>999</v>
      </c>
      <c r="KR15" s="70">
        <v>0</v>
      </c>
      <c r="KS15" s="70">
        <v>4.0999999999999996</v>
      </c>
      <c r="KT15" s="70">
        <v>5.2</v>
      </c>
      <c r="KU15" s="75">
        <v>999</v>
      </c>
      <c r="KV15" s="75">
        <v>999</v>
      </c>
      <c r="KW15" s="75">
        <v>999</v>
      </c>
      <c r="KX15" s="75">
        <v>999</v>
      </c>
      <c r="KY15" s="75">
        <v>999</v>
      </c>
      <c r="KZ15" s="70">
        <v>1.9</v>
      </c>
      <c r="LA15" s="70">
        <v>4.8</v>
      </c>
      <c r="LB15" s="70">
        <v>4.3</v>
      </c>
      <c r="LC15" s="75">
        <v>999</v>
      </c>
      <c r="LD15" s="75">
        <v>999</v>
      </c>
      <c r="LE15" s="75">
        <v>999</v>
      </c>
      <c r="LF15" s="75">
        <v>999</v>
      </c>
      <c r="LG15" s="75">
        <v>999</v>
      </c>
      <c r="LH15" s="70">
        <v>0</v>
      </c>
      <c r="LI15" s="70">
        <v>0</v>
      </c>
      <c r="LJ15" s="70">
        <v>0.2</v>
      </c>
      <c r="LK15" s="75">
        <v>999</v>
      </c>
      <c r="LL15" s="75">
        <v>999</v>
      </c>
      <c r="LM15" s="75">
        <v>999</v>
      </c>
      <c r="LN15" s="75">
        <v>999</v>
      </c>
      <c r="LO15" s="76">
        <v>999</v>
      </c>
      <c r="LP15" s="1">
        <v>-1</v>
      </c>
      <c r="LQ15" s="1">
        <v>-1</v>
      </c>
      <c r="LR15" s="1">
        <v>-1</v>
      </c>
      <c r="LS15" s="1">
        <v>-1</v>
      </c>
      <c r="LT15" s="1">
        <v>-1</v>
      </c>
      <c r="LU15" s="1">
        <v>-1</v>
      </c>
      <c r="LV15" s="1">
        <v>-1</v>
      </c>
      <c r="LW15" s="1">
        <v>-1</v>
      </c>
      <c r="LX15" s="1">
        <v>-1</v>
      </c>
      <c r="LY15" s="1">
        <v>-1</v>
      </c>
      <c r="LZ15" s="1">
        <v>-1</v>
      </c>
      <c r="MA15" s="1">
        <v>-1</v>
      </c>
      <c r="MB15" s="1">
        <v>-1</v>
      </c>
      <c r="MC15" s="1">
        <v>-1</v>
      </c>
      <c r="MD15" s="1">
        <v>-1</v>
      </c>
      <c r="ME15" s="1">
        <v>-1</v>
      </c>
      <c r="MF15" s="1">
        <v>-1</v>
      </c>
      <c r="MG15" s="1">
        <v>-1</v>
      </c>
      <c r="MH15" s="1">
        <v>-1</v>
      </c>
      <c r="MI15" s="1">
        <v>-1</v>
      </c>
      <c r="MJ15" s="1">
        <v>-1</v>
      </c>
      <c r="MK15" s="1">
        <v>-1</v>
      </c>
      <c r="ML15" s="1">
        <v>-1</v>
      </c>
      <c r="MM15" s="1">
        <v>-1</v>
      </c>
      <c r="MN15" s="1">
        <v>-1</v>
      </c>
      <c r="MO15" s="1">
        <v>-1</v>
      </c>
      <c r="MP15" s="1">
        <v>-1</v>
      </c>
      <c r="MQ15" s="1">
        <v>-1</v>
      </c>
      <c r="MR15" s="1">
        <v>-1</v>
      </c>
      <c r="MS15" s="1">
        <v>-1</v>
      </c>
      <c r="MT15" s="1">
        <v>-1</v>
      </c>
      <c r="MU15" s="1">
        <v>-1</v>
      </c>
      <c r="MV15" s="1">
        <v>-1</v>
      </c>
      <c r="MW15" s="1">
        <v>-1</v>
      </c>
      <c r="MX15" s="1">
        <v>-1</v>
      </c>
      <c r="MY15" s="1">
        <v>-1</v>
      </c>
      <c r="MZ15" s="1">
        <v>-1</v>
      </c>
      <c r="NA15" s="1">
        <v>-1</v>
      </c>
      <c r="NB15" s="1">
        <v>-1</v>
      </c>
      <c r="NC15" s="1">
        <v>-1</v>
      </c>
      <c r="ND15" s="1">
        <v>-1</v>
      </c>
      <c r="NE15" s="1">
        <v>-1</v>
      </c>
      <c r="NF15" s="1">
        <v>-1</v>
      </c>
      <c r="NG15" s="1">
        <v>-1</v>
      </c>
      <c r="NH15" s="1">
        <v>-1</v>
      </c>
      <c r="NI15" s="1">
        <v>-1</v>
      </c>
      <c r="NJ15" s="1">
        <v>-1</v>
      </c>
      <c r="NK15" s="1">
        <v>-1</v>
      </c>
      <c r="NL15" s="1">
        <v>-1</v>
      </c>
      <c r="NM15" s="1">
        <v>-1</v>
      </c>
      <c r="NN15" s="1">
        <v>-1</v>
      </c>
      <c r="NO15" s="1">
        <v>-1</v>
      </c>
      <c r="NP15" s="1">
        <v>-1</v>
      </c>
      <c r="NQ15" s="1">
        <v>-1</v>
      </c>
      <c r="NR15" s="1">
        <v>-1</v>
      </c>
      <c r="NS15" s="1">
        <v>-1</v>
      </c>
      <c r="NT15" s="1">
        <v>-1</v>
      </c>
      <c r="NU15" s="1">
        <v>-1</v>
      </c>
      <c r="NV15" s="1">
        <v>-1</v>
      </c>
      <c r="NW15" s="1">
        <v>-1</v>
      </c>
      <c r="NX15" s="1">
        <v>-1</v>
      </c>
      <c r="NY15" s="1">
        <v>-1</v>
      </c>
      <c r="NZ15" s="1">
        <v>-1</v>
      </c>
      <c r="OA15" s="1">
        <v>-1</v>
      </c>
      <c r="OB15" s="1">
        <v>-1</v>
      </c>
      <c r="OC15" s="1">
        <v>-1</v>
      </c>
      <c r="OD15" s="1">
        <v>-1</v>
      </c>
      <c r="OE15" s="1">
        <v>-1</v>
      </c>
      <c r="OF15" s="1">
        <v>-1</v>
      </c>
      <c r="OG15" s="1">
        <v>-1</v>
      </c>
      <c r="OH15" s="1">
        <v>-1</v>
      </c>
      <c r="OI15" s="1">
        <v>-1</v>
      </c>
      <c r="OJ15" s="1">
        <v>-1</v>
      </c>
      <c r="OK15" s="1">
        <v>-1</v>
      </c>
      <c r="OL15" s="1">
        <v>-1</v>
      </c>
      <c r="OM15" s="1">
        <v>-1</v>
      </c>
      <c r="ON15" s="1">
        <v>-1</v>
      </c>
      <c r="OO15" s="1">
        <v>-1</v>
      </c>
      <c r="OP15" s="1">
        <v>-1</v>
      </c>
      <c r="OQ15" s="1">
        <v>-1</v>
      </c>
      <c r="OR15" s="1">
        <v>-1</v>
      </c>
      <c r="OS15" s="1">
        <v>-1</v>
      </c>
      <c r="OT15" s="1">
        <v>-1</v>
      </c>
      <c r="OU15" s="1">
        <v>-1</v>
      </c>
      <c r="OV15" s="1">
        <v>-1</v>
      </c>
      <c r="OW15" s="1">
        <v>-1</v>
      </c>
      <c r="OX15" s="1">
        <v>-1</v>
      </c>
      <c r="OY15" s="1">
        <v>-1</v>
      </c>
      <c r="OZ15" s="1">
        <v>-1</v>
      </c>
      <c r="PA15" s="1">
        <v>-1</v>
      </c>
      <c r="PB15" s="1">
        <v>-1</v>
      </c>
      <c r="PD15" s="1">
        <v>119</v>
      </c>
      <c r="PE15" s="1">
        <v>76</v>
      </c>
      <c r="PF15" s="1">
        <f t="shared" si="0"/>
        <v>90.333333333333329</v>
      </c>
      <c r="PG15" s="1">
        <v>1.91</v>
      </c>
      <c r="PH15" s="1">
        <v>57</v>
      </c>
      <c r="PI15" s="1">
        <v>10</v>
      </c>
      <c r="PJ15" s="1">
        <v>45</v>
      </c>
      <c r="PK15" s="1">
        <f t="shared" si="1"/>
        <v>23.560209424083769</v>
      </c>
      <c r="PL15" s="1">
        <v>9</v>
      </c>
      <c r="PM15" s="1">
        <f t="shared" si="2"/>
        <v>64</v>
      </c>
      <c r="PN15" s="1">
        <v>31</v>
      </c>
      <c r="PO15" s="1">
        <f t="shared" si="3"/>
        <v>0.31111111111111112</v>
      </c>
      <c r="PP15" s="1">
        <v>60</v>
      </c>
      <c r="PQ15" s="1">
        <f t="shared" si="4"/>
        <v>0.42222222222222222</v>
      </c>
      <c r="PR15" s="23">
        <f t="shared" si="5"/>
        <v>142.28840800000003</v>
      </c>
      <c r="PS15" s="1">
        <f t="shared" si="6"/>
        <v>74.496548691099491</v>
      </c>
      <c r="PT15" s="1">
        <v>64</v>
      </c>
      <c r="PU15" s="1">
        <v>34</v>
      </c>
      <c r="PV15" s="1">
        <f t="shared" si="7"/>
        <v>1.8823529411764706</v>
      </c>
      <c r="PW15" s="1">
        <v>235</v>
      </c>
      <c r="PX15" s="1">
        <v>16</v>
      </c>
      <c r="PY15" s="1">
        <f t="shared" ref="PY15:PY21" si="86">PT15/PX15</f>
        <v>4</v>
      </c>
      <c r="PZ15" s="1">
        <v>17</v>
      </c>
      <c r="QA15" s="1">
        <v>2.2999999999999998</v>
      </c>
      <c r="QB15" s="1">
        <f t="shared" si="9"/>
        <v>4.0239178499999992</v>
      </c>
      <c r="QC15" s="1">
        <f t="shared" si="10"/>
        <v>70.595049999999986</v>
      </c>
      <c r="QD15" s="1">
        <f t="shared" si="11"/>
        <v>2.1067632722513085</v>
      </c>
      <c r="QE15" s="1">
        <v>17</v>
      </c>
      <c r="QF15" s="1">
        <v>-1</v>
      </c>
      <c r="QG15" s="1">
        <v>34</v>
      </c>
      <c r="QH15" s="1">
        <v>16</v>
      </c>
      <c r="QI15" s="1">
        <f t="shared" si="12"/>
        <v>2.125</v>
      </c>
      <c r="QJ15" s="1">
        <v>196</v>
      </c>
      <c r="QK15" s="1">
        <v>10</v>
      </c>
      <c r="QL15" s="1">
        <v>57</v>
      </c>
      <c r="QM15" s="1">
        <f t="shared" si="13"/>
        <v>29.842931937172775</v>
      </c>
      <c r="QN15" s="1">
        <v>51</v>
      </c>
      <c r="QO15" s="1">
        <f t="shared" si="14"/>
        <v>26.701570680628272</v>
      </c>
      <c r="QP15" s="1">
        <v>113</v>
      </c>
      <c r="QQ15" s="1">
        <f t="shared" si="15"/>
        <v>59.162303664921467</v>
      </c>
      <c r="QR15" s="1">
        <v>45</v>
      </c>
      <c r="QS15" s="1">
        <f t="shared" si="16"/>
        <v>23.560209424083769</v>
      </c>
      <c r="QT15" s="1">
        <f t="shared" si="17"/>
        <v>68</v>
      </c>
      <c r="QU15" s="1">
        <v>60</v>
      </c>
      <c r="QV15" s="1">
        <v>22.2</v>
      </c>
      <c r="QW15" s="1">
        <v>13.8</v>
      </c>
      <c r="QX15" s="1">
        <f t="shared" si="18"/>
        <v>11.62303664921466</v>
      </c>
      <c r="QY15" s="1">
        <f t="shared" si="19"/>
        <v>7.2251308900523563</v>
      </c>
      <c r="QZ15" s="23">
        <f t="shared" si="20"/>
        <v>0.37837837837837834</v>
      </c>
      <c r="RA15" s="1">
        <v>112</v>
      </c>
      <c r="RB15" s="1">
        <v>78</v>
      </c>
      <c r="RC15" s="1">
        <f t="shared" si="21"/>
        <v>89.333333333333329</v>
      </c>
      <c r="RD15" s="1">
        <v>86</v>
      </c>
      <c r="RE15" s="1">
        <v>8</v>
      </c>
      <c r="RF15" s="1">
        <v>45</v>
      </c>
      <c r="RG15" s="1">
        <f t="shared" si="22"/>
        <v>23.560209424083769</v>
      </c>
      <c r="RH15" s="1">
        <v>11</v>
      </c>
      <c r="RI15" s="1">
        <f t="shared" si="23"/>
        <v>64</v>
      </c>
      <c r="RJ15" s="1">
        <v>32</v>
      </c>
      <c r="RK15" s="23">
        <f t="shared" si="24"/>
        <v>0.28888888888888886</v>
      </c>
      <c r="RL15" s="1">
        <v>55</v>
      </c>
      <c r="RM15" s="1">
        <f t="shared" si="25"/>
        <v>0.42222222222222222</v>
      </c>
      <c r="RN15" s="1">
        <f t="shared" si="26"/>
        <v>142.28840800000003</v>
      </c>
      <c r="RO15" s="1">
        <f t="shared" si="27"/>
        <v>74.496548691099491</v>
      </c>
      <c r="RP15" s="1">
        <v>58</v>
      </c>
      <c r="RQ15" s="1">
        <v>45</v>
      </c>
      <c r="RR15" s="23">
        <f t="shared" si="28"/>
        <v>1.288888888888889</v>
      </c>
      <c r="RS15" s="1">
        <v>158</v>
      </c>
      <c r="RT15" s="1">
        <v>13</v>
      </c>
      <c r="RU15" s="23">
        <f t="shared" si="29"/>
        <v>4.4615384615384617</v>
      </c>
      <c r="RV15" s="1">
        <v>16.5</v>
      </c>
      <c r="RW15" s="1">
        <f t="shared" si="30"/>
        <v>5.8926103499999991</v>
      </c>
      <c r="RX15" s="1">
        <f t="shared" si="31"/>
        <v>68.518724999999989</v>
      </c>
      <c r="RY15" s="1">
        <f t="shared" si="32"/>
        <v>3.0851363089005233</v>
      </c>
      <c r="RZ15" s="1">
        <v>13.6</v>
      </c>
      <c r="SA15" s="1">
        <v>23</v>
      </c>
      <c r="SB15" s="1">
        <v>31</v>
      </c>
      <c r="SC15" s="1">
        <v>36</v>
      </c>
      <c r="SD15" s="23">
        <f t="shared" si="64"/>
        <v>0.86111111111111116</v>
      </c>
      <c r="SE15" s="1">
        <v>178</v>
      </c>
      <c r="SF15" s="1">
        <v>12</v>
      </c>
      <c r="SG15" s="1">
        <v>65</v>
      </c>
      <c r="SH15" s="1">
        <f t="shared" si="33"/>
        <v>34.031413612565444</v>
      </c>
      <c r="SI15" s="1">
        <v>51</v>
      </c>
      <c r="SJ15" s="1">
        <f t="shared" si="34"/>
        <v>26.701570680628272</v>
      </c>
      <c r="SK15" s="1">
        <v>103</v>
      </c>
      <c r="SL15" s="1">
        <f t="shared" si="35"/>
        <v>53.926701570680628</v>
      </c>
      <c r="SM15" s="1">
        <v>42</v>
      </c>
      <c r="SN15" s="1">
        <f t="shared" si="36"/>
        <v>21.98952879581152</v>
      </c>
      <c r="SO15" s="1">
        <f t="shared" si="37"/>
        <v>61</v>
      </c>
      <c r="SP15" s="1">
        <v>54</v>
      </c>
      <c r="SQ15" s="1">
        <v>21.6</v>
      </c>
      <c r="SR15" s="1">
        <v>12.8</v>
      </c>
      <c r="SS15" s="1">
        <f t="shared" si="38"/>
        <v>11.30890052356021</v>
      </c>
      <c r="ST15" s="1">
        <f t="shared" si="39"/>
        <v>6.7015706806282731</v>
      </c>
      <c r="SU15" s="23">
        <f t="shared" si="40"/>
        <v>0.40740740740740744</v>
      </c>
      <c r="SV15" s="1">
        <v>117</v>
      </c>
      <c r="SW15" s="1">
        <v>66</v>
      </c>
      <c r="SX15" s="1">
        <f t="shared" si="41"/>
        <v>83</v>
      </c>
      <c r="SY15" s="1">
        <v>73</v>
      </c>
      <c r="SZ15" s="1">
        <v>9</v>
      </c>
      <c r="TA15" s="1">
        <v>46</v>
      </c>
      <c r="TB15" s="1">
        <f t="shared" si="42"/>
        <v>24.083769633507856</v>
      </c>
      <c r="TC15" s="1">
        <v>9</v>
      </c>
      <c r="TD15" s="1">
        <f t="shared" si="43"/>
        <v>64</v>
      </c>
      <c r="TE15" s="1">
        <v>33</v>
      </c>
      <c r="TF15" s="23">
        <f t="shared" si="44"/>
        <v>0.28260869565217389</v>
      </c>
      <c r="TG15" s="1">
        <v>56</v>
      </c>
      <c r="TH15" s="1">
        <f t="shared" si="45"/>
        <v>0.39130434782608697</v>
      </c>
      <c r="TI15" s="1">
        <f t="shared" si="46"/>
        <v>137.12085600000003</v>
      </c>
      <c r="TJ15" s="1">
        <f t="shared" si="47"/>
        <v>71.791024083769656</v>
      </c>
      <c r="TK15" s="1">
        <v>51</v>
      </c>
      <c r="TL15" s="1">
        <v>31</v>
      </c>
      <c r="TM15" s="23">
        <f t="shared" si="48"/>
        <v>1.6451612903225807</v>
      </c>
      <c r="TN15" s="1">
        <v>212</v>
      </c>
      <c r="TO15" s="1">
        <v>18</v>
      </c>
      <c r="TP15" s="23">
        <f t="shared" si="49"/>
        <v>2.8333333333333335</v>
      </c>
      <c r="TQ15" s="1">
        <v>20.399999999999999</v>
      </c>
      <c r="TR15" s="1">
        <f t="shared" si="50"/>
        <v>6.1841263799999986</v>
      </c>
      <c r="TS15" s="1">
        <f t="shared" si="51"/>
        <v>84.714059999999975</v>
      </c>
      <c r="TT15" s="1">
        <f t="shared" si="52"/>
        <v>3.2377625026178003</v>
      </c>
      <c r="TU15" s="1">
        <v>15.1</v>
      </c>
      <c r="TV15" s="1">
        <v>-1</v>
      </c>
      <c r="TW15" s="1">
        <v>33</v>
      </c>
      <c r="TX15" s="1">
        <v>22</v>
      </c>
      <c r="TY15" s="23">
        <f t="shared" si="53"/>
        <v>1.5</v>
      </c>
      <c r="TZ15" s="1">
        <v>185</v>
      </c>
      <c r="UA15" s="1">
        <v>16</v>
      </c>
      <c r="UB15" s="1">
        <v>58</v>
      </c>
      <c r="UC15" s="1">
        <f t="shared" si="54"/>
        <v>30.366492146596858</v>
      </c>
      <c r="UD15" s="1">
        <v>52</v>
      </c>
      <c r="UE15" s="1">
        <f t="shared" si="55"/>
        <v>27.225130890052355</v>
      </c>
      <c r="UF15" s="1">
        <v>104</v>
      </c>
      <c r="UG15" s="1">
        <f t="shared" si="56"/>
        <v>54.450261780104711</v>
      </c>
      <c r="UH15" s="1">
        <v>50</v>
      </c>
      <c r="UI15" s="1">
        <f t="shared" si="57"/>
        <v>26.178010471204189</v>
      </c>
      <c r="UJ15" s="1">
        <f t="shared" si="58"/>
        <v>54</v>
      </c>
      <c r="UK15" s="1">
        <v>47</v>
      </c>
      <c r="UL15" s="1">
        <v>26.1</v>
      </c>
      <c r="UM15" s="1">
        <v>14.4</v>
      </c>
      <c r="UN15" s="1">
        <f t="shared" si="59"/>
        <v>13.664921465968588</v>
      </c>
      <c r="UO15" s="1">
        <f t="shared" si="60"/>
        <v>7.5392670157068071</v>
      </c>
      <c r="UP15" s="23">
        <f t="shared" si="61"/>
        <v>0.44827586206896552</v>
      </c>
      <c r="UQ15" s="1">
        <v>-1</v>
      </c>
      <c r="UR15" s="1">
        <v>-1</v>
      </c>
      <c r="US15" s="1">
        <v>-1</v>
      </c>
      <c r="UT15" s="1">
        <v>-1</v>
      </c>
      <c r="UU15" s="1">
        <v>-1</v>
      </c>
      <c r="UV15" s="1">
        <v>-1</v>
      </c>
      <c r="UW15" s="1">
        <v>-1</v>
      </c>
      <c r="UX15" s="1">
        <v>-1</v>
      </c>
      <c r="UY15" s="1">
        <v>-1</v>
      </c>
      <c r="UZ15" s="1">
        <v>-1</v>
      </c>
      <c r="VA15" s="23">
        <v>-1</v>
      </c>
      <c r="VB15" s="1">
        <v>-1</v>
      </c>
      <c r="VC15" s="1">
        <v>-1</v>
      </c>
      <c r="VD15" s="1">
        <v>-1</v>
      </c>
      <c r="VE15" s="1">
        <v>-1</v>
      </c>
      <c r="VF15" s="1">
        <v>-1</v>
      </c>
      <c r="VG15" s="1">
        <v>-1</v>
      </c>
      <c r="VH15" s="23">
        <v>-1</v>
      </c>
      <c r="VI15" s="1">
        <v>-1</v>
      </c>
      <c r="VJ15" s="1">
        <v>-1</v>
      </c>
      <c r="VK15" s="23">
        <v>-1</v>
      </c>
      <c r="VL15" s="1">
        <v>-1</v>
      </c>
      <c r="VM15" s="1">
        <v>-1</v>
      </c>
      <c r="VN15" s="1">
        <v>-1</v>
      </c>
      <c r="VO15" s="1">
        <v>-1</v>
      </c>
      <c r="VP15" s="1">
        <v>-1</v>
      </c>
      <c r="VQ15" s="1">
        <v>-1</v>
      </c>
      <c r="VR15" s="1">
        <v>-1</v>
      </c>
      <c r="VS15" s="1">
        <v>-1</v>
      </c>
      <c r="VT15" s="23">
        <v>-1</v>
      </c>
      <c r="VU15" s="1">
        <v>-1</v>
      </c>
      <c r="VV15" s="1">
        <v>-1</v>
      </c>
      <c r="VW15" s="1">
        <v>-1</v>
      </c>
      <c r="VX15" s="1">
        <v>-1</v>
      </c>
      <c r="VY15" s="1">
        <v>-1</v>
      </c>
      <c r="VZ15" s="1">
        <v>-1</v>
      </c>
      <c r="WA15" s="1">
        <v>-1</v>
      </c>
      <c r="WB15" s="1">
        <v>-1</v>
      </c>
      <c r="WC15" s="1">
        <v>-1</v>
      </c>
      <c r="WD15" s="1">
        <v>-1</v>
      </c>
      <c r="WE15" s="1">
        <v>-1</v>
      </c>
      <c r="WF15" s="1">
        <v>-1</v>
      </c>
      <c r="WG15" s="1">
        <v>-1</v>
      </c>
      <c r="WH15" s="1">
        <v>-1</v>
      </c>
      <c r="WI15" s="1">
        <v>-1</v>
      </c>
      <c r="WJ15" s="1">
        <v>-1</v>
      </c>
      <c r="WK15" s="23">
        <v>-1</v>
      </c>
      <c r="WL15" s="1">
        <v>-1</v>
      </c>
      <c r="WM15" s="1">
        <v>-1</v>
      </c>
      <c r="WN15" s="1">
        <v>-1</v>
      </c>
      <c r="WO15" s="1">
        <v>-1</v>
      </c>
      <c r="WP15" s="1">
        <v>-1</v>
      </c>
      <c r="WQ15" s="1">
        <v>-1</v>
      </c>
      <c r="WR15" s="1">
        <v>-1</v>
      </c>
      <c r="WS15" s="1">
        <v>-1</v>
      </c>
      <c r="WT15" s="1">
        <v>-1</v>
      </c>
      <c r="WU15" s="1">
        <v>-1</v>
      </c>
      <c r="WV15" s="1">
        <v>-1</v>
      </c>
      <c r="WW15" s="1">
        <v>-1</v>
      </c>
      <c r="WX15" s="1">
        <v>-1</v>
      </c>
      <c r="WY15" s="1">
        <v>-1</v>
      </c>
      <c r="WZ15" s="1">
        <v>-1</v>
      </c>
      <c r="XA15" s="1">
        <v>-1</v>
      </c>
      <c r="XB15" s="1">
        <v>-1</v>
      </c>
      <c r="XC15" s="1">
        <v>-1</v>
      </c>
      <c r="XD15" s="1">
        <v>-1</v>
      </c>
      <c r="XE15" s="1">
        <v>-1</v>
      </c>
      <c r="XF15" s="1">
        <v>-1</v>
      </c>
      <c r="XG15" s="1">
        <v>-1</v>
      </c>
      <c r="XH15" s="1">
        <v>-1</v>
      </c>
      <c r="XI15" s="1">
        <v>-1</v>
      </c>
      <c r="XJ15" s="1">
        <v>-1</v>
      </c>
      <c r="XK15" s="1">
        <v>-1</v>
      </c>
      <c r="XL15" s="1">
        <v>-1</v>
      </c>
      <c r="XM15" s="1">
        <v>-1</v>
      </c>
      <c r="XN15" s="1">
        <v>-1</v>
      </c>
      <c r="XO15" s="1">
        <v>-1</v>
      </c>
      <c r="XP15" s="1">
        <v>-1</v>
      </c>
      <c r="XQ15" s="1">
        <v>-1</v>
      </c>
      <c r="XR15" s="1">
        <v>-1</v>
      </c>
      <c r="XS15" s="1">
        <v>-1</v>
      </c>
      <c r="XT15" s="1">
        <v>-1</v>
      </c>
      <c r="XU15" s="1">
        <v>-1</v>
      </c>
      <c r="XV15" s="1">
        <v>-1</v>
      </c>
      <c r="XW15" s="1">
        <v>-1</v>
      </c>
      <c r="XX15" s="1">
        <v>-1</v>
      </c>
      <c r="XY15" s="1">
        <v>-1</v>
      </c>
      <c r="XZ15" s="1">
        <v>-1</v>
      </c>
      <c r="YA15" s="1">
        <v>-1</v>
      </c>
      <c r="YB15" s="1">
        <v>-1</v>
      </c>
      <c r="YC15" s="1">
        <v>-1</v>
      </c>
      <c r="YD15" s="1">
        <v>-1</v>
      </c>
      <c r="YE15" s="1">
        <v>-1</v>
      </c>
      <c r="YF15" s="1">
        <v>-1</v>
      </c>
      <c r="YG15" s="1">
        <v>-1</v>
      </c>
      <c r="YH15" s="1">
        <v>-1</v>
      </c>
      <c r="YI15" s="1">
        <v>-1</v>
      </c>
      <c r="YJ15" s="1">
        <v>-1</v>
      </c>
      <c r="YK15" s="1">
        <v>-1</v>
      </c>
      <c r="YL15" s="1">
        <v>-1</v>
      </c>
      <c r="YM15" s="1">
        <v>-1</v>
      </c>
      <c r="YN15" s="1">
        <v>-1</v>
      </c>
      <c r="YO15" s="1">
        <v>-1</v>
      </c>
      <c r="YP15" s="1">
        <v>-1</v>
      </c>
      <c r="YQ15" s="1">
        <v>-1</v>
      </c>
      <c r="YR15" s="1">
        <v>-1</v>
      </c>
      <c r="YS15" s="1">
        <v>-1</v>
      </c>
      <c r="YT15" s="1">
        <v>-1</v>
      </c>
      <c r="YU15" s="1">
        <v>-1</v>
      </c>
      <c r="YV15" s="1">
        <v>-1</v>
      </c>
      <c r="YW15" s="1">
        <v>-1</v>
      </c>
      <c r="YX15" s="1">
        <v>-1</v>
      </c>
      <c r="YY15" s="1">
        <v>-1</v>
      </c>
      <c r="YZ15" s="1">
        <v>-1</v>
      </c>
      <c r="ZA15" s="1">
        <v>-1</v>
      </c>
      <c r="ZB15" s="1">
        <v>-1</v>
      </c>
      <c r="ZC15" s="1">
        <v>-1</v>
      </c>
      <c r="ZD15" s="1">
        <v>-1</v>
      </c>
      <c r="ZE15" s="1">
        <v>-1</v>
      </c>
      <c r="ZF15" s="1">
        <v>-1</v>
      </c>
      <c r="ZG15" s="1">
        <v>-1</v>
      </c>
      <c r="ZH15" s="1">
        <v>-1</v>
      </c>
      <c r="ZI15" s="1">
        <v>-1</v>
      </c>
      <c r="ZJ15" s="1">
        <v>-1</v>
      </c>
      <c r="ZK15" s="1">
        <v>-1</v>
      </c>
      <c r="ZL15" s="1">
        <v>-1</v>
      </c>
      <c r="ZM15" s="1">
        <v>-1</v>
      </c>
      <c r="ZN15" s="1">
        <v>-1</v>
      </c>
      <c r="ZO15" s="1">
        <v>-1</v>
      </c>
      <c r="ZP15" s="1">
        <v>-1</v>
      </c>
      <c r="ZQ15" s="1">
        <v>-1</v>
      </c>
      <c r="ZR15" s="1">
        <v>-1</v>
      </c>
      <c r="ZS15" s="1">
        <v>-1</v>
      </c>
      <c r="ZT15" s="1">
        <v>-1</v>
      </c>
      <c r="ZU15" s="1">
        <v>-1</v>
      </c>
      <c r="ZV15" s="1">
        <v>-1</v>
      </c>
      <c r="ZW15" s="1">
        <v>-1</v>
      </c>
      <c r="ZX15" s="1">
        <v>-1</v>
      </c>
      <c r="ZY15" s="1">
        <v>-1</v>
      </c>
      <c r="ZZ15" s="1">
        <v>-1</v>
      </c>
      <c r="AAA15" s="1">
        <v>-1</v>
      </c>
      <c r="AAB15" s="1">
        <v>-1</v>
      </c>
      <c r="AAC15" s="1">
        <v>-1</v>
      </c>
      <c r="AAD15" s="1">
        <v>-1</v>
      </c>
      <c r="AAE15" s="1">
        <v>-1</v>
      </c>
      <c r="AAF15" s="1">
        <v>-1</v>
      </c>
      <c r="AAG15" s="1">
        <v>-1</v>
      </c>
      <c r="AAH15" s="1">
        <v>-1</v>
      </c>
      <c r="AAI15" s="1">
        <v>-1</v>
      </c>
      <c r="AAJ15" s="1">
        <v>-1</v>
      </c>
      <c r="AAK15" s="1">
        <v>-1</v>
      </c>
      <c r="AAL15" s="1">
        <v>-1</v>
      </c>
      <c r="AAM15" s="1">
        <v>-1</v>
      </c>
      <c r="AAN15" s="1">
        <v>-1</v>
      </c>
      <c r="AAO15" s="1">
        <v>-1</v>
      </c>
      <c r="AAP15" s="1">
        <v>-1</v>
      </c>
      <c r="AAQ15" s="1">
        <v>-1</v>
      </c>
      <c r="AAR15" s="1">
        <v>-1</v>
      </c>
      <c r="AAS15" s="1">
        <v>-1</v>
      </c>
      <c r="AAT15" s="1">
        <v>-1</v>
      </c>
      <c r="AAU15" s="1">
        <v>-1</v>
      </c>
      <c r="AAV15" s="1">
        <v>-1</v>
      </c>
      <c r="AAW15" s="1">
        <v>-1</v>
      </c>
      <c r="AAX15" s="1">
        <v>-1</v>
      </c>
      <c r="AAY15" s="1">
        <v>-1</v>
      </c>
      <c r="AAZ15" s="1">
        <v>-1</v>
      </c>
      <c r="ABA15" s="1">
        <v>-1</v>
      </c>
      <c r="ABB15" s="1">
        <v>-1</v>
      </c>
      <c r="ABC15" s="1">
        <v>-1</v>
      </c>
      <c r="ABD15" s="1">
        <v>-1</v>
      </c>
      <c r="ABE15" s="1">
        <v>-1</v>
      </c>
      <c r="ABF15" s="1">
        <v>-1</v>
      </c>
      <c r="ABG15" s="1">
        <v>-1</v>
      </c>
      <c r="ABH15" s="1">
        <v>-1</v>
      </c>
      <c r="ABI15" s="1">
        <v>-1</v>
      </c>
      <c r="ABJ15" s="1">
        <v>-1</v>
      </c>
      <c r="ABK15" s="1">
        <v>-1</v>
      </c>
      <c r="ABL15" s="1">
        <v>-1</v>
      </c>
      <c r="ABM15" s="1">
        <v>-1</v>
      </c>
      <c r="ABN15" s="1">
        <v>-1</v>
      </c>
      <c r="ABO15" s="1">
        <v>-1</v>
      </c>
      <c r="ABP15" s="1">
        <v>-1</v>
      </c>
      <c r="ABQ15" s="1">
        <v>-1</v>
      </c>
      <c r="ABR15" s="1">
        <v>-1</v>
      </c>
      <c r="ABS15" s="1">
        <v>-1</v>
      </c>
      <c r="ABT15" s="1">
        <v>-1</v>
      </c>
      <c r="ABU15" s="1">
        <v>-1</v>
      </c>
      <c r="ABV15" s="1">
        <v>-1</v>
      </c>
      <c r="ABW15" s="1">
        <v>-1</v>
      </c>
      <c r="ABX15" s="1">
        <v>-1</v>
      </c>
      <c r="ABY15" s="1">
        <v>-1</v>
      </c>
      <c r="ABZ15" s="1">
        <v>-1</v>
      </c>
      <c r="ACA15" s="1">
        <v>-1</v>
      </c>
      <c r="ACB15" s="1">
        <v>-1</v>
      </c>
      <c r="ACC15" s="1">
        <v>-1</v>
      </c>
      <c r="ACD15" s="1">
        <v>-1</v>
      </c>
      <c r="ACE15" s="1">
        <v>-1</v>
      </c>
      <c r="ACF15" s="1">
        <v>-1</v>
      </c>
      <c r="ACG15" s="1">
        <v>-1</v>
      </c>
      <c r="ACH15" s="1">
        <v>-1</v>
      </c>
      <c r="ACI15" s="1">
        <v>-1</v>
      </c>
      <c r="ACJ15" s="1">
        <v>-1</v>
      </c>
      <c r="ACK15" s="1">
        <v>-1</v>
      </c>
      <c r="ACL15" s="1">
        <v>-1</v>
      </c>
      <c r="ACM15" s="1">
        <v>-1</v>
      </c>
      <c r="ACN15" s="1">
        <v>-1</v>
      </c>
      <c r="ACO15" s="1">
        <v>-1</v>
      </c>
      <c r="ACP15" s="1">
        <v>-1</v>
      </c>
      <c r="ACQ15" s="1">
        <v>-1</v>
      </c>
      <c r="ACR15" s="1">
        <v>-1</v>
      </c>
      <c r="ACS15" s="1">
        <v>-1</v>
      </c>
      <c r="ACT15" s="1">
        <v>-1</v>
      </c>
      <c r="ACU15" s="1">
        <v>-1</v>
      </c>
      <c r="ACV15" s="1">
        <v>-1</v>
      </c>
      <c r="ACW15" s="1">
        <v>-1</v>
      </c>
      <c r="ACX15" s="1">
        <v>-1</v>
      </c>
      <c r="ACY15" s="1">
        <v>-1</v>
      </c>
      <c r="ACZ15" s="1">
        <v>-1</v>
      </c>
      <c r="ADA15" s="1">
        <v>-1</v>
      </c>
      <c r="ADB15" s="1">
        <v>-1</v>
      </c>
      <c r="ADC15" s="1">
        <v>-1</v>
      </c>
      <c r="ADD15" s="1">
        <v>-1</v>
      </c>
      <c r="ADE15" s="1">
        <v>-1</v>
      </c>
      <c r="ADF15" s="1">
        <v>-1</v>
      </c>
      <c r="ADG15" s="1">
        <v>-1</v>
      </c>
      <c r="ADH15" s="1">
        <v>-1</v>
      </c>
      <c r="ADI15" s="1">
        <v>-1</v>
      </c>
      <c r="ADJ15" s="1">
        <v>-1</v>
      </c>
      <c r="ADK15" s="1">
        <v>-1</v>
      </c>
      <c r="ADL15" s="1">
        <v>-1</v>
      </c>
      <c r="ADM15" s="1">
        <v>-1</v>
      </c>
      <c r="ADN15" s="1">
        <v>-1</v>
      </c>
      <c r="ADO15" s="1">
        <v>-1</v>
      </c>
      <c r="ADP15" s="1">
        <v>-1</v>
      </c>
      <c r="ADQ15" s="1">
        <v>-1</v>
      </c>
      <c r="ADR15" s="139">
        <v>43333.808333333334</v>
      </c>
      <c r="ADS15" s="139">
        <v>43335.620833333334</v>
      </c>
      <c r="ADT15" s="139">
        <v>43336.738194444442</v>
      </c>
      <c r="ADU15"/>
      <c r="ADV15"/>
      <c r="ADW15"/>
      <c r="ADX15"/>
      <c r="ADY15"/>
    </row>
    <row r="16" spans="1:805" s="1" customFormat="1">
      <c r="A16" s="68" t="s">
        <v>620</v>
      </c>
      <c r="B16" s="15" t="s">
        <v>502</v>
      </c>
      <c r="C16" s="15">
        <v>30</v>
      </c>
      <c r="D16" s="15">
        <v>81</v>
      </c>
      <c r="E16" s="15">
        <v>180</v>
      </c>
      <c r="F16" s="17">
        <v>4</v>
      </c>
      <c r="G16" s="17">
        <v>4.5</v>
      </c>
      <c r="H16" s="28">
        <v>999</v>
      </c>
      <c r="I16" s="17">
        <v>999</v>
      </c>
      <c r="J16" s="17">
        <v>999</v>
      </c>
      <c r="K16" s="17">
        <v>999</v>
      </c>
      <c r="L16" s="17">
        <v>999</v>
      </c>
      <c r="M16" s="17">
        <v>999</v>
      </c>
      <c r="N16" s="17">
        <v>999</v>
      </c>
      <c r="O16" s="17">
        <v>999</v>
      </c>
      <c r="P16" s="17">
        <v>999</v>
      </c>
      <c r="Q16" s="17">
        <v>999</v>
      </c>
      <c r="R16" s="17">
        <v>999</v>
      </c>
      <c r="S16" s="17">
        <v>999</v>
      </c>
      <c r="T16" s="17">
        <v>999</v>
      </c>
      <c r="U16" s="17">
        <v>999</v>
      </c>
      <c r="V16" s="17">
        <v>999</v>
      </c>
      <c r="W16" s="26">
        <v>999</v>
      </c>
      <c r="X16" s="69">
        <v>999</v>
      </c>
      <c r="Y16" s="69">
        <v>999</v>
      </c>
      <c r="Z16" s="69">
        <v>999</v>
      </c>
      <c r="AA16" s="69">
        <v>999</v>
      </c>
      <c r="AB16" s="69">
        <v>999</v>
      </c>
      <c r="AC16" s="69">
        <v>999</v>
      </c>
      <c r="AD16" s="69">
        <v>999</v>
      </c>
      <c r="AE16" s="69">
        <v>999</v>
      </c>
      <c r="AF16" s="69">
        <v>999</v>
      </c>
      <c r="AG16" s="69">
        <v>999</v>
      </c>
      <c r="AH16" s="69">
        <v>999</v>
      </c>
      <c r="AI16" s="69">
        <v>999</v>
      </c>
      <c r="AJ16" s="69">
        <v>999</v>
      </c>
      <c r="AK16" s="69">
        <v>999</v>
      </c>
      <c r="AL16" s="69">
        <v>999</v>
      </c>
      <c r="AM16" s="69">
        <v>999</v>
      </c>
      <c r="AN16" s="69">
        <v>999</v>
      </c>
      <c r="AO16" s="69">
        <v>999</v>
      </c>
      <c r="AP16" s="69">
        <v>999</v>
      </c>
      <c r="AQ16" s="69">
        <v>999</v>
      </c>
      <c r="AR16" s="69">
        <v>999</v>
      </c>
      <c r="AS16" s="69">
        <v>999</v>
      </c>
      <c r="AT16" s="69">
        <v>999</v>
      </c>
      <c r="AU16" s="69">
        <v>999</v>
      </c>
      <c r="AV16" s="69">
        <v>999</v>
      </c>
      <c r="AW16" s="69">
        <v>999</v>
      </c>
      <c r="AX16" s="69">
        <v>999</v>
      </c>
      <c r="AY16" s="69">
        <v>999</v>
      </c>
      <c r="AZ16" s="69">
        <v>999</v>
      </c>
      <c r="BA16" s="69">
        <v>999</v>
      </c>
      <c r="BB16" s="69">
        <v>999</v>
      </c>
      <c r="BC16" s="69">
        <v>999</v>
      </c>
      <c r="BD16" s="69">
        <v>999</v>
      </c>
      <c r="BE16" s="69">
        <v>999</v>
      </c>
      <c r="BF16" s="69">
        <v>999</v>
      </c>
      <c r="BG16" s="69">
        <v>999</v>
      </c>
      <c r="BH16" s="69">
        <v>999</v>
      </c>
      <c r="BI16" s="69">
        <v>999</v>
      </c>
      <c r="BJ16" s="69">
        <v>999</v>
      </c>
      <c r="BK16" s="69">
        <v>999</v>
      </c>
      <c r="BL16" s="69">
        <v>999</v>
      </c>
      <c r="BM16" s="69">
        <v>999</v>
      </c>
      <c r="BN16" s="69">
        <v>999</v>
      </c>
      <c r="BO16" s="69">
        <v>999</v>
      </c>
      <c r="BP16" s="69">
        <v>999</v>
      </c>
      <c r="BQ16" s="69">
        <v>999</v>
      </c>
      <c r="BR16" s="69">
        <v>999</v>
      </c>
      <c r="BS16" s="69">
        <v>999</v>
      </c>
      <c r="BT16" s="69">
        <v>999</v>
      </c>
      <c r="BU16" s="69">
        <v>999</v>
      </c>
      <c r="BV16" s="69">
        <v>999</v>
      </c>
      <c r="BW16" s="69">
        <v>999</v>
      </c>
      <c r="BX16" s="69">
        <v>999</v>
      </c>
      <c r="BY16" s="69">
        <v>999</v>
      </c>
      <c r="BZ16" s="69">
        <v>999</v>
      </c>
      <c r="CA16" s="69">
        <v>999</v>
      </c>
      <c r="CB16" s="69">
        <v>999</v>
      </c>
      <c r="CC16" s="69">
        <v>999</v>
      </c>
      <c r="CD16" s="69">
        <v>999</v>
      </c>
      <c r="CE16" s="69">
        <v>999</v>
      </c>
      <c r="CF16" s="69">
        <v>999</v>
      </c>
      <c r="CG16" s="69">
        <v>999</v>
      </c>
      <c r="CH16" s="69">
        <v>999</v>
      </c>
      <c r="CI16" s="69">
        <v>999</v>
      </c>
      <c r="CJ16" s="69">
        <v>999</v>
      </c>
      <c r="CK16" s="69">
        <v>999</v>
      </c>
      <c r="CL16" s="69">
        <v>999</v>
      </c>
      <c r="CM16" s="69">
        <v>999</v>
      </c>
      <c r="CN16" s="69">
        <v>999</v>
      </c>
      <c r="CO16" s="69">
        <v>999</v>
      </c>
      <c r="CP16" s="69">
        <v>999</v>
      </c>
      <c r="CQ16" s="69">
        <v>999</v>
      </c>
      <c r="CR16" s="69">
        <v>999</v>
      </c>
      <c r="CS16" s="69">
        <v>999</v>
      </c>
      <c r="CT16" s="69">
        <v>999</v>
      </c>
      <c r="CU16" s="69">
        <v>999</v>
      </c>
      <c r="CV16" s="69">
        <v>999</v>
      </c>
      <c r="CW16" s="69">
        <v>999</v>
      </c>
      <c r="CX16" s="69">
        <v>999</v>
      </c>
      <c r="CY16" s="69">
        <v>999</v>
      </c>
      <c r="CZ16" s="69">
        <v>999</v>
      </c>
      <c r="DA16" s="69">
        <v>999</v>
      </c>
      <c r="DB16" s="69">
        <v>999</v>
      </c>
      <c r="DC16" s="69">
        <v>999</v>
      </c>
      <c r="DD16" s="69">
        <v>999</v>
      </c>
      <c r="DE16" s="69">
        <v>999</v>
      </c>
      <c r="DF16" s="69">
        <v>999</v>
      </c>
      <c r="DG16" s="69">
        <v>999</v>
      </c>
      <c r="DH16" s="69">
        <v>999</v>
      </c>
      <c r="DI16" s="69">
        <v>999</v>
      </c>
      <c r="DJ16" s="69">
        <v>999</v>
      </c>
      <c r="DK16" s="69">
        <v>999</v>
      </c>
      <c r="DL16" s="69">
        <v>999</v>
      </c>
      <c r="DM16" s="69">
        <v>999</v>
      </c>
      <c r="DN16" s="69">
        <v>999</v>
      </c>
      <c r="DO16" s="69">
        <v>999</v>
      </c>
      <c r="DP16" s="69">
        <v>933.5</v>
      </c>
      <c r="DQ16" s="69">
        <v>49.2</v>
      </c>
      <c r="DR16" s="69">
        <v>64.45</v>
      </c>
      <c r="DS16" s="69">
        <v>26.9</v>
      </c>
      <c r="DT16" s="69">
        <v>6.5</v>
      </c>
      <c r="DU16" s="69">
        <v>96.6</v>
      </c>
      <c r="DV16" s="69">
        <v>3.4</v>
      </c>
      <c r="DW16" s="69">
        <v>28.844999999999999</v>
      </c>
      <c r="DX16" s="69">
        <v>300</v>
      </c>
      <c r="DY16" s="69">
        <v>788.2</v>
      </c>
      <c r="DZ16" s="69">
        <v>65.5</v>
      </c>
      <c r="EA16" s="69">
        <v>76.63</v>
      </c>
      <c r="EB16" s="69">
        <v>24.2</v>
      </c>
      <c r="EC16" s="69">
        <v>5.5</v>
      </c>
      <c r="ED16" s="69">
        <v>94.1</v>
      </c>
      <c r="EE16" s="69">
        <v>5.9</v>
      </c>
      <c r="EF16" s="69">
        <v>16.073</v>
      </c>
      <c r="EG16" s="69">
        <v>300</v>
      </c>
      <c r="EH16" s="69">
        <v>735.2</v>
      </c>
      <c r="EI16" s="69">
        <v>20.3</v>
      </c>
      <c r="EJ16" s="69">
        <v>81.67</v>
      </c>
      <c r="EK16" s="69">
        <v>8.8000000000000007</v>
      </c>
      <c r="EL16" s="69">
        <v>0</v>
      </c>
      <c r="EM16" s="69">
        <v>95.9</v>
      </c>
      <c r="EN16" s="69">
        <v>4.0999999999999996</v>
      </c>
      <c r="EO16" s="69">
        <v>23.315999999999999</v>
      </c>
      <c r="EP16" s="69">
        <v>300</v>
      </c>
      <c r="EQ16" s="69">
        <v>598.4</v>
      </c>
      <c r="ER16" s="69">
        <v>27.5</v>
      </c>
      <c r="ES16" s="69">
        <v>100.47</v>
      </c>
      <c r="ET16" s="69">
        <v>8.1</v>
      </c>
      <c r="EU16" s="69">
        <v>0.4</v>
      </c>
      <c r="EV16" s="69">
        <v>97.9</v>
      </c>
      <c r="EW16" s="69">
        <v>2.1</v>
      </c>
      <c r="EX16" s="69">
        <v>45.831000000000003</v>
      </c>
      <c r="EY16" s="21">
        <v>300</v>
      </c>
      <c r="EZ16" s="69">
        <v>999</v>
      </c>
      <c r="FA16" s="69">
        <v>999</v>
      </c>
      <c r="FB16" s="69">
        <v>999</v>
      </c>
      <c r="FC16" s="69">
        <v>999</v>
      </c>
      <c r="FD16" s="69">
        <v>999</v>
      </c>
      <c r="FE16" s="69">
        <v>999</v>
      </c>
      <c r="FF16" s="69">
        <v>999</v>
      </c>
      <c r="FG16" s="69">
        <v>999</v>
      </c>
      <c r="FH16" s="69">
        <v>999</v>
      </c>
      <c r="FI16" s="69">
        <v>999</v>
      </c>
      <c r="FJ16" s="69">
        <v>999</v>
      </c>
      <c r="FK16" s="69">
        <v>999</v>
      </c>
      <c r="FL16" s="69">
        <v>999</v>
      </c>
      <c r="FM16" s="69">
        <v>999</v>
      </c>
      <c r="FN16" s="69">
        <v>999</v>
      </c>
      <c r="FO16" s="69">
        <v>999</v>
      </c>
      <c r="FP16" s="69">
        <v>999</v>
      </c>
      <c r="FQ16" s="69">
        <v>999</v>
      </c>
      <c r="FR16" s="69">
        <v>999</v>
      </c>
      <c r="FS16" s="69">
        <v>999</v>
      </c>
      <c r="FT16" s="69">
        <v>999</v>
      </c>
      <c r="FU16" s="69">
        <v>999</v>
      </c>
      <c r="FV16" s="69">
        <v>999</v>
      </c>
      <c r="FW16" s="69">
        <v>999</v>
      </c>
      <c r="FX16" s="69">
        <v>999</v>
      </c>
      <c r="FY16" s="69">
        <v>999</v>
      </c>
      <c r="FZ16" s="69">
        <v>999</v>
      </c>
      <c r="GA16" s="69">
        <v>999</v>
      </c>
      <c r="GB16" s="69">
        <v>999</v>
      </c>
      <c r="GC16" s="69">
        <v>999</v>
      </c>
      <c r="GD16" s="69">
        <v>999</v>
      </c>
      <c r="GE16" s="69">
        <v>999</v>
      </c>
      <c r="GF16" s="69">
        <v>999</v>
      </c>
      <c r="GG16" s="69">
        <v>999</v>
      </c>
      <c r="GH16" s="69">
        <v>999</v>
      </c>
      <c r="GI16" s="69">
        <v>999</v>
      </c>
      <c r="GJ16" s="69">
        <v>999</v>
      </c>
      <c r="GK16" s="69">
        <v>999</v>
      </c>
      <c r="GL16" s="69">
        <v>999</v>
      </c>
      <c r="GM16" s="69">
        <v>999</v>
      </c>
      <c r="GN16" s="69">
        <v>999</v>
      </c>
      <c r="GO16" s="69">
        <v>999</v>
      </c>
      <c r="GP16" s="69">
        <v>999</v>
      </c>
      <c r="GQ16" s="69">
        <v>999</v>
      </c>
      <c r="GR16" s="69">
        <v>999</v>
      </c>
      <c r="GS16" s="69">
        <v>999</v>
      </c>
      <c r="GT16" s="69">
        <v>999</v>
      </c>
      <c r="GU16" s="69">
        <v>999</v>
      </c>
      <c r="GV16" s="69">
        <v>999</v>
      </c>
      <c r="GW16" s="69">
        <v>999</v>
      </c>
      <c r="GX16" s="69">
        <v>999</v>
      </c>
      <c r="GY16" s="69">
        <v>999</v>
      </c>
      <c r="GZ16" s="69">
        <v>999</v>
      </c>
      <c r="HA16" s="69">
        <v>999</v>
      </c>
      <c r="HB16" s="69">
        <v>999</v>
      </c>
      <c r="HC16" s="69">
        <v>999</v>
      </c>
      <c r="HD16" s="69">
        <v>999</v>
      </c>
      <c r="HE16" s="69">
        <v>999</v>
      </c>
      <c r="HF16" s="69">
        <v>999</v>
      </c>
      <c r="HG16" s="69">
        <v>999</v>
      </c>
      <c r="HH16" s="69">
        <v>999</v>
      </c>
      <c r="HI16" s="69">
        <v>999</v>
      </c>
      <c r="HJ16" s="69">
        <v>999</v>
      </c>
      <c r="HK16" s="69">
        <v>999</v>
      </c>
      <c r="HL16" s="69">
        <v>999</v>
      </c>
      <c r="HM16" s="69">
        <v>999</v>
      </c>
      <c r="HN16" s="69">
        <v>999</v>
      </c>
      <c r="HO16" s="69">
        <v>999</v>
      </c>
      <c r="HP16" s="69">
        <v>999</v>
      </c>
      <c r="HQ16" s="69">
        <v>999</v>
      </c>
      <c r="HR16" s="69">
        <v>999</v>
      </c>
      <c r="HS16" s="69">
        <v>999</v>
      </c>
      <c r="HT16" s="69">
        <v>999</v>
      </c>
      <c r="HU16" s="69">
        <v>999</v>
      </c>
      <c r="HV16" s="69">
        <v>999</v>
      </c>
      <c r="HW16" s="69">
        <v>999</v>
      </c>
      <c r="HX16" s="69">
        <v>999</v>
      </c>
      <c r="HY16" s="69">
        <v>999</v>
      </c>
      <c r="HZ16" s="69">
        <v>999</v>
      </c>
      <c r="IA16" s="69">
        <v>999</v>
      </c>
      <c r="IB16" s="69">
        <v>999</v>
      </c>
      <c r="IC16" s="69">
        <v>999</v>
      </c>
      <c r="ID16" s="69">
        <v>999</v>
      </c>
      <c r="IE16" s="69">
        <v>999</v>
      </c>
      <c r="IF16" s="69">
        <v>999</v>
      </c>
      <c r="IG16" s="69">
        <v>999</v>
      </c>
      <c r="IH16" s="69">
        <v>999</v>
      </c>
      <c r="II16" s="69">
        <v>999</v>
      </c>
      <c r="IJ16" s="69">
        <v>999</v>
      </c>
      <c r="IK16" s="69">
        <v>999</v>
      </c>
      <c r="IL16" s="69">
        <v>999</v>
      </c>
      <c r="IM16" s="69">
        <v>999</v>
      </c>
      <c r="IN16" s="69">
        <v>999</v>
      </c>
      <c r="IO16" s="69">
        <v>999</v>
      </c>
      <c r="IP16" s="69">
        <v>999</v>
      </c>
      <c r="IQ16" s="69">
        <v>999</v>
      </c>
      <c r="IR16" s="69">
        <v>999</v>
      </c>
      <c r="IS16" s="69">
        <v>999</v>
      </c>
      <c r="IT16" s="69">
        <v>999</v>
      </c>
      <c r="IU16" s="69">
        <v>999</v>
      </c>
      <c r="IV16" s="69">
        <v>999</v>
      </c>
      <c r="IW16" s="69">
        <v>999</v>
      </c>
      <c r="IX16" s="69">
        <v>999</v>
      </c>
      <c r="IY16" s="69">
        <v>999</v>
      </c>
      <c r="IZ16" s="69">
        <v>999</v>
      </c>
      <c r="JA16" s="69">
        <v>999</v>
      </c>
      <c r="JB16" s="69">
        <v>999</v>
      </c>
      <c r="JC16" s="69">
        <v>999</v>
      </c>
      <c r="JD16" s="70">
        <v>2.5</v>
      </c>
      <c r="JE16" s="70">
        <v>1.6</v>
      </c>
      <c r="JF16" s="75">
        <v>999</v>
      </c>
      <c r="JG16" s="75">
        <v>999</v>
      </c>
      <c r="JH16" s="75">
        <v>999</v>
      </c>
      <c r="JI16" s="75">
        <v>999</v>
      </c>
      <c r="JJ16" s="75">
        <v>999</v>
      </c>
      <c r="JK16" s="75">
        <v>999</v>
      </c>
      <c r="JL16" s="70">
        <v>111</v>
      </c>
      <c r="JM16" s="70">
        <v>93</v>
      </c>
      <c r="JN16" s="75">
        <v>999</v>
      </c>
      <c r="JO16" s="75">
        <v>999</v>
      </c>
      <c r="JP16" s="75">
        <v>999</v>
      </c>
      <c r="JQ16" s="75">
        <v>999</v>
      </c>
      <c r="JR16" s="75">
        <v>999</v>
      </c>
      <c r="JS16" s="75">
        <v>999</v>
      </c>
      <c r="JT16" s="70">
        <v>80.2</v>
      </c>
      <c r="JU16" s="70">
        <v>75.400000000000006</v>
      </c>
      <c r="JV16" s="75">
        <v>999</v>
      </c>
      <c r="JW16" s="75">
        <v>999</v>
      </c>
      <c r="JX16" s="75">
        <v>999</v>
      </c>
      <c r="JY16" s="75">
        <v>999</v>
      </c>
      <c r="JZ16" s="75">
        <v>999</v>
      </c>
      <c r="KA16" s="75">
        <v>999</v>
      </c>
      <c r="KB16" s="70">
        <v>29.7</v>
      </c>
      <c r="KC16" s="70">
        <v>29.5</v>
      </c>
      <c r="KD16" s="75">
        <v>999</v>
      </c>
      <c r="KE16" s="75">
        <v>999</v>
      </c>
      <c r="KF16" s="75">
        <v>999</v>
      </c>
      <c r="KG16" s="75">
        <v>999</v>
      </c>
      <c r="KH16" s="75">
        <v>999</v>
      </c>
      <c r="KI16" s="75">
        <v>999</v>
      </c>
      <c r="KJ16" s="70">
        <v>1.5</v>
      </c>
      <c r="KK16" s="70">
        <v>3.6</v>
      </c>
      <c r="KL16" s="75">
        <v>999</v>
      </c>
      <c r="KM16" s="75">
        <v>999</v>
      </c>
      <c r="KN16" s="75">
        <v>999</v>
      </c>
      <c r="KO16" s="75">
        <v>999</v>
      </c>
      <c r="KP16" s="75">
        <v>999</v>
      </c>
      <c r="KQ16" s="75">
        <v>999</v>
      </c>
      <c r="KR16" s="70">
        <v>2.2000000000000002</v>
      </c>
      <c r="KS16" s="70">
        <v>3.6</v>
      </c>
      <c r="KT16" s="75">
        <v>999</v>
      </c>
      <c r="KU16" s="75">
        <v>999</v>
      </c>
      <c r="KV16" s="75">
        <v>999</v>
      </c>
      <c r="KW16" s="75">
        <v>999</v>
      </c>
      <c r="KX16" s="75">
        <v>999</v>
      </c>
      <c r="KY16" s="75">
        <v>999</v>
      </c>
      <c r="KZ16" s="70">
        <v>3.5</v>
      </c>
      <c r="LA16" s="70">
        <v>10</v>
      </c>
      <c r="LB16" s="75">
        <v>999</v>
      </c>
      <c r="LC16" s="75">
        <v>999</v>
      </c>
      <c r="LD16" s="75">
        <v>999</v>
      </c>
      <c r="LE16" s="75">
        <v>999</v>
      </c>
      <c r="LF16" s="75">
        <v>999</v>
      </c>
      <c r="LG16" s="75">
        <v>999</v>
      </c>
      <c r="LH16" s="70">
        <v>0</v>
      </c>
      <c r="LI16" s="70">
        <v>8.4</v>
      </c>
      <c r="LJ16" s="75">
        <v>999</v>
      </c>
      <c r="LK16" s="75">
        <v>999</v>
      </c>
      <c r="LL16" s="75">
        <v>999</v>
      </c>
      <c r="LM16" s="75">
        <v>999</v>
      </c>
      <c r="LN16" s="75">
        <v>999</v>
      </c>
      <c r="LO16" s="76">
        <v>999</v>
      </c>
      <c r="LP16" s="1">
        <v>-1</v>
      </c>
      <c r="LQ16" s="1">
        <v>-1</v>
      </c>
      <c r="LR16" s="1">
        <v>-1</v>
      </c>
      <c r="LS16" s="1">
        <v>-1</v>
      </c>
      <c r="LT16" s="1">
        <v>-1</v>
      </c>
      <c r="LU16" s="1">
        <v>-1</v>
      </c>
      <c r="LV16" s="1">
        <v>-1</v>
      </c>
      <c r="LW16" s="1">
        <v>-1</v>
      </c>
      <c r="LX16" s="1">
        <v>-1</v>
      </c>
      <c r="LY16" s="1">
        <v>-1</v>
      </c>
      <c r="LZ16" s="1">
        <v>-1</v>
      </c>
      <c r="MA16" s="1">
        <v>-1</v>
      </c>
      <c r="MB16" s="1">
        <v>-1</v>
      </c>
      <c r="MC16" s="1">
        <v>-1</v>
      </c>
      <c r="MD16" s="1">
        <v>-1</v>
      </c>
      <c r="ME16" s="1">
        <v>-1</v>
      </c>
      <c r="MF16" s="1">
        <v>-1</v>
      </c>
      <c r="MG16" s="1">
        <v>-1</v>
      </c>
      <c r="MH16" s="1">
        <v>-1</v>
      </c>
      <c r="MI16" s="1">
        <v>-1</v>
      </c>
      <c r="MJ16" s="1">
        <v>-1</v>
      </c>
      <c r="MK16" s="1">
        <v>-1</v>
      </c>
      <c r="ML16" s="1">
        <v>-1</v>
      </c>
      <c r="MM16" s="1">
        <v>-1</v>
      </c>
      <c r="MN16" s="1">
        <v>-1</v>
      </c>
      <c r="MO16" s="1">
        <v>-1</v>
      </c>
      <c r="MP16" s="1">
        <v>-1</v>
      </c>
      <c r="MQ16" s="1">
        <v>-1</v>
      </c>
      <c r="MR16" s="1">
        <v>-1</v>
      </c>
      <c r="MS16" s="1">
        <v>-1</v>
      </c>
      <c r="MT16" s="1">
        <v>-1</v>
      </c>
      <c r="MU16" s="1">
        <v>-1</v>
      </c>
      <c r="MV16" s="1">
        <v>-1</v>
      </c>
      <c r="MW16" s="1">
        <v>-1</v>
      </c>
      <c r="MX16" s="1">
        <v>-1</v>
      </c>
      <c r="MY16" s="1">
        <v>-1</v>
      </c>
      <c r="MZ16" s="1">
        <v>-1</v>
      </c>
      <c r="NA16" s="1">
        <v>-1</v>
      </c>
      <c r="NB16" s="1">
        <v>-1</v>
      </c>
      <c r="NC16" s="1">
        <v>-1</v>
      </c>
      <c r="ND16" s="1">
        <v>-1</v>
      </c>
      <c r="NE16" s="1">
        <v>-1</v>
      </c>
      <c r="NF16" s="1">
        <v>-1</v>
      </c>
      <c r="NG16" s="1">
        <v>-1</v>
      </c>
      <c r="NH16" s="1">
        <v>-1</v>
      </c>
      <c r="NI16" s="1">
        <v>-1</v>
      </c>
      <c r="NJ16" s="1">
        <v>-1</v>
      </c>
      <c r="NK16" s="1">
        <v>-1</v>
      </c>
      <c r="NL16" s="1">
        <v>-1</v>
      </c>
      <c r="NM16" s="1">
        <v>-1</v>
      </c>
      <c r="NN16" s="1">
        <v>-1</v>
      </c>
      <c r="NO16" s="1">
        <v>-1</v>
      </c>
      <c r="NP16" s="1">
        <v>-1</v>
      </c>
      <c r="NQ16" s="1">
        <v>-1</v>
      </c>
      <c r="NR16" s="1">
        <v>-1</v>
      </c>
      <c r="NS16" s="1">
        <v>-1</v>
      </c>
      <c r="NT16" s="1">
        <v>-1</v>
      </c>
      <c r="NU16" s="1">
        <v>-1</v>
      </c>
      <c r="NV16" s="1">
        <v>-1</v>
      </c>
      <c r="NW16" s="1">
        <v>-1</v>
      </c>
      <c r="NX16" s="1">
        <v>-1</v>
      </c>
      <c r="NY16" s="1">
        <v>-1</v>
      </c>
      <c r="NZ16" s="1">
        <v>-1</v>
      </c>
      <c r="OA16" s="1">
        <v>-1</v>
      </c>
      <c r="OB16" s="1">
        <v>-1</v>
      </c>
      <c r="OC16" s="1">
        <v>-1</v>
      </c>
      <c r="OD16" s="1">
        <v>-1</v>
      </c>
      <c r="OE16" s="1">
        <v>-1</v>
      </c>
      <c r="OF16" s="1">
        <v>-1</v>
      </c>
      <c r="OG16" s="1">
        <v>-1</v>
      </c>
      <c r="OH16" s="1">
        <v>-1</v>
      </c>
      <c r="OI16" s="1">
        <v>-1</v>
      </c>
      <c r="OJ16" s="1">
        <v>-1</v>
      </c>
      <c r="OK16" s="1">
        <v>-1</v>
      </c>
      <c r="OL16" s="1">
        <v>-1</v>
      </c>
      <c r="OM16" s="1">
        <v>-1</v>
      </c>
      <c r="ON16" s="1">
        <v>-1</v>
      </c>
      <c r="OO16" s="1">
        <v>-1</v>
      </c>
      <c r="OP16" s="1">
        <v>-1</v>
      </c>
      <c r="OQ16" s="1">
        <v>-1</v>
      </c>
      <c r="OR16" s="1">
        <v>-1</v>
      </c>
      <c r="OS16" s="1">
        <v>-1</v>
      </c>
      <c r="OT16" s="1">
        <v>-1</v>
      </c>
      <c r="OU16" s="1">
        <v>-1</v>
      </c>
      <c r="OV16" s="1">
        <v>-1</v>
      </c>
      <c r="OW16" s="1">
        <v>-1</v>
      </c>
      <c r="OX16" s="1">
        <v>-1</v>
      </c>
      <c r="OY16" s="1">
        <v>-1</v>
      </c>
      <c r="OZ16" s="1">
        <v>-1</v>
      </c>
      <c r="PA16" s="1">
        <v>-1</v>
      </c>
      <c r="PB16" s="1">
        <v>-1</v>
      </c>
      <c r="PD16" s="1">
        <v>129</v>
      </c>
      <c r="PE16" s="1">
        <v>77</v>
      </c>
      <c r="PF16" s="1">
        <f t="shared" si="0"/>
        <v>94.333333333333329</v>
      </c>
      <c r="PG16" s="1">
        <v>2</v>
      </c>
      <c r="PH16" s="1">
        <v>66</v>
      </c>
      <c r="PI16" s="1">
        <v>11</v>
      </c>
      <c r="PJ16" s="1">
        <v>49</v>
      </c>
      <c r="PK16" s="1">
        <f t="shared" si="1"/>
        <v>24.5</v>
      </c>
      <c r="PL16" s="1">
        <v>12</v>
      </c>
      <c r="PM16" s="1">
        <f t="shared" si="2"/>
        <v>72</v>
      </c>
      <c r="PN16" s="1">
        <v>29</v>
      </c>
      <c r="PO16" s="1">
        <f t="shared" si="3"/>
        <v>0.40816326530612246</v>
      </c>
      <c r="PP16" s="1">
        <v>71</v>
      </c>
      <c r="PQ16" s="1">
        <f t="shared" si="4"/>
        <v>0.46938775510204084</v>
      </c>
      <c r="PR16" s="23">
        <f t="shared" si="5"/>
        <v>212.65896800000002</v>
      </c>
      <c r="PS16" s="1">
        <f t="shared" si="6"/>
        <v>106.32948400000001</v>
      </c>
      <c r="PT16" s="1">
        <v>59</v>
      </c>
      <c r="PU16" s="1">
        <v>39</v>
      </c>
      <c r="PV16" s="1">
        <f t="shared" si="7"/>
        <v>1.5128205128205128</v>
      </c>
      <c r="PW16" s="1">
        <v>243</v>
      </c>
      <c r="PX16" s="1">
        <v>10</v>
      </c>
      <c r="PY16" s="1">
        <f t="shared" si="86"/>
        <v>5.9</v>
      </c>
      <c r="PZ16" s="1">
        <v>18.3</v>
      </c>
      <c r="QA16" s="1">
        <v>2.6</v>
      </c>
      <c r="QB16" s="1">
        <f t="shared" si="9"/>
        <v>6.4093114800000004</v>
      </c>
      <c r="QC16" s="1">
        <f t="shared" si="10"/>
        <v>97.110780000000005</v>
      </c>
      <c r="QD16" s="1">
        <f t="shared" si="11"/>
        <v>3.2046557400000002</v>
      </c>
      <c r="QE16" s="1">
        <v>-1</v>
      </c>
      <c r="QF16" s="1">
        <v>23</v>
      </c>
      <c r="QG16" s="1">
        <v>67</v>
      </c>
      <c r="QH16" s="1">
        <v>42</v>
      </c>
      <c r="QI16" s="1">
        <f t="shared" si="12"/>
        <v>1.5952380952380953</v>
      </c>
      <c r="QJ16" s="1">
        <v>197</v>
      </c>
      <c r="QK16" s="1">
        <v>-1</v>
      </c>
      <c r="QL16" s="1">
        <v>85</v>
      </c>
      <c r="QM16" s="1">
        <f t="shared" si="13"/>
        <v>42.5</v>
      </c>
      <c r="QN16" s="1">
        <v>89</v>
      </c>
      <c r="QO16" s="1">
        <f t="shared" si="14"/>
        <v>44.5</v>
      </c>
      <c r="QP16" s="133">
        <v>110</v>
      </c>
      <c r="QQ16" s="133">
        <v>55</v>
      </c>
      <c r="QR16" s="133">
        <v>31</v>
      </c>
      <c r="QS16" s="133">
        <v>15.5</v>
      </c>
      <c r="QT16" s="133">
        <v>79</v>
      </c>
      <c r="QU16" s="133">
        <v>71</v>
      </c>
      <c r="QV16" s="1">
        <v>22.3</v>
      </c>
      <c r="QW16" s="1">
        <v>10.7</v>
      </c>
      <c r="QX16" s="1">
        <f t="shared" si="18"/>
        <v>11.15</v>
      </c>
      <c r="QY16" s="1">
        <f t="shared" si="19"/>
        <v>5.35</v>
      </c>
      <c r="QZ16" s="23">
        <f t="shared" si="20"/>
        <v>0.52017937219730948</v>
      </c>
      <c r="RA16" s="1">
        <v>104</v>
      </c>
      <c r="RB16" s="1">
        <v>84</v>
      </c>
      <c r="RC16" s="1">
        <f t="shared" si="21"/>
        <v>90.666666666666671</v>
      </c>
      <c r="RD16" s="1">
        <v>85</v>
      </c>
      <c r="RE16" s="1">
        <v>12</v>
      </c>
      <c r="RF16" s="1">
        <v>42</v>
      </c>
      <c r="RG16" s="1">
        <f t="shared" si="22"/>
        <v>21</v>
      </c>
      <c r="RH16" s="1">
        <v>12</v>
      </c>
      <c r="RI16" s="1">
        <f t="shared" si="23"/>
        <v>66</v>
      </c>
      <c r="RJ16" s="1">
        <v>25</v>
      </c>
      <c r="RK16" s="23">
        <f t="shared" si="24"/>
        <v>0.40476190476190477</v>
      </c>
      <c r="RL16" s="1">
        <v>70</v>
      </c>
      <c r="RM16" s="1">
        <f t="shared" si="25"/>
        <v>0.5714285714285714</v>
      </c>
      <c r="RN16" s="1">
        <f t="shared" si="26"/>
        <v>177.55605600000001</v>
      </c>
      <c r="RO16" s="1">
        <f t="shared" si="27"/>
        <v>88.778028000000006</v>
      </c>
      <c r="RP16" s="1">
        <v>42</v>
      </c>
      <c r="RQ16" s="1">
        <v>49</v>
      </c>
      <c r="RR16" s="23">
        <f t="shared" si="28"/>
        <v>0.8571428571428571</v>
      </c>
      <c r="RS16" s="1">
        <v>168</v>
      </c>
      <c r="RT16" s="1">
        <v>9</v>
      </c>
      <c r="RU16" s="23">
        <f t="shared" si="29"/>
        <v>4.666666666666667</v>
      </c>
      <c r="RV16" s="1">
        <v>15.3</v>
      </c>
      <c r="RW16" s="1">
        <f t="shared" si="30"/>
        <v>6.9012333000000003</v>
      </c>
      <c r="RX16" s="1">
        <f t="shared" si="31"/>
        <v>81.19098000000001</v>
      </c>
      <c r="RY16" s="1">
        <f t="shared" si="32"/>
        <v>3.4506166500000002</v>
      </c>
      <c r="RZ16" s="1">
        <v>14.1</v>
      </c>
      <c r="SA16" s="1">
        <v>-1</v>
      </c>
      <c r="SB16" s="1">
        <v>-1</v>
      </c>
      <c r="SC16" s="1">
        <v>-1</v>
      </c>
      <c r="SD16" s="23">
        <v>-1</v>
      </c>
      <c r="SE16" s="1">
        <v>-1</v>
      </c>
      <c r="SF16" s="1">
        <v>-1</v>
      </c>
      <c r="SG16" s="1">
        <v>88</v>
      </c>
      <c r="SH16" s="1">
        <f t="shared" si="33"/>
        <v>44</v>
      </c>
      <c r="SI16" s="1">
        <v>81</v>
      </c>
      <c r="SJ16" s="1">
        <f t="shared" si="34"/>
        <v>40.5</v>
      </c>
      <c r="SK16" s="1">
        <v>-1</v>
      </c>
      <c r="SL16" s="1">
        <v>-1</v>
      </c>
      <c r="SM16" s="1">
        <v>-1</v>
      </c>
      <c r="SN16" s="1">
        <v>-1</v>
      </c>
      <c r="SO16" s="1">
        <v>-1</v>
      </c>
      <c r="SP16" s="1">
        <v>-1</v>
      </c>
      <c r="SQ16" s="1">
        <v>21.1</v>
      </c>
      <c r="SR16" s="1">
        <v>12.6</v>
      </c>
      <c r="SS16" s="1">
        <f t="shared" si="38"/>
        <v>10.55</v>
      </c>
      <c r="ST16" s="1">
        <f t="shared" si="39"/>
        <v>6.3</v>
      </c>
      <c r="SU16" s="23">
        <f t="shared" si="40"/>
        <v>0.40284360189573465</v>
      </c>
      <c r="SV16" s="1">
        <v>-1</v>
      </c>
      <c r="SW16" s="1">
        <v>-1</v>
      </c>
      <c r="SX16" s="1">
        <v>-1</v>
      </c>
      <c r="SY16" s="1">
        <v>-1</v>
      </c>
      <c r="SZ16" s="1">
        <v>-1</v>
      </c>
      <c r="TA16" s="1">
        <v>-1</v>
      </c>
      <c r="TB16" s="1">
        <v>-1</v>
      </c>
      <c r="TC16" s="1">
        <v>-1</v>
      </c>
      <c r="TD16" s="1">
        <v>-1</v>
      </c>
      <c r="TE16" s="1">
        <v>-1</v>
      </c>
      <c r="TF16" s="1">
        <v>-1</v>
      </c>
      <c r="TG16" s="1">
        <v>-1</v>
      </c>
      <c r="TH16" s="1">
        <v>-1</v>
      </c>
      <c r="TI16" s="1">
        <v>-1</v>
      </c>
      <c r="TJ16" s="1">
        <v>-1</v>
      </c>
      <c r="TK16" s="1">
        <v>-1</v>
      </c>
      <c r="TL16" s="1">
        <v>-1</v>
      </c>
      <c r="TM16" s="1">
        <v>-1</v>
      </c>
      <c r="TN16" s="1">
        <v>-1</v>
      </c>
      <c r="TO16" s="1">
        <v>-1</v>
      </c>
      <c r="TP16" s="1">
        <v>-1</v>
      </c>
      <c r="TQ16" s="1">
        <v>-1</v>
      </c>
      <c r="TR16" s="1">
        <v>-1</v>
      </c>
      <c r="TS16" s="1">
        <f t="shared" si="51"/>
        <v>1000</v>
      </c>
      <c r="TT16" s="1">
        <v>-1</v>
      </c>
      <c r="TU16" s="1">
        <v>-1</v>
      </c>
      <c r="TV16" s="1">
        <v>-1</v>
      </c>
      <c r="TW16" s="1">
        <v>-1</v>
      </c>
      <c r="TX16" s="1">
        <v>-1</v>
      </c>
      <c r="TY16" s="1">
        <v>-1</v>
      </c>
      <c r="TZ16" s="1">
        <v>-1</v>
      </c>
      <c r="UA16" s="1">
        <v>-1</v>
      </c>
      <c r="UB16" s="1">
        <v>-1</v>
      </c>
      <c r="UC16" s="1">
        <v>-1</v>
      </c>
      <c r="UD16" s="1">
        <v>-1</v>
      </c>
      <c r="UE16" s="1">
        <v>-1</v>
      </c>
      <c r="UF16" s="1">
        <v>-1</v>
      </c>
      <c r="UG16" s="1">
        <v>-1</v>
      </c>
      <c r="UH16" s="1">
        <v>-1</v>
      </c>
      <c r="UI16" s="1">
        <v>-1</v>
      </c>
      <c r="UJ16" s="1">
        <v>-1</v>
      </c>
      <c r="UK16" s="1">
        <v>-1</v>
      </c>
      <c r="UL16" s="1">
        <v>-1</v>
      </c>
      <c r="UM16" s="1">
        <v>-1</v>
      </c>
      <c r="UN16" s="1">
        <v>-1</v>
      </c>
      <c r="UO16" s="1">
        <v>-1</v>
      </c>
      <c r="UP16" s="1">
        <v>-1</v>
      </c>
      <c r="UQ16" s="1">
        <v>-1</v>
      </c>
      <c r="UR16" s="1">
        <v>-1</v>
      </c>
      <c r="US16" s="1">
        <v>-1</v>
      </c>
      <c r="UT16" s="1">
        <v>-1</v>
      </c>
      <c r="UU16" s="1">
        <v>-1</v>
      </c>
      <c r="UV16" s="1">
        <v>-1</v>
      </c>
      <c r="UW16" s="1">
        <v>-1</v>
      </c>
      <c r="UX16" s="1">
        <v>-1</v>
      </c>
      <c r="UY16" s="1">
        <v>-1</v>
      </c>
      <c r="UZ16" s="1">
        <v>-1</v>
      </c>
      <c r="VA16" s="1">
        <v>-1</v>
      </c>
      <c r="VB16" s="1">
        <v>-1</v>
      </c>
      <c r="VC16" s="1">
        <v>-1</v>
      </c>
      <c r="VD16" s="1">
        <v>-1</v>
      </c>
      <c r="VE16" s="1">
        <v>-1</v>
      </c>
      <c r="VF16" s="1">
        <v>-1</v>
      </c>
      <c r="VG16" s="1">
        <v>-1</v>
      </c>
      <c r="VH16" s="1">
        <v>-1</v>
      </c>
      <c r="VI16" s="1">
        <v>-1</v>
      </c>
      <c r="VJ16" s="1">
        <v>-1</v>
      </c>
      <c r="VK16" s="1">
        <v>-1</v>
      </c>
      <c r="VL16" s="1">
        <v>-1</v>
      </c>
      <c r="VM16" s="1">
        <v>-1</v>
      </c>
      <c r="VN16" s="1">
        <v>-1</v>
      </c>
      <c r="VO16" s="1">
        <v>-1</v>
      </c>
      <c r="VP16" s="1">
        <v>-1</v>
      </c>
      <c r="VQ16" s="1">
        <v>-1</v>
      </c>
      <c r="VR16" s="1">
        <v>-1</v>
      </c>
      <c r="VS16" s="1">
        <v>-1</v>
      </c>
      <c r="VT16" s="1">
        <v>-1</v>
      </c>
      <c r="VU16" s="1">
        <v>-1</v>
      </c>
      <c r="VV16" s="1">
        <v>-1</v>
      </c>
      <c r="VW16" s="1">
        <v>-1</v>
      </c>
      <c r="VX16" s="1">
        <v>-1</v>
      </c>
      <c r="VY16" s="1">
        <v>-1</v>
      </c>
      <c r="VZ16" s="1">
        <v>-1</v>
      </c>
      <c r="WA16" s="1">
        <v>-1</v>
      </c>
      <c r="WB16" s="1">
        <v>-1</v>
      </c>
      <c r="WC16" s="1">
        <v>-1</v>
      </c>
      <c r="WD16" s="1">
        <v>-1</v>
      </c>
      <c r="WE16" s="1">
        <v>-1</v>
      </c>
      <c r="WF16" s="1">
        <v>-1</v>
      </c>
      <c r="WG16" s="1">
        <v>-1</v>
      </c>
      <c r="WH16" s="1">
        <v>-1</v>
      </c>
      <c r="WI16" s="1">
        <v>-1</v>
      </c>
      <c r="WJ16" s="1">
        <v>-1</v>
      </c>
      <c r="WK16" s="1">
        <v>-1</v>
      </c>
      <c r="WL16" s="1">
        <v>-1</v>
      </c>
      <c r="WM16" s="1">
        <v>-1</v>
      </c>
      <c r="WN16" s="1">
        <v>-1</v>
      </c>
      <c r="WO16" s="1">
        <v>-1</v>
      </c>
      <c r="WP16" s="1">
        <v>-1</v>
      </c>
      <c r="WQ16" s="1">
        <v>-1</v>
      </c>
      <c r="WR16" s="1">
        <v>-1</v>
      </c>
      <c r="WS16" s="1">
        <v>-1</v>
      </c>
      <c r="WT16" s="1">
        <v>-1</v>
      </c>
      <c r="WU16" s="1">
        <v>-1</v>
      </c>
      <c r="WV16" s="1">
        <v>-1</v>
      </c>
      <c r="WW16" s="1">
        <v>-1</v>
      </c>
      <c r="WX16" s="1">
        <v>-1</v>
      </c>
      <c r="WY16" s="1">
        <v>-1</v>
      </c>
      <c r="WZ16" s="1">
        <v>-1</v>
      </c>
      <c r="XA16" s="1">
        <v>-1</v>
      </c>
      <c r="XB16" s="1">
        <v>-1</v>
      </c>
      <c r="XC16" s="1">
        <v>-1</v>
      </c>
      <c r="XD16" s="1">
        <v>-1</v>
      </c>
      <c r="XE16" s="1">
        <v>-1</v>
      </c>
      <c r="XF16" s="1">
        <v>-1</v>
      </c>
      <c r="XG16" s="1">
        <v>-1</v>
      </c>
      <c r="XH16" s="1">
        <v>-1</v>
      </c>
      <c r="XI16" s="1">
        <v>-1</v>
      </c>
      <c r="XJ16" s="1">
        <v>-1</v>
      </c>
      <c r="XK16" s="1">
        <v>-1</v>
      </c>
      <c r="XL16" s="1">
        <v>-1</v>
      </c>
      <c r="XM16" s="1">
        <v>-1</v>
      </c>
      <c r="XN16" s="1">
        <v>-1</v>
      </c>
      <c r="XO16" s="1">
        <v>-1</v>
      </c>
      <c r="XP16" s="1">
        <v>-1</v>
      </c>
      <c r="XQ16" s="1">
        <v>-1</v>
      </c>
      <c r="XR16" s="1">
        <v>-1</v>
      </c>
      <c r="XS16" s="1">
        <v>-1</v>
      </c>
      <c r="XT16" s="1">
        <v>-1</v>
      </c>
      <c r="XU16" s="1">
        <v>-1</v>
      </c>
      <c r="XV16" s="1">
        <v>-1</v>
      </c>
      <c r="XW16" s="1">
        <v>-1</v>
      </c>
      <c r="XX16" s="1">
        <v>-1</v>
      </c>
      <c r="XY16" s="1">
        <v>-1</v>
      </c>
      <c r="XZ16" s="1">
        <v>-1</v>
      </c>
      <c r="YA16" s="1">
        <v>-1</v>
      </c>
      <c r="YB16" s="1">
        <v>-1</v>
      </c>
      <c r="YC16" s="1">
        <v>-1</v>
      </c>
      <c r="YD16" s="1">
        <v>-1</v>
      </c>
      <c r="YE16" s="1">
        <v>-1</v>
      </c>
      <c r="YF16" s="1">
        <v>-1</v>
      </c>
      <c r="YG16" s="1">
        <v>-1</v>
      </c>
      <c r="YH16" s="1">
        <v>-1</v>
      </c>
      <c r="YI16" s="1">
        <v>-1</v>
      </c>
      <c r="YJ16" s="1">
        <v>-1</v>
      </c>
      <c r="YK16" s="1">
        <v>-1</v>
      </c>
      <c r="YL16" s="1">
        <v>-1</v>
      </c>
      <c r="YM16" s="1">
        <v>-1</v>
      </c>
      <c r="YN16" s="1">
        <v>-1</v>
      </c>
      <c r="YO16" s="1">
        <v>-1</v>
      </c>
      <c r="YP16" s="1">
        <v>-1</v>
      </c>
      <c r="YQ16" s="1">
        <v>-1</v>
      </c>
      <c r="YR16" s="1">
        <v>-1</v>
      </c>
      <c r="YS16" s="1">
        <v>-1</v>
      </c>
      <c r="YT16" s="1">
        <v>-1</v>
      </c>
      <c r="YU16" s="1">
        <v>-1</v>
      </c>
      <c r="YV16" s="1">
        <v>-1</v>
      </c>
      <c r="YW16" s="1">
        <v>-1</v>
      </c>
      <c r="YX16" s="1">
        <v>-1</v>
      </c>
      <c r="YY16" s="1">
        <v>-1</v>
      </c>
      <c r="YZ16" s="1">
        <v>-1</v>
      </c>
      <c r="ZA16" s="1">
        <v>-1</v>
      </c>
      <c r="ZB16" s="1">
        <v>-1</v>
      </c>
      <c r="ZC16" s="1">
        <v>-1</v>
      </c>
      <c r="ZD16" s="1">
        <v>-1</v>
      </c>
      <c r="ZE16" s="1">
        <v>-1</v>
      </c>
      <c r="ZF16" s="1">
        <v>-1</v>
      </c>
      <c r="ZG16" s="1">
        <v>-1</v>
      </c>
      <c r="ZH16" s="1">
        <v>-1</v>
      </c>
      <c r="ZI16" s="1">
        <v>-1</v>
      </c>
      <c r="ZJ16" s="1">
        <v>-1</v>
      </c>
      <c r="ZK16" s="1">
        <v>-1</v>
      </c>
      <c r="ZL16" s="1">
        <v>-1</v>
      </c>
      <c r="ZM16" s="1">
        <v>-1</v>
      </c>
      <c r="ZN16" s="1">
        <v>-1</v>
      </c>
      <c r="ZO16" s="1">
        <v>-1</v>
      </c>
      <c r="ZP16" s="1">
        <v>-1</v>
      </c>
      <c r="ZQ16" s="1">
        <v>-1</v>
      </c>
      <c r="ZR16" s="1">
        <v>-1</v>
      </c>
      <c r="ZS16" s="1">
        <v>-1</v>
      </c>
      <c r="ZT16" s="1">
        <v>-1</v>
      </c>
      <c r="ZU16" s="1">
        <v>-1</v>
      </c>
      <c r="ZV16" s="1">
        <v>-1</v>
      </c>
      <c r="ZW16" s="1">
        <v>-1</v>
      </c>
      <c r="ZX16" s="1">
        <v>-1</v>
      </c>
      <c r="ZY16" s="1">
        <v>-1</v>
      </c>
      <c r="ZZ16" s="1">
        <v>-1</v>
      </c>
      <c r="AAA16" s="1">
        <v>-1</v>
      </c>
      <c r="AAB16" s="1">
        <v>-1</v>
      </c>
      <c r="AAC16" s="1">
        <v>-1</v>
      </c>
      <c r="AAD16" s="1">
        <v>-1</v>
      </c>
      <c r="AAE16" s="1">
        <v>-1</v>
      </c>
      <c r="AAF16" s="1">
        <v>-1</v>
      </c>
      <c r="AAG16" s="1">
        <v>-1</v>
      </c>
      <c r="AAH16" s="1">
        <v>-1</v>
      </c>
      <c r="AAI16" s="1">
        <v>-1</v>
      </c>
      <c r="AAJ16" s="1">
        <v>-1</v>
      </c>
      <c r="AAK16" s="1">
        <v>-1</v>
      </c>
      <c r="AAL16" s="1">
        <v>-1</v>
      </c>
      <c r="AAM16" s="1">
        <v>-1</v>
      </c>
      <c r="AAN16" s="1">
        <v>-1</v>
      </c>
      <c r="AAO16" s="1">
        <v>-1</v>
      </c>
      <c r="AAP16" s="1">
        <v>-1</v>
      </c>
      <c r="AAQ16" s="1">
        <v>-1</v>
      </c>
      <c r="AAR16" s="1">
        <v>-1</v>
      </c>
      <c r="AAS16" s="1">
        <v>-1</v>
      </c>
      <c r="AAT16" s="1">
        <v>-1</v>
      </c>
      <c r="AAU16" s="1">
        <v>-1</v>
      </c>
      <c r="AAV16" s="1">
        <v>-1</v>
      </c>
      <c r="AAW16" s="1">
        <v>-1</v>
      </c>
      <c r="AAX16" s="1">
        <v>-1</v>
      </c>
      <c r="AAY16" s="1">
        <v>-1</v>
      </c>
      <c r="AAZ16" s="1">
        <v>-1</v>
      </c>
      <c r="ABA16" s="1">
        <v>-1</v>
      </c>
      <c r="ABB16" s="1">
        <v>-1</v>
      </c>
      <c r="ABC16" s="1">
        <v>-1</v>
      </c>
      <c r="ABD16" s="1">
        <v>-1</v>
      </c>
      <c r="ABE16" s="1">
        <v>-1</v>
      </c>
      <c r="ABF16" s="1">
        <v>-1</v>
      </c>
      <c r="ABG16" s="1">
        <v>-1</v>
      </c>
      <c r="ABH16" s="1">
        <v>-1</v>
      </c>
      <c r="ABI16" s="1">
        <v>-1</v>
      </c>
      <c r="ABJ16" s="1">
        <v>-1</v>
      </c>
      <c r="ABK16" s="1">
        <v>-1</v>
      </c>
      <c r="ABL16" s="1">
        <v>-1</v>
      </c>
      <c r="ABM16" s="1">
        <v>-1</v>
      </c>
      <c r="ABN16" s="1">
        <v>-1</v>
      </c>
      <c r="ABO16" s="1">
        <v>-1</v>
      </c>
      <c r="ABP16" s="1">
        <v>-1</v>
      </c>
      <c r="ABQ16" s="1">
        <v>-1</v>
      </c>
      <c r="ABR16" s="1">
        <v>-1</v>
      </c>
      <c r="ABS16" s="1">
        <v>-1</v>
      </c>
      <c r="ABT16" s="1">
        <v>-1</v>
      </c>
      <c r="ABU16" s="1">
        <v>-1</v>
      </c>
      <c r="ABV16" s="1">
        <v>-1</v>
      </c>
      <c r="ABW16" s="1">
        <v>-1</v>
      </c>
      <c r="ABX16" s="1">
        <v>-1</v>
      </c>
      <c r="ABY16" s="1">
        <v>-1</v>
      </c>
      <c r="ABZ16" s="1">
        <v>-1</v>
      </c>
      <c r="ACA16" s="1">
        <v>-1</v>
      </c>
      <c r="ACB16" s="1">
        <v>-1</v>
      </c>
      <c r="ACC16" s="1">
        <v>-1</v>
      </c>
      <c r="ACD16" s="1">
        <v>-1</v>
      </c>
      <c r="ACE16" s="1">
        <v>-1</v>
      </c>
      <c r="ACF16" s="1">
        <v>-1</v>
      </c>
      <c r="ACG16" s="1">
        <v>-1</v>
      </c>
      <c r="ACH16" s="1">
        <v>-1</v>
      </c>
      <c r="ACI16" s="1">
        <v>-1</v>
      </c>
      <c r="ACJ16" s="1">
        <v>-1</v>
      </c>
      <c r="ACK16" s="1">
        <v>-1</v>
      </c>
      <c r="ACL16" s="1">
        <v>-1</v>
      </c>
      <c r="ACM16" s="1">
        <v>-1</v>
      </c>
      <c r="ACN16" s="1">
        <v>-1</v>
      </c>
      <c r="ACO16" s="1">
        <v>-1</v>
      </c>
      <c r="ACP16" s="1">
        <v>-1</v>
      </c>
      <c r="ACQ16" s="1">
        <v>-1</v>
      </c>
      <c r="ACR16" s="1">
        <v>-1</v>
      </c>
      <c r="ACS16" s="1">
        <v>-1</v>
      </c>
      <c r="ACT16" s="1">
        <v>-1</v>
      </c>
      <c r="ACU16" s="1">
        <v>-1</v>
      </c>
      <c r="ACV16" s="1">
        <v>-1</v>
      </c>
      <c r="ACW16" s="1">
        <v>-1</v>
      </c>
      <c r="ACX16" s="1">
        <v>-1</v>
      </c>
      <c r="ACY16" s="1">
        <v>-1</v>
      </c>
      <c r="ACZ16" s="1">
        <v>-1</v>
      </c>
      <c r="ADA16" s="1">
        <v>-1</v>
      </c>
      <c r="ADB16" s="1">
        <v>-1</v>
      </c>
      <c r="ADC16" s="1">
        <v>-1</v>
      </c>
      <c r="ADD16" s="1">
        <v>-1</v>
      </c>
      <c r="ADE16" s="1">
        <v>-1</v>
      </c>
      <c r="ADF16" s="1">
        <v>-1</v>
      </c>
      <c r="ADG16" s="1">
        <v>-1</v>
      </c>
      <c r="ADH16" s="1">
        <v>-1</v>
      </c>
      <c r="ADI16" s="1">
        <v>-1</v>
      </c>
      <c r="ADJ16" s="1">
        <v>-1</v>
      </c>
      <c r="ADK16" s="1">
        <v>-1</v>
      </c>
      <c r="ADL16" s="1">
        <v>-1</v>
      </c>
      <c r="ADM16" s="1">
        <v>-1</v>
      </c>
      <c r="ADN16" s="1">
        <v>-1</v>
      </c>
      <c r="ADO16" s="1">
        <v>-1</v>
      </c>
      <c r="ADP16" s="1">
        <v>-1</v>
      </c>
      <c r="ADQ16" s="1">
        <v>-1</v>
      </c>
      <c r="ADR16" s="139">
        <v>43332.550694444442</v>
      </c>
      <c r="ADS16" s="116">
        <v>43335.725694444445</v>
      </c>
      <c r="ADT16"/>
      <c r="ADU16"/>
      <c r="ADV16"/>
      <c r="ADW16"/>
      <c r="ADX16"/>
      <c r="ADY16"/>
    </row>
    <row r="17" spans="1:805" s="1" customFormat="1">
      <c r="A17" s="68" t="s">
        <v>621</v>
      </c>
      <c r="B17" s="15" t="s">
        <v>502</v>
      </c>
      <c r="C17" s="15">
        <v>39</v>
      </c>
      <c r="D17" s="15">
        <v>62</v>
      </c>
      <c r="E17" s="15">
        <v>174</v>
      </c>
      <c r="F17" s="17">
        <v>4</v>
      </c>
      <c r="G17" s="17">
        <v>3.5</v>
      </c>
      <c r="H17" s="28">
        <v>999</v>
      </c>
      <c r="I17" s="17">
        <v>999</v>
      </c>
      <c r="J17" s="17">
        <v>999</v>
      </c>
      <c r="K17" s="17">
        <v>999</v>
      </c>
      <c r="L17" s="17">
        <v>999</v>
      </c>
      <c r="M17" s="17">
        <v>999</v>
      </c>
      <c r="N17" s="17">
        <v>999</v>
      </c>
      <c r="O17" s="17">
        <v>999</v>
      </c>
      <c r="P17" s="17">
        <v>999</v>
      </c>
      <c r="Q17" s="17">
        <v>999</v>
      </c>
      <c r="R17" s="17">
        <v>999</v>
      </c>
      <c r="S17" s="17">
        <v>999</v>
      </c>
      <c r="T17" s="17">
        <v>999</v>
      </c>
      <c r="U17" s="17">
        <v>999</v>
      </c>
      <c r="V17" s="17">
        <v>999</v>
      </c>
      <c r="W17" s="26">
        <v>999</v>
      </c>
      <c r="X17" s="69">
        <v>999</v>
      </c>
      <c r="Y17" s="69">
        <v>999</v>
      </c>
      <c r="Z17" s="69">
        <v>999</v>
      </c>
      <c r="AA17" s="69">
        <v>999</v>
      </c>
      <c r="AB17" s="69">
        <v>999</v>
      </c>
      <c r="AC17" s="69">
        <v>999</v>
      </c>
      <c r="AD17" s="69">
        <v>999</v>
      </c>
      <c r="AE17" s="69">
        <v>999</v>
      </c>
      <c r="AF17" s="69">
        <v>999</v>
      </c>
      <c r="AG17" s="69">
        <v>999</v>
      </c>
      <c r="AH17" s="69">
        <v>999</v>
      </c>
      <c r="AI17" s="69">
        <v>999</v>
      </c>
      <c r="AJ17" s="69">
        <v>999</v>
      </c>
      <c r="AK17" s="69">
        <v>999</v>
      </c>
      <c r="AL17" s="69">
        <v>999</v>
      </c>
      <c r="AM17" s="69">
        <v>999</v>
      </c>
      <c r="AN17" s="69">
        <v>999</v>
      </c>
      <c r="AO17" s="69">
        <v>999</v>
      </c>
      <c r="AP17" s="69">
        <v>999</v>
      </c>
      <c r="AQ17" s="69">
        <v>999</v>
      </c>
      <c r="AR17" s="69">
        <v>999</v>
      </c>
      <c r="AS17" s="69">
        <v>999</v>
      </c>
      <c r="AT17" s="69">
        <v>999</v>
      </c>
      <c r="AU17" s="69">
        <v>999</v>
      </c>
      <c r="AV17" s="69">
        <v>999</v>
      </c>
      <c r="AW17" s="69">
        <v>999</v>
      </c>
      <c r="AX17" s="69">
        <v>999</v>
      </c>
      <c r="AY17" s="69">
        <v>999</v>
      </c>
      <c r="AZ17" s="69">
        <v>999</v>
      </c>
      <c r="BA17" s="69">
        <v>999</v>
      </c>
      <c r="BB17" s="69">
        <v>999</v>
      </c>
      <c r="BC17" s="69">
        <v>999</v>
      </c>
      <c r="BD17" s="69">
        <v>999</v>
      </c>
      <c r="BE17" s="69">
        <v>999</v>
      </c>
      <c r="BF17" s="69">
        <v>999</v>
      </c>
      <c r="BG17" s="69">
        <v>999</v>
      </c>
      <c r="BH17" s="69">
        <v>999</v>
      </c>
      <c r="BI17" s="69">
        <v>999</v>
      </c>
      <c r="BJ17" s="69">
        <v>999</v>
      </c>
      <c r="BK17" s="69">
        <v>999</v>
      </c>
      <c r="BL17" s="69">
        <v>999</v>
      </c>
      <c r="BM17" s="69">
        <v>999</v>
      </c>
      <c r="BN17" s="69">
        <v>999</v>
      </c>
      <c r="BO17" s="69">
        <v>999</v>
      </c>
      <c r="BP17" s="69">
        <v>999</v>
      </c>
      <c r="BQ17" s="69">
        <v>999</v>
      </c>
      <c r="BR17" s="69">
        <v>999</v>
      </c>
      <c r="BS17" s="69">
        <v>999</v>
      </c>
      <c r="BT17" s="69">
        <v>999</v>
      </c>
      <c r="BU17" s="69">
        <v>999</v>
      </c>
      <c r="BV17" s="69">
        <v>999</v>
      </c>
      <c r="BW17" s="69">
        <v>999</v>
      </c>
      <c r="BX17" s="69">
        <v>999</v>
      </c>
      <c r="BY17" s="69">
        <v>999</v>
      </c>
      <c r="BZ17" s="69">
        <v>999</v>
      </c>
      <c r="CA17" s="69">
        <v>999</v>
      </c>
      <c r="CB17" s="69">
        <v>999</v>
      </c>
      <c r="CC17" s="69">
        <v>999</v>
      </c>
      <c r="CD17" s="69">
        <v>999</v>
      </c>
      <c r="CE17" s="69">
        <v>999</v>
      </c>
      <c r="CF17" s="69">
        <v>999</v>
      </c>
      <c r="CG17" s="69">
        <v>999</v>
      </c>
      <c r="CH17" s="69">
        <v>999</v>
      </c>
      <c r="CI17" s="69">
        <v>999</v>
      </c>
      <c r="CJ17" s="69">
        <v>999</v>
      </c>
      <c r="CK17" s="69">
        <v>999</v>
      </c>
      <c r="CL17" s="69">
        <v>999</v>
      </c>
      <c r="CM17" s="69">
        <v>999</v>
      </c>
      <c r="CN17" s="69">
        <v>999</v>
      </c>
      <c r="CO17" s="69">
        <v>999</v>
      </c>
      <c r="CP17" s="69">
        <v>999</v>
      </c>
      <c r="CQ17" s="69">
        <v>999</v>
      </c>
      <c r="CR17" s="69">
        <v>999</v>
      </c>
      <c r="CS17" s="69">
        <v>999</v>
      </c>
      <c r="CT17" s="69">
        <v>999</v>
      </c>
      <c r="CU17" s="69">
        <v>999</v>
      </c>
      <c r="CV17" s="69">
        <v>999</v>
      </c>
      <c r="CW17" s="69">
        <v>999</v>
      </c>
      <c r="CX17" s="69">
        <v>999</v>
      </c>
      <c r="CY17" s="69">
        <v>999</v>
      </c>
      <c r="CZ17" s="69">
        <v>999</v>
      </c>
      <c r="DA17" s="69">
        <v>999</v>
      </c>
      <c r="DB17" s="69">
        <v>999</v>
      </c>
      <c r="DC17" s="69">
        <v>999</v>
      </c>
      <c r="DD17" s="69">
        <v>999</v>
      </c>
      <c r="DE17" s="69">
        <v>999</v>
      </c>
      <c r="DF17" s="69">
        <v>999</v>
      </c>
      <c r="DG17" s="69">
        <v>999</v>
      </c>
      <c r="DH17" s="69">
        <v>999</v>
      </c>
      <c r="DI17" s="69">
        <v>999</v>
      </c>
      <c r="DJ17" s="69">
        <v>999</v>
      </c>
      <c r="DK17" s="69">
        <v>999</v>
      </c>
      <c r="DL17" s="69">
        <v>999</v>
      </c>
      <c r="DM17" s="69">
        <v>999</v>
      </c>
      <c r="DN17" s="69">
        <v>999</v>
      </c>
      <c r="DO17" s="69">
        <v>999</v>
      </c>
      <c r="DP17" s="69">
        <v>1373.7</v>
      </c>
      <c r="DQ17" s="69">
        <v>105.9</v>
      </c>
      <c r="DR17" s="69">
        <v>43.95</v>
      </c>
      <c r="DS17" s="69">
        <v>117.4</v>
      </c>
      <c r="DT17" s="69">
        <v>71.599999999999994</v>
      </c>
      <c r="DU17" s="69">
        <v>30.6</v>
      </c>
      <c r="DV17" s="69">
        <v>69.400000000000006</v>
      </c>
      <c r="DW17" s="69">
        <v>0.441</v>
      </c>
      <c r="DX17" s="69">
        <v>300</v>
      </c>
      <c r="DY17" s="69">
        <v>827.8</v>
      </c>
      <c r="DZ17" s="69">
        <v>87.5</v>
      </c>
      <c r="EA17" s="69">
        <v>73.2</v>
      </c>
      <c r="EB17" s="69">
        <v>26.1</v>
      </c>
      <c r="EC17" s="69">
        <v>3.9</v>
      </c>
      <c r="ED17" s="69">
        <v>73.2</v>
      </c>
      <c r="EE17" s="69">
        <v>26.7</v>
      </c>
      <c r="EF17" s="69">
        <v>2.74</v>
      </c>
      <c r="EG17" s="69">
        <v>300</v>
      </c>
      <c r="EH17" s="69">
        <v>934.2</v>
      </c>
      <c r="EI17" s="69">
        <v>107.4</v>
      </c>
      <c r="EJ17" s="69">
        <v>65.08</v>
      </c>
      <c r="EK17" s="69">
        <v>65.599999999999994</v>
      </c>
      <c r="EL17" s="69">
        <v>28.4</v>
      </c>
      <c r="EM17" s="69">
        <v>83.3</v>
      </c>
      <c r="EN17" s="69">
        <v>16.600000000000001</v>
      </c>
      <c r="EO17" s="69">
        <v>5.008</v>
      </c>
      <c r="EP17" s="69">
        <v>300</v>
      </c>
      <c r="EQ17" s="69">
        <v>559</v>
      </c>
      <c r="ER17" s="69">
        <v>44.2</v>
      </c>
      <c r="ES17" s="69">
        <v>107.93</v>
      </c>
      <c r="ET17" s="69">
        <v>8.6</v>
      </c>
      <c r="EU17" s="69">
        <v>0.8</v>
      </c>
      <c r="EV17" s="69">
        <v>93.3</v>
      </c>
      <c r="EW17" s="69">
        <v>6.7</v>
      </c>
      <c r="EX17" s="69">
        <v>13.920999999999999</v>
      </c>
      <c r="EY17" s="21">
        <v>270</v>
      </c>
      <c r="EZ17" s="69">
        <v>999</v>
      </c>
      <c r="FA17" s="69">
        <v>999</v>
      </c>
      <c r="FB17" s="69">
        <v>999</v>
      </c>
      <c r="FC17" s="69">
        <v>999</v>
      </c>
      <c r="FD17" s="69">
        <v>999</v>
      </c>
      <c r="FE17" s="69">
        <v>999</v>
      </c>
      <c r="FF17" s="69">
        <v>999</v>
      </c>
      <c r="FG17" s="69">
        <v>999</v>
      </c>
      <c r="FH17" s="69">
        <v>999</v>
      </c>
      <c r="FI17" s="69">
        <v>999</v>
      </c>
      <c r="FJ17" s="69">
        <v>999</v>
      </c>
      <c r="FK17" s="69">
        <v>999</v>
      </c>
      <c r="FL17" s="69">
        <v>999</v>
      </c>
      <c r="FM17" s="69">
        <v>999</v>
      </c>
      <c r="FN17" s="69">
        <v>999</v>
      </c>
      <c r="FO17" s="69">
        <v>999</v>
      </c>
      <c r="FP17" s="69">
        <v>999</v>
      </c>
      <c r="FQ17" s="69">
        <v>999</v>
      </c>
      <c r="FR17" s="69">
        <v>999</v>
      </c>
      <c r="FS17" s="69">
        <v>999</v>
      </c>
      <c r="FT17" s="69">
        <v>999</v>
      </c>
      <c r="FU17" s="69">
        <v>999</v>
      </c>
      <c r="FV17" s="69">
        <v>999</v>
      </c>
      <c r="FW17" s="69">
        <v>999</v>
      </c>
      <c r="FX17" s="69">
        <v>999</v>
      </c>
      <c r="FY17" s="69">
        <v>999</v>
      </c>
      <c r="FZ17" s="69">
        <v>999</v>
      </c>
      <c r="GA17" s="69">
        <v>999</v>
      </c>
      <c r="GB17" s="69">
        <v>999</v>
      </c>
      <c r="GC17" s="69">
        <v>999</v>
      </c>
      <c r="GD17" s="69">
        <v>999</v>
      </c>
      <c r="GE17" s="69">
        <v>999</v>
      </c>
      <c r="GF17" s="69">
        <v>999</v>
      </c>
      <c r="GG17" s="69">
        <v>999</v>
      </c>
      <c r="GH17" s="69">
        <v>999</v>
      </c>
      <c r="GI17" s="69">
        <v>999</v>
      </c>
      <c r="GJ17" s="69">
        <v>999</v>
      </c>
      <c r="GK17" s="69">
        <v>999</v>
      </c>
      <c r="GL17" s="69">
        <v>999</v>
      </c>
      <c r="GM17" s="69">
        <v>999</v>
      </c>
      <c r="GN17" s="69">
        <v>999</v>
      </c>
      <c r="GO17" s="69">
        <v>999</v>
      </c>
      <c r="GP17" s="69">
        <v>999</v>
      </c>
      <c r="GQ17" s="69">
        <v>999</v>
      </c>
      <c r="GR17" s="69">
        <v>999</v>
      </c>
      <c r="GS17" s="69">
        <v>999</v>
      </c>
      <c r="GT17" s="69">
        <v>999</v>
      </c>
      <c r="GU17" s="69">
        <v>999</v>
      </c>
      <c r="GV17" s="69">
        <v>999</v>
      </c>
      <c r="GW17" s="69">
        <v>999</v>
      </c>
      <c r="GX17" s="69">
        <v>999</v>
      </c>
      <c r="GY17" s="69">
        <v>999</v>
      </c>
      <c r="GZ17" s="69">
        <v>999</v>
      </c>
      <c r="HA17" s="69">
        <v>999</v>
      </c>
      <c r="HB17" s="69">
        <v>999</v>
      </c>
      <c r="HC17" s="69">
        <v>999</v>
      </c>
      <c r="HD17" s="69">
        <v>999</v>
      </c>
      <c r="HE17" s="69">
        <v>999</v>
      </c>
      <c r="HF17" s="69">
        <v>999</v>
      </c>
      <c r="HG17" s="69">
        <v>999</v>
      </c>
      <c r="HH17" s="69">
        <v>999</v>
      </c>
      <c r="HI17" s="69">
        <v>999</v>
      </c>
      <c r="HJ17" s="69">
        <v>999</v>
      </c>
      <c r="HK17" s="69">
        <v>999</v>
      </c>
      <c r="HL17" s="69">
        <v>999</v>
      </c>
      <c r="HM17" s="69">
        <v>999</v>
      </c>
      <c r="HN17" s="69">
        <v>999</v>
      </c>
      <c r="HO17" s="69">
        <v>999</v>
      </c>
      <c r="HP17" s="69">
        <v>999</v>
      </c>
      <c r="HQ17" s="69">
        <v>999</v>
      </c>
      <c r="HR17" s="69">
        <v>999</v>
      </c>
      <c r="HS17" s="69">
        <v>999</v>
      </c>
      <c r="HT17" s="69">
        <v>999</v>
      </c>
      <c r="HU17" s="69">
        <v>999</v>
      </c>
      <c r="HV17" s="69">
        <v>999</v>
      </c>
      <c r="HW17" s="69">
        <v>999</v>
      </c>
      <c r="HX17" s="69">
        <v>999</v>
      </c>
      <c r="HY17" s="69">
        <v>999</v>
      </c>
      <c r="HZ17" s="69">
        <v>999</v>
      </c>
      <c r="IA17" s="69">
        <v>999</v>
      </c>
      <c r="IB17" s="69">
        <v>999</v>
      </c>
      <c r="IC17" s="69">
        <v>999</v>
      </c>
      <c r="ID17" s="69">
        <v>999</v>
      </c>
      <c r="IE17" s="69">
        <v>999</v>
      </c>
      <c r="IF17" s="69">
        <v>999</v>
      </c>
      <c r="IG17" s="69">
        <v>999</v>
      </c>
      <c r="IH17" s="69">
        <v>999</v>
      </c>
      <c r="II17" s="69">
        <v>999</v>
      </c>
      <c r="IJ17" s="69">
        <v>999</v>
      </c>
      <c r="IK17" s="69">
        <v>999</v>
      </c>
      <c r="IL17" s="69">
        <v>999</v>
      </c>
      <c r="IM17" s="69">
        <v>999</v>
      </c>
      <c r="IN17" s="69">
        <v>999</v>
      </c>
      <c r="IO17" s="69">
        <v>999</v>
      </c>
      <c r="IP17" s="69">
        <v>999</v>
      </c>
      <c r="IQ17" s="69">
        <v>999</v>
      </c>
      <c r="IR17" s="69">
        <v>999</v>
      </c>
      <c r="IS17" s="69">
        <v>999</v>
      </c>
      <c r="IT17" s="69">
        <v>999</v>
      </c>
      <c r="IU17" s="69">
        <v>999</v>
      </c>
      <c r="IV17" s="69">
        <v>999</v>
      </c>
      <c r="IW17" s="69">
        <v>999</v>
      </c>
      <c r="IX17" s="69">
        <v>999</v>
      </c>
      <c r="IY17" s="69">
        <v>999</v>
      </c>
      <c r="IZ17" s="69">
        <v>999</v>
      </c>
      <c r="JA17" s="69">
        <v>999</v>
      </c>
      <c r="JB17" s="69">
        <v>999</v>
      </c>
      <c r="JC17" s="69">
        <v>999</v>
      </c>
      <c r="JD17" s="70">
        <v>1.8</v>
      </c>
      <c r="JE17" s="70">
        <v>10.7</v>
      </c>
      <c r="JF17" s="75">
        <v>999</v>
      </c>
      <c r="JG17" s="75">
        <v>999</v>
      </c>
      <c r="JH17" s="75">
        <v>999</v>
      </c>
      <c r="JI17" s="75">
        <v>999</v>
      </c>
      <c r="JJ17" s="75">
        <v>999</v>
      </c>
      <c r="JK17" s="75">
        <v>999</v>
      </c>
      <c r="JL17" s="70">
        <v>122</v>
      </c>
      <c r="JM17" s="70">
        <v>123</v>
      </c>
      <c r="JN17" s="75">
        <v>999</v>
      </c>
      <c r="JO17" s="75">
        <v>999</v>
      </c>
      <c r="JP17" s="75">
        <v>999</v>
      </c>
      <c r="JQ17" s="75">
        <v>999</v>
      </c>
      <c r="JR17" s="75">
        <v>999</v>
      </c>
      <c r="JS17" s="75">
        <v>999</v>
      </c>
      <c r="JT17" s="70">
        <v>61.8</v>
      </c>
      <c r="JU17" s="70">
        <v>59</v>
      </c>
      <c r="JV17" s="75">
        <v>999</v>
      </c>
      <c r="JW17" s="75">
        <v>999</v>
      </c>
      <c r="JX17" s="75">
        <v>999</v>
      </c>
      <c r="JY17" s="75">
        <v>999</v>
      </c>
      <c r="JZ17" s="75">
        <v>999</v>
      </c>
      <c r="KA17" s="75">
        <v>999</v>
      </c>
      <c r="KB17" s="70">
        <v>13.2</v>
      </c>
      <c r="KC17" s="70">
        <v>13.2</v>
      </c>
      <c r="KD17" s="75">
        <v>999</v>
      </c>
      <c r="KE17" s="75">
        <v>999</v>
      </c>
      <c r="KF17" s="75">
        <v>999</v>
      </c>
      <c r="KG17" s="75">
        <v>999</v>
      </c>
      <c r="KH17" s="75">
        <v>999</v>
      </c>
      <c r="KI17" s="75">
        <v>999</v>
      </c>
      <c r="KJ17" s="70">
        <v>0</v>
      </c>
      <c r="KK17" s="70">
        <v>3.4</v>
      </c>
      <c r="KL17" s="75">
        <v>999</v>
      </c>
      <c r="KM17" s="75">
        <v>999</v>
      </c>
      <c r="KN17" s="75">
        <v>999</v>
      </c>
      <c r="KO17" s="75">
        <v>999</v>
      </c>
      <c r="KP17" s="75">
        <v>999</v>
      </c>
      <c r="KQ17" s="75">
        <v>999</v>
      </c>
      <c r="KR17" s="70">
        <v>0</v>
      </c>
      <c r="KS17" s="70">
        <v>2.9</v>
      </c>
      <c r="KT17" s="75">
        <v>999</v>
      </c>
      <c r="KU17" s="75">
        <v>999</v>
      </c>
      <c r="KV17" s="75">
        <v>999</v>
      </c>
      <c r="KW17" s="75">
        <v>999</v>
      </c>
      <c r="KX17" s="75">
        <v>999</v>
      </c>
      <c r="KY17" s="75">
        <v>999</v>
      </c>
      <c r="KZ17" s="70">
        <v>8.9</v>
      </c>
      <c r="LA17" s="70">
        <v>5.5</v>
      </c>
      <c r="LB17" s="75">
        <v>999</v>
      </c>
      <c r="LC17" s="75">
        <v>999</v>
      </c>
      <c r="LD17" s="75">
        <v>999</v>
      </c>
      <c r="LE17" s="75">
        <v>999</v>
      </c>
      <c r="LF17" s="75">
        <v>999</v>
      </c>
      <c r="LG17" s="75">
        <v>999</v>
      </c>
      <c r="LH17" s="70">
        <v>1.2</v>
      </c>
      <c r="LI17" s="70">
        <v>2</v>
      </c>
      <c r="LJ17" s="75">
        <v>999</v>
      </c>
      <c r="LK17" s="75">
        <v>999</v>
      </c>
      <c r="LL17" s="75">
        <v>999</v>
      </c>
      <c r="LM17" s="75">
        <v>999</v>
      </c>
      <c r="LN17" s="75">
        <v>999</v>
      </c>
      <c r="LO17" s="76">
        <v>999</v>
      </c>
      <c r="LP17" s="1">
        <v>-1</v>
      </c>
      <c r="LQ17" s="1">
        <v>-1</v>
      </c>
      <c r="LR17" s="1">
        <v>-1</v>
      </c>
      <c r="LS17" s="1">
        <v>-1</v>
      </c>
      <c r="LT17" s="1">
        <v>-1</v>
      </c>
      <c r="LU17" s="1">
        <v>-1</v>
      </c>
      <c r="LV17" s="1">
        <v>-1</v>
      </c>
      <c r="LW17" s="1">
        <v>-1</v>
      </c>
      <c r="LX17" s="1">
        <v>-1</v>
      </c>
      <c r="LY17" s="1">
        <v>-1</v>
      </c>
      <c r="LZ17" s="1">
        <v>-1</v>
      </c>
      <c r="MA17" s="1">
        <v>-1</v>
      </c>
      <c r="MB17" s="1">
        <v>-1</v>
      </c>
      <c r="MC17" s="1">
        <v>-1</v>
      </c>
      <c r="MD17" s="1">
        <v>-1</v>
      </c>
      <c r="ME17" s="1">
        <v>-1</v>
      </c>
      <c r="MF17" s="1">
        <v>-1</v>
      </c>
      <c r="MG17" s="1">
        <v>-1</v>
      </c>
      <c r="MH17" s="1">
        <v>-1</v>
      </c>
      <c r="MI17" s="1">
        <v>-1</v>
      </c>
      <c r="MJ17" s="1">
        <v>-1</v>
      </c>
      <c r="MK17" s="1">
        <v>-1</v>
      </c>
      <c r="ML17" s="1">
        <v>-1</v>
      </c>
      <c r="MM17" s="1">
        <v>-1</v>
      </c>
      <c r="MN17" s="1">
        <v>-1</v>
      </c>
      <c r="MO17" s="1">
        <v>-1</v>
      </c>
      <c r="MP17" s="1">
        <v>-1</v>
      </c>
      <c r="MQ17" s="1">
        <v>-1</v>
      </c>
      <c r="MR17" s="1">
        <v>-1</v>
      </c>
      <c r="MS17" s="1">
        <v>-1</v>
      </c>
      <c r="MT17" s="1">
        <v>-1</v>
      </c>
      <c r="MU17" s="1">
        <v>-1</v>
      </c>
      <c r="MV17" s="1">
        <v>-1</v>
      </c>
      <c r="MW17" s="1">
        <v>-1</v>
      </c>
      <c r="MX17" s="1">
        <v>-1</v>
      </c>
      <c r="MY17" s="1">
        <v>-1</v>
      </c>
      <c r="MZ17" s="1">
        <v>-1</v>
      </c>
      <c r="NA17" s="1">
        <v>-1</v>
      </c>
      <c r="NB17" s="1">
        <v>-1</v>
      </c>
      <c r="NC17" s="1">
        <v>-1</v>
      </c>
      <c r="ND17" s="1">
        <v>-1</v>
      </c>
      <c r="NE17" s="1">
        <v>-1</v>
      </c>
      <c r="NF17" s="1">
        <v>-1</v>
      </c>
      <c r="NG17" s="1">
        <v>-1</v>
      </c>
      <c r="NH17" s="1">
        <v>-1</v>
      </c>
      <c r="NI17" s="1">
        <v>-1</v>
      </c>
      <c r="NJ17" s="1">
        <v>-1</v>
      </c>
      <c r="NK17" s="1">
        <v>-1</v>
      </c>
      <c r="NL17" s="1">
        <v>-1</v>
      </c>
      <c r="NM17" s="1">
        <v>-1</v>
      </c>
      <c r="NN17" s="1">
        <v>-1</v>
      </c>
      <c r="NO17" s="1">
        <v>-1</v>
      </c>
      <c r="NP17" s="1">
        <v>-1</v>
      </c>
      <c r="NQ17" s="1">
        <v>-1</v>
      </c>
      <c r="NR17" s="1">
        <v>-1</v>
      </c>
      <c r="NS17" s="1">
        <v>-1</v>
      </c>
      <c r="NT17" s="1">
        <v>-1</v>
      </c>
      <c r="NU17" s="1">
        <v>-1</v>
      </c>
      <c r="NV17" s="1">
        <v>-1</v>
      </c>
      <c r="NW17" s="1">
        <v>-1</v>
      </c>
      <c r="NX17" s="1">
        <v>-1</v>
      </c>
      <c r="NY17" s="1">
        <v>-1</v>
      </c>
      <c r="NZ17" s="1">
        <v>-1</v>
      </c>
      <c r="OA17" s="1">
        <v>-1</v>
      </c>
      <c r="OB17" s="1">
        <v>-1</v>
      </c>
      <c r="OC17" s="1">
        <v>-1</v>
      </c>
      <c r="OD17" s="1">
        <v>-1</v>
      </c>
      <c r="OE17" s="1">
        <v>-1</v>
      </c>
      <c r="OF17" s="1">
        <v>-1</v>
      </c>
      <c r="OG17" s="1">
        <v>-1</v>
      </c>
      <c r="OH17" s="1">
        <v>-1</v>
      </c>
      <c r="OI17" s="1">
        <v>-1</v>
      </c>
      <c r="OJ17" s="1">
        <v>-1</v>
      </c>
      <c r="OK17" s="1">
        <v>-1</v>
      </c>
      <c r="OL17" s="1">
        <v>-1</v>
      </c>
      <c r="OM17" s="1">
        <v>-1</v>
      </c>
      <c r="ON17" s="1">
        <v>-1</v>
      </c>
      <c r="OO17" s="1">
        <v>-1</v>
      </c>
      <c r="OP17" s="1">
        <v>-1</v>
      </c>
      <c r="OQ17" s="1">
        <v>-1</v>
      </c>
      <c r="OR17" s="1">
        <v>-1</v>
      </c>
      <c r="OS17" s="1">
        <v>-1</v>
      </c>
      <c r="OT17" s="1">
        <v>-1</v>
      </c>
      <c r="OU17" s="1">
        <v>-1</v>
      </c>
      <c r="OV17" s="1">
        <v>-1</v>
      </c>
      <c r="OW17" s="1">
        <v>-1</v>
      </c>
      <c r="OX17" s="1">
        <v>-1</v>
      </c>
      <c r="OY17" s="1">
        <v>-1</v>
      </c>
      <c r="OZ17" s="1">
        <v>-1</v>
      </c>
      <c r="PA17" s="1">
        <v>-1</v>
      </c>
      <c r="PB17" s="1">
        <v>-1</v>
      </c>
      <c r="PD17" s="1">
        <v>106</v>
      </c>
      <c r="PE17" s="1">
        <v>76</v>
      </c>
      <c r="PF17" s="1">
        <f t="shared" si="0"/>
        <v>86</v>
      </c>
      <c r="PG17" s="1">
        <v>1.75</v>
      </c>
      <c r="PH17" s="1">
        <v>35</v>
      </c>
      <c r="PI17" s="1">
        <v>10</v>
      </c>
      <c r="PJ17" s="1">
        <v>49</v>
      </c>
      <c r="PK17" s="1">
        <f t="shared" si="1"/>
        <v>28</v>
      </c>
      <c r="PL17" s="1">
        <v>9</v>
      </c>
      <c r="PM17" s="1">
        <f t="shared" si="2"/>
        <v>68</v>
      </c>
      <c r="PN17" s="1">
        <v>28</v>
      </c>
      <c r="PO17" s="1">
        <f t="shared" si="3"/>
        <v>0.42857142857142855</v>
      </c>
      <c r="PP17" s="1">
        <v>75</v>
      </c>
      <c r="PQ17" s="1">
        <f t="shared" si="4"/>
        <v>0.38775510204081631</v>
      </c>
      <c r="PR17" s="23">
        <f t="shared" si="5"/>
        <v>163.72405600000002</v>
      </c>
      <c r="PS17" s="1">
        <f t="shared" si="6"/>
        <v>93.556603428571435</v>
      </c>
      <c r="PT17" s="1">
        <v>56</v>
      </c>
      <c r="PU17" s="1">
        <v>28</v>
      </c>
      <c r="PV17" s="1">
        <f t="shared" si="7"/>
        <v>2</v>
      </c>
      <c r="PW17" s="1">
        <v>192</v>
      </c>
      <c r="PX17" s="1">
        <v>12</v>
      </c>
      <c r="PY17" s="1">
        <f t="shared" si="86"/>
        <v>4.666666666666667</v>
      </c>
      <c r="PZ17" s="1">
        <v>24.9</v>
      </c>
      <c r="QA17" s="1">
        <v>2.4</v>
      </c>
      <c r="QB17" s="1">
        <f t="shared" si="9"/>
        <v>3.9405744</v>
      </c>
      <c r="QC17" s="1">
        <f t="shared" si="10"/>
        <v>112.58784</v>
      </c>
      <c r="QD17" s="1">
        <f t="shared" si="11"/>
        <v>2.2517567999999999</v>
      </c>
      <c r="QE17" s="1">
        <v>-1</v>
      </c>
      <c r="QF17" s="1">
        <v>23</v>
      </c>
      <c r="QG17" s="1">
        <v>51</v>
      </c>
      <c r="QH17" s="1">
        <v>23</v>
      </c>
      <c r="QI17" s="1">
        <f t="shared" si="12"/>
        <v>2.2173913043478262</v>
      </c>
      <c r="QJ17" s="1">
        <v>222</v>
      </c>
      <c r="QK17" s="1">
        <v>-1</v>
      </c>
      <c r="QL17" s="1">
        <v>74</v>
      </c>
      <c r="QM17" s="1">
        <f t="shared" si="13"/>
        <v>42.285714285714285</v>
      </c>
      <c r="QN17" s="1">
        <v>49</v>
      </c>
      <c r="QO17" s="1">
        <f t="shared" si="14"/>
        <v>28</v>
      </c>
      <c r="QP17" s="133">
        <v>115</v>
      </c>
      <c r="QQ17" s="133">
        <v>65.714285714285708</v>
      </c>
      <c r="QR17" s="133">
        <v>29</v>
      </c>
      <c r="QS17" s="133">
        <v>16.571428571428573</v>
      </c>
      <c r="QT17" s="133">
        <v>86</v>
      </c>
      <c r="QU17" s="133">
        <v>75</v>
      </c>
      <c r="QV17" s="1">
        <v>20.399999999999999</v>
      </c>
      <c r="QW17" s="1">
        <v>10.8</v>
      </c>
      <c r="QX17" s="1">
        <f t="shared" si="18"/>
        <v>11.657142857142857</v>
      </c>
      <c r="QY17" s="1">
        <f t="shared" si="19"/>
        <v>6.1714285714285717</v>
      </c>
      <c r="QZ17" s="23">
        <f t="shared" si="20"/>
        <v>0.47058823529411759</v>
      </c>
      <c r="RA17" s="1">
        <v>88</v>
      </c>
      <c r="RB17" s="1">
        <v>61</v>
      </c>
      <c r="RC17" s="1">
        <f t="shared" si="21"/>
        <v>70</v>
      </c>
      <c r="RD17" s="1">
        <v>73</v>
      </c>
      <c r="RE17" s="1">
        <v>10</v>
      </c>
      <c r="RF17" s="1">
        <v>51</v>
      </c>
      <c r="RG17" s="1">
        <f t="shared" si="22"/>
        <v>29.142857142857142</v>
      </c>
      <c r="RH17" s="1">
        <v>9</v>
      </c>
      <c r="RI17" s="1">
        <f t="shared" si="23"/>
        <v>70</v>
      </c>
      <c r="RJ17" s="1">
        <v>30</v>
      </c>
      <c r="RK17" s="23">
        <f t="shared" si="24"/>
        <v>0.41176470588235292</v>
      </c>
      <c r="RL17" s="1">
        <v>71</v>
      </c>
      <c r="RM17" s="1">
        <f t="shared" si="25"/>
        <v>0.37254901960784315</v>
      </c>
      <c r="RN17" s="1">
        <f t="shared" si="26"/>
        <v>175.01096800000002</v>
      </c>
      <c r="RO17" s="1">
        <f t="shared" si="27"/>
        <v>100.00626742857143</v>
      </c>
      <c r="RP17" s="1">
        <v>42</v>
      </c>
      <c r="RQ17" s="1">
        <v>46</v>
      </c>
      <c r="RR17" s="23">
        <f t="shared" si="28"/>
        <v>0.91304347826086951</v>
      </c>
      <c r="RS17" s="1">
        <v>245</v>
      </c>
      <c r="RT17" s="1">
        <v>8</v>
      </c>
      <c r="RU17" s="23">
        <f t="shared" si="29"/>
        <v>5.25</v>
      </c>
      <c r="RV17" s="1">
        <v>15</v>
      </c>
      <c r="RW17" s="1">
        <f t="shared" si="30"/>
        <v>4.9511520000000004</v>
      </c>
      <c r="RX17" s="1">
        <f t="shared" si="31"/>
        <v>67.824000000000012</v>
      </c>
      <c r="RY17" s="1">
        <f t="shared" si="32"/>
        <v>2.8292297142857143</v>
      </c>
      <c r="RZ17" s="1">
        <v>11.5</v>
      </c>
      <c r="SA17" s="1">
        <v>18</v>
      </c>
      <c r="SB17" s="1">
        <v>24</v>
      </c>
      <c r="SC17" s="1">
        <v>25</v>
      </c>
      <c r="SD17" s="23">
        <f>SB17/SC17</f>
        <v>0.96</v>
      </c>
      <c r="SE17" s="1">
        <v>152</v>
      </c>
      <c r="SF17" s="1">
        <v>8</v>
      </c>
      <c r="SG17" s="1">
        <v>75</v>
      </c>
      <c r="SH17" s="1">
        <f t="shared" si="33"/>
        <v>42.857142857142854</v>
      </c>
      <c r="SI17" s="1">
        <v>45</v>
      </c>
      <c r="SJ17" s="1">
        <f t="shared" si="34"/>
        <v>25.714285714285715</v>
      </c>
      <c r="SK17" s="1">
        <v>80</v>
      </c>
      <c r="SL17" s="1">
        <f>SK17/PG17</f>
        <v>45.714285714285715</v>
      </c>
      <c r="SM17" s="1">
        <v>35</v>
      </c>
      <c r="SN17" s="1">
        <f>SM17/PG17</f>
        <v>20</v>
      </c>
      <c r="SO17" s="1">
        <f>SK17-SM17</f>
        <v>45</v>
      </c>
      <c r="SP17" s="1">
        <v>56</v>
      </c>
      <c r="SQ17" s="1">
        <v>22.5</v>
      </c>
      <c r="SR17" s="1">
        <v>10.6</v>
      </c>
      <c r="SS17" s="1">
        <f t="shared" si="38"/>
        <v>12.857142857142858</v>
      </c>
      <c r="ST17" s="1">
        <f t="shared" si="39"/>
        <v>6.0571428571428569</v>
      </c>
      <c r="SU17" s="23">
        <f t="shared" si="40"/>
        <v>0.52888888888888885</v>
      </c>
      <c r="SV17" s="1">
        <v>-1</v>
      </c>
      <c r="SW17" s="1">
        <v>-1</v>
      </c>
      <c r="SX17" s="1">
        <v>-1</v>
      </c>
      <c r="SY17" s="1">
        <v>-1</v>
      </c>
      <c r="SZ17" s="1">
        <v>-1</v>
      </c>
      <c r="TA17" s="1">
        <v>-1</v>
      </c>
      <c r="TB17" s="1">
        <v>-1</v>
      </c>
      <c r="TC17" s="1">
        <v>-1</v>
      </c>
      <c r="TD17" s="1">
        <v>-1</v>
      </c>
      <c r="TE17" s="1">
        <v>-1</v>
      </c>
      <c r="TF17" s="1">
        <v>-1</v>
      </c>
      <c r="TG17" s="1">
        <v>-1</v>
      </c>
      <c r="TH17" s="1">
        <v>-1</v>
      </c>
      <c r="TI17" s="1">
        <v>-1</v>
      </c>
      <c r="TJ17" s="1">
        <v>-1</v>
      </c>
      <c r="TK17" s="1">
        <v>-1</v>
      </c>
      <c r="TL17" s="1">
        <v>-1</v>
      </c>
      <c r="TM17" s="1">
        <v>-1</v>
      </c>
      <c r="TN17" s="1">
        <v>-1</v>
      </c>
      <c r="TO17" s="1">
        <v>-1</v>
      </c>
      <c r="TP17" s="1">
        <v>-1</v>
      </c>
      <c r="TQ17" s="1">
        <v>-1</v>
      </c>
      <c r="TR17" s="1">
        <v>-1</v>
      </c>
      <c r="TS17" s="1">
        <f t="shared" si="51"/>
        <v>1000</v>
      </c>
      <c r="TT17" s="1">
        <v>-1</v>
      </c>
      <c r="TU17" s="1">
        <v>-1</v>
      </c>
      <c r="TV17" s="1">
        <v>-1</v>
      </c>
      <c r="TW17" s="1">
        <v>-1</v>
      </c>
      <c r="TX17" s="1">
        <v>-1</v>
      </c>
      <c r="TY17" s="1">
        <v>-1</v>
      </c>
      <c r="TZ17" s="1">
        <v>-1</v>
      </c>
      <c r="UA17" s="1">
        <v>-1</v>
      </c>
      <c r="UB17" s="1">
        <v>-1</v>
      </c>
      <c r="UC17" s="1">
        <v>-1</v>
      </c>
      <c r="UD17" s="1">
        <v>-1</v>
      </c>
      <c r="UE17" s="1">
        <v>-1</v>
      </c>
      <c r="UF17" s="1">
        <v>-1</v>
      </c>
      <c r="UG17" s="1">
        <v>-1</v>
      </c>
      <c r="UH17" s="1">
        <v>-1</v>
      </c>
      <c r="UI17" s="1">
        <v>-1</v>
      </c>
      <c r="UJ17" s="1">
        <v>-1</v>
      </c>
      <c r="UK17" s="1">
        <v>-1</v>
      </c>
      <c r="UL17" s="1">
        <v>-1</v>
      </c>
      <c r="UM17" s="1">
        <v>-1</v>
      </c>
      <c r="UN17" s="1">
        <v>-1</v>
      </c>
      <c r="UO17" s="1">
        <v>-1</v>
      </c>
      <c r="UP17" s="1">
        <v>-1</v>
      </c>
      <c r="UQ17" s="1">
        <v>-1</v>
      </c>
      <c r="UR17" s="1">
        <v>-1</v>
      </c>
      <c r="US17" s="1">
        <v>-1</v>
      </c>
      <c r="UT17" s="1">
        <v>-1</v>
      </c>
      <c r="UU17" s="1">
        <v>-1</v>
      </c>
      <c r="UV17" s="1">
        <v>-1</v>
      </c>
      <c r="UW17" s="1">
        <v>-1</v>
      </c>
      <c r="UX17" s="1">
        <v>-1</v>
      </c>
      <c r="UY17" s="1">
        <v>-1</v>
      </c>
      <c r="UZ17" s="1">
        <v>-1</v>
      </c>
      <c r="VA17" s="1">
        <v>-1</v>
      </c>
      <c r="VB17" s="1">
        <v>-1</v>
      </c>
      <c r="VC17" s="1">
        <v>-1</v>
      </c>
      <c r="VD17" s="1">
        <v>-1</v>
      </c>
      <c r="VE17" s="1">
        <v>-1</v>
      </c>
      <c r="VF17" s="1">
        <v>-1</v>
      </c>
      <c r="VG17" s="1">
        <v>-1</v>
      </c>
      <c r="VH17" s="1">
        <v>-1</v>
      </c>
      <c r="VI17" s="1">
        <v>-1</v>
      </c>
      <c r="VJ17" s="1">
        <v>-1</v>
      </c>
      <c r="VK17" s="1">
        <v>-1</v>
      </c>
      <c r="VL17" s="1">
        <v>-1</v>
      </c>
      <c r="VM17" s="1">
        <v>-1</v>
      </c>
      <c r="VN17" s="1">
        <v>-1</v>
      </c>
      <c r="VO17" s="1">
        <v>-1</v>
      </c>
      <c r="VP17" s="1">
        <v>-1</v>
      </c>
      <c r="VQ17" s="1">
        <v>-1</v>
      </c>
      <c r="VR17" s="1">
        <v>-1</v>
      </c>
      <c r="VS17" s="1">
        <v>-1</v>
      </c>
      <c r="VT17" s="1">
        <v>-1</v>
      </c>
      <c r="VU17" s="1">
        <v>-1</v>
      </c>
      <c r="VV17" s="1">
        <v>-1</v>
      </c>
      <c r="VW17" s="1">
        <v>-1</v>
      </c>
      <c r="VX17" s="1">
        <v>-1</v>
      </c>
      <c r="VY17" s="1">
        <v>-1</v>
      </c>
      <c r="VZ17" s="1">
        <v>-1</v>
      </c>
      <c r="WA17" s="1">
        <v>-1</v>
      </c>
      <c r="WB17" s="1">
        <v>-1</v>
      </c>
      <c r="WC17" s="1">
        <v>-1</v>
      </c>
      <c r="WD17" s="1">
        <v>-1</v>
      </c>
      <c r="WE17" s="1">
        <v>-1</v>
      </c>
      <c r="WF17" s="1">
        <v>-1</v>
      </c>
      <c r="WG17" s="1">
        <v>-1</v>
      </c>
      <c r="WH17" s="1">
        <v>-1</v>
      </c>
      <c r="WI17" s="1">
        <v>-1</v>
      </c>
      <c r="WJ17" s="1">
        <v>-1</v>
      </c>
      <c r="WK17" s="1">
        <v>-1</v>
      </c>
      <c r="WL17" s="1">
        <v>-1</v>
      </c>
      <c r="WM17" s="1">
        <v>-1</v>
      </c>
      <c r="WN17" s="1">
        <v>-1</v>
      </c>
      <c r="WO17" s="1">
        <v>-1</v>
      </c>
      <c r="WP17" s="1">
        <v>-1</v>
      </c>
      <c r="WQ17" s="1">
        <v>-1</v>
      </c>
      <c r="WR17" s="1">
        <v>-1</v>
      </c>
      <c r="WS17" s="1">
        <v>-1</v>
      </c>
      <c r="WT17" s="1">
        <v>-1</v>
      </c>
      <c r="WU17" s="1">
        <v>-1</v>
      </c>
      <c r="WV17" s="1">
        <v>-1</v>
      </c>
      <c r="WW17" s="1">
        <v>-1</v>
      </c>
      <c r="WX17" s="1">
        <v>-1</v>
      </c>
      <c r="WY17" s="1">
        <v>-1</v>
      </c>
      <c r="WZ17" s="1">
        <v>-1</v>
      </c>
      <c r="XA17" s="1">
        <v>-1</v>
      </c>
      <c r="XB17" s="1">
        <v>-1</v>
      </c>
      <c r="XC17" s="1">
        <v>-1</v>
      </c>
      <c r="XD17" s="1">
        <v>-1</v>
      </c>
      <c r="XE17" s="1">
        <v>-1</v>
      </c>
      <c r="XF17" s="1">
        <v>-1</v>
      </c>
      <c r="XG17" s="1">
        <v>-1</v>
      </c>
      <c r="XH17" s="1">
        <v>-1</v>
      </c>
      <c r="XI17" s="1">
        <v>-1</v>
      </c>
      <c r="XJ17" s="1">
        <v>-1</v>
      </c>
      <c r="XK17" s="1">
        <v>-1</v>
      </c>
      <c r="XL17" s="1">
        <v>-1</v>
      </c>
      <c r="XM17" s="1">
        <v>-1</v>
      </c>
      <c r="XN17" s="1">
        <v>-1</v>
      </c>
      <c r="XO17" s="1">
        <v>-1</v>
      </c>
      <c r="XP17" s="1">
        <v>-1</v>
      </c>
      <c r="XQ17" s="1">
        <v>-1</v>
      </c>
      <c r="XR17" s="1">
        <v>-1</v>
      </c>
      <c r="XS17" s="1">
        <v>-1</v>
      </c>
      <c r="XT17" s="1">
        <v>-1</v>
      </c>
      <c r="XU17" s="1">
        <v>-1</v>
      </c>
      <c r="XV17" s="1">
        <v>-1</v>
      </c>
      <c r="XW17" s="1">
        <v>-1</v>
      </c>
      <c r="XX17" s="1">
        <v>-1</v>
      </c>
      <c r="XY17" s="1">
        <v>-1</v>
      </c>
      <c r="XZ17" s="1">
        <v>-1</v>
      </c>
      <c r="YA17" s="1">
        <v>-1</v>
      </c>
      <c r="YB17" s="1">
        <v>-1</v>
      </c>
      <c r="YC17" s="1">
        <v>-1</v>
      </c>
      <c r="YD17" s="1">
        <v>-1</v>
      </c>
      <c r="YE17" s="1">
        <v>-1</v>
      </c>
      <c r="YF17" s="1">
        <v>-1</v>
      </c>
      <c r="YG17" s="1">
        <v>-1</v>
      </c>
      <c r="YH17" s="1">
        <v>-1</v>
      </c>
      <c r="YI17" s="1">
        <v>-1</v>
      </c>
      <c r="YJ17" s="1">
        <v>-1</v>
      </c>
      <c r="YK17" s="1">
        <v>-1</v>
      </c>
      <c r="YL17" s="1">
        <v>-1</v>
      </c>
      <c r="YM17" s="1">
        <v>-1</v>
      </c>
      <c r="YN17" s="1">
        <v>-1</v>
      </c>
      <c r="YO17" s="1">
        <v>-1</v>
      </c>
      <c r="YP17" s="1">
        <v>-1</v>
      </c>
      <c r="YQ17" s="1">
        <v>-1</v>
      </c>
      <c r="YR17" s="1">
        <v>-1</v>
      </c>
      <c r="YS17" s="1">
        <v>-1</v>
      </c>
      <c r="YT17" s="1">
        <v>-1</v>
      </c>
      <c r="YU17" s="1">
        <v>-1</v>
      </c>
      <c r="YV17" s="1">
        <v>-1</v>
      </c>
      <c r="YW17" s="1">
        <v>-1</v>
      </c>
      <c r="YX17" s="1">
        <v>-1</v>
      </c>
      <c r="YY17" s="1">
        <v>-1</v>
      </c>
      <c r="YZ17" s="1">
        <v>-1</v>
      </c>
      <c r="ZA17" s="1">
        <v>-1</v>
      </c>
      <c r="ZB17" s="1">
        <v>-1</v>
      </c>
      <c r="ZC17" s="1">
        <v>-1</v>
      </c>
      <c r="ZD17" s="1">
        <v>-1</v>
      </c>
      <c r="ZE17" s="1">
        <v>-1</v>
      </c>
      <c r="ZF17" s="1">
        <v>-1</v>
      </c>
      <c r="ZG17" s="1">
        <v>-1</v>
      </c>
      <c r="ZH17" s="1">
        <v>-1</v>
      </c>
      <c r="ZI17" s="1">
        <v>-1</v>
      </c>
      <c r="ZJ17" s="1">
        <v>-1</v>
      </c>
      <c r="ZK17" s="1">
        <v>-1</v>
      </c>
      <c r="ZL17" s="1">
        <v>-1</v>
      </c>
      <c r="ZM17" s="1">
        <v>-1</v>
      </c>
      <c r="ZN17" s="1">
        <v>-1</v>
      </c>
      <c r="ZO17" s="1">
        <v>-1</v>
      </c>
      <c r="ZP17" s="1">
        <v>-1</v>
      </c>
      <c r="ZQ17" s="1">
        <v>-1</v>
      </c>
      <c r="ZR17" s="1">
        <v>-1</v>
      </c>
      <c r="ZS17" s="1">
        <v>-1</v>
      </c>
      <c r="ZT17" s="1">
        <v>-1</v>
      </c>
      <c r="ZU17" s="1">
        <v>-1</v>
      </c>
      <c r="ZV17" s="1">
        <v>-1</v>
      </c>
      <c r="ZW17" s="1">
        <v>-1</v>
      </c>
      <c r="ZX17" s="1">
        <v>-1</v>
      </c>
      <c r="ZY17" s="1">
        <v>-1</v>
      </c>
      <c r="ZZ17" s="1">
        <v>-1</v>
      </c>
      <c r="AAA17" s="1">
        <v>-1</v>
      </c>
      <c r="AAB17" s="1">
        <v>-1</v>
      </c>
      <c r="AAC17" s="1">
        <v>-1</v>
      </c>
      <c r="AAD17" s="1">
        <v>-1</v>
      </c>
      <c r="AAE17" s="1">
        <v>-1</v>
      </c>
      <c r="AAF17" s="1">
        <v>-1</v>
      </c>
      <c r="AAG17" s="1">
        <v>-1</v>
      </c>
      <c r="AAH17" s="1">
        <v>-1</v>
      </c>
      <c r="AAI17" s="1">
        <v>-1</v>
      </c>
      <c r="AAJ17" s="1">
        <v>-1</v>
      </c>
      <c r="AAK17" s="1">
        <v>-1</v>
      </c>
      <c r="AAL17" s="1">
        <v>-1</v>
      </c>
      <c r="AAM17" s="1">
        <v>-1</v>
      </c>
      <c r="AAN17" s="1">
        <v>-1</v>
      </c>
      <c r="AAO17" s="1">
        <v>-1</v>
      </c>
      <c r="AAP17" s="1">
        <v>-1</v>
      </c>
      <c r="AAQ17" s="1">
        <v>-1</v>
      </c>
      <c r="AAR17" s="1">
        <v>-1</v>
      </c>
      <c r="AAS17" s="1">
        <v>-1</v>
      </c>
      <c r="AAT17" s="1">
        <v>-1</v>
      </c>
      <c r="AAU17" s="1">
        <v>-1</v>
      </c>
      <c r="AAV17" s="1">
        <v>-1</v>
      </c>
      <c r="AAW17" s="1">
        <v>-1</v>
      </c>
      <c r="AAX17" s="1">
        <v>-1</v>
      </c>
      <c r="AAY17" s="1">
        <v>-1</v>
      </c>
      <c r="AAZ17" s="1">
        <v>-1</v>
      </c>
      <c r="ABA17" s="1">
        <v>-1</v>
      </c>
      <c r="ABB17" s="1">
        <v>-1</v>
      </c>
      <c r="ABC17" s="1">
        <v>-1</v>
      </c>
      <c r="ABD17" s="1">
        <v>-1</v>
      </c>
      <c r="ABE17" s="1">
        <v>-1</v>
      </c>
      <c r="ABF17" s="1">
        <v>-1</v>
      </c>
      <c r="ABG17" s="1">
        <v>-1</v>
      </c>
      <c r="ABH17" s="1">
        <v>-1</v>
      </c>
      <c r="ABI17" s="1">
        <v>-1</v>
      </c>
      <c r="ABJ17" s="1">
        <v>-1</v>
      </c>
      <c r="ABK17" s="1">
        <v>-1</v>
      </c>
      <c r="ABL17" s="1">
        <v>-1</v>
      </c>
      <c r="ABM17" s="1">
        <v>-1</v>
      </c>
      <c r="ABN17" s="1">
        <v>-1</v>
      </c>
      <c r="ABO17" s="1">
        <v>-1</v>
      </c>
      <c r="ABP17" s="1">
        <v>-1</v>
      </c>
      <c r="ABQ17" s="1">
        <v>-1</v>
      </c>
      <c r="ABR17" s="1">
        <v>-1</v>
      </c>
      <c r="ABS17" s="1">
        <v>-1</v>
      </c>
      <c r="ABT17" s="1">
        <v>-1</v>
      </c>
      <c r="ABU17" s="1">
        <v>-1</v>
      </c>
      <c r="ABV17" s="1">
        <v>-1</v>
      </c>
      <c r="ABW17" s="1">
        <v>-1</v>
      </c>
      <c r="ABX17" s="1">
        <v>-1</v>
      </c>
      <c r="ABY17" s="1">
        <v>-1</v>
      </c>
      <c r="ABZ17" s="1">
        <v>-1</v>
      </c>
      <c r="ACA17" s="1">
        <v>-1</v>
      </c>
      <c r="ACB17" s="1">
        <v>-1</v>
      </c>
      <c r="ACC17" s="1">
        <v>-1</v>
      </c>
      <c r="ACD17" s="1">
        <v>-1</v>
      </c>
      <c r="ACE17" s="1">
        <v>-1</v>
      </c>
      <c r="ACF17" s="1">
        <v>-1</v>
      </c>
      <c r="ACG17" s="1">
        <v>-1</v>
      </c>
      <c r="ACH17" s="1">
        <v>-1</v>
      </c>
      <c r="ACI17" s="1">
        <v>-1</v>
      </c>
      <c r="ACJ17" s="1">
        <v>-1</v>
      </c>
      <c r="ACK17" s="1">
        <v>-1</v>
      </c>
      <c r="ACL17" s="1">
        <v>-1</v>
      </c>
      <c r="ACM17" s="1">
        <v>-1</v>
      </c>
      <c r="ACN17" s="1">
        <v>-1</v>
      </c>
      <c r="ACO17" s="1">
        <v>-1</v>
      </c>
      <c r="ACP17" s="1">
        <v>-1</v>
      </c>
      <c r="ACQ17" s="1">
        <v>-1</v>
      </c>
      <c r="ACR17" s="1">
        <v>-1</v>
      </c>
      <c r="ACS17" s="1">
        <v>-1</v>
      </c>
      <c r="ACT17" s="1">
        <v>-1</v>
      </c>
      <c r="ACU17" s="1">
        <v>-1</v>
      </c>
      <c r="ACV17" s="1">
        <v>-1</v>
      </c>
      <c r="ACW17" s="1">
        <v>-1</v>
      </c>
      <c r="ACX17" s="1">
        <v>-1</v>
      </c>
      <c r="ACY17" s="1">
        <v>-1</v>
      </c>
      <c r="ACZ17" s="1">
        <v>-1</v>
      </c>
      <c r="ADA17" s="1">
        <v>-1</v>
      </c>
      <c r="ADB17" s="1">
        <v>-1</v>
      </c>
      <c r="ADC17" s="1">
        <v>-1</v>
      </c>
      <c r="ADD17" s="1">
        <v>-1</v>
      </c>
      <c r="ADE17" s="1">
        <v>-1</v>
      </c>
      <c r="ADF17" s="1">
        <v>-1</v>
      </c>
      <c r="ADG17" s="1">
        <v>-1</v>
      </c>
      <c r="ADH17" s="1">
        <v>-1</v>
      </c>
      <c r="ADI17" s="1">
        <v>-1</v>
      </c>
      <c r="ADJ17" s="1">
        <v>-1</v>
      </c>
      <c r="ADK17" s="1">
        <v>-1</v>
      </c>
      <c r="ADL17" s="1">
        <v>-1</v>
      </c>
      <c r="ADM17" s="1">
        <v>-1</v>
      </c>
      <c r="ADN17" s="1">
        <v>-1</v>
      </c>
      <c r="ADO17" s="1">
        <v>-1</v>
      </c>
      <c r="ADP17" s="1">
        <v>-1</v>
      </c>
      <c r="ADQ17" s="1">
        <v>-1</v>
      </c>
      <c r="ADR17" s="139">
        <v>43332.743750000001</v>
      </c>
      <c r="ADS17" s="139">
        <v>43335.616666666669</v>
      </c>
      <c r="ADT17"/>
      <c r="ADU17"/>
      <c r="ADV17"/>
      <c r="ADW17"/>
      <c r="ADX17"/>
      <c r="ADY17"/>
    </row>
    <row r="18" spans="1:805" s="1" customFormat="1">
      <c r="A18" s="68" t="s">
        <v>622</v>
      </c>
      <c r="B18" s="15" t="s">
        <v>502</v>
      </c>
      <c r="C18" s="15">
        <v>27</v>
      </c>
      <c r="D18" s="15">
        <v>69</v>
      </c>
      <c r="E18" s="15">
        <v>170</v>
      </c>
      <c r="F18" s="72">
        <v>2</v>
      </c>
      <c r="G18" s="17">
        <v>4</v>
      </c>
      <c r="H18" s="28">
        <v>89</v>
      </c>
      <c r="I18" s="17">
        <v>413</v>
      </c>
      <c r="J18" s="17">
        <v>41</v>
      </c>
      <c r="K18" s="17">
        <v>123</v>
      </c>
      <c r="L18" s="17">
        <v>998</v>
      </c>
      <c r="M18" s="17">
        <v>998</v>
      </c>
      <c r="N18" s="17">
        <v>998</v>
      </c>
      <c r="O18" s="17">
        <v>998</v>
      </c>
      <c r="P18" s="17">
        <v>998</v>
      </c>
      <c r="Q18" s="17">
        <v>998</v>
      </c>
      <c r="R18" s="17">
        <v>998</v>
      </c>
      <c r="S18" s="17">
        <v>998</v>
      </c>
      <c r="T18" s="17">
        <v>998</v>
      </c>
      <c r="U18" s="17">
        <v>998</v>
      </c>
      <c r="V18" s="17">
        <v>1767</v>
      </c>
      <c r="W18" s="32">
        <v>0.56666666666666698</v>
      </c>
      <c r="X18" s="69">
        <v>72</v>
      </c>
      <c r="Y18" s="69">
        <v>48</v>
      </c>
      <c r="Z18" s="69">
        <v>48</v>
      </c>
      <c r="AA18" s="69">
        <v>42</v>
      </c>
      <c r="AB18" s="69">
        <v>49</v>
      </c>
      <c r="AC18" s="69">
        <v>58</v>
      </c>
      <c r="AD18" s="69">
        <v>42</v>
      </c>
      <c r="AE18" s="69">
        <v>57</v>
      </c>
      <c r="AF18" s="69">
        <v>67</v>
      </c>
      <c r="AG18" s="69">
        <v>40</v>
      </c>
      <c r="AH18" s="69">
        <v>39</v>
      </c>
      <c r="AI18" s="69">
        <v>35</v>
      </c>
      <c r="AJ18" s="69">
        <v>45</v>
      </c>
      <c r="AK18" s="69">
        <v>54</v>
      </c>
      <c r="AL18" s="69">
        <v>33</v>
      </c>
      <c r="AM18" s="69">
        <v>56</v>
      </c>
      <c r="AN18" s="69">
        <v>0.93055555555555602</v>
      </c>
      <c r="AO18" s="69">
        <v>0.83333333333333304</v>
      </c>
      <c r="AP18" s="69">
        <v>0.8125</v>
      </c>
      <c r="AQ18" s="69">
        <v>0.83333333333333304</v>
      </c>
      <c r="AR18" s="69">
        <v>0.91836734693877498</v>
      </c>
      <c r="AS18" s="69">
        <v>0.931034482758621</v>
      </c>
      <c r="AT18" s="69">
        <v>0.78571428571428603</v>
      </c>
      <c r="AU18" s="69">
        <v>0.98245614035087703</v>
      </c>
      <c r="AV18" s="69">
        <v>182</v>
      </c>
      <c r="AW18" s="69">
        <v>122</v>
      </c>
      <c r="AX18" s="69">
        <v>119</v>
      </c>
      <c r="AY18" s="69">
        <v>114</v>
      </c>
      <c r="AZ18" s="69">
        <v>132</v>
      </c>
      <c r="BA18" s="69">
        <v>158</v>
      </c>
      <c r="BB18" s="69">
        <v>166</v>
      </c>
      <c r="BC18" s="69">
        <v>168</v>
      </c>
      <c r="BD18" s="69">
        <v>42</v>
      </c>
      <c r="BE18" s="69">
        <v>27</v>
      </c>
      <c r="BF18" s="69">
        <v>24</v>
      </c>
      <c r="BG18" s="69">
        <v>23</v>
      </c>
      <c r="BH18" s="69">
        <v>28</v>
      </c>
      <c r="BI18" s="69">
        <v>34</v>
      </c>
      <c r="BJ18" s="69">
        <v>26</v>
      </c>
      <c r="BK18" s="69">
        <v>37</v>
      </c>
      <c r="BL18" s="69">
        <v>100</v>
      </c>
      <c r="BM18" s="69">
        <v>100</v>
      </c>
      <c r="BN18" s="69">
        <v>91.6666666666667</v>
      </c>
      <c r="BO18" s="69">
        <v>97.619047619047606</v>
      </c>
      <c r="BP18" s="69">
        <v>97.959183673469397</v>
      </c>
      <c r="BQ18" s="69">
        <v>100</v>
      </c>
      <c r="BR18" s="69">
        <v>100</v>
      </c>
      <c r="BS18" s="69">
        <v>100</v>
      </c>
      <c r="BT18" s="69">
        <v>306</v>
      </c>
      <c r="BU18" s="69">
        <v>271</v>
      </c>
      <c r="BV18" s="69">
        <v>267</v>
      </c>
      <c r="BW18" s="69">
        <v>315</v>
      </c>
      <c r="BX18" s="69">
        <v>329</v>
      </c>
      <c r="BY18" s="69">
        <v>298</v>
      </c>
      <c r="BZ18" s="69">
        <v>313</v>
      </c>
      <c r="CA18" s="69">
        <v>319</v>
      </c>
      <c r="CB18" s="69">
        <v>291</v>
      </c>
      <c r="CC18" s="69">
        <v>177</v>
      </c>
      <c r="CD18" s="69">
        <v>167</v>
      </c>
      <c r="CE18" s="69">
        <v>253</v>
      </c>
      <c r="CF18" s="69">
        <v>310</v>
      </c>
      <c r="CG18" s="69">
        <v>267</v>
      </c>
      <c r="CH18" s="69">
        <v>318</v>
      </c>
      <c r="CI18" s="69">
        <v>265</v>
      </c>
      <c r="CJ18" s="69">
        <v>0.95098039215686303</v>
      </c>
      <c r="CK18" s="69">
        <v>0.65313653136531402</v>
      </c>
      <c r="CL18" s="69">
        <v>0.62546816479400702</v>
      </c>
      <c r="CM18" s="69">
        <v>0.80317460317460299</v>
      </c>
      <c r="CN18" s="69">
        <v>0.94224924012157996</v>
      </c>
      <c r="CO18" s="69">
        <v>0.89597315436241598</v>
      </c>
      <c r="CP18" s="69">
        <v>1.0159744408945699</v>
      </c>
      <c r="CQ18" s="69">
        <v>0.83072100313479602</v>
      </c>
      <c r="CR18" s="69">
        <v>852</v>
      </c>
      <c r="CS18" s="69">
        <v>687</v>
      </c>
      <c r="CT18" s="69">
        <v>663</v>
      </c>
      <c r="CU18" s="69">
        <v>786</v>
      </c>
      <c r="CV18" s="69">
        <v>734</v>
      </c>
      <c r="CW18" s="69">
        <v>750</v>
      </c>
      <c r="CX18" s="69">
        <v>773</v>
      </c>
      <c r="CY18" s="69">
        <v>791</v>
      </c>
      <c r="CZ18" s="69">
        <v>184</v>
      </c>
      <c r="DA18" s="69">
        <v>157</v>
      </c>
      <c r="DB18" s="69">
        <v>145</v>
      </c>
      <c r="DC18" s="69">
        <v>180</v>
      </c>
      <c r="DD18" s="69">
        <v>216</v>
      </c>
      <c r="DE18" s="69">
        <v>182</v>
      </c>
      <c r="DF18" s="69">
        <v>196</v>
      </c>
      <c r="DG18" s="69">
        <v>209</v>
      </c>
      <c r="DH18" s="69">
        <v>96.405228758169997</v>
      </c>
      <c r="DI18" s="69">
        <v>94.095940959409603</v>
      </c>
      <c r="DJ18" s="69">
        <v>97.003745318352102</v>
      </c>
      <c r="DK18" s="69">
        <v>98.730158730158706</v>
      </c>
      <c r="DL18" s="69">
        <v>94.528875379939194</v>
      </c>
      <c r="DM18" s="69">
        <v>98.322147651006702</v>
      </c>
      <c r="DN18" s="69">
        <v>96.485623003194902</v>
      </c>
      <c r="DO18" s="69">
        <v>100</v>
      </c>
      <c r="DP18" s="69">
        <v>1172.2</v>
      </c>
      <c r="DQ18" s="69">
        <v>54.2</v>
      </c>
      <c r="DR18" s="69">
        <v>51.3</v>
      </c>
      <c r="DS18" s="69">
        <v>62.4</v>
      </c>
      <c r="DT18" s="69">
        <v>49</v>
      </c>
      <c r="DU18" s="69">
        <v>43</v>
      </c>
      <c r="DV18" s="69">
        <v>57</v>
      </c>
      <c r="DW18" s="69">
        <v>0.754</v>
      </c>
      <c r="DX18" s="69">
        <v>300</v>
      </c>
      <c r="DY18" s="69">
        <v>1033.4000000000001</v>
      </c>
      <c r="DZ18" s="69">
        <v>92.6</v>
      </c>
      <c r="EA18" s="69">
        <v>58.58</v>
      </c>
      <c r="EB18" s="69">
        <v>33.200000000000003</v>
      </c>
      <c r="EC18" s="69">
        <v>11</v>
      </c>
      <c r="ED18" s="69">
        <v>84.7</v>
      </c>
      <c r="EE18" s="69">
        <v>15.3</v>
      </c>
      <c r="EF18" s="69">
        <v>5.5350000000000001</v>
      </c>
      <c r="EG18" s="69">
        <v>300</v>
      </c>
      <c r="EH18" s="69">
        <v>764.5</v>
      </c>
      <c r="EI18" s="69">
        <v>22.5</v>
      </c>
      <c r="EJ18" s="69">
        <v>78.55</v>
      </c>
      <c r="EK18" s="69">
        <v>8.9</v>
      </c>
      <c r="EL18" s="69">
        <v>0</v>
      </c>
      <c r="EM18" s="69">
        <v>91.7</v>
      </c>
      <c r="EN18" s="69">
        <v>8.3000000000000007</v>
      </c>
      <c r="EO18" s="69">
        <v>10.994</v>
      </c>
      <c r="EP18" s="69">
        <v>300</v>
      </c>
      <c r="EQ18" s="69">
        <v>625.79999999999995</v>
      </c>
      <c r="ER18" s="69">
        <v>26.1</v>
      </c>
      <c r="ES18" s="69">
        <v>96.04</v>
      </c>
      <c r="ET18" s="69">
        <v>5.7</v>
      </c>
      <c r="EU18" s="69">
        <v>0</v>
      </c>
      <c r="EV18" s="69">
        <v>97.2</v>
      </c>
      <c r="EW18" s="69">
        <v>2.8</v>
      </c>
      <c r="EX18" s="69">
        <v>34.564</v>
      </c>
      <c r="EY18" s="21">
        <v>300</v>
      </c>
      <c r="EZ18" s="69">
        <v>824.8</v>
      </c>
      <c r="FA18" s="69">
        <v>28.3</v>
      </c>
      <c r="FB18" s="69">
        <v>72.83</v>
      </c>
      <c r="FC18" s="69">
        <v>14.8</v>
      </c>
      <c r="FD18" s="69">
        <v>0.6</v>
      </c>
      <c r="FE18" s="69">
        <v>90.9</v>
      </c>
      <c r="FF18" s="69">
        <v>9.1</v>
      </c>
      <c r="FG18" s="69">
        <v>10.007999999999999</v>
      </c>
      <c r="FH18" s="69">
        <v>300</v>
      </c>
      <c r="FI18" s="69">
        <v>700.6</v>
      </c>
      <c r="FJ18" s="69">
        <v>32.9</v>
      </c>
      <c r="FK18" s="69">
        <v>85.83</v>
      </c>
      <c r="FL18" s="69">
        <v>11.3</v>
      </c>
      <c r="FM18" s="69">
        <v>0.2</v>
      </c>
      <c r="FN18" s="69">
        <v>95.7</v>
      </c>
      <c r="FO18" s="69">
        <v>4.3</v>
      </c>
      <c r="FP18" s="69">
        <v>22.373000000000001</v>
      </c>
      <c r="FQ18" s="21">
        <v>300</v>
      </c>
      <c r="FR18" s="69">
        <v>915.3</v>
      </c>
      <c r="FS18" s="69">
        <v>49.2</v>
      </c>
      <c r="FT18" s="69">
        <v>65.739999999999995</v>
      </c>
      <c r="FU18" s="69">
        <v>27.6</v>
      </c>
      <c r="FV18" s="69">
        <v>8.6</v>
      </c>
      <c r="FW18" s="69">
        <v>82.8</v>
      </c>
      <c r="FX18" s="69">
        <v>17.2</v>
      </c>
      <c r="FY18" s="69">
        <v>4.8250000000000002</v>
      </c>
      <c r="FZ18" s="69">
        <v>300</v>
      </c>
      <c r="GA18" s="69">
        <v>782.9</v>
      </c>
      <c r="GB18" s="69">
        <v>59.6</v>
      </c>
      <c r="GC18" s="69">
        <v>77.069999999999993</v>
      </c>
      <c r="GD18" s="69">
        <v>30.7</v>
      </c>
      <c r="GE18" s="69">
        <v>7.5</v>
      </c>
      <c r="GF18" s="69">
        <v>89.4</v>
      </c>
      <c r="GG18" s="69">
        <v>10.6</v>
      </c>
      <c r="GH18" s="69">
        <v>8.4600000000000009</v>
      </c>
      <c r="GI18" s="21">
        <v>300</v>
      </c>
      <c r="GJ18" s="69">
        <v>984.9</v>
      </c>
      <c r="GK18" s="69">
        <v>49.7</v>
      </c>
      <c r="GL18" s="69">
        <v>61.07</v>
      </c>
      <c r="GM18" s="69">
        <v>32.700000000000003</v>
      </c>
      <c r="GN18" s="69">
        <v>10.199999999999999</v>
      </c>
      <c r="GO18" s="69">
        <v>86.9</v>
      </c>
      <c r="GP18" s="69">
        <v>13</v>
      </c>
      <c r="GQ18" s="69">
        <v>6.68</v>
      </c>
      <c r="GR18" s="69">
        <v>300</v>
      </c>
      <c r="GS18" s="69">
        <v>846.6</v>
      </c>
      <c r="GT18" s="69">
        <v>62</v>
      </c>
      <c r="GU18" s="69">
        <v>71.260000000000005</v>
      </c>
      <c r="GV18" s="69">
        <v>23.2</v>
      </c>
      <c r="GW18" s="69">
        <v>4.8</v>
      </c>
      <c r="GX18" s="69">
        <v>93.3</v>
      </c>
      <c r="GY18" s="69">
        <v>6.7</v>
      </c>
      <c r="GZ18" s="69">
        <v>13.965</v>
      </c>
      <c r="HA18" s="21">
        <v>300</v>
      </c>
      <c r="HB18" s="69">
        <v>1215.7</v>
      </c>
      <c r="HC18" s="69">
        <v>70</v>
      </c>
      <c r="HD18" s="69">
        <v>49.52</v>
      </c>
      <c r="HE18" s="69">
        <v>71.599999999999994</v>
      </c>
      <c r="HF18" s="69">
        <v>44.3</v>
      </c>
      <c r="HG18" s="69">
        <v>68</v>
      </c>
      <c r="HH18" s="69">
        <v>31.9</v>
      </c>
      <c r="HI18" s="69">
        <v>2.13</v>
      </c>
      <c r="HJ18" s="69">
        <v>300</v>
      </c>
      <c r="HK18" s="69">
        <v>1187.5999999999999</v>
      </c>
      <c r="HL18" s="69">
        <v>126.6</v>
      </c>
      <c r="HM18" s="69">
        <v>51.16</v>
      </c>
      <c r="HN18" s="69">
        <v>79.8</v>
      </c>
      <c r="HO18" s="69">
        <v>5.8</v>
      </c>
      <c r="HP18" s="69">
        <v>63</v>
      </c>
      <c r="HQ18" s="69">
        <v>36.9</v>
      </c>
      <c r="HR18" s="69">
        <v>1.7090000000000001</v>
      </c>
      <c r="HS18" s="69">
        <v>300</v>
      </c>
      <c r="HT18" s="69">
        <v>1042.0999999999999</v>
      </c>
      <c r="HU18" s="69">
        <v>49.1</v>
      </c>
      <c r="HV18" s="69">
        <v>57.71</v>
      </c>
      <c r="HW18" s="69">
        <v>26.8</v>
      </c>
      <c r="HX18" s="69">
        <v>5.9</v>
      </c>
      <c r="HY18" s="69">
        <v>76</v>
      </c>
      <c r="HZ18" s="69">
        <v>23.8</v>
      </c>
      <c r="IA18" s="69">
        <v>3.2</v>
      </c>
      <c r="IB18" s="69">
        <v>300</v>
      </c>
      <c r="IC18" s="69">
        <v>799.6</v>
      </c>
      <c r="ID18" s="69">
        <v>70.400000000000006</v>
      </c>
      <c r="IE18" s="69">
        <v>75.61</v>
      </c>
      <c r="IF18" s="69">
        <v>22.4</v>
      </c>
      <c r="IG18" s="69">
        <v>2.7</v>
      </c>
      <c r="IH18" s="69">
        <v>92.9</v>
      </c>
      <c r="II18" s="69">
        <v>7.1</v>
      </c>
      <c r="IJ18" s="69">
        <v>13.044</v>
      </c>
      <c r="IK18" s="69">
        <v>300</v>
      </c>
      <c r="IL18" s="69">
        <v>1077.5</v>
      </c>
      <c r="IM18" s="69">
        <v>61.9</v>
      </c>
      <c r="IN18" s="69">
        <v>55.88</v>
      </c>
      <c r="IO18" s="69">
        <v>43.7</v>
      </c>
      <c r="IP18" s="69">
        <v>17.600000000000001</v>
      </c>
      <c r="IQ18" s="69">
        <v>73.900000000000006</v>
      </c>
      <c r="IR18" s="69">
        <v>26</v>
      </c>
      <c r="IS18" s="69">
        <v>2.8450000000000002</v>
      </c>
      <c r="IT18" s="69">
        <v>300</v>
      </c>
      <c r="IU18" s="69">
        <v>1027.2</v>
      </c>
      <c r="IV18" s="69">
        <v>93.9</v>
      </c>
      <c r="IW18" s="69">
        <v>58.95</v>
      </c>
      <c r="IX18" s="69">
        <v>37.5</v>
      </c>
      <c r="IY18" s="69">
        <v>19.899999999999999</v>
      </c>
      <c r="IZ18" s="69">
        <v>76.599999999999994</v>
      </c>
      <c r="JA18" s="69">
        <v>23.3</v>
      </c>
      <c r="JB18" s="69">
        <v>3.2869999999999999</v>
      </c>
      <c r="JC18" s="69">
        <v>300</v>
      </c>
      <c r="JD18" s="70">
        <v>2</v>
      </c>
      <c r="JE18" s="70">
        <v>2.7</v>
      </c>
      <c r="JF18" s="70">
        <v>3.8</v>
      </c>
      <c r="JG18" s="70">
        <v>3.1</v>
      </c>
      <c r="JH18" s="70">
        <v>3</v>
      </c>
      <c r="JI18" s="70">
        <v>1.3</v>
      </c>
      <c r="JJ18" s="70">
        <v>2.4</v>
      </c>
      <c r="JK18" s="70">
        <v>2.2999999999999998</v>
      </c>
      <c r="JL18" s="70">
        <v>104</v>
      </c>
      <c r="JM18" s="70">
        <v>77</v>
      </c>
      <c r="JN18" s="70">
        <v>74</v>
      </c>
      <c r="JO18" s="70">
        <v>73</v>
      </c>
      <c r="JP18" s="70">
        <v>119</v>
      </c>
      <c r="JQ18" s="70">
        <v>89</v>
      </c>
      <c r="JR18" s="70">
        <v>88</v>
      </c>
      <c r="JS18" s="70">
        <v>89</v>
      </c>
      <c r="JT18" s="70">
        <v>68.8</v>
      </c>
      <c r="JU18" s="70">
        <v>66.900000000000006</v>
      </c>
      <c r="JV18" s="70">
        <v>66.599999999999994</v>
      </c>
      <c r="JW18" s="70">
        <v>66.7</v>
      </c>
      <c r="JX18" s="70">
        <v>67.5</v>
      </c>
      <c r="JY18" s="70">
        <v>69.400000000000006</v>
      </c>
      <c r="JZ18" s="70">
        <v>67.599999999999994</v>
      </c>
      <c r="KA18" s="70">
        <v>68</v>
      </c>
      <c r="KB18" s="70">
        <v>20.100000000000001</v>
      </c>
      <c r="KC18" s="70">
        <v>17.600000000000001</v>
      </c>
      <c r="KD18" s="70">
        <v>18.100000000000001</v>
      </c>
      <c r="KE18" s="70">
        <v>16.399999999999999</v>
      </c>
      <c r="KF18" s="70">
        <v>14.5</v>
      </c>
      <c r="KG18" s="70">
        <v>13.2</v>
      </c>
      <c r="KH18" s="70">
        <v>15.5</v>
      </c>
      <c r="KI18" s="70">
        <v>14.7</v>
      </c>
      <c r="KJ18" s="70">
        <v>1.8</v>
      </c>
      <c r="KK18" s="70">
        <v>6.3</v>
      </c>
      <c r="KL18" s="70">
        <v>8.3000000000000007</v>
      </c>
      <c r="KM18" s="70">
        <v>5.0999999999999996</v>
      </c>
      <c r="KN18" s="70">
        <v>8.3000000000000007</v>
      </c>
      <c r="KO18" s="70">
        <v>4.8</v>
      </c>
      <c r="KP18" s="70">
        <v>0</v>
      </c>
      <c r="KQ18" s="70">
        <v>0</v>
      </c>
      <c r="KR18" s="70">
        <v>0</v>
      </c>
      <c r="KS18" s="70">
        <v>1.7</v>
      </c>
      <c r="KT18" s="70">
        <v>6</v>
      </c>
      <c r="KU18" s="70">
        <v>3.7</v>
      </c>
      <c r="KV18" s="70">
        <v>7</v>
      </c>
      <c r="KW18" s="70">
        <v>3.2</v>
      </c>
      <c r="KX18" s="70">
        <v>0</v>
      </c>
      <c r="KY18" s="70">
        <v>0</v>
      </c>
      <c r="KZ18" s="70">
        <v>2.2999999999999998</v>
      </c>
      <c r="LA18" s="70">
        <v>6.2</v>
      </c>
      <c r="LB18" s="70">
        <v>6.3</v>
      </c>
      <c r="LC18" s="70">
        <v>4.2</v>
      </c>
      <c r="LD18" s="70">
        <v>6</v>
      </c>
      <c r="LE18" s="70">
        <v>1.3</v>
      </c>
      <c r="LF18" s="70">
        <v>0</v>
      </c>
      <c r="LG18" s="70">
        <v>0</v>
      </c>
      <c r="LH18" s="70">
        <v>0</v>
      </c>
      <c r="LI18" s="70">
        <v>0</v>
      </c>
      <c r="LJ18" s="70">
        <v>0</v>
      </c>
      <c r="LK18" s="70">
        <v>0</v>
      </c>
      <c r="LL18" s="70">
        <v>0</v>
      </c>
      <c r="LM18" s="70">
        <v>0</v>
      </c>
      <c r="LN18" s="70">
        <v>0</v>
      </c>
      <c r="LO18" s="71">
        <v>0</v>
      </c>
      <c r="LP18" s="29" t="s">
        <v>623</v>
      </c>
      <c r="LQ18" s="29" t="s">
        <v>624</v>
      </c>
      <c r="LR18" s="30">
        <v>0.30902777777777801</v>
      </c>
      <c r="LS18" s="30">
        <v>3.2650462962962999E-2</v>
      </c>
      <c r="LT18" s="30">
        <v>0.120138888888889</v>
      </c>
      <c r="LU18" s="30">
        <v>0.13750000000000001</v>
      </c>
      <c r="LV18" s="30">
        <v>5.1388888888888901E-2</v>
      </c>
      <c r="LW18" s="30">
        <v>4.1666666666666701E-3</v>
      </c>
      <c r="LX18" s="29">
        <v>2</v>
      </c>
      <c r="LY18" s="29">
        <v>23</v>
      </c>
      <c r="LZ18" s="29">
        <v>45</v>
      </c>
      <c r="MA18" s="29" t="s">
        <v>505</v>
      </c>
      <c r="MB18" s="29">
        <v>0</v>
      </c>
      <c r="MC18" s="29" t="s">
        <v>1107</v>
      </c>
      <c r="MD18" s="29" t="s">
        <v>1108</v>
      </c>
      <c r="ME18" s="30">
        <v>0.24756944444444401</v>
      </c>
      <c r="MF18" s="30">
        <v>3.1053240740740701E-2</v>
      </c>
      <c r="MG18" s="30">
        <v>0.113541666666667</v>
      </c>
      <c r="MH18" s="30">
        <v>0.11076388888888899</v>
      </c>
      <c r="MI18" s="30">
        <v>2.32638888888889E-2</v>
      </c>
      <c r="MJ18" s="30">
        <v>2.1180555555555598E-2</v>
      </c>
      <c r="MK18" s="29">
        <v>5</v>
      </c>
      <c r="ML18" s="29">
        <v>29</v>
      </c>
      <c r="MM18" s="29">
        <v>55</v>
      </c>
      <c r="MN18" s="29" t="s">
        <v>505</v>
      </c>
      <c r="MO18" s="29">
        <v>0</v>
      </c>
      <c r="MP18" s="29" t="s">
        <v>1109</v>
      </c>
      <c r="MQ18" s="29" t="s">
        <v>1110</v>
      </c>
      <c r="MR18" s="30">
        <v>0.25763888888888897</v>
      </c>
      <c r="MS18" s="30">
        <v>2.0902777777777801E-2</v>
      </c>
      <c r="MT18" s="30">
        <v>0.115972222222222</v>
      </c>
      <c r="MU18" s="30">
        <v>0.112152777777778</v>
      </c>
      <c r="MV18" s="30">
        <v>2.9513888888888899E-2</v>
      </c>
      <c r="MW18" s="30">
        <v>1.8402777777777799E-2</v>
      </c>
      <c r="MX18" s="29">
        <v>10</v>
      </c>
      <c r="MY18" s="29">
        <v>45</v>
      </c>
      <c r="MZ18" s="29">
        <v>56</v>
      </c>
      <c r="NA18" s="29" t="s">
        <v>505</v>
      </c>
      <c r="NB18" s="29">
        <v>0</v>
      </c>
      <c r="NC18" s="29" t="s">
        <v>1111</v>
      </c>
      <c r="ND18" s="29" t="s">
        <v>1112</v>
      </c>
      <c r="NE18" s="30">
        <v>0.25381944444444399</v>
      </c>
      <c r="NF18" s="30">
        <v>1.5509259259259301E-2</v>
      </c>
      <c r="NG18" s="30">
        <v>9.7916666666666693E-2</v>
      </c>
      <c r="NH18" s="30">
        <v>8.4027777777777798E-2</v>
      </c>
      <c r="NI18" s="30">
        <v>7.1874999999999994E-2</v>
      </c>
      <c r="NJ18" s="30">
        <v>3.7499999999999999E-2</v>
      </c>
      <c r="NK18" s="29">
        <v>5</v>
      </c>
      <c r="NL18" s="29">
        <v>49</v>
      </c>
      <c r="NM18" s="29">
        <v>55</v>
      </c>
      <c r="NN18" s="29" t="s">
        <v>505</v>
      </c>
      <c r="NO18" s="29">
        <v>0</v>
      </c>
      <c r="NP18" s="29" t="s">
        <v>625</v>
      </c>
      <c r="NQ18" s="29" t="s">
        <v>626</v>
      </c>
      <c r="NR18" s="30">
        <v>0.243055555555556</v>
      </c>
      <c r="NS18" s="30">
        <v>8.0439814814814801E-3</v>
      </c>
      <c r="NT18" s="30">
        <v>0.126041666666667</v>
      </c>
      <c r="NU18" s="30">
        <v>6.9097222222222199E-2</v>
      </c>
      <c r="NV18" s="30">
        <v>4.7916666666666698E-2</v>
      </c>
      <c r="NW18" s="30">
        <v>6.9444444444444406E-2</v>
      </c>
      <c r="NX18" s="29">
        <v>11</v>
      </c>
      <c r="NY18" s="29">
        <v>32</v>
      </c>
      <c r="NZ18" s="29">
        <v>53</v>
      </c>
      <c r="OA18" s="29" t="s">
        <v>505</v>
      </c>
      <c r="OB18" s="29">
        <v>0</v>
      </c>
      <c r="OC18" s="29" t="s">
        <v>627</v>
      </c>
      <c r="OD18" s="29" t="s">
        <v>628</v>
      </c>
      <c r="OE18" s="30">
        <v>0.30902777777777801</v>
      </c>
      <c r="OF18" s="30">
        <v>1.7199074074074099E-2</v>
      </c>
      <c r="OG18" s="30">
        <v>0.16562499999999999</v>
      </c>
      <c r="OH18" s="30">
        <v>7.5347222222222204E-2</v>
      </c>
      <c r="OI18" s="30">
        <v>6.8055555555555494E-2</v>
      </c>
      <c r="OJ18" s="30">
        <v>1.8749999999999999E-2</v>
      </c>
      <c r="OK18" s="29">
        <v>12</v>
      </c>
      <c r="OL18" s="29">
        <v>51</v>
      </c>
      <c r="OM18" s="29">
        <v>51</v>
      </c>
      <c r="ON18" s="29" t="s">
        <v>505</v>
      </c>
      <c r="OO18" s="29">
        <v>0</v>
      </c>
      <c r="OP18" s="29" t="s">
        <v>629</v>
      </c>
      <c r="OQ18" s="29" t="s">
        <v>630</v>
      </c>
      <c r="OR18" s="30">
        <v>0.30798611111111102</v>
      </c>
      <c r="OS18" s="30">
        <v>1.39583333333333E-2</v>
      </c>
      <c r="OT18" s="30">
        <v>0.104513888888889</v>
      </c>
      <c r="OU18" s="30">
        <v>0.123958333333333</v>
      </c>
      <c r="OV18" s="30">
        <v>7.9513888888888898E-2</v>
      </c>
      <c r="OW18" s="30">
        <v>1.94444444444444E-2</v>
      </c>
      <c r="OX18" s="29">
        <v>13</v>
      </c>
      <c r="OY18" s="29">
        <v>46</v>
      </c>
      <c r="OZ18" s="29">
        <v>48</v>
      </c>
      <c r="PA18" s="29" t="s">
        <v>505</v>
      </c>
      <c r="PB18" s="29">
        <v>0</v>
      </c>
      <c r="PD18" s="1">
        <v>124</v>
      </c>
      <c r="PE18" s="1">
        <v>83</v>
      </c>
      <c r="PF18" s="1">
        <f t="shared" si="0"/>
        <v>96.666666666666671</v>
      </c>
      <c r="PG18" s="1">
        <v>1.8</v>
      </c>
      <c r="PH18" s="1">
        <v>60</v>
      </c>
      <c r="PI18" s="1">
        <v>10</v>
      </c>
      <c r="PJ18" s="1">
        <v>53</v>
      </c>
      <c r="PK18" s="1">
        <f t="shared" si="1"/>
        <v>29.444444444444443</v>
      </c>
      <c r="PL18" s="1">
        <v>10</v>
      </c>
      <c r="PM18" s="1">
        <f t="shared" si="2"/>
        <v>73</v>
      </c>
      <c r="PN18" s="1">
        <v>33</v>
      </c>
      <c r="PO18" s="1">
        <f t="shared" si="3"/>
        <v>0.37735849056603776</v>
      </c>
      <c r="PP18" s="1">
        <v>68</v>
      </c>
      <c r="PQ18" s="1">
        <f t="shared" si="4"/>
        <v>0.37735849056603776</v>
      </c>
      <c r="PR18" s="23">
        <f t="shared" si="5"/>
        <v>199.79708000000002</v>
      </c>
      <c r="PS18" s="1">
        <f t="shared" si="6"/>
        <v>110.99837777777779</v>
      </c>
      <c r="PT18" s="1">
        <v>94</v>
      </c>
      <c r="PU18" s="1">
        <v>30</v>
      </c>
      <c r="PV18" s="1">
        <f t="shared" si="7"/>
        <v>3.1333333333333333</v>
      </c>
      <c r="PW18" s="1">
        <v>268</v>
      </c>
      <c r="PX18" s="1">
        <v>17</v>
      </c>
      <c r="PY18" s="1">
        <f t="shared" si="86"/>
        <v>5.5294117647058822</v>
      </c>
      <c r="PZ18" s="1">
        <v>24.7</v>
      </c>
      <c r="QA18" s="1">
        <v>2.4</v>
      </c>
      <c r="QB18" s="1">
        <f t="shared" si="9"/>
        <v>6.7010111999999999</v>
      </c>
      <c r="QC18" s="1">
        <f t="shared" si="10"/>
        <v>111.68352</v>
      </c>
      <c r="QD18" s="1">
        <f t="shared" si="11"/>
        <v>3.7227839999999999</v>
      </c>
      <c r="QE18" s="1">
        <v>-1</v>
      </c>
      <c r="QF18" s="1">
        <v>24</v>
      </c>
      <c r="QG18" s="1">
        <v>82</v>
      </c>
      <c r="QH18" s="1">
        <v>41</v>
      </c>
      <c r="QI18" s="1">
        <f t="shared" si="12"/>
        <v>2</v>
      </c>
      <c r="QJ18" s="1">
        <v>320</v>
      </c>
      <c r="QK18" s="1">
        <v>-1</v>
      </c>
      <c r="QL18" s="1">
        <v>79</v>
      </c>
      <c r="QM18" s="1">
        <f t="shared" si="13"/>
        <v>43.888888888888886</v>
      </c>
      <c r="QN18" s="1">
        <v>51</v>
      </c>
      <c r="QO18" s="1">
        <f t="shared" si="14"/>
        <v>28.333333333333332</v>
      </c>
      <c r="QP18" s="1">
        <v>106</v>
      </c>
      <c r="QQ18" s="1">
        <f>QP18/PG18</f>
        <v>58.888888888888886</v>
      </c>
      <c r="QR18" s="1">
        <v>43</v>
      </c>
      <c r="QS18" s="1">
        <f>QR18/PG18</f>
        <v>23.888888888888889</v>
      </c>
      <c r="QT18" s="1">
        <f>QP18-QR18</f>
        <v>63</v>
      </c>
      <c r="QU18" s="1">
        <v>60</v>
      </c>
      <c r="QV18" s="1">
        <v>21.8</v>
      </c>
      <c r="QW18" s="1">
        <v>11.5</v>
      </c>
      <c r="QX18" s="1">
        <f t="shared" si="18"/>
        <v>12.111111111111111</v>
      </c>
      <c r="QY18" s="1">
        <f t="shared" si="19"/>
        <v>6.3888888888888884</v>
      </c>
      <c r="QZ18" s="23">
        <f t="shared" si="20"/>
        <v>0.47247706422018348</v>
      </c>
      <c r="RA18" s="1">
        <v>109</v>
      </c>
      <c r="RB18" s="1">
        <v>78</v>
      </c>
      <c r="RC18" s="1">
        <f t="shared" si="21"/>
        <v>88.333333333333329</v>
      </c>
      <c r="RD18" s="1">
        <v>73</v>
      </c>
      <c r="RE18" s="1">
        <v>9</v>
      </c>
      <c r="RF18" s="1">
        <v>51</v>
      </c>
      <c r="RG18" s="1">
        <f t="shared" si="22"/>
        <v>28.333333333333332</v>
      </c>
      <c r="RH18" s="1">
        <v>9</v>
      </c>
      <c r="RI18" s="1">
        <f t="shared" si="23"/>
        <v>69</v>
      </c>
      <c r="RJ18" s="1">
        <v>36</v>
      </c>
      <c r="RK18" s="23">
        <f t="shared" si="24"/>
        <v>0.29411764705882354</v>
      </c>
      <c r="RL18" s="1">
        <v>56</v>
      </c>
      <c r="RM18" s="1">
        <f t="shared" si="25"/>
        <v>0.35294117647058826</v>
      </c>
      <c r="RN18" s="1">
        <f t="shared" si="26"/>
        <v>162.95445600000002</v>
      </c>
      <c r="RO18" s="1">
        <f t="shared" si="27"/>
        <v>90.530253333333349</v>
      </c>
      <c r="RP18" s="1">
        <v>57</v>
      </c>
      <c r="RQ18" s="1">
        <v>44</v>
      </c>
      <c r="RR18" s="23">
        <f t="shared" si="28"/>
        <v>1.2954545454545454</v>
      </c>
      <c r="RS18" s="1">
        <v>194</v>
      </c>
      <c r="RT18" s="1">
        <v>12</v>
      </c>
      <c r="RU18" s="23">
        <f t="shared" si="29"/>
        <v>4.75</v>
      </c>
      <c r="RV18" s="1">
        <v>21.7</v>
      </c>
      <c r="RW18" s="1">
        <f t="shared" si="30"/>
        <v>7.1626665599999999</v>
      </c>
      <c r="RX18" s="1">
        <f t="shared" si="31"/>
        <v>98.118719999999996</v>
      </c>
      <c r="RY18" s="1">
        <f t="shared" si="32"/>
        <v>3.9792592</v>
      </c>
      <c r="RZ18" s="1">
        <v>11.8</v>
      </c>
      <c r="SA18" s="1">
        <v>20</v>
      </c>
      <c r="SB18" s="1">
        <v>36</v>
      </c>
      <c r="SC18" s="1">
        <v>47</v>
      </c>
      <c r="SD18" s="23">
        <f>SB18/SC18</f>
        <v>0.76595744680851063</v>
      </c>
      <c r="SE18" s="1">
        <v>233</v>
      </c>
      <c r="SF18" s="1">
        <v>14</v>
      </c>
      <c r="SG18" s="1">
        <v>76</v>
      </c>
      <c r="SH18" s="1">
        <f t="shared" si="33"/>
        <v>42.222222222222221</v>
      </c>
      <c r="SI18" s="1">
        <v>53</v>
      </c>
      <c r="SJ18" s="1">
        <f t="shared" si="34"/>
        <v>29.444444444444443</v>
      </c>
      <c r="SK18" s="1">
        <v>111</v>
      </c>
      <c r="SL18" s="1">
        <f>SK18/PG18</f>
        <v>61.666666666666664</v>
      </c>
      <c r="SM18" s="1">
        <v>61</v>
      </c>
      <c r="SN18" s="1">
        <f>SM18/PG18</f>
        <v>33.888888888888886</v>
      </c>
      <c r="SO18" s="1">
        <f>SK18-SM18</f>
        <v>50</v>
      </c>
      <c r="SP18" s="1">
        <v>52</v>
      </c>
      <c r="SQ18" s="1">
        <v>21.6</v>
      </c>
      <c r="SR18" s="1">
        <v>12.4</v>
      </c>
      <c r="SS18" s="1">
        <f t="shared" si="38"/>
        <v>12</v>
      </c>
      <c r="ST18" s="1">
        <f t="shared" si="39"/>
        <v>6.8888888888888893</v>
      </c>
      <c r="SU18" s="23">
        <f t="shared" si="40"/>
        <v>0.42592592592592593</v>
      </c>
      <c r="SV18" s="1">
        <v>118</v>
      </c>
      <c r="SW18" s="1">
        <v>68</v>
      </c>
      <c r="SX18" s="1">
        <f>SW18+(SV18-SW18)/3</f>
        <v>84.666666666666671</v>
      </c>
      <c r="SY18" s="1">
        <v>72</v>
      </c>
      <c r="SZ18" s="1">
        <v>10</v>
      </c>
      <c r="TA18" s="1">
        <v>49</v>
      </c>
      <c r="TB18" s="1">
        <f>TA18/PG18</f>
        <v>27.222222222222221</v>
      </c>
      <c r="TC18" s="1">
        <v>10</v>
      </c>
      <c r="TD18" s="1">
        <f>SZ18+TA18+TC18</f>
        <v>69</v>
      </c>
      <c r="TE18" s="1">
        <v>34</v>
      </c>
      <c r="TF18" s="23">
        <f>(TA18-TE18)/TA18</f>
        <v>0.30612244897959184</v>
      </c>
      <c r="TG18" s="1">
        <v>57</v>
      </c>
      <c r="TH18" s="1">
        <f>(SZ18+TC18)/TA18</f>
        <v>0.40816326530612246</v>
      </c>
      <c r="TI18" s="1">
        <f>(0.8*(1.04*(POWER(TD18,3)-POWER(TA18,3)))+0.6)/1000</f>
        <v>175.43612000000002</v>
      </c>
      <c r="TJ18" s="1">
        <f>TI18/PG18</f>
        <v>97.464511111111122</v>
      </c>
      <c r="TK18" s="1">
        <v>64</v>
      </c>
      <c r="TL18" s="1">
        <v>35</v>
      </c>
      <c r="TM18" s="23">
        <f>TK18/TL18</f>
        <v>1.8285714285714285</v>
      </c>
      <c r="TN18" s="1">
        <v>220</v>
      </c>
      <c r="TO18" s="1">
        <v>17</v>
      </c>
      <c r="TP18" s="23">
        <f>TK18/TO18</f>
        <v>3.7647058823529411</v>
      </c>
      <c r="TQ18" s="1">
        <v>22.1</v>
      </c>
      <c r="TR18" s="1">
        <f>((3.14*POWER(QA18,2)/4)*TQ18*SY18)/1000</f>
        <v>7.1947699200000006</v>
      </c>
      <c r="TS18" s="1">
        <f t="shared" si="51"/>
        <v>99.927360000000007</v>
      </c>
      <c r="TT18" s="1">
        <f>TR18/PG18</f>
        <v>3.9970944000000004</v>
      </c>
      <c r="TU18" s="1">
        <v>19.5</v>
      </c>
      <c r="TV18" s="1">
        <v>25</v>
      </c>
      <c r="TW18" s="1">
        <v>49</v>
      </c>
      <c r="TX18" s="1">
        <v>37</v>
      </c>
      <c r="TY18" s="23">
        <f>TW18/TX18</f>
        <v>1.3243243243243243</v>
      </c>
      <c r="TZ18" s="1">
        <v>183</v>
      </c>
      <c r="UA18" s="1">
        <v>12</v>
      </c>
      <c r="UB18" s="1">
        <v>87</v>
      </c>
      <c r="UC18" s="1">
        <f>UB18/PG18</f>
        <v>48.333333333333329</v>
      </c>
      <c r="UD18" s="1">
        <v>55</v>
      </c>
      <c r="UE18" s="1">
        <f>UD18/PG18</f>
        <v>30.555555555555554</v>
      </c>
      <c r="UF18" s="1">
        <v>102</v>
      </c>
      <c r="UG18" s="1">
        <f>UF18/PG18</f>
        <v>56.666666666666664</v>
      </c>
      <c r="UH18" s="1">
        <v>50</v>
      </c>
      <c r="UI18" s="1">
        <f>UH18/PG18</f>
        <v>27.777777777777779</v>
      </c>
      <c r="UJ18" s="1">
        <f>UF18-UH18</f>
        <v>52</v>
      </c>
      <c r="UK18" s="1">
        <v>51</v>
      </c>
      <c r="UL18" s="1">
        <v>24.4</v>
      </c>
      <c r="UM18" s="1">
        <v>14.1</v>
      </c>
      <c r="UN18" s="1">
        <f>UL18/PG18</f>
        <v>13.555555555555554</v>
      </c>
      <c r="UO18" s="1">
        <f>UM18/PG18</f>
        <v>7.833333333333333</v>
      </c>
      <c r="UP18" s="23">
        <f>(UL18-UM18)/UL18</f>
        <v>0.42213114754098358</v>
      </c>
      <c r="UQ18" s="1">
        <v>121</v>
      </c>
      <c r="UR18" s="1">
        <v>66</v>
      </c>
      <c r="US18" s="1">
        <f>UR18+(UQ18-UR18)/3</f>
        <v>84.333333333333329</v>
      </c>
      <c r="UT18" s="1">
        <v>64</v>
      </c>
      <c r="UU18" s="1">
        <v>10</v>
      </c>
      <c r="UV18" s="1">
        <v>51</v>
      </c>
      <c r="UW18" s="1">
        <f>UV18/PG18</f>
        <v>28.333333333333332</v>
      </c>
      <c r="UX18" s="1">
        <v>9</v>
      </c>
      <c r="UY18" s="1">
        <f>UU18+UV18+UX18</f>
        <v>70</v>
      </c>
      <c r="UZ18" s="1">
        <v>35</v>
      </c>
      <c r="VA18" s="23">
        <f>(UV18-UZ18)/UV18</f>
        <v>0.31372549019607843</v>
      </c>
      <c r="VB18" s="1">
        <v>58</v>
      </c>
      <c r="VC18" s="1">
        <f>(UU18+UX18)/UV18</f>
        <v>0.37254901960784315</v>
      </c>
      <c r="VD18" s="1">
        <f>(0.8*(1.04*(POWER(UY18,3)-POWER(UV18,3)))+0.6)/1000</f>
        <v>175.01096800000002</v>
      </c>
      <c r="VE18" s="1">
        <f>VD18/PG18</f>
        <v>97.228315555555568</v>
      </c>
      <c r="VF18" s="1">
        <v>83</v>
      </c>
      <c r="VG18" s="1">
        <v>42</v>
      </c>
      <c r="VH18" s="23">
        <f>VF18/VG18</f>
        <v>1.9761904761904763</v>
      </c>
      <c r="VI18" s="1">
        <v>204</v>
      </c>
      <c r="VJ18" s="1">
        <v>19</v>
      </c>
      <c r="VK18" s="23">
        <f>VF18/VJ18</f>
        <v>4.3684210526315788</v>
      </c>
      <c r="VL18" s="1">
        <v>20.2</v>
      </c>
      <c r="VM18" s="1">
        <f>((3.14*POWER(QA18,2)/4)*VL18*UT18)/1000</f>
        <v>5.8455244799999999</v>
      </c>
      <c r="VN18" s="1">
        <f>VM18/UT18*1000</f>
        <v>91.336320000000001</v>
      </c>
      <c r="VO18" s="1">
        <f>VM18/PG18</f>
        <v>3.2475136</v>
      </c>
      <c r="VP18" s="1">
        <v>21.7</v>
      </c>
      <c r="VQ18" s="1">
        <v>30</v>
      </c>
      <c r="VR18" s="1">
        <v>53</v>
      </c>
      <c r="VS18" s="1">
        <v>35</v>
      </c>
      <c r="VT18" s="23">
        <f>VR18/VS18</f>
        <v>1.5142857142857142</v>
      </c>
      <c r="VU18" s="1">
        <v>226</v>
      </c>
      <c r="VV18" s="1">
        <v>13</v>
      </c>
      <c r="VW18" s="1">
        <v>79</v>
      </c>
      <c r="VX18" s="1">
        <f>VW18/PG18</f>
        <v>43.888888888888886</v>
      </c>
      <c r="VY18" s="1">
        <v>68</v>
      </c>
      <c r="VZ18" s="1">
        <f>VY18/PG18</f>
        <v>37.777777777777779</v>
      </c>
      <c r="WA18" s="1">
        <v>98</v>
      </c>
      <c r="WB18" s="1">
        <f>WA18/PG18</f>
        <v>54.444444444444443</v>
      </c>
      <c r="WC18" s="1">
        <v>42</v>
      </c>
      <c r="WD18" s="1">
        <f>WC18/PG18</f>
        <v>23.333333333333332</v>
      </c>
      <c r="WE18" s="1">
        <f>WA18-WC18</f>
        <v>56</v>
      </c>
      <c r="WF18" s="1">
        <v>56</v>
      </c>
      <c r="WG18" s="1">
        <v>26.9</v>
      </c>
      <c r="WH18" s="1">
        <v>14.3</v>
      </c>
      <c r="WI18" s="1">
        <f>WG18/PG18</f>
        <v>14.944444444444443</v>
      </c>
      <c r="WJ18" s="1">
        <f>WH18/PG18</f>
        <v>7.9444444444444446</v>
      </c>
      <c r="WK18" s="23">
        <f>(WG18-WH18)/WG18</f>
        <v>0.46840148698884754</v>
      </c>
      <c r="WL18" s="1">
        <v>117</v>
      </c>
      <c r="WM18" s="1">
        <v>68</v>
      </c>
      <c r="WN18" s="1">
        <v>84.3333333333333</v>
      </c>
      <c r="WO18" s="1">
        <v>75</v>
      </c>
      <c r="WP18" s="1">
        <v>9</v>
      </c>
      <c r="WQ18" s="1">
        <v>53</v>
      </c>
      <c r="WR18" s="1">
        <v>29.4444444444444</v>
      </c>
      <c r="WS18" s="1">
        <v>8</v>
      </c>
      <c r="WT18" s="1">
        <v>70</v>
      </c>
      <c r="WU18" s="1">
        <v>36</v>
      </c>
      <c r="WV18" s="23">
        <v>0.320754716981132</v>
      </c>
      <c r="WW18" s="1">
        <v>60</v>
      </c>
      <c r="WX18" s="1">
        <v>0.320754716981132</v>
      </c>
      <c r="WY18" s="1">
        <v>161.51093599999999</v>
      </c>
      <c r="WZ18" s="1">
        <v>89.728297777777797</v>
      </c>
      <c r="XA18" s="1">
        <v>95</v>
      </c>
      <c r="XB18" s="1">
        <v>36</v>
      </c>
      <c r="XC18" s="23">
        <v>2.6388888888888902</v>
      </c>
      <c r="XD18" s="1">
        <v>171</v>
      </c>
      <c r="XE18" s="1">
        <v>19</v>
      </c>
      <c r="XF18" s="23">
        <v>5</v>
      </c>
      <c r="XG18" s="1">
        <v>20.399999999999999</v>
      </c>
      <c r="XH18" s="1">
        <v>6.9180479999999998</v>
      </c>
      <c r="XI18" s="1">
        <f>XH18/WO18*1000</f>
        <v>92.240639999999999</v>
      </c>
      <c r="XJ18" s="1">
        <v>3.8433600000000001</v>
      </c>
      <c r="XK18" s="1">
        <v>19.899999999999999</v>
      </c>
      <c r="XL18" s="1">
        <v>29</v>
      </c>
      <c r="XM18" s="1">
        <v>50</v>
      </c>
      <c r="XN18" s="1">
        <v>27</v>
      </c>
      <c r="XO18" s="23">
        <v>1.8518518518518501</v>
      </c>
      <c r="XP18" s="1">
        <v>175</v>
      </c>
      <c r="XQ18" s="1">
        <v>13</v>
      </c>
      <c r="XR18" s="1">
        <v>87</v>
      </c>
      <c r="XS18" s="1">
        <v>48.3333333333333</v>
      </c>
      <c r="XT18" s="1">
        <v>54</v>
      </c>
      <c r="XU18" s="1">
        <v>30</v>
      </c>
      <c r="XV18" s="1">
        <v>104</v>
      </c>
      <c r="XW18" s="1">
        <v>57.7777777777778</v>
      </c>
      <c r="XX18" s="1">
        <v>37</v>
      </c>
      <c r="XY18" s="1">
        <v>20.5555555555556</v>
      </c>
      <c r="XZ18" s="1">
        <v>67</v>
      </c>
      <c r="YA18" s="1">
        <v>50</v>
      </c>
      <c r="YB18" s="1">
        <v>22.8</v>
      </c>
      <c r="YC18" s="1">
        <v>16</v>
      </c>
      <c r="YD18" s="1">
        <v>12.6666666666667</v>
      </c>
      <c r="YE18" s="1">
        <v>8.8888888888888893</v>
      </c>
      <c r="YF18" s="23">
        <v>0.29824561403508798</v>
      </c>
      <c r="YG18" s="1">
        <v>133</v>
      </c>
      <c r="YH18" s="1">
        <v>89</v>
      </c>
      <c r="YI18" s="1">
        <v>103.666666666667</v>
      </c>
      <c r="YJ18" s="1">
        <v>55</v>
      </c>
      <c r="YK18" s="1">
        <v>10</v>
      </c>
      <c r="YL18" s="1">
        <v>52</v>
      </c>
      <c r="YM18" s="1">
        <v>28.8888888888889</v>
      </c>
      <c r="YN18" s="1">
        <v>9</v>
      </c>
      <c r="YO18" s="1">
        <v>71</v>
      </c>
      <c r="YP18" s="1">
        <v>38</v>
      </c>
      <c r="YQ18" s="23">
        <v>0.269230769230769</v>
      </c>
      <c r="YR18" s="1">
        <v>53</v>
      </c>
      <c r="YS18" s="1">
        <v>0.36538461538461497</v>
      </c>
      <c r="YT18" s="1">
        <v>180.796696</v>
      </c>
      <c r="YU18" s="1">
        <v>100.442608888889</v>
      </c>
      <c r="YV18" s="1">
        <v>83</v>
      </c>
      <c r="YW18" s="1">
        <v>27</v>
      </c>
      <c r="YX18" s="23">
        <v>3.07407407407407</v>
      </c>
      <c r="YY18" s="1">
        <v>266</v>
      </c>
      <c r="YZ18" s="1">
        <v>19</v>
      </c>
      <c r="ZA18" s="23">
        <v>4.3684210526315796</v>
      </c>
      <c r="ZB18" s="1">
        <v>21.3</v>
      </c>
      <c r="ZC18" s="1">
        <v>5.2970544000000004</v>
      </c>
      <c r="ZD18" s="1">
        <f>ZC18/YJ18*1000</f>
        <v>96.310079999999999</v>
      </c>
      <c r="ZE18" s="1">
        <v>2.9428079999999999</v>
      </c>
      <c r="ZF18" s="1">
        <v>20.6</v>
      </c>
      <c r="ZG18" s="1">
        <v>30</v>
      </c>
      <c r="ZH18" s="1">
        <v>66</v>
      </c>
      <c r="ZI18" s="1">
        <v>26</v>
      </c>
      <c r="ZJ18" s="23">
        <v>2.5384615384615401</v>
      </c>
      <c r="ZK18" s="1">
        <v>201</v>
      </c>
      <c r="ZL18" s="1">
        <v>13</v>
      </c>
      <c r="ZM18" s="1">
        <v>98</v>
      </c>
      <c r="ZN18" s="1">
        <v>54.4444444444444</v>
      </c>
      <c r="ZO18" s="1">
        <v>84</v>
      </c>
      <c r="ZP18" s="1">
        <v>46.6666666666667</v>
      </c>
      <c r="ZQ18" s="1">
        <v>124</v>
      </c>
      <c r="ZR18" s="1">
        <v>68.8888888888889</v>
      </c>
      <c r="ZS18" s="1">
        <v>63</v>
      </c>
      <c r="ZT18" s="1">
        <v>35</v>
      </c>
      <c r="ZU18" s="1">
        <v>61</v>
      </c>
      <c r="ZV18" s="1">
        <v>49</v>
      </c>
      <c r="ZW18" s="1">
        <v>20.7</v>
      </c>
      <c r="ZX18" s="1">
        <v>12.9</v>
      </c>
      <c r="ZY18" s="1">
        <v>11.5</v>
      </c>
      <c r="ZZ18" s="1">
        <v>7.1666666666666696</v>
      </c>
      <c r="AAA18" s="23">
        <v>0.376811594202898</v>
      </c>
      <c r="AAB18" s="1">
        <v>129</v>
      </c>
      <c r="AAC18" s="1">
        <v>74</v>
      </c>
      <c r="AAD18" s="1">
        <v>92.3333333333333</v>
      </c>
      <c r="AAE18" s="1">
        <v>56</v>
      </c>
      <c r="AAF18" s="1">
        <v>9</v>
      </c>
      <c r="AAG18" s="1">
        <v>51</v>
      </c>
      <c r="AAH18" s="1">
        <v>28.3333333333333</v>
      </c>
      <c r="AAI18" s="1">
        <v>8</v>
      </c>
      <c r="AAJ18" s="1">
        <v>68</v>
      </c>
      <c r="AAK18" s="1">
        <v>31</v>
      </c>
      <c r="AAL18" s="23">
        <v>0.39215686274509798</v>
      </c>
      <c r="AAM18" s="1">
        <v>69</v>
      </c>
      <c r="AAN18" s="1">
        <v>0.33333333333333298</v>
      </c>
      <c r="AAO18" s="1">
        <v>151.242392</v>
      </c>
      <c r="AAP18" s="1">
        <v>84.023551111111104</v>
      </c>
      <c r="AAQ18" s="1">
        <v>69</v>
      </c>
      <c r="AAR18" s="1">
        <v>38</v>
      </c>
      <c r="AAS18" s="23">
        <v>1.81578947368421</v>
      </c>
      <c r="AAT18" s="1">
        <v>209</v>
      </c>
      <c r="AAU18" s="1">
        <v>16</v>
      </c>
      <c r="AAV18" s="23">
        <v>4.3125</v>
      </c>
      <c r="AAW18" s="1">
        <v>19.5</v>
      </c>
      <c r="AAX18" s="1">
        <v>4.9375872000000003</v>
      </c>
      <c r="AAY18" s="1">
        <f>AAX18/AAE18*1000</f>
        <v>88.171199999999999</v>
      </c>
      <c r="AAZ18" s="1">
        <v>2.7431040000000002</v>
      </c>
      <c r="ABA18" s="1">
        <v>25.6</v>
      </c>
      <c r="ABB18" s="1">
        <v>-1</v>
      </c>
      <c r="ABC18" s="1">
        <v>67</v>
      </c>
      <c r="ABD18" s="1">
        <v>28</v>
      </c>
      <c r="ABE18" s="23">
        <v>2.3928571428571401</v>
      </c>
      <c r="ABF18" s="1">
        <v>242</v>
      </c>
      <c r="ABG18" s="1">
        <v>13</v>
      </c>
      <c r="ABH18" s="1">
        <v>76</v>
      </c>
      <c r="ABI18" s="1">
        <v>42.2222222222222</v>
      </c>
      <c r="ABJ18" s="1">
        <v>52</v>
      </c>
      <c r="ABK18" s="1">
        <v>28.8888888888889</v>
      </c>
      <c r="ABL18" s="1">
        <v>108</v>
      </c>
      <c r="ABM18" s="1">
        <v>60</v>
      </c>
      <c r="ABN18" s="1">
        <v>46</v>
      </c>
      <c r="ABO18" s="1">
        <v>25.5555555555556</v>
      </c>
      <c r="ABP18" s="1">
        <v>62</v>
      </c>
      <c r="ABQ18" s="1">
        <v>58</v>
      </c>
      <c r="ABR18" s="1">
        <v>21</v>
      </c>
      <c r="ABS18" s="1">
        <v>9.8000000000000007</v>
      </c>
      <c r="ABT18" s="1">
        <v>11.6666666666667</v>
      </c>
      <c r="ABU18" s="1">
        <v>5.4444444444444402</v>
      </c>
      <c r="ABV18" s="23">
        <v>0.53333333333333299</v>
      </c>
      <c r="ABW18" s="1">
        <v>131</v>
      </c>
      <c r="ABX18" s="1">
        <v>80</v>
      </c>
      <c r="ABY18" s="1">
        <v>97</v>
      </c>
      <c r="ABZ18" s="1">
        <v>54</v>
      </c>
      <c r="ACA18" s="1">
        <v>11</v>
      </c>
      <c r="ACB18" s="1">
        <v>51</v>
      </c>
      <c r="ACC18" s="1">
        <v>28.3333333333333</v>
      </c>
      <c r="ACD18" s="1">
        <v>9</v>
      </c>
      <c r="ACE18" s="1">
        <v>71</v>
      </c>
      <c r="ACF18" s="1">
        <v>31</v>
      </c>
      <c r="ACG18" s="23">
        <v>0.39215686274509798</v>
      </c>
      <c r="ACH18" s="1">
        <v>69</v>
      </c>
      <c r="ACI18" s="1">
        <v>0.39215686274509798</v>
      </c>
      <c r="ACJ18" s="1">
        <v>187.41692</v>
      </c>
      <c r="ACK18" s="1">
        <v>104.120511111111</v>
      </c>
      <c r="ACL18" s="1">
        <v>91</v>
      </c>
      <c r="ACM18" s="1">
        <v>35</v>
      </c>
      <c r="ACN18" s="23">
        <v>2.6</v>
      </c>
      <c r="ACO18" s="1">
        <v>228</v>
      </c>
      <c r="ACP18" s="1">
        <v>20</v>
      </c>
      <c r="ACQ18" s="23">
        <v>4.55</v>
      </c>
      <c r="ACR18" s="1">
        <v>23.7</v>
      </c>
      <c r="ACS18" s="1">
        <v>5.7867436799999998</v>
      </c>
      <c r="ACT18" s="1">
        <f>ACS18/ABZ18*1000</f>
        <v>107.16191999999999</v>
      </c>
      <c r="ACU18" s="1">
        <v>3.2148576000000002</v>
      </c>
      <c r="ACV18" s="1">
        <v>22.2</v>
      </c>
      <c r="ACW18" s="1">
        <v>26</v>
      </c>
      <c r="ACX18" s="1">
        <v>72</v>
      </c>
      <c r="ACY18" s="1">
        <v>35</v>
      </c>
      <c r="ACZ18" s="23">
        <v>2.05714285714286</v>
      </c>
      <c r="ADA18" s="1">
        <v>204</v>
      </c>
      <c r="ADB18" s="1">
        <v>14</v>
      </c>
      <c r="ADC18" s="1">
        <v>82</v>
      </c>
      <c r="ADD18" s="1">
        <v>45.5555555555556</v>
      </c>
      <c r="ADE18" s="1">
        <v>62</v>
      </c>
      <c r="ADF18" s="1">
        <v>34.4444444444444</v>
      </c>
      <c r="ADG18" s="1">
        <v>110</v>
      </c>
      <c r="ADH18" s="1">
        <v>61.1111111111111</v>
      </c>
      <c r="ADI18" s="1">
        <v>55</v>
      </c>
      <c r="ADJ18" s="1">
        <v>30.5555555555556</v>
      </c>
      <c r="ADK18" s="1">
        <v>55</v>
      </c>
      <c r="ADL18" s="1">
        <v>58</v>
      </c>
      <c r="ADM18" s="1">
        <v>26.7</v>
      </c>
      <c r="ADN18" s="1">
        <v>12</v>
      </c>
      <c r="ADO18" s="1">
        <v>14.8333333333333</v>
      </c>
      <c r="ADP18" s="1">
        <v>6.6666666666666696</v>
      </c>
      <c r="ADQ18" s="23">
        <v>0.550561797752809</v>
      </c>
      <c r="ADR18" s="139">
        <v>43334.581250000003</v>
      </c>
      <c r="ADS18" s="139">
        <v>43335.633333333331</v>
      </c>
      <c r="ADT18" s="139">
        <v>43336.671527777777</v>
      </c>
      <c r="ADU18" s="139">
        <v>43337.681250000001</v>
      </c>
      <c r="ADV18" s="139">
        <v>43338.578472222223</v>
      </c>
      <c r="ADW18" s="139">
        <v>43340.799305555556</v>
      </c>
      <c r="ADX18" s="139">
        <v>43343.789583333331</v>
      </c>
      <c r="ADY18" s="139">
        <v>43348.792361111111</v>
      </c>
    </row>
    <row r="19" spans="1:805" s="1" customFormat="1">
      <c r="A19" s="68" t="s">
        <v>631</v>
      </c>
      <c r="B19" s="15" t="s">
        <v>502</v>
      </c>
      <c r="C19" s="15">
        <v>39</v>
      </c>
      <c r="D19" s="15">
        <v>71</v>
      </c>
      <c r="E19" s="15">
        <v>177</v>
      </c>
      <c r="F19" s="72">
        <v>2</v>
      </c>
      <c r="G19" s="17">
        <v>4</v>
      </c>
      <c r="H19" s="28">
        <v>999</v>
      </c>
      <c r="I19" s="17">
        <v>999</v>
      </c>
      <c r="J19" s="17">
        <v>999</v>
      </c>
      <c r="K19" s="17">
        <v>999</v>
      </c>
      <c r="L19" s="17">
        <v>999</v>
      </c>
      <c r="M19" s="17">
        <v>999</v>
      </c>
      <c r="N19" s="17">
        <v>999</v>
      </c>
      <c r="O19" s="17">
        <v>999</v>
      </c>
      <c r="P19" s="17">
        <v>999</v>
      </c>
      <c r="Q19" s="17">
        <v>999</v>
      </c>
      <c r="R19" s="17">
        <v>999</v>
      </c>
      <c r="S19" s="17">
        <v>999</v>
      </c>
      <c r="T19" s="17">
        <v>999</v>
      </c>
      <c r="U19" s="17">
        <v>999</v>
      </c>
      <c r="V19" s="17">
        <v>999</v>
      </c>
      <c r="W19" s="26">
        <v>999</v>
      </c>
      <c r="X19" s="69">
        <v>999</v>
      </c>
      <c r="Y19" s="69">
        <v>999</v>
      </c>
      <c r="Z19" s="69">
        <v>999</v>
      </c>
      <c r="AA19" s="69">
        <v>999</v>
      </c>
      <c r="AB19" s="69">
        <v>999</v>
      </c>
      <c r="AC19" s="69">
        <v>999</v>
      </c>
      <c r="AD19" s="69">
        <v>999</v>
      </c>
      <c r="AE19" s="69">
        <v>999</v>
      </c>
      <c r="AF19" s="69">
        <v>999</v>
      </c>
      <c r="AG19" s="69">
        <v>999</v>
      </c>
      <c r="AH19" s="69">
        <v>999</v>
      </c>
      <c r="AI19" s="69">
        <v>999</v>
      </c>
      <c r="AJ19" s="69">
        <v>999</v>
      </c>
      <c r="AK19" s="69">
        <v>999</v>
      </c>
      <c r="AL19" s="69">
        <v>999</v>
      </c>
      <c r="AM19" s="69">
        <v>999</v>
      </c>
      <c r="AN19" s="69">
        <v>999</v>
      </c>
      <c r="AO19" s="69">
        <v>999</v>
      </c>
      <c r="AP19" s="69">
        <v>999</v>
      </c>
      <c r="AQ19" s="69">
        <v>999</v>
      </c>
      <c r="AR19" s="69">
        <v>999</v>
      </c>
      <c r="AS19" s="69">
        <v>999</v>
      </c>
      <c r="AT19" s="69">
        <v>999</v>
      </c>
      <c r="AU19" s="69">
        <v>999</v>
      </c>
      <c r="AV19" s="69">
        <v>999</v>
      </c>
      <c r="AW19" s="69">
        <v>999</v>
      </c>
      <c r="AX19" s="69">
        <v>999</v>
      </c>
      <c r="AY19" s="69">
        <v>999</v>
      </c>
      <c r="AZ19" s="69">
        <v>999</v>
      </c>
      <c r="BA19" s="69">
        <v>999</v>
      </c>
      <c r="BB19" s="69">
        <v>999</v>
      </c>
      <c r="BC19" s="69">
        <v>999</v>
      </c>
      <c r="BD19" s="69">
        <v>999</v>
      </c>
      <c r="BE19" s="69">
        <v>999</v>
      </c>
      <c r="BF19" s="69">
        <v>999</v>
      </c>
      <c r="BG19" s="69">
        <v>999</v>
      </c>
      <c r="BH19" s="69">
        <v>999</v>
      </c>
      <c r="BI19" s="69">
        <v>999</v>
      </c>
      <c r="BJ19" s="69">
        <v>999</v>
      </c>
      <c r="BK19" s="69">
        <v>999</v>
      </c>
      <c r="BL19" s="69">
        <v>999</v>
      </c>
      <c r="BM19" s="69">
        <v>999</v>
      </c>
      <c r="BN19" s="69">
        <v>999</v>
      </c>
      <c r="BO19" s="69">
        <v>999</v>
      </c>
      <c r="BP19" s="69">
        <v>999</v>
      </c>
      <c r="BQ19" s="69">
        <v>999</v>
      </c>
      <c r="BR19" s="69">
        <v>999</v>
      </c>
      <c r="BS19" s="69">
        <v>999</v>
      </c>
      <c r="BT19" s="69">
        <v>999</v>
      </c>
      <c r="BU19" s="69">
        <v>999</v>
      </c>
      <c r="BV19" s="69">
        <v>999</v>
      </c>
      <c r="BW19" s="69">
        <v>999</v>
      </c>
      <c r="BX19" s="69">
        <v>999</v>
      </c>
      <c r="BY19" s="69">
        <v>999</v>
      </c>
      <c r="BZ19" s="69">
        <v>999</v>
      </c>
      <c r="CA19" s="69">
        <v>999</v>
      </c>
      <c r="CB19" s="69">
        <v>999</v>
      </c>
      <c r="CC19" s="69">
        <v>999</v>
      </c>
      <c r="CD19" s="69">
        <v>999</v>
      </c>
      <c r="CE19" s="69">
        <v>999</v>
      </c>
      <c r="CF19" s="69">
        <v>999</v>
      </c>
      <c r="CG19" s="69">
        <v>999</v>
      </c>
      <c r="CH19" s="69">
        <v>999</v>
      </c>
      <c r="CI19" s="69">
        <v>999</v>
      </c>
      <c r="CJ19" s="69">
        <v>999</v>
      </c>
      <c r="CK19" s="69">
        <v>999</v>
      </c>
      <c r="CL19" s="69">
        <v>999</v>
      </c>
      <c r="CM19" s="69">
        <v>999</v>
      </c>
      <c r="CN19" s="69">
        <v>999</v>
      </c>
      <c r="CO19" s="69">
        <v>999</v>
      </c>
      <c r="CP19" s="69">
        <v>999</v>
      </c>
      <c r="CQ19" s="69">
        <v>999</v>
      </c>
      <c r="CR19" s="69">
        <v>999</v>
      </c>
      <c r="CS19" s="69">
        <v>999</v>
      </c>
      <c r="CT19" s="69">
        <v>999</v>
      </c>
      <c r="CU19" s="69">
        <v>999</v>
      </c>
      <c r="CV19" s="69">
        <v>999</v>
      </c>
      <c r="CW19" s="69">
        <v>999</v>
      </c>
      <c r="CX19" s="69">
        <v>999</v>
      </c>
      <c r="CY19" s="69">
        <v>999</v>
      </c>
      <c r="CZ19" s="69">
        <v>999</v>
      </c>
      <c r="DA19" s="69">
        <v>999</v>
      </c>
      <c r="DB19" s="69">
        <v>999</v>
      </c>
      <c r="DC19" s="69">
        <v>999</v>
      </c>
      <c r="DD19" s="69">
        <v>999</v>
      </c>
      <c r="DE19" s="69">
        <v>999</v>
      </c>
      <c r="DF19" s="69">
        <v>999</v>
      </c>
      <c r="DG19" s="69">
        <v>999</v>
      </c>
      <c r="DH19" s="69">
        <v>999</v>
      </c>
      <c r="DI19" s="69">
        <v>999</v>
      </c>
      <c r="DJ19" s="69">
        <v>999</v>
      </c>
      <c r="DK19" s="69">
        <v>999</v>
      </c>
      <c r="DL19" s="69">
        <v>999</v>
      </c>
      <c r="DM19" s="69">
        <v>999</v>
      </c>
      <c r="DN19" s="69">
        <v>999</v>
      </c>
      <c r="DO19" s="69">
        <v>999</v>
      </c>
      <c r="DP19" s="69">
        <v>939</v>
      </c>
      <c r="DQ19" s="69">
        <v>55.8</v>
      </c>
      <c r="DR19" s="69">
        <v>64.11</v>
      </c>
      <c r="DS19" s="69">
        <v>40.9</v>
      </c>
      <c r="DT19" s="69">
        <v>14.5</v>
      </c>
      <c r="DU19" s="69">
        <v>60.1</v>
      </c>
      <c r="DV19" s="69">
        <v>39.799999999999997</v>
      </c>
      <c r="DW19" s="69">
        <v>1.5089999999999999</v>
      </c>
      <c r="DX19" s="69">
        <v>300</v>
      </c>
      <c r="DY19" s="69">
        <v>713.9</v>
      </c>
      <c r="DZ19" s="69">
        <v>34.9</v>
      </c>
      <c r="EA19" s="69">
        <v>84.23</v>
      </c>
      <c r="EB19" s="69">
        <v>11.6</v>
      </c>
      <c r="EC19" s="69">
        <v>0.5</v>
      </c>
      <c r="ED19" s="69">
        <v>93</v>
      </c>
      <c r="EE19" s="69">
        <v>7</v>
      </c>
      <c r="EF19" s="69">
        <v>13.377000000000001</v>
      </c>
      <c r="EG19" s="69">
        <v>300</v>
      </c>
      <c r="EH19" s="69">
        <v>779.5</v>
      </c>
      <c r="EI19" s="69">
        <v>37.700000000000003</v>
      </c>
      <c r="EJ19" s="69">
        <v>77.14</v>
      </c>
      <c r="EK19" s="69">
        <v>21.3</v>
      </c>
      <c r="EL19" s="69">
        <v>3.6</v>
      </c>
      <c r="EM19" s="69">
        <v>84.2</v>
      </c>
      <c r="EN19" s="69">
        <v>15.7</v>
      </c>
      <c r="EO19" s="69">
        <v>5.3479999999999999</v>
      </c>
      <c r="EP19" s="69">
        <v>300</v>
      </c>
      <c r="EQ19" s="69">
        <v>623.20000000000005</v>
      </c>
      <c r="ER19" s="69">
        <v>17.5</v>
      </c>
      <c r="ES19" s="69">
        <v>96.34</v>
      </c>
      <c r="ET19" s="69">
        <v>3.6</v>
      </c>
      <c r="EU19" s="69">
        <v>0</v>
      </c>
      <c r="EV19" s="69">
        <v>89.8</v>
      </c>
      <c r="EW19" s="69">
        <v>10.1</v>
      </c>
      <c r="EX19" s="69">
        <v>8.8520000000000003</v>
      </c>
      <c r="EY19" s="21">
        <v>110</v>
      </c>
      <c r="EZ19" s="69">
        <v>999</v>
      </c>
      <c r="FA19" s="69">
        <v>999</v>
      </c>
      <c r="FB19" s="69">
        <v>999</v>
      </c>
      <c r="FC19" s="69">
        <v>999</v>
      </c>
      <c r="FD19" s="69">
        <v>999</v>
      </c>
      <c r="FE19" s="69">
        <v>999</v>
      </c>
      <c r="FF19" s="69">
        <v>999</v>
      </c>
      <c r="FG19" s="69">
        <v>999</v>
      </c>
      <c r="FH19" s="69">
        <v>999</v>
      </c>
      <c r="FI19" s="69">
        <v>999</v>
      </c>
      <c r="FJ19" s="69">
        <v>999</v>
      </c>
      <c r="FK19" s="69">
        <v>999</v>
      </c>
      <c r="FL19" s="69">
        <v>999</v>
      </c>
      <c r="FM19" s="69">
        <v>999</v>
      </c>
      <c r="FN19" s="69">
        <v>999</v>
      </c>
      <c r="FO19" s="69">
        <v>999</v>
      </c>
      <c r="FP19" s="69">
        <v>999</v>
      </c>
      <c r="FQ19" s="69">
        <v>999</v>
      </c>
      <c r="FR19" s="69">
        <v>999</v>
      </c>
      <c r="FS19" s="69">
        <v>999</v>
      </c>
      <c r="FT19" s="69">
        <v>999</v>
      </c>
      <c r="FU19" s="69">
        <v>999</v>
      </c>
      <c r="FV19" s="69">
        <v>999</v>
      </c>
      <c r="FW19" s="69">
        <v>999</v>
      </c>
      <c r="FX19" s="69">
        <v>999</v>
      </c>
      <c r="FY19" s="69">
        <v>999</v>
      </c>
      <c r="FZ19" s="69">
        <v>999</v>
      </c>
      <c r="GA19" s="69">
        <v>999</v>
      </c>
      <c r="GB19" s="69">
        <v>999</v>
      </c>
      <c r="GC19" s="69">
        <v>999</v>
      </c>
      <c r="GD19" s="69">
        <v>999</v>
      </c>
      <c r="GE19" s="69">
        <v>999</v>
      </c>
      <c r="GF19" s="69">
        <v>999</v>
      </c>
      <c r="GG19" s="69">
        <v>999</v>
      </c>
      <c r="GH19" s="69">
        <v>999</v>
      </c>
      <c r="GI19" s="69">
        <v>999</v>
      </c>
      <c r="GJ19" s="69">
        <v>999</v>
      </c>
      <c r="GK19" s="69">
        <v>999</v>
      </c>
      <c r="GL19" s="69">
        <v>999</v>
      </c>
      <c r="GM19" s="69">
        <v>999</v>
      </c>
      <c r="GN19" s="69">
        <v>999</v>
      </c>
      <c r="GO19" s="69">
        <v>999</v>
      </c>
      <c r="GP19" s="69">
        <v>999</v>
      </c>
      <c r="GQ19" s="69">
        <v>999</v>
      </c>
      <c r="GR19" s="69">
        <v>999</v>
      </c>
      <c r="GS19" s="69">
        <v>999</v>
      </c>
      <c r="GT19" s="69">
        <v>999</v>
      </c>
      <c r="GU19" s="69">
        <v>999</v>
      </c>
      <c r="GV19" s="69">
        <v>999</v>
      </c>
      <c r="GW19" s="69">
        <v>999</v>
      </c>
      <c r="GX19" s="69">
        <v>999</v>
      </c>
      <c r="GY19" s="69">
        <v>999</v>
      </c>
      <c r="GZ19" s="69">
        <v>999</v>
      </c>
      <c r="HA19" s="69">
        <v>999</v>
      </c>
      <c r="HB19" s="69">
        <v>999</v>
      </c>
      <c r="HC19" s="69">
        <v>999</v>
      </c>
      <c r="HD19" s="69">
        <v>999</v>
      </c>
      <c r="HE19" s="69">
        <v>999</v>
      </c>
      <c r="HF19" s="69">
        <v>999</v>
      </c>
      <c r="HG19" s="69">
        <v>999</v>
      </c>
      <c r="HH19" s="69">
        <v>999</v>
      </c>
      <c r="HI19" s="69">
        <v>999</v>
      </c>
      <c r="HJ19" s="69">
        <v>999</v>
      </c>
      <c r="HK19" s="69">
        <v>999</v>
      </c>
      <c r="HL19" s="69">
        <v>999</v>
      </c>
      <c r="HM19" s="69">
        <v>999</v>
      </c>
      <c r="HN19" s="69">
        <v>999</v>
      </c>
      <c r="HO19" s="69">
        <v>999</v>
      </c>
      <c r="HP19" s="69">
        <v>999</v>
      </c>
      <c r="HQ19" s="69">
        <v>999</v>
      </c>
      <c r="HR19" s="69">
        <v>999</v>
      </c>
      <c r="HS19" s="69">
        <v>999</v>
      </c>
      <c r="HT19" s="69">
        <v>999</v>
      </c>
      <c r="HU19" s="69">
        <v>999</v>
      </c>
      <c r="HV19" s="69">
        <v>999</v>
      </c>
      <c r="HW19" s="69">
        <v>999</v>
      </c>
      <c r="HX19" s="69">
        <v>999</v>
      </c>
      <c r="HY19" s="69">
        <v>999</v>
      </c>
      <c r="HZ19" s="69">
        <v>999</v>
      </c>
      <c r="IA19" s="69">
        <v>999</v>
      </c>
      <c r="IB19" s="69">
        <v>999</v>
      </c>
      <c r="IC19" s="69">
        <v>999</v>
      </c>
      <c r="ID19" s="69">
        <v>999</v>
      </c>
      <c r="IE19" s="69">
        <v>999</v>
      </c>
      <c r="IF19" s="69">
        <v>999</v>
      </c>
      <c r="IG19" s="69">
        <v>999</v>
      </c>
      <c r="IH19" s="69">
        <v>999</v>
      </c>
      <c r="II19" s="69">
        <v>999</v>
      </c>
      <c r="IJ19" s="69">
        <v>999</v>
      </c>
      <c r="IK19" s="69">
        <v>999</v>
      </c>
      <c r="IL19" s="69">
        <v>999</v>
      </c>
      <c r="IM19" s="69">
        <v>999</v>
      </c>
      <c r="IN19" s="69">
        <v>999</v>
      </c>
      <c r="IO19" s="69">
        <v>999</v>
      </c>
      <c r="IP19" s="69">
        <v>999</v>
      </c>
      <c r="IQ19" s="69">
        <v>999</v>
      </c>
      <c r="IR19" s="69">
        <v>999</v>
      </c>
      <c r="IS19" s="69">
        <v>999</v>
      </c>
      <c r="IT19" s="69">
        <v>999</v>
      </c>
      <c r="IU19" s="69">
        <v>999</v>
      </c>
      <c r="IV19" s="69">
        <v>999</v>
      </c>
      <c r="IW19" s="69">
        <v>999</v>
      </c>
      <c r="IX19" s="69">
        <v>999</v>
      </c>
      <c r="IY19" s="69">
        <v>999</v>
      </c>
      <c r="IZ19" s="69">
        <v>999</v>
      </c>
      <c r="JA19" s="69">
        <v>999</v>
      </c>
      <c r="JB19" s="69">
        <v>999</v>
      </c>
      <c r="JC19" s="69">
        <v>999</v>
      </c>
      <c r="JD19" s="70">
        <v>1.1000000000000001</v>
      </c>
      <c r="JE19" s="70">
        <v>2.8</v>
      </c>
      <c r="JF19" s="70">
        <v>999</v>
      </c>
      <c r="JG19" s="70">
        <v>999</v>
      </c>
      <c r="JH19" s="70">
        <v>999</v>
      </c>
      <c r="JI19" s="70">
        <v>999</v>
      </c>
      <c r="JJ19" s="70">
        <v>999</v>
      </c>
      <c r="JK19" s="70">
        <v>999</v>
      </c>
      <c r="JL19" s="70">
        <v>93</v>
      </c>
      <c r="JM19" s="70">
        <v>62</v>
      </c>
      <c r="JN19" s="75">
        <v>999</v>
      </c>
      <c r="JO19" s="75">
        <v>999</v>
      </c>
      <c r="JP19" s="75">
        <v>999</v>
      </c>
      <c r="JQ19" s="75">
        <v>999</v>
      </c>
      <c r="JR19" s="75">
        <v>999</v>
      </c>
      <c r="JS19" s="75">
        <v>999</v>
      </c>
      <c r="JT19" s="70">
        <v>70.400000000000006</v>
      </c>
      <c r="JU19" s="70">
        <v>67.5</v>
      </c>
      <c r="JV19" s="75">
        <v>999</v>
      </c>
      <c r="JW19" s="75">
        <v>999</v>
      </c>
      <c r="JX19" s="75">
        <v>999</v>
      </c>
      <c r="JY19" s="75">
        <v>999</v>
      </c>
      <c r="JZ19" s="75">
        <v>999</v>
      </c>
      <c r="KA19" s="75">
        <v>999</v>
      </c>
      <c r="KB19" s="70">
        <v>23.1</v>
      </c>
      <c r="KC19" s="70">
        <v>22.4</v>
      </c>
      <c r="KD19" s="75">
        <v>999</v>
      </c>
      <c r="KE19" s="75">
        <v>999</v>
      </c>
      <c r="KF19" s="75">
        <v>999</v>
      </c>
      <c r="KG19" s="75">
        <v>999</v>
      </c>
      <c r="KH19" s="75">
        <v>999</v>
      </c>
      <c r="KI19" s="75">
        <v>999</v>
      </c>
      <c r="KJ19" s="70">
        <v>0.6</v>
      </c>
      <c r="KK19" s="70">
        <v>1.7</v>
      </c>
      <c r="KL19" s="75">
        <v>999</v>
      </c>
      <c r="KM19" s="75">
        <v>999</v>
      </c>
      <c r="KN19" s="75">
        <v>999</v>
      </c>
      <c r="KO19" s="75">
        <v>999</v>
      </c>
      <c r="KP19" s="75">
        <v>999</v>
      </c>
      <c r="KQ19" s="75">
        <v>999</v>
      </c>
      <c r="KR19" s="70">
        <v>0.6</v>
      </c>
      <c r="KS19" s="70">
        <v>1.7</v>
      </c>
      <c r="KT19" s="75">
        <v>999</v>
      </c>
      <c r="KU19" s="75">
        <v>999</v>
      </c>
      <c r="KV19" s="75">
        <v>999</v>
      </c>
      <c r="KW19" s="75">
        <v>999</v>
      </c>
      <c r="KX19" s="75">
        <v>999</v>
      </c>
      <c r="KY19" s="75">
        <v>999</v>
      </c>
      <c r="KZ19" s="70">
        <v>4.7</v>
      </c>
      <c r="LA19" s="70">
        <v>6.5</v>
      </c>
      <c r="LB19" s="75">
        <v>999</v>
      </c>
      <c r="LC19" s="75">
        <v>999</v>
      </c>
      <c r="LD19" s="75">
        <v>999</v>
      </c>
      <c r="LE19" s="75">
        <v>999</v>
      </c>
      <c r="LF19" s="75">
        <v>999</v>
      </c>
      <c r="LG19" s="75">
        <v>999</v>
      </c>
      <c r="LH19" s="70">
        <v>0.5</v>
      </c>
      <c r="LI19" s="70">
        <v>0.5</v>
      </c>
      <c r="LJ19" s="75">
        <v>999</v>
      </c>
      <c r="LK19" s="75">
        <v>999</v>
      </c>
      <c r="LL19" s="75">
        <v>999</v>
      </c>
      <c r="LM19" s="75">
        <v>999</v>
      </c>
      <c r="LN19" s="75">
        <v>999</v>
      </c>
      <c r="LO19" s="76">
        <v>999</v>
      </c>
      <c r="LP19" s="1">
        <v>-1</v>
      </c>
      <c r="LQ19" s="1">
        <v>-1</v>
      </c>
      <c r="LR19" s="1">
        <v>-1</v>
      </c>
      <c r="LS19" s="1">
        <v>-1</v>
      </c>
      <c r="LT19" s="1">
        <v>-1</v>
      </c>
      <c r="LU19" s="1">
        <v>-1</v>
      </c>
      <c r="LV19" s="1">
        <v>-1</v>
      </c>
      <c r="LW19" s="1">
        <v>-1</v>
      </c>
      <c r="LX19" s="1">
        <v>-1</v>
      </c>
      <c r="LY19" s="1">
        <v>-1</v>
      </c>
      <c r="LZ19" s="1">
        <v>-1</v>
      </c>
      <c r="MA19" s="1">
        <v>-1</v>
      </c>
      <c r="MB19" s="1">
        <v>-1</v>
      </c>
      <c r="MC19" s="1">
        <v>-1</v>
      </c>
      <c r="MD19" s="1">
        <v>-1</v>
      </c>
      <c r="ME19" s="1">
        <v>-1</v>
      </c>
      <c r="MF19" s="1">
        <v>-1</v>
      </c>
      <c r="MG19" s="1">
        <v>-1</v>
      </c>
      <c r="MH19" s="1">
        <v>-1</v>
      </c>
      <c r="MI19" s="1">
        <v>-1</v>
      </c>
      <c r="MJ19" s="1">
        <v>-1</v>
      </c>
      <c r="MK19" s="1">
        <v>-1</v>
      </c>
      <c r="ML19" s="1">
        <v>-1</v>
      </c>
      <c r="MM19" s="1">
        <v>-1</v>
      </c>
      <c r="MN19" s="1">
        <v>-1</v>
      </c>
      <c r="MO19" s="1">
        <v>-1</v>
      </c>
      <c r="MP19" s="1">
        <v>-1</v>
      </c>
      <c r="MQ19" s="1">
        <v>-1</v>
      </c>
      <c r="MR19" s="1">
        <v>-1</v>
      </c>
      <c r="MS19" s="1">
        <v>-1</v>
      </c>
      <c r="MT19" s="1">
        <v>-1</v>
      </c>
      <c r="MU19" s="1">
        <v>-1</v>
      </c>
      <c r="MV19" s="1">
        <v>-1</v>
      </c>
      <c r="MW19" s="1">
        <v>-1</v>
      </c>
      <c r="MX19" s="1">
        <v>-1</v>
      </c>
      <c r="MY19" s="1">
        <v>-1</v>
      </c>
      <c r="MZ19" s="1">
        <v>-1</v>
      </c>
      <c r="NA19" s="1">
        <v>-1</v>
      </c>
      <c r="NB19" s="1">
        <v>-1</v>
      </c>
      <c r="NC19" s="1">
        <v>-1</v>
      </c>
      <c r="ND19" s="1">
        <v>-1</v>
      </c>
      <c r="NE19" s="1">
        <v>-1</v>
      </c>
      <c r="NF19" s="1">
        <v>-1</v>
      </c>
      <c r="NG19" s="1">
        <v>-1</v>
      </c>
      <c r="NH19" s="1">
        <v>-1</v>
      </c>
      <c r="NI19" s="1">
        <v>-1</v>
      </c>
      <c r="NJ19" s="1">
        <v>-1</v>
      </c>
      <c r="NK19" s="1">
        <v>-1</v>
      </c>
      <c r="NL19" s="1">
        <v>-1</v>
      </c>
      <c r="NM19" s="1">
        <v>-1</v>
      </c>
      <c r="NN19" s="1">
        <v>-1</v>
      </c>
      <c r="NO19" s="1">
        <v>-1</v>
      </c>
      <c r="NP19" s="1">
        <v>-1</v>
      </c>
      <c r="NQ19" s="1">
        <v>-1</v>
      </c>
      <c r="NR19" s="1">
        <v>-1</v>
      </c>
      <c r="NS19" s="1">
        <v>-1</v>
      </c>
      <c r="NT19" s="1">
        <v>-1</v>
      </c>
      <c r="NU19" s="1">
        <v>-1</v>
      </c>
      <c r="NV19" s="1">
        <v>-1</v>
      </c>
      <c r="NW19" s="1">
        <v>-1</v>
      </c>
      <c r="NX19" s="1">
        <v>-1</v>
      </c>
      <c r="NY19" s="1">
        <v>-1</v>
      </c>
      <c r="NZ19" s="1">
        <v>-1</v>
      </c>
      <c r="OA19" s="1">
        <v>-1</v>
      </c>
      <c r="OB19" s="1">
        <v>-1</v>
      </c>
      <c r="OC19" s="1">
        <v>-1</v>
      </c>
      <c r="OD19" s="1">
        <v>-1</v>
      </c>
      <c r="OE19" s="1">
        <v>-1</v>
      </c>
      <c r="OF19" s="1">
        <v>-1</v>
      </c>
      <c r="OG19" s="1">
        <v>-1</v>
      </c>
      <c r="OH19" s="1">
        <v>-1</v>
      </c>
      <c r="OI19" s="1">
        <v>-1</v>
      </c>
      <c r="OJ19" s="1">
        <v>-1</v>
      </c>
      <c r="OK19" s="1">
        <v>-1</v>
      </c>
      <c r="OL19" s="1">
        <v>-1</v>
      </c>
      <c r="OM19" s="1">
        <v>-1</v>
      </c>
      <c r="ON19" s="1">
        <v>-1</v>
      </c>
      <c r="OO19" s="1">
        <v>-1</v>
      </c>
      <c r="OP19" s="1">
        <v>-1</v>
      </c>
      <c r="OQ19" s="1">
        <v>-1</v>
      </c>
      <c r="OR19" s="1">
        <v>-1</v>
      </c>
      <c r="OS19" s="1">
        <v>-1</v>
      </c>
      <c r="OT19" s="1">
        <v>-1</v>
      </c>
      <c r="OU19" s="1">
        <v>-1</v>
      </c>
      <c r="OV19" s="1">
        <v>-1</v>
      </c>
      <c r="OW19" s="1">
        <v>-1</v>
      </c>
      <c r="OX19" s="1">
        <v>-1</v>
      </c>
      <c r="OY19" s="1">
        <v>-1</v>
      </c>
      <c r="OZ19" s="1">
        <v>-1</v>
      </c>
      <c r="PA19" s="1">
        <v>-1</v>
      </c>
      <c r="PB19" s="1">
        <v>-1</v>
      </c>
      <c r="PD19" s="1">
        <v>102</v>
      </c>
      <c r="PE19" s="1">
        <v>72</v>
      </c>
      <c r="PF19" s="1">
        <f t="shared" si="0"/>
        <v>82</v>
      </c>
      <c r="PG19" s="1">
        <v>1.87</v>
      </c>
      <c r="PH19" s="1">
        <v>68</v>
      </c>
      <c r="PI19" s="1">
        <v>8</v>
      </c>
      <c r="PJ19" s="1">
        <v>51</v>
      </c>
      <c r="PK19" s="1">
        <f t="shared" si="1"/>
        <v>27.27272727272727</v>
      </c>
      <c r="PL19" s="1">
        <v>9</v>
      </c>
      <c r="PM19" s="1">
        <f t="shared" si="2"/>
        <v>68</v>
      </c>
      <c r="PN19" s="1">
        <v>30</v>
      </c>
      <c r="PO19" s="1">
        <f t="shared" si="3"/>
        <v>0.41176470588235292</v>
      </c>
      <c r="PP19" s="1">
        <v>72</v>
      </c>
      <c r="PQ19" s="1">
        <f t="shared" si="4"/>
        <v>0.33333333333333331</v>
      </c>
      <c r="PR19" s="23">
        <f t="shared" si="5"/>
        <v>151.24239200000002</v>
      </c>
      <c r="PS19" s="1">
        <f t="shared" si="6"/>
        <v>80.878284491978619</v>
      </c>
      <c r="PT19" s="1">
        <v>71</v>
      </c>
      <c r="PU19" s="1">
        <v>53</v>
      </c>
      <c r="PV19" s="1">
        <f t="shared" si="7"/>
        <v>1.3396226415094339</v>
      </c>
      <c r="PW19" s="1">
        <v>201</v>
      </c>
      <c r="PX19" s="1">
        <v>12</v>
      </c>
      <c r="PY19" s="1">
        <f t="shared" si="86"/>
        <v>5.916666666666667</v>
      </c>
      <c r="PZ19" s="1">
        <v>17</v>
      </c>
      <c r="QA19" s="1">
        <v>2.2000000000000002</v>
      </c>
      <c r="QB19" s="1">
        <f t="shared" si="9"/>
        <v>4.3921064000000003</v>
      </c>
      <c r="QC19" s="1">
        <f t="shared" si="10"/>
        <v>64.589799999999997</v>
      </c>
      <c r="QD19" s="1">
        <f t="shared" si="11"/>
        <v>2.3487200000000001</v>
      </c>
      <c r="QE19" s="1">
        <v>-1</v>
      </c>
      <c r="QF19" s="1">
        <v>21</v>
      </c>
      <c r="QG19" s="1">
        <v>72</v>
      </c>
      <c r="QH19" s="1">
        <v>33</v>
      </c>
      <c r="QI19" s="1">
        <f t="shared" si="12"/>
        <v>2.1818181818181817</v>
      </c>
      <c r="QJ19" s="1">
        <v>347</v>
      </c>
      <c r="QK19" s="1">
        <v>-1</v>
      </c>
      <c r="QL19" s="1">
        <v>51</v>
      </c>
      <c r="QM19" s="1">
        <f t="shared" si="13"/>
        <v>27.27272727272727</v>
      </c>
      <c r="QN19" s="1">
        <v>52</v>
      </c>
      <c r="QO19" s="1">
        <f t="shared" si="14"/>
        <v>27.80748663101604</v>
      </c>
      <c r="QP19" s="1">
        <v>106</v>
      </c>
      <c r="QQ19" s="1">
        <f>QP19/PG19</f>
        <v>56.684491978609621</v>
      </c>
      <c r="QR19" s="1">
        <v>54</v>
      </c>
      <c r="QS19" s="1">
        <f>QR19/PG19</f>
        <v>28.877005347593581</v>
      </c>
      <c r="QT19" s="1">
        <f>QP19-QR19</f>
        <v>52</v>
      </c>
      <c r="QU19" s="1">
        <v>50</v>
      </c>
      <c r="QV19" s="1">
        <v>19.8</v>
      </c>
      <c r="QW19" s="1">
        <v>8.5</v>
      </c>
      <c r="QX19" s="1">
        <f t="shared" si="18"/>
        <v>10.588235294117647</v>
      </c>
      <c r="QY19" s="1">
        <f t="shared" si="19"/>
        <v>4.545454545454545</v>
      </c>
      <c r="QZ19" s="23">
        <f t="shared" si="20"/>
        <v>0.57070707070707072</v>
      </c>
      <c r="RA19" s="1">
        <v>94</v>
      </c>
      <c r="RB19" s="1">
        <v>69</v>
      </c>
      <c r="RC19" s="1">
        <f t="shared" si="21"/>
        <v>77.333333333333329</v>
      </c>
      <c r="RD19" s="1">
        <v>87</v>
      </c>
      <c r="RE19" s="1">
        <v>10</v>
      </c>
      <c r="RF19" s="1">
        <v>50</v>
      </c>
      <c r="RG19" s="1">
        <f t="shared" si="22"/>
        <v>26.737967914438499</v>
      </c>
      <c r="RH19" s="1">
        <v>10</v>
      </c>
      <c r="RI19" s="1">
        <f t="shared" si="23"/>
        <v>70</v>
      </c>
      <c r="RJ19" s="1">
        <v>32</v>
      </c>
      <c r="RK19" s="23">
        <f t="shared" si="24"/>
        <v>0.36</v>
      </c>
      <c r="RL19" s="1">
        <v>65</v>
      </c>
      <c r="RM19" s="1">
        <f t="shared" si="25"/>
        <v>0.4</v>
      </c>
      <c r="RN19" s="1">
        <f t="shared" si="26"/>
        <v>181.3766</v>
      </c>
      <c r="RO19" s="1">
        <f t="shared" si="27"/>
        <v>96.992834224598923</v>
      </c>
      <c r="RP19" s="1">
        <v>47</v>
      </c>
      <c r="RQ19" s="1">
        <v>58</v>
      </c>
      <c r="RR19" s="23">
        <f t="shared" si="28"/>
        <v>0.81034482758620685</v>
      </c>
      <c r="RS19" s="1">
        <v>187</v>
      </c>
      <c r="RT19" s="1">
        <v>13</v>
      </c>
      <c r="RU19" s="23">
        <f t="shared" si="29"/>
        <v>3.6153846153846154</v>
      </c>
      <c r="RV19" s="1">
        <v>16.5</v>
      </c>
      <c r="RW19" s="1">
        <f t="shared" si="30"/>
        <v>5.4540387000000008</v>
      </c>
      <c r="RX19" s="1">
        <f t="shared" si="31"/>
        <v>62.690100000000015</v>
      </c>
      <c r="RY19" s="1">
        <f t="shared" si="32"/>
        <v>2.916598235294118</v>
      </c>
      <c r="RZ19" s="1">
        <v>14.8</v>
      </c>
      <c r="SA19" s="1">
        <v>24</v>
      </c>
      <c r="SB19" s="1">
        <v>47</v>
      </c>
      <c r="SC19" s="1">
        <v>43</v>
      </c>
      <c r="SD19" s="23">
        <f>SB19/SC19</f>
        <v>1.0930232558139534</v>
      </c>
      <c r="SE19" s="1">
        <v>165</v>
      </c>
      <c r="SF19" s="1">
        <v>12</v>
      </c>
      <c r="SG19" s="1">
        <v>52</v>
      </c>
      <c r="SH19" s="1">
        <f t="shared" si="33"/>
        <v>27.80748663101604</v>
      </c>
      <c r="SI19" s="1">
        <v>52</v>
      </c>
      <c r="SJ19" s="1">
        <f t="shared" si="34"/>
        <v>27.80748663101604</v>
      </c>
      <c r="SK19" s="1">
        <v>105</v>
      </c>
      <c r="SL19" s="1">
        <f>SK19/PG19</f>
        <v>56.149732620320854</v>
      </c>
      <c r="SM19" s="1">
        <v>35</v>
      </c>
      <c r="SN19" s="1">
        <f>SM19/PG19</f>
        <v>18.71657754010695</v>
      </c>
      <c r="SO19" s="1">
        <f>SK19-SM19</f>
        <v>70</v>
      </c>
      <c r="SP19" s="1">
        <v>57</v>
      </c>
      <c r="SQ19" s="1">
        <v>22.5</v>
      </c>
      <c r="SR19" s="1">
        <v>11.1</v>
      </c>
      <c r="SS19" s="1">
        <f t="shared" si="38"/>
        <v>12.032085561497325</v>
      </c>
      <c r="ST19" s="1">
        <f t="shared" si="39"/>
        <v>5.9358288770053473</v>
      </c>
      <c r="SU19" s="23">
        <f t="shared" si="40"/>
        <v>0.50666666666666671</v>
      </c>
      <c r="SV19" s="1">
        <v>-1</v>
      </c>
      <c r="SW19" s="1">
        <v>-1</v>
      </c>
      <c r="SX19" s="1">
        <v>-1</v>
      </c>
      <c r="SY19" s="1">
        <v>-1</v>
      </c>
      <c r="SZ19" s="1">
        <v>-1</v>
      </c>
      <c r="TA19" s="1">
        <v>-1</v>
      </c>
      <c r="TB19" s="1">
        <v>-1</v>
      </c>
      <c r="TC19" s="1">
        <v>-1</v>
      </c>
      <c r="TD19" s="1">
        <v>-1</v>
      </c>
      <c r="TE19" s="1">
        <v>-1</v>
      </c>
      <c r="TF19" s="1">
        <v>-1</v>
      </c>
      <c r="TG19" s="1">
        <v>-1</v>
      </c>
      <c r="TH19" s="1">
        <v>-1</v>
      </c>
      <c r="TI19" s="1">
        <v>-1</v>
      </c>
      <c r="TJ19" s="1">
        <v>-1</v>
      </c>
      <c r="TK19" s="1">
        <v>-1</v>
      </c>
      <c r="TL19" s="1">
        <v>-1</v>
      </c>
      <c r="TM19" s="1">
        <v>-1</v>
      </c>
      <c r="TN19" s="1">
        <v>-1</v>
      </c>
      <c r="TO19" s="1">
        <v>-1</v>
      </c>
      <c r="TP19" s="1">
        <v>-1</v>
      </c>
      <c r="TQ19" s="1">
        <v>-1</v>
      </c>
      <c r="TR19" s="1">
        <v>-1</v>
      </c>
      <c r="TS19" s="1">
        <f t="shared" si="51"/>
        <v>1000</v>
      </c>
      <c r="TT19" s="1">
        <v>-1</v>
      </c>
      <c r="TU19" s="1">
        <v>-1</v>
      </c>
      <c r="TV19" s="1">
        <v>-1</v>
      </c>
      <c r="TW19" s="1">
        <v>-1</v>
      </c>
      <c r="TX19" s="1">
        <v>-1</v>
      </c>
      <c r="TY19" s="1">
        <v>-1</v>
      </c>
      <c r="TZ19" s="1">
        <v>-1</v>
      </c>
      <c r="UA19" s="1">
        <v>-1</v>
      </c>
      <c r="UB19" s="1">
        <v>-1</v>
      </c>
      <c r="UC19" s="1">
        <v>-1</v>
      </c>
      <c r="UD19" s="1">
        <v>-1</v>
      </c>
      <c r="UE19" s="1">
        <v>-1</v>
      </c>
      <c r="UF19" s="1">
        <v>-1</v>
      </c>
      <c r="UG19" s="1">
        <v>-1</v>
      </c>
      <c r="UH19" s="1">
        <v>-1</v>
      </c>
      <c r="UI19" s="1">
        <v>-1</v>
      </c>
      <c r="UJ19" s="1">
        <v>-1</v>
      </c>
      <c r="UK19" s="1">
        <v>-1</v>
      </c>
      <c r="UL19" s="1">
        <v>-1</v>
      </c>
      <c r="UM19" s="1">
        <v>-1</v>
      </c>
      <c r="UN19" s="1">
        <v>-1</v>
      </c>
      <c r="UO19" s="1">
        <v>-1</v>
      </c>
      <c r="UP19" s="1">
        <v>-1</v>
      </c>
      <c r="UQ19" s="1">
        <v>-1</v>
      </c>
      <c r="UR19" s="1">
        <v>-1</v>
      </c>
      <c r="US19" s="1">
        <v>-1</v>
      </c>
      <c r="UT19" s="1">
        <v>-1</v>
      </c>
      <c r="UU19" s="1">
        <v>-1</v>
      </c>
      <c r="UV19" s="1">
        <v>-1</v>
      </c>
      <c r="UW19" s="1">
        <v>-1</v>
      </c>
      <c r="UX19" s="1">
        <v>-1</v>
      </c>
      <c r="UY19" s="1">
        <v>-1</v>
      </c>
      <c r="UZ19" s="1">
        <v>-1</v>
      </c>
      <c r="VA19" s="1">
        <v>-1</v>
      </c>
      <c r="VB19" s="1">
        <v>-1</v>
      </c>
      <c r="VC19" s="1">
        <v>-1</v>
      </c>
      <c r="VD19" s="1">
        <v>-1</v>
      </c>
      <c r="VE19" s="1">
        <v>-1</v>
      </c>
      <c r="VF19" s="1">
        <v>-1</v>
      </c>
      <c r="VG19" s="1">
        <v>-1</v>
      </c>
      <c r="VH19" s="1">
        <v>-1</v>
      </c>
      <c r="VI19" s="1">
        <v>-1</v>
      </c>
      <c r="VJ19" s="1">
        <v>-1</v>
      </c>
      <c r="VK19" s="1">
        <v>-1</v>
      </c>
      <c r="VL19" s="1">
        <v>-1</v>
      </c>
      <c r="VM19" s="1">
        <v>-1</v>
      </c>
      <c r="VN19" s="1">
        <v>-1</v>
      </c>
      <c r="VO19" s="1">
        <v>-1</v>
      </c>
      <c r="VP19" s="1">
        <v>-1</v>
      </c>
      <c r="VQ19" s="1">
        <v>-1</v>
      </c>
      <c r="VR19" s="1">
        <v>-1</v>
      </c>
      <c r="VS19" s="1">
        <v>-1</v>
      </c>
      <c r="VT19" s="1">
        <v>-1</v>
      </c>
      <c r="VU19" s="1">
        <v>-1</v>
      </c>
      <c r="VV19" s="1">
        <v>-1</v>
      </c>
      <c r="VW19" s="1">
        <v>-1</v>
      </c>
      <c r="VX19" s="1">
        <v>-1</v>
      </c>
      <c r="VY19" s="1">
        <v>-1</v>
      </c>
      <c r="VZ19" s="1">
        <v>-1</v>
      </c>
      <c r="WA19" s="1">
        <v>-1</v>
      </c>
      <c r="WB19" s="1">
        <v>-1</v>
      </c>
      <c r="WC19" s="1">
        <v>-1</v>
      </c>
      <c r="WD19" s="1">
        <v>-1</v>
      </c>
      <c r="WE19" s="1">
        <v>-1</v>
      </c>
      <c r="WF19" s="1">
        <v>-1</v>
      </c>
      <c r="WG19" s="1">
        <v>-1</v>
      </c>
      <c r="WH19" s="1">
        <v>-1</v>
      </c>
      <c r="WI19" s="1">
        <v>-1</v>
      </c>
      <c r="WJ19" s="1">
        <v>-1</v>
      </c>
      <c r="WK19" s="1">
        <v>-1</v>
      </c>
      <c r="WL19" s="1">
        <v>-1</v>
      </c>
      <c r="WM19" s="1">
        <v>-1</v>
      </c>
      <c r="WN19" s="1">
        <v>-1</v>
      </c>
      <c r="WO19" s="1">
        <v>-1</v>
      </c>
      <c r="WP19" s="1">
        <v>-1</v>
      </c>
      <c r="WQ19" s="1">
        <v>-1</v>
      </c>
      <c r="WR19" s="1">
        <v>-1</v>
      </c>
      <c r="WS19" s="1">
        <v>-1</v>
      </c>
      <c r="WT19" s="1">
        <v>-1</v>
      </c>
      <c r="WU19" s="1">
        <v>-1</v>
      </c>
      <c r="WV19" s="1">
        <v>-1</v>
      </c>
      <c r="WW19" s="1">
        <v>-1</v>
      </c>
      <c r="WX19" s="1">
        <v>-1</v>
      </c>
      <c r="WY19" s="1">
        <v>-1</v>
      </c>
      <c r="WZ19" s="1">
        <v>-1</v>
      </c>
      <c r="XA19" s="1">
        <v>-1</v>
      </c>
      <c r="XB19" s="1">
        <v>-1</v>
      </c>
      <c r="XC19" s="1">
        <v>-1</v>
      </c>
      <c r="XD19" s="1">
        <v>-1</v>
      </c>
      <c r="XE19" s="1">
        <v>-1</v>
      </c>
      <c r="XF19" s="1">
        <v>-1</v>
      </c>
      <c r="XG19" s="1">
        <v>-1</v>
      </c>
      <c r="XH19" s="1">
        <v>-1</v>
      </c>
      <c r="XI19" s="1">
        <v>-1</v>
      </c>
      <c r="XJ19" s="1">
        <v>-1</v>
      </c>
      <c r="XK19" s="1">
        <v>-1</v>
      </c>
      <c r="XL19" s="1">
        <v>-1</v>
      </c>
      <c r="XM19" s="1">
        <v>-1</v>
      </c>
      <c r="XN19" s="1">
        <v>-1</v>
      </c>
      <c r="XO19" s="1">
        <v>-1</v>
      </c>
      <c r="XP19" s="1">
        <v>-1</v>
      </c>
      <c r="XQ19" s="1">
        <v>-1</v>
      </c>
      <c r="XR19" s="1">
        <v>-1</v>
      </c>
      <c r="XS19" s="1">
        <v>-1</v>
      </c>
      <c r="XT19" s="1">
        <v>-1</v>
      </c>
      <c r="XU19" s="1">
        <v>-1</v>
      </c>
      <c r="XV19" s="1">
        <v>-1</v>
      </c>
      <c r="XW19" s="1">
        <v>-1</v>
      </c>
      <c r="XX19" s="1">
        <v>-1</v>
      </c>
      <c r="XY19" s="1">
        <v>-1</v>
      </c>
      <c r="XZ19" s="1">
        <v>-1</v>
      </c>
      <c r="YA19" s="1">
        <v>-1</v>
      </c>
      <c r="YB19" s="1">
        <v>21.4</v>
      </c>
      <c r="YC19" s="1">
        <v>11.3</v>
      </c>
      <c r="YD19" s="1">
        <v>-1</v>
      </c>
      <c r="YE19" s="1">
        <v>-1</v>
      </c>
      <c r="YF19" s="1">
        <v>-1</v>
      </c>
      <c r="YG19" s="1">
        <v>-1</v>
      </c>
      <c r="YH19" s="1">
        <v>-1</v>
      </c>
      <c r="YI19" s="1">
        <v>-1</v>
      </c>
      <c r="YJ19" s="1">
        <v>-1</v>
      </c>
      <c r="YK19" s="1">
        <v>-1</v>
      </c>
      <c r="YL19" s="1">
        <v>-1</v>
      </c>
      <c r="YM19" s="1">
        <v>-1</v>
      </c>
      <c r="YN19" s="1">
        <v>-1</v>
      </c>
      <c r="YO19" s="1">
        <v>-1</v>
      </c>
      <c r="YP19" s="1">
        <v>-1</v>
      </c>
      <c r="YQ19" s="1">
        <v>-1</v>
      </c>
      <c r="YR19" s="1">
        <v>-1</v>
      </c>
      <c r="YS19" s="1">
        <v>-1</v>
      </c>
      <c r="YT19" s="1">
        <v>-1</v>
      </c>
      <c r="YU19" s="1">
        <v>-1</v>
      </c>
      <c r="YV19" s="1">
        <v>-1</v>
      </c>
      <c r="YW19" s="1">
        <v>-1</v>
      </c>
      <c r="YX19" s="1">
        <v>-1</v>
      </c>
      <c r="YY19" s="1">
        <v>-1</v>
      </c>
      <c r="YZ19" s="1">
        <v>-1</v>
      </c>
      <c r="ZA19" s="1">
        <v>-1</v>
      </c>
      <c r="ZB19" s="1">
        <v>-1</v>
      </c>
      <c r="ZC19" s="1">
        <v>-1</v>
      </c>
      <c r="ZD19" s="1">
        <v>-1</v>
      </c>
      <c r="ZE19" s="1">
        <v>-1</v>
      </c>
      <c r="ZF19" s="1">
        <v>-1</v>
      </c>
      <c r="ZG19" s="1">
        <v>-1</v>
      </c>
      <c r="ZH19" s="1">
        <v>-1</v>
      </c>
      <c r="ZI19" s="1">
        <v>-1</v>
      </c>
      <c r="ZJ19" s="1">
        <v>-1</v>
      </c>
      <c r="ZK19" s="1">
        <v>-1</v>
      </c>
      <c r="ZL19" s="1">
        <v>-1</v>
      </c>
      <c r="ZM19" s="1">
        <v>-1</v>
      </c>
      <c r="ZN19" s="1">
        <v>-1</v>
      </c>
      <c r="ZO19" s="1">
        <v>-1</v>
      </c>
      <c r="ZP19" s="1">
        <v>-1</v>
      </c>
      <c r="ZQ19" s="1">
        <v>-1</v>
      </c>
      <c r="ZR19" s="1">
        <v>-1</v>
      </c>
      <c r="ZS19" s="1">
        <v>-1</v>
      </c>
      <c r="ZT19" s="1">
        <v>-1</v>
      </c>
      <c r="ZU19" s="1">
        <v>-1</v>
      </c>
      <c r="ZV19" s="1">
        <v>-1</v>
      </c>
      <c r="ZW19" s="1">
        <v>-1</v>
      </c>
      <c r="ZX19" s="1">
        <v>-1</v>
      </c>
      <c r="ZY19" s="1">
        <v>-1</v>
      </c>
      <c r="ZZ19" s="1">
        <v>-1</v>
      </c>
      <c r="AAA19" s="1">
        <v>-1</v>
      </c>
      <c r="AAB19" s="1">
        <v>-1</v>
      </c>
      <c r="AAC19" s="1">
        <v>-1</v>
      </c>
      <c r="AAD19" s="1">
        <v>-1</v>
      </c>
      <c r="AAE19" s="1">
        <v>-1</v>
      </c>
      <c r="AAF19" s="1">
        <v>-1</v>
      </c>
      <c r="AAG19" s="1">
        <v>-1</v>
      </c>
      <c r="AAH19" s="1">
        <v>-1</v>
      </c>
      <c r="AAI19" s="1">
        <v>-1</v>
      </c>
      <c r="AAJ19" s="1">
        <v>-1</v>
      </c>
      <c r="AAK19" s="1">
        <v>-1</v>
      </c>
      <c r="AAL19" s="1">
        <v>-1</v>
      </c>
      <c r="AAM19" s="1">
        <v>-1</v>
      </c>
      <c r="AAN19" s="1">
        <v>-1</v>
      </c>
      <c r="AAO19" s="1">
        <v>-1</v>
      </c>
      <c r="AAP19" s="1">
        <v>-1</v>
      </c>
      <c r="AAQ19" s="1">
        <v>-1</v>
      </c>
      <c r="AAR19" s="1">
        <v>-1</v>
      </c>
      <c r="AAS19" s="1">
        <v>-1</v>
      </c>
      <c r="AAT19" s="1">
        <v>-1</v>
      </c>
      <c r="AAU19" s="1">
        <v>-1</v>
      </c>
      <c r="AAV19" s="1">
        <v>-1</v>
      </c>
      <c r="AAW19" s="1">
        <v>-1</v>
      </c>
      <c r="AAX19" s="1">
        <v>-1</v>
      </c>
      <c r="AAY19" s="1">
        <v>-1</v>
      </c>
      <c r="AAZ19" s="1">
        <v>-1</v>
      </c>
      <c r="ABA19" s="1">
        <v>-1</v>
      </c>
      <c r="ABB19" s="1">
        <v>-1</v>
      </c>
      <c r="ABC19" s="1">
        <v>-1</v>
      </c>
      <c r="ABD19" s="1">
        <v>-1</v>
      </c>
      <c r="ABE19" s="1">
        <v>-1</v>
      </c>
      <c r="ABF19" s="1">
        <v>-1</v>
      </c>
      <c r="ABG19" s="1">
        <v>-1</v>
      </c>
      <c r="ABH19" s="1">
        <v>-1</v>
      </c>
      <c r="ABI19" s="1">
        <v>-1</v>
      </c>
      <c r="ABJ19" s="1">
        <v>-1</v>
      </c>
      <c r="ABK19" s="1">
        <v>-1</v>
      </c>
      <c r="ABL19" s="1">
        <v>-1</v>
      </c>
      <c r="ABM19" s="1">
        <v>-1</v>
      </c>
      <c r="ABN19" s="1">
        <v>-1</v>
      </c>
      <c r="ABO19" s="1">
        <v>-1</v>
      </c>
      <c r="ABP19" s="1">
        <v>-1</v>
      </c>
      <c r="ABQ19" s="1">
        <v>-1</v>
      </c>
      <c r="ABR19" s="1">
        <v>-1</v>
      </c>
      <c r="ABS19" s="1">
        <v>-1</v>
      </c>
      <c r="ABT19" s="1">
        <v>-1</v>
      </c>
      <c r="ABU19" s="1">
        <v>-1</v>
      </c>
      <c r="ABV19" s="1">
        <v>-1</v>
      </c>
      <c r="ABW19" s="1">
        <v>-1</v>
      </c>
      <c r="ABX19" s="1">
        <v>-1</v>
      </c>
      <c r="ABY19" s="1">
        <v>-1</v>
      </c>
      <c r="ABZ19" s="1">
        <v>-1</v>
      </c>
      <c r="ACA19" s="1">
        <v>-1</v>
      </c>
      <c r="ACB19" s="1">
        <v>-1</v>
      </c>
      <c r="ACC19" s="1">
        <v>-1</v>
      </c>
      <c r="ACD19" s="1">
        <v>-1</v>
      </c>
      <c r="ACE19" s="1">
        <v>-1</v>
      </c>
      <c r="ACF19" s="1">
        <v>-1</v>
      </c>
      <c r="ACG19" s="1">
        <v>-1</v>
      </c>
      <c r="ACH19" s="1">
        <v>-1</v>
      </c>
      <c r="ACI19" s="1">
        <v>-1</v>
      </c>
      <c r="ACJ19" s="1">
        <v>-1</v>
      </c>
      <c r="ACK19" s="1">
        <v>-1</v>
      </c>
      <c r="ACL19" s="1">
        <v>-1</v>
      </c>
      <c r="ACM19" s="1">
        <v>-1</v>
      </c>
      <c r="ACN19" s="1">
        <v>-1</v>
      </c>
      <c r="ACO19" s="1">
        <v>-1</v>
      </c>
      <c r="ACP19" s="1">
        <v>-1</v>
      </c>
      <c r="ACQ19" s="1">
        <v>-1</v>
      </c>
      <c r="ACR19" s="1">
        <v>-1</v>
      </c>
      <c r="ACS19" s="1">
        <v>-1</v>
      </c>
      <c r="ACT19" s="1">
        <v>-1</v>
      </c>
      <c r="ACU19" s="1">
        <v>-1</v>
      </c>
      <c r="ACV19" s="1">
        <v>-1</v>
      </c>
      <c r="ACW19" s="1">
        <v>-1</v>
      </c>
      <c r="ACX19" s="1">
        <v>-1</v>
      </c>
      <c r="ACY19" s="1">
        <v>-1</v>
      </c>
      <c r="ACZ19" s="1">
        <v>-1</v>
      </c>
      <c r="ADA19" s="1">
        <v>-1</v>
      </c>
      <c r="ADB19" s="1">
        <v>-1</v>
      </c>
      <c r="ADC19" s="1">
        <v>-1</v>
      </c>
      <c r="ADD19" s="1">
        <v>-1</v>
      </c>
      <c r="ADE19" s="1">
        <v>-1</v>
      </c>
      <c r="ADF19" s="1">
        <v>-1</v>
      </c>
      <c r="ADG19" s="1">
        <v>-1</v>
      </c>
      <c r="ADH19" s="1">
        <v>-1</v>
      </c>
      <c r="ADI19" s="1">
        <v>-1</v>
      </c>
      <c r="ADJ19" s="1">
        <v>-1</v>
      </c>
      <c r="ADK19" s="1">
        <v>-1</v>
      </c>
      <c r="ADL19" s="1">
        <v>-1</v>
      </c>
      <c r="ADM19" s="1">
        <v>-1</v>
      </c>
      <c r="ADN19" s="1">
        <v>-1</v>
      </c>
      <c r="ADO19" s="1">
        <v>-1</v>
      </c>
      <c r="ADP19" s="1">
        <v>-1</v>
      </c>
      <c r="ADQ19" s="1">
        <v>-1</v>
      </c>
      <c r="ADR19" s="139">
        <v>43332.455555555556</v>
      </c>
      <c r="ADS19" s="139">
        <v>43335.675694444442</v>
      </c>
      <c r="ADT19"/>
      <c r="ADU19"/>
      <c r="ADV19"/>
      <c r="ADW19"/>
      <c r="ADX19"/>
      <c r="ADY19"/>
    </row>
    <row r="20" spans="1:805" s="1" customFormat="1">
      <c r="A20" s="68" t="s">
        <v>632</v>
      </c>
      <c r="B20" s="15" t="s">
        <v>502</v>
      </c>
      <c r="C20" s="15">
        <v>40</v>
      </c>
      <c r="D20" s="15">
        <v>62</v>
      </c>
      <c r="E20" s="15">
        <v>175</v>
      </c>
      <c r="F20" s="17">
        <v>4</v>
      </c>
      <c r="G20" s="17">
        <v>5</v>
      </c>
      <c r="H20" s="28">
        <v>43</v>
      </c>
      <c r="I20" s="17">
        <v>413</v>
      </c>
      <c r="J20" s="17">
        <v>998</v>
      </c>
      <c r="K20" s="17">
        <v>998</v>
      </c>
      <c r="L20" s="17">
        <v>998</v>
      </c>
      <c r="M20" s="17">
        <v>998</v>
      </c>
      <c r="N20" s="17">
        <v>10</v>
      </c>
      <c r="O20" s="17">
        <v>116</v>
      </c>
      <c r="P20" s="17">
        <v>998</v>
      </c>
      <c r="Q20" s="17">
        <v>998</v>
      </c>
      <c r="R20" s="17">
        <v>998</v>
      </c>
      <c r="S20" s="17">
        <v>998</v>
      </c>
      <c r="T20" s="17">
        <v>998</v>
      </c>
      <c r="U20" s="17">
        <v>998</v>
      </c>
      <c r="V20" s="17">
        <v>1575</v>
      </c>
      <c r="W20" s="32">
        <v>0.54305555555555496</v>
      </c>
      <c r="X20" s="69">
        <v>60</v>
      </c>
      <c r="Y20" s="69">
        <v>37</v>
      </c>
      <c r="Z20" s="69">
        <v>44</v>
      </c>
      <c r="AA20" s="69">
        <v>53</v>
      </c>
      <c r="AB20" s="69">
        <v>53</v>
      </c>
      <c r="AC20" s="69">
        <v>53</v>
      </c>
      <c r="AD20" s="69">
        <v>46</v>
      </c>
      <c r="AE20" s="69">
        <v>52</v>
      </c>
      <c r="AF20" s="69">
        <v>57</v>
      </c>
      <c r="AG20" s="69">
        <v>37</v>
      </c>
      <c r="AH20" s="69">
        <v>40</v>
      </c>
      <c r="AI20" s="69">
        <v>49</v>
      </c>
      <c r="AJ20" s="69">
        <v>49</v>
      </c>
      <c r="AK20" s="69">
        <v>52</v>
      </c>
      <c r="AL20" s="69">
        <v>46</v>
      </c>
      <c r="AM20" s="69">
        <v>48</v>
      </c>
      <c r="AN20" s="69">
        <v>0.95</v>
      </c>
      <c r="AO20" s="69">
        <v>1</v>
      </c>
      <c r="AP20" s="69">
        <v>0.90909090909090895</v>
      </c>
      <c r="AQ20" s="69">
        <v>0.92452830188679302</v>
      </c>
      <c r="AR20" s="69">
        <v>0.92452830188679302</v>
      </c>
      <c r="AS20" s="69">
        <v>0.98113207547169801</v>
      </c>
      <c r="AT20" s="69">
        <v>1</v>
      </c>
      <c r="AU20" s="69">
        <v>0.92307692307692302</v>
      </c>
      <c r="AV20" s="69">
        <v>192</v>
      </c>
      <c r="AW20" s="69">
        <v>157</v>
      </c>
      <c r="AX20" s="69">
        <v>139</v>
      </c>
      <c r="AY20" s="69">
        <v>136</v>
      </c>
      <c r="AZ20" s="69">
        <v>145</v>
      </c>
      <c r="BA20" s="69">
        <v>172</v>
      </c>
      <c r="BB20" s="69">
        <v>159</v>
      </c>
      <c r="BC20" s="69">
        <v>174</v>
      </c>
      <c r="BD20" s="69">
        <v>34</v>
      </c>
      <c r="BE20" s="69">
        <v>23</v>
      </c>
      <c r="BF20" s="69">
        <v>25</v>
      </c>
      <c r="BG20" s="69">
        <v>28</v>
      </c>
      <c r="BH20" s="69">
        <v>30</v>
      </c>
      <c r="BI20" s="69">
        <v>30</v>
      </c>
      <c r="BJ20" s="69">
        <v>26</v>
      </c>
      <c r="BK20" s="69">
        <v>30</v>
      </c>
      <c r="BL20" s="69">
        <v>88.3333333333333</v>
      </c>
      <c r="BM20" s="69">
        <v>91.891891891891902</v>
      </c>
      <c r="BN20" s="69">
        <v>77.272727272727295</v>
      </c>
      <c r="BO20" s="69">
        <v>81.132075471698101</v>
      </c>
      <c r="BP20" s="69">
        <v>69.811320754717002</v>
      </c>
      <c r="BQ20" s="69">
        <v>86.792452830188694</v>
      </c>
      <c r="BR20" s="69">
        <v>89.130434782608702</v>
      </c>
      <c r="BS20" s="69">
        <v>82.692307692307693</v>
      </c>
      <c r="BT20" s="69">
        <v>303</v>
      </c>
      <c r="BU20" s="69">
        <v>260</v>
      </c>
      <c r="BV20" s="69">
        <v>247</v>
      </c>
      <c r="BW20" s="69">
        <v>270</v>
      </c>
      <c r="BX20" s="69">
        <v>280</v>
      </c>
      <c r="BY20" s="69">
        <v>238</v>
      </c>
      <c r="BZ20" s="69">
        <v>253</v>
      </c>
      <c r="CA20" s="69">
        <v>294</v>
      </c>
      <c r="CB20" s="69">
        <v>280</v>
      </c>
      <c r="CC20" s="69">
        <v>146</v>
      </c>
      <c r="CD20" s="69">
        <v>141</v>
      </c>
      <c r="CE20" s="69">
        <v>197</v>
      </c>
      <c r="CF20" s="69">
        <v>246</v>
      </c>
      <c r="CG20" s="69">
        <v>223</v>
      </c>
      <c r="CH20" s="69">
        <v>221</v>
      </c>
      <c r="CI20" s="69">
        <v>306</v>
      </c>
      <c r="CJ20" s="69">
        <v>0.92409240924092395</v>
      </c>
      <c r="CK20" s="69">
        <v>0.56153846153846199</v>
      </c>
      <c r="CL20" s="69">
        <v>0.57085020242914997</v>
      </c>
      <c r="CM20" s="69">
        <v>0.72962962962962996</v>
      </c>
      <c r="CN20" s="69">
        <v>0.878571428571429</v>
      </c>
      <c r="CO20" s="69">
        <v>0.93697478991596606</v>
      </c>
      <c r="CP20" s="69">
        <v>0.873517786561265</v>
      </c>
      <c r="CQ20" s="69">
        <v>1.0408163265306101</v>
      </c>
      <c r="CR20" s="69">
        <v>719</v>
      </c>
      <c r="CS20" s="69">
        <v>593</v>
      </c>
      <c r="CT20" s="69">
        <v>522</v>
      </c>
      <c r="CU20" s="69">
        <v>578</v>
      </c>
      <c r="CV20" s="69">
        <v>574</v>
      </c>
      <c r="CW20" s="69">
        <v>666</v>
      </c>
      <c r="CX20" s="69">
        <v>621</v>
      </c>
      <c r="CY20" s="69">
        <v>731</v>
      </c>
      <c r="CZ20" s="69">
        <v>186</v>
      </c>
      <c r="DA20" s="69">
        <v>120</v>
      </c>
      <c r="DB20" s="69">
        <v>122</v>
      </c>
      <c r="DC20" s="69">
        <v>147</v>
      </c>
      <c r="DD20" s="69">
        <v>158</v>
      </c>
      <c r="DE20" s="69">
        <v>108</v>
      </c>
      <c r="DF20" s="69">
        <v>132</v>
      </c>
      <c r="DG20" s="69">
        <v>187</v>
      </c>
      <c r="DH20" s="69">
        <v>89.108910891089096</v>
      </c>
      <c r="DI20" s="69">
        <v>78.076923076923094</v>
      </c>
      <c r="DJ20" s="69">
        <v>82.591093117408903</v>
      </c>
      <c r="DK20" s="69">
        <v>84.074074074074105</v>
      </c>
      <c r="DL20" s="69">
        <v>80.357142857142904</v>
      </c>
      <c r="DM20" s="69">
        <v>86.554621848739501</v>
      </c>
      <c r="DN20" s="69">
        <v>87.747035573122503</v>
      </c>
      <c r="DO20" s="69">
        <v>90.476190476190496</v>
      </c>
      <c r="DP20" s="69">
        <v>873.1</v>
      </c>
      <c r="DQ20" s="69">
        <v>61.8</v>
      </c>
      <c r="DR20" s="69">
        <v>69.069999999999993</v>
      </c>
      <c r="DS20" s="69">
        <v>38.5</v>
      </c>
      <c r="DT20" s="69">
        <v>17.5</v>
      </c>
      <c r="DU20" s="69">
        <v>79.3</v>
      </c>
      <c r="DV20" s="69">
        <v>20.7</v>
      </c>
      <c r="DW20" s="69">
        <v>3.8250000000000002</v>
      </c>
      <c r="DX20" s="69">
        <v>300</v>
      </c>
      <c r="DY20" s="69">
        <v>685.2</v>
      </c>
      <c r="DZ20" s="69">
        <v>56.3</v>
      </c>
      <c r="EA20" s="69">
        <v>88.11</v>
      </c>
      <c r="EB20" s="69">
        <v>22.7</v>
      </c>
      <c r="EC20" s="69">
        <v>4.0999999999999996</v>
      </c>
      <c r="ED20" s="69">
        <v>89.1</v>
      </c>
      <c r="EE20" s="69">
        <v>10.9</v>
      </c>
      <c r="EF20" s="69">
        <v>8.1430000000000007</v>
      </c>
      <c r="EG20" s="69">
        <v>300</v>
      </c>
      <c r="EH20" s="69">
        <v>826.5</v>
      </c>
      <c r="EI20" s="69">
        <v>40.799999999999997</v>
      </c>
      <c r="EJ20" s="69">
        <v>72.77</v>
      </c>
      <c r="EK20" s="69">
        <v>24.8</v>
      </c>
      <c r="EL20" s="69">
        <v>6.4</v>
      </c>
      <c r="EM20" s="69">
        <v>90.2</v>
      </c>
      <c r="EN20" s="69">
        <v>9.6999999999999993</v>
      </c>
      <c r="EO20" s="69">
        <v>9.2629999999999999</v>
      </c>
      <c r="EP20" s="69">
        <v>300</v>
      </c>
      <c r="EQ20" s="69">
        <v>574.70000000000005</v>
      </c>
      <c r="ER20" s="69">
        <v>25.5</v>
      </c>
      <c r="ES20" s="69">
        <v>104.59</v>
      </c>
      <c r="ET20" s="69">
        <v>7</v>
      </c>
      <c r="EU20" s="69">
        <v>0</v>
      </c>
      <c r="EV20" s="69">
        <v>93.3</v>
      </c>
      <c r="EW20" s="69">
        <v>6.7</v>
      </c>
      <c r="EX20" s="69">
        <v>14.01</v>
      </c>
      <c r="EY20" s="21">
        <v>300</v>
      </c>
      <c r="EZ20" s="69">
        <v>914.8</v>
      </c>
      <c r="FA20" s="69">
        <v>72</v>
      </c>
      <c r="FB20" s="69">
        <v>65.98</v>
      </c>
      <c r="FC20" s="69">
        <v>51.7</v>
      </c>
      <c r="FD20" s="69">
        <v>24.8</v>
      </c>
      <c r="FE20" s="69">
        <v>72.8</v>
      </c>
      <c r="FF20" s="69">
        <v>26.9</v>
      </c>
      <c r="FG20" s="69">
        <v>2.7080000000000002</v>
      </c>
      <c r="FH20" s="69">
        <v>300</v>
      </c>
      <c r="FI20" s="69">
        <v>630.20000000000005</v>
      </c>
      <c r="FJ20" s="69">
        <v>29.6</v>
      </c>
      <c r="FK20" s="69">
        <v>95.41</v>
      </c>
      <c r="FL20" s="69">
        <v>11.1</v>
      </c>
      <c r="FM20" s="69">
        <v>0.4</v>
      </c>
      <c r="FN20" s="69">
        <v>93.2</v>
      </c>
      <c r="FO20" s="69">
        <v>6.8</v>
      </c>
      <c r="FP20" s="69">
        <v>13.699</v>
      </c>
      <c r="FQ20" s="21">
        <v>300</v>
      </c>
      <c r="FR20" s="69">
        <v>895.8</v>
      </c>
      <c r="FS20" s="69">
        <v>58.8</v>
      </c>
      <c r="FT20" s="69">
        <v>67.260000000000005</v>
      </c>
      <c r="FU20" s="69">
        <v>38.200000000000003</v>
      </c>
      <c r="FV20" s="69">
        <v>13.2</v>
      </c>
      <c r="FW20" s="69">
        <v>74.2</v>
      </c>
      <c r="FX20" s="69">
        <v>25.7</v>
      </c>
      <c r="FY20" s="69">
        <v>2.8860000000000001</v>
      </c>
      <c r="FZ20" s="69">
        <v>300</v>
      </c>
      <c r="GA20" s="69">
        <v>640</v>
      </c>
      <c r="GB20" s="69">
        <v>34.799999999999997</v>
      </c>
      <c r="GC20" s="69">
        <v>93.99</v>
      </c>
      <c r="GD20" s="69">
        <v>11.7</v>
      </c>
      <c r="GE20" s="69">
        <v>0.9</v>
      </c>
      <c r="GF20" s="69">
        <v>90.7</v>
      </c>
      <c r="GG20" s="69">
        <v>9.1999999999999993</v>
      </c>
      <c r="GH20" s="69">
        <v>9.8149999999999995</v>
      </c>
      <c r="GI20" s="21">
        <v>300</v>
      </c>
      <c r="GJ20" s="69">
        <v>936.7</v>
      </c>
      <c r="GK20" s="69">
        <v>58.1</v>
      </c>
      <c r="GL20" s="69">
        <v>64.3</v>
      </c>
      <c r="GM20" s="69">
        <v>53</v>
      </c>
      <c r="GN20" s="69">
        <v>29.5</v>
      </c>
      <c r="GO20" s="69">
        <v>67.8</v>
      </c>
      <c r="GP20" s="69">
        <v>32.1</v>
      </c>
      <c r="GQ20" s="69">
        <v>2.113</v>
      </c>
      <c r="GR20" s="69">
        <v>300</v>
      </c>
      <c r="GS20" s="69">
        <v>632.29999999999995</v>
      </c>
      <c r="GT20" s="69">
        <v>27.3</v>
      </c>
      <c r="GU20" s="69">
        <v>95.06</v>
      </c>
      <c r="GV20" s="69">
        <v>7.9</v>
      </c>
      <c r="GW20" s="69">
        <v>0</v>
      </c>
      <c r="GX20" s="69">
        <v>91.5</v>
      </c>
      <c r="GY20" s="69">
        <v>8.5</v>
      </c>
      <c r="GZ20" s="69">
        <v>10.749000000000001</v>
      </c>
      <c r="HA20" s="21">
        <v>300</v>
      </c>
      <c r="HB20" s="69">
        <v>1277.7</v>
      </c>
      <c r="HC20" s="69">
        <v>85.6</v>
      </c>
      <c r="HD20" s="69">
        <v>47.19</v>
      </c>
      <c r="HE20" s="69">
        <v>95.9</v>
      </c>
      <c r="HF20" s="69">
        <v>63.2</v>
      </c>
      <c r="HG20" s="69">
        <v>56.1</v>
      </c>
      <c r="HH20" s="69">
        <v>43.9</v>
      </c>
      <c r="HI20" s="69">
        <v>1.278</v>
      </c>
      <c r="HJ20" s="69">
        <v>300</v>
      </c>
      <c r="HK20" s="69">
        <v>1060.5</v>
      </c>
      <c r="HL20" s="69">
        <v>84.2</v>
      </c>
      <c r="HM20" s="69">
        <v>56.96</v>
      </c>
      <c r="HN20" s="69">
        <v>36</v>
      </c>
      <c r="HO20" s="69">
        <v>17</v>
      </c>
      <c r="HP20" s="69">
        <v>88.6</v>
      </c>
      <c r="HQ20" s="69">
        <v>11.4</v>
      </c>
      <c r="HR20" s="69">
        <v>7.806</v>
      </c>
      <c r="HS20" s="69">
        <v>300</v>
      </c>
      <c r="HT20" s="69">
        <v>1048.5</v>
      </c>
      <c r="HU20" s="69">
        <v>60</v>
      </c>
      <c r="HV20" s="69">
        <v>57.43</v>
      </c>
      <c r="HW20" s="69">
        <v>48.4</v>
      </c>
      <c r="HX20" s="69">
        <v>30.1</v>
      </c>
      <c r="HY20" s="69">
        <v>54</v>
      </c>
      <c r="HZ20" s="69">
        <v>46</v>
      </c>
      <c r="IA20" s="69">
        <v>1.175</v>
      </c>
      <c r="IB20" s="69">
        <v>300</v>
      </c>
      <c r="IC20" s="69">
        <v>710.1</v>
      </c>
      <c r="ID20" s="69">
        <v>52.1</v>
      </c>
      <c r="IE20" s="69">
        <v>84.91</v>
      </c>
      <c r="IF20" s="69">
        <v>16.600000000000001</v>
      </c>
      <c r="IG20" s="69">
        <v>1.7</v>
      </c>
      <c r="IH20" s="69">
        <v>91.8</v>
      </c>
      <c r="II20" s="69">
        <v>8.1999999999999993</v>
      </c>
      <c r="IJ20" s="69">
        <v>11.198</v>
      </c>
      <c r="IK20" s="69">
        <v>300</v>
      </c>
      <c r="IL20" s="69">
        <v>990.8</v>
      </c>
      <c r="IM20" s="69">
        <v>63.9</v>
      </c>
      <c r="IN20" s="69">
        <v>60.84</v>
      </c>
      <c r="IO20" s="69">
        <v>44.3</v>
      </c>
      <c r="IP20" s="69">
        <v>22.8</v>
      </c>
      <c r="IQ20" s="69">
        <v>69</v>
      </c>
      <c r="IR20" s="69">
        <v>31</v>
      </c>
      <c r="IS20" s="69">
        <v>2.226</v>
      </c>
      <c r="IT20" s="69">
        <v>300</v>
      </c>
      <c r="IU20" s="69">
        <v>668.9</v>
      </c>
      <c r="IV20" s="69">
        <v>41.6</v>
      </c>
      <c r="IW20" s="69">
        <v>90.03</v>
      </c>
      <c r="IX20" s="69">
        <v>11.2</v>
      </c>
      <c r="IY20" s="69">
        <v>0.4</v>
      </c>
      <c r="IZ20" s="69">
        <v>88.6</v>
      </c>
      <c r="JA20" s="69">
        <v>11.4</v>
      </c>
      <c r="JB20" s="69">
        <v>7.7839999999999998</v>
      </c>
      <c r="JC20" s="69">
        <v>300</v>
      </c>
      <c r="JD20" s="70">
        <v>1.5</v>
      </c>
      <c r="JE20" s="70">
        <v>1.6</v>
      </c>
      <c r="JF20" s="70">
        <v>2.5</v>
      </c>
      <c r="JG20" s="70">
        <v>3.2</v>
      </c>
      <c r="JH20" s="70">
        <v>1.1000000000000001</v>
      </c>
      <c r="JI20" s="70">
        <v>1.6</v>
      </c>
      <c r="JJ20" s="70">
        <v>1.3</v>
      </c>
      <c r="JK20" s="70">
        <v>1.8</v>
      </c>
      <c r="JL20" s="70">
        <v>128</v>
      </c>
      <c r="JM20" s="70">
        <v>153</v>
      </c>
      <c r="JN20" s="70">
        <v>73</v>
      </c>
      <c r="JO20" s="70">
        <v>99</v>
      </c>
      <c r="JP20" s="70">
        <v>112</v>
      </c>
      <c r="JQ20" s="70">
        <v>104</v>
      </c>
      <c r="JR20" s="70">
        <v>104</v>
      </c>
      <c r="JS20" s="70">
        <v>119</v>
      </c>
      <c r="JT20" s="70">
        <v>61.3</v>
      </c>
      <c r="JU20" s="70">
        <v>59.1</v>
      </c>
      <c r="JV20" s="70">
        <v>59.6</v>
      </c>
      <c r="JW20" s="70">
        <v>60.8</v>
      </c>
      <c r="JX20" s="70">
        <v>61.6</v>
      </c>
      <c r="JY20" s="70">
        <v>64.400000000000006</v>
      </c>
      <c r="JZ20" s="70">
        <v>61.2</v>
      </c>
      <c r="KA20" s="70">
        <v>60.9</v>
      </c>
      <c r="KB20" s="70">
        <v>13.8</v>
      </c>
      <c r="KC20" s="70">
        <v>14.3</v>
      </c>
      <c r="KD20" s="70">
        <v>13.7</v>
      </c>
      <c r="KE20" s="70">
        <v>12.4</v>
      </c>
      <c r="KF20" s="70">
        <v>8.9</v>
      </c>
      <c r="KG20" s="70">
        <v>12.6</v>
      </c>
      <c r="KH20" s="70">
        <v>7.5</v>
      </c>
      <c r="KI20" s="70">
        <v>10.199999999999999</v>
      </c>
      <c r="KJ20" s="70">
        <v>0.2</v>
      </c>
      <c r="KK20" s="70">
        <v>1</v>
      </c>
      <c r="KL20" s="70">
        <v>2</v>
      </c>
      <c r="KM20" s="70">
        <v>2.6</v>
      </c>
      <c r="KN20" s="70">
        <v>2.7</v>
      </c>
      <c r="KO20" s="70">
        <v>1.4</v>
      </c>
      <c r="KP20" s="70">
        <v>0.5</v>
      </c>
      <c r="KQ20" s="70">
        <v>0.3</v>
      </c>
      <c r="KR20" s="70">
        <v>0.3</v>
      </c>
      <c r="KS20" s="70">
        <v>1</v>
      </c>
      <c r="KT20" s="70">
        <v>2.2000000000000002</v>
      </c>
      <c r="KU20" s="70">
        <v>2.6</v>
      </c>
      <c r="KV20" s="70">
        <v>2.9</v>
      </c>
      <c r="KW20" s="70">
        <v>1.4</v>
      </c>
      <c r="KX20" s="70">
        <v>0.5</v>
      </c>
      <c r="KY20" s="70">
        <v>0.4</v>
      </c>
      <c r="KZ20" s="70">
        <v>0.3</v>
      </c>
      <c r="LA20" s="70">
        <v>1.9</v>
      </c>
      <c r="LB20" s="70">
        <v>3.5</v>
      </c>
      <c r="LC20" s="70">
        <v>2.5</v>
      </c>
      <c r="LD20" s="70">
        <v>3.8</v>
      </c>
      <c r="LE20" s="70">
        <v>1.8</v>
      </c>
      <c r="LF20" s="70">
        <v>4.5</v>
      </c>
      <c r="LG20" s="70">
        <v>0.4</v>
      </c>
      <c r="LH20" s="70">
        <v>0.7</v>
      </c>
      <c r="LI20" s="70">
        <v>0.9</v>
      </c>
      <c r="LJ20" s="70">
        <v>1</v>
      </c>
      <c r="LK20" s="70">
        <v>1</v>
      </c>
      <c r="LL20" s="70">
        <v>1.1000000000000001</v>
      </c>
      <c r="LM20" s="70">
        <v>0.4</v>
      </c>
      <c r="LN20" s="70">
        <v>0.5</v>
      </c>
      <c r="LO20" s="71">
        <v>0.4</v>
      </c>
      <c r="LP20" s="44" t="s">
        <v>633</v>
      </c>
      <c r="LQ20" s="44" t="s">
        <v>634</v>
      </c>
      <c r="LR20" s="40">
        <v>0.25312499999999999</v>
      </c>
      <c r="LS20" s="40">
        <v>1.9363425925925899E-2</v>
      </c>
      <c r="LT20" s="40">
        <v>0.16597222222222199</v>
      </c>
      <c r="LU20" s="40">
        <v>5.2430555555555598E-2</v>
      </c>
      <c r="LV20" s="40">
        <v>3.4722222222222203E-2</v>
      </c>
      <c r="LW20" s="40">
        <v>1.38888888888889E-2</v>
      </c>
      <c r="LX20" s="44">
        <v>7</v>
      </c>
      <c r="LY20" s="44">
        <v>28</v>
      </c>
      <c r="LZ20" s="44">
        <v>47</v>
      </c>
      <c r="MA20" s="45" t="s">
        <v>505</v>
      </c>
      <c r="MB20" s="44">
        <v>0</v>
      </c>
      <c r="MC20" s="39" t="s">
        <v>1113</v>
      </c>
      <c r="MD20" s="39" t="s">
        <v>1114</v>
      </c>
      <c r="ME20" s="40">
        <v>0.23854166666666701</v>
      </c>
      <c r="MF20" s="40">
        <v>1.7523148148148201E-2</v>
      </c>
      <c r="MG20" s="40">
        <v>0.140972222222222</v>
      </c>
      <c r="MH20" s="40">
        <v>7.7777777777777807E-2</v>
      </c>
      <c r="MI20" s="40">
        <v>2.0138888888888901E-2</v>
      </c>
      <c r="MJ20" s="40">
        <v>5.5555555555555601E-3</v>
      </c>
      <c r="MK20" s="39">
        <v>3</v>
      </c>
      <c r="ML20" s="39">
        <v>34</v>
      </c>
      <c r="MM20" s="39">
        <v>51</v>
      </c>
      <c r="MN20" s="41" t="s">
        <v>505</v>
      </c>
      <c r="MO20" s="44">
        <v>0</v>
      </c>
      <c r="MP20" s="44" t="s">
        <v>1115</v>
      </c>
      <c r="MQ20" s="44" t="s">
        <v>1116</v>
      </c>
      <c r="MR20" s="40">
        <v>0.24513888888888899</v>
      </c>
      <c r="MS20" s="40">
        <v>1.59027777777778E-2</v>
      </c>
      <c r="MT20" s="40">
        <v>0.121180555555556</v>
      </c>
      <c r="MU20" s="40">
        <v>5.9027777777777797E-2</v>
      </c>
      <c r="MV20" s="42">
        <v>6.4930555555555602E-2</v>
      </c>
      <c r="MW20" s="40">
        <v>1.18055555555556E-2</v>
      </c>
      <c r="MX20" s="44">
        <v>6</v>
      </c>
      <c r="MY20" s="44">
        <v>19</v>
      </c>
      <c r="MZ20" s="44">
        <v>56</v>
      </c>
      <c r="NA20" s="44" t="s">
        <v>505</v>
      </c>
      <c r="NB20" s="44">
        <v>0</v>
      </c>
      <c r="NC20" s="44" t="s">
        <v>1117</v>
      </c>
      <c r="ND20" s="44" t="s">
        <v>1118</v>
      </c>
      <c r="NE20" s="40">
        <v>0.226388888888889</v>
      </c>
      <c r="NF20" s="40">
        <v>1.54166666666667E-2</v>
      </c>
      <c r="NG20" s="40">
        <v>0.117013888888889</v>
      </c>
      <c r="NH20" s="40">
        <v>5.83333333333333E-2</v>
      </c>
      <c r="NI20" s="42">
        <v>5.10416666666667E-2</v>
      </c>
      <c r="NJ20" s="40">
        <v>1.42361111111111E-2</v>
      </c>
      <c r="NK20" s="44">
        <v>4</v>
      </c>
      <c r="NL20" s="44">
        <v>36</v>
      </c>
      <c r="NM20" s="44">
        <v>51</v>
      </c>
      <c r="NN20" s="44" t="s">
        <v>505</v>
      </c>
      <c r="NO20" s="44">
        <v>0</v>
      </c>
      <c r="NP20" s="44" t="s">
        <v>635</v>
      </c>
      <c r="NQ20" s="44" t="s">
        <v>636</v>
      </c>
      <c r="NR20" s="40">
        <v>0.38229166666666697</v>
      </c>
      <c r="NS20" s="40">
        <v>1.1574074074074099E-2</v>
      </c>
      <c r="NT20" s="40">
        <v>0.211111111111111</v>
      </c>
      <c r="NU20" s="40">
        <v>2.5000000000000001E-2</v>
      </c>
      <c r="NV20" s="42">
        <v>0.14618055555555601</v>
      </c>
      <c r="NW20" s="40">
        <v>8.6805555555555594E-3</v>
      </c>
      <c r="NX20" s="44">
        <v>3</v>
      </c>
      <c r="NY20" s="44">
        <v>27</v>
      </c>
      <c r="NZ20" s="44">
        <v>50</v>
      </c>
      <c r="OA20" s="44" t="s">
        <v>505</v>
      </c>
      <c r="OB20" s="44">
        <v>0</v>
      </c>
      <c r="OC20" s="44" t="s">
        <v>637</v>
      </c>
      <c r="OD20" s="44" t="s">
        <v>638</v>
      </c>
      <c r="OE20" s="40">
        <v>0.29340277777777801</v>
      </c>
      <c r="OF20" s="40">
        <v>1.26273148148148E-2</v>
      </c>
      <c r="OG20" s="40">
        <v>0.13819444444444401</v>
      </c>
      <c r="OH20" s="40">
        <v>2.9513888888888899E-2</v>
      </c>
      <c r="OI20" s="40">
        <v>0.125694444444444</v>
      </c>
      <c r="OJ20" s="40">
        <v>1.2847222222222201E-2</v>
      </c>
      <c r="OK20" s="44">
        <v>3</v>
      </c>
      <c r="OL20" s="44">
        <v>28</v>
      </c>
      <c r="OM20" s="44">
        <v>49</v>
      </c>
      <c r="ON20" s="44" t="s">
        <v>505</v>
      </c>
      <c r="OO20" s="44">
        <v>0</v>
      </c>
      <c r="OP20" s="44" t="s">
        <v>639</v>
      </c>
      <c r="OQ20" s="44" t="s">
        <v>640</v>
      </c>
      <c r="OR20" s="40">
        <v>0.30625000000000002</v>
      </c>
      <c r="OS20" s="40">
        <v>7.1759259259259302E-3</v>
      </c>
      <c r="OT20" s="40">
        <v>0.20069444444444401</v>
      </c>
      <c r="OU20" s="40">
        <v>5.6250000000000001E-2</v>
      </c>
      <c r="OV20" s="40">
        <v>4.9305555555555602E-2</v>
      </c>
      <c r="OW20" s="40">
        <v>1.2847222222222201E-2</v>
      </c>
      <c r="OX20" s="44">
        <v>8</v>
      </c>
      <c r="OY20" s="44">
        <v>42</v>
      </c>
      <c r="OZ20" s="44">
        <v>48</v>
      </c>
      <c r="PA20" s="44" t="s">
        <v>505</v>
      </c>
      <c r="PB20" s="44">
        <v>0</v>
      </c>
      <c r="PD20" s="1">
        <v>123</v>
      </c>
      <c r="PE20" s="1">
        <v>70</v>
      </c>
      <c r="PF20" s="1">
        <f t="shared" si="0"/>
        <v>87.666666666666671</v>
      </c>
      <c r="PG20" s="1">
        <v>1.75</v>
      </c>
      <c r="PH20" s="1">
        <v>58</v>
      </c>
      <c r="PI20" s="1">
        <v>9</v>
      </c>
      <c r="PJ20" s="1">
        <v>49</v>
      </c>
      <c r="PK20" s="1">
        <f t="shared" si="1"/>
        <v>28</v>
      </c>
      <c r="PL20" s="1">
        <v>9</v>
      </c>
      <c r="PM20" s="1">
        <f t="shared" si="2"/>
        <v>67</v>
      </c>
      <c r="PN20" s="1">
        <v>29</v>
      </c>
      <c r="PO20" s="1">
        <f t="shared" si="3"/>
        <v>0.40816326530612246</v>
      </c>
      <c r="PP20" s="1">
        <v>71</v>
      </c>
      <c r="PQ20" s="1">
        <f t="shared" si="4"/>
        <v>0.36734693877551022</v>
      </c>
      <c r="PR20" s="23">
        <f t="shared" si="5"/>
        <v>152.351448</v>
      </c>
      <c r="PS20" s="1">
        <f t="shared" si="6"/>
        <v>87.057970285714291</v>
      </c>
      <c r="PT20" s="1">
        <v>103</v>
      </c>
      <c r="PU20" s="1">
        <v>53</v>
      </c>
      <c r="PV20" s="1">
        <f t="shared" si="7"/>
        <v>1.9433962264150944</v>
      </c>
      <c r="PW20" s="1">
        <v>210</v>
      </c>
      <c r="PX20" s="1">
        <v>17</v>
      </c>
      <c r="PY20" s="1">
        <f t="shared" si="86"/>
        <v>6.0588235294117645</v>
      </c>
      <c r="PZ20" s="1">
        <v>30.5</v>
      </c>
      <c r="QA20" s="1">
        <v>2.1</v>
      </c>
      <c r="QB20" s="1">
        <f t="shared" si="9"/>
        <v>6.1240126500000009</v>
      </c>
      <c r="QC20" s="1">
        <f t="shared" si="10"/>
        <v>105.58642500000001</v>
      </c>
      <c r="QD20" s="1">
        <f t="shared" si="11"/>
        <v>3.4994358000000005</v>
      </c>
      <c r="QE20" s="1">
        <v>23.2</v>
      </c>
      <c r="QF20" s="1">
        <v>26</v>
      </c>
      <c r="QG20" s="1">
        <v>66</v>
      </c>
      <c r="QH20" s="1">
        <v>28</v>
      </c>
      <c r="QI20" s="1">
        <f t="shared" si="12"/>
        <v>2.3571428571428572</v>
      </c>
      <c r="QJ20" s="1">
        <v>253</v>
      </c>
      <c r="QK20" s="1">
        <v>-1</v>
      </c>
      <c r="QL20" s="1">
        <v>74</v>
      </c>
      <c r="QM20" s="1">
        <f t="shared" si="13"/>
        <v>42.285714285714285</v>
      </c>
      <c r="QN20" s="1">
        <v>43</v>
      </c>
      <c r="QO20" s="1">
        <f t="shared" si="14"/>
        <v>24.571428571428573</v>
      </c>
      <c r="QP20" s="1">
        <v>122</v>
      </c>
      <c r="QQ20" s="1">
        <f>QP20/PG20</f>
        <v>69.714285714285708</v>
      </c>
      <c r="QR20" s="1">
        <v>45</v>
      </c>
      <c r="QS20" s="1">
        <f>QR20/PG20</f>
        <v>25.714285714285715</v>
      </c>
      <c r="QT20" s="1">
        <f>QP20-QR20</f>
        <v>77</v>
      </c>
      <c r="QU20" s="1">
        <v>64</v>
      </c>
      <c r="QV20" s="1">
        <v>22.8</v>
      </c>
      <c r="QW20" s="1">
        <v>9.1999999999999993</v>
      </c>
      <c r="QX20" s="1">
        <f t="shared" si="18"/>
        <v>13.028571428571428</v>
      </c>
      <c r="QY20" s="1">
        <f t="shared" si="19"/>
        <v>5.2571428571428571</v>
      </c>
      <c r="QZ20" s="23">
        <f t="shared" si="20"/>
        <v>0.59649122807017552</v>
      </c>
      <c r="RA20" s="1">
        <v>120</v>
      </c>
      <c r="RB20" s="1">
        <v>66</v>
      </c>
      <c r="RC20" s="1">
        <f t="shared" si="21"/>
        <v>84</v>
      </c>
      <c r="RD20" s="1">
        <v>76</v>
      </c>
      <c r="RE20" s="1">
        <v>10</v>
      </c>
      <c r="RF20" s="1">
        <v>47</v>
      </c>
      <c r="RG20" s="1">
        <f t="shared" si="22"/>
        <v>26.857142857142858</v>
      </c>
      <c r="RH20" s="1">
        <v>9</v>
      </c>
      <c r="RI20" s="1">
        <f t="shared" si="23"/>
        <v>66</v>
      </c>
      <c r="RJ20" s="1">
        <v>28</v>
      </c>
      <c r="RK20" s="23">
        <f t="shared" si="24"/>
        <v>0.40425531914893614</v>
      </c>
      <c r="RL20" s="1">
        <v>72</v>
      </c>
      <c r="RM20" s="1">
        <f t="shared" si="25"/>
        <v>0.40425531914893614</v>
      </c>
      <c r="RN20" s="1">
        <f t="shared" si="26"/>
        <v>152.81653600000001</v>
      </c>
      <c r="RO20" s="1">
        <f t="shared" si="27"/>
        <v>87.323734857142867</v>
      </c>
      <c r="RP20" s="1">
        <v>73</v>
      </c>
      <c r="RQ20" s="1">
        <v>44</v>
      </c>
      <c r="RR20" s="23">
        <f t="shared" si="28"/>
        <v>1.6590909090909092</v>
      </c>
      <c r="RS20" s="1">
        <v>219</v>
      </c>
      <c r="RT20" s="1">
        <v>14</v>
      </c>
      <c r="RU20" s="23">
        <f t="shared" si="29"/>
        <v>5.2142857142857144</v>
      </c>
      <c r="RV20" s="1">
        <v>21.7</v>
      </c>
      <c r="RW20" s="1">
        <f t="shared" si="30"/>
        <v>5.70928302</v>
      </c>
      <c r="RX20" s="1">
        <f t="shared" si="31"/>
        <v>75.122145000000003</v>
      </c>
      <c r="RY20" s="1">
        <f t="shared" si="32"/>
        <v>3.2624474399999999</v>
      </c>
      <c r="RZ20" s="1">
        <v>17.5</v>
      </c>
      <c r="SA20" s="1">
        <v>23</v>
      </c>
      <c r="SB20" s="1">
        <v>39</v>
      </c>
      <c r="SC20" s="1">
        <v>25</v>
      </c>
      <c r="SD20" s="23">
        <f>SB20/SC20</f>
        <v>1.56</v>
      </c>
      <c r="SE20" s="1">
        <v>161</v>
      </c>
      <c r="SF20" s="1">
        <v>14</v>
      </c>
      <c r="SG20" s="1">
        <v>75</v>
      </c>
      <c r="SH20" s="1">
        <f t="shared" si="33"/>
        <v>42.857142857142854</v>
      </c>
      <c r="SI20" s="1">
        <v>41</v>
      </c>
      <c r="SJ20" s="1">
        <f t="shared" si="34"/>
        <v>23.428571428571427</v>
      </c>
      <c r="SK20" s="1">
        <v>118</v>
      </c>
      <c r="SL20" s="1">
        <f>SK20/PG20</f>
        <v>67.428571428571431</v>
      </c>
      <c r="SM20" s="1">
        <v>43</v>
      </c>
      <c r="SN20" s="1">
        <f>SM20/PG20</f>
        <v>24.571428571428573</v>
      </c>
      <c r="SO20" s="1">
        <f>SK20-SM20</f>
        <v>75</v>
      </c>
      <c r="SP20" s="1">
        <v>56</v>
      </c>
      <c r="SQ20" s="1">
        <v>22.5</v>
      </c>
      <c r="SR20" s="1">
        <v>12</v>
      </c>
      <c r="SS20" s="1">
        <f t="shared" si="38"/>
        <v>12.857142857142858</v>
      </c>
      <c r="ST20" s="1">
        <f t="shared" si="39"/>
        <v>6.8571428571428568</v>
      </c>
      <c r="SU20" s="23">
        <f t="shared" si="40"/>
        <v>0.46666666666666667</v>
      </c>
      <c r="SV20" s="1">
        <v>101</v>
      </c>
      <c r="SW20" s="1">
        <v>67</v>
      </c>
      <c r="SX20" s="1">
        <f>SW20+(SV20-SW20)/3</f>
        <v>78.333333333333329</v>
      </c>
      <c r="SY20" s="1">
        <v>67</v>
      </c>
      <c r="SZ20" s="1">
        <v>10</v>
      </c>
      <c r="TA20" s="1">
        <v>42</v>
      </c>
      <c r="TB20" s="1">
        <f>TA20/PG20</f>
        <v>24</v>
      </c>
      <c r="TC20" s="1">
        <v>10</v>
      </c>
      <c r="TD20" s="1">
        <f>SZ20+TA20+TC20</f>
        <v>62</v>
      </c>
      <c r="TE20" s="1">
        <v>26</v>
      </c>
      <c r="TF20" s="23">
        <f>(TA20-TE20)/TA20</f>
        <v>0.38095238095238093</v>
      </c>
      <c r="TG20" s="1">
        <v>69</v>
      </c>
      <c r="TH20" s="1">
        <f>(SZ20+TC20)/TA20</f>
        <v>0.47619047619047616</v>
      </c>
      <c r="TI20" s="1">
        <f>(0.8*(1.04*(POWER(TD20,3)-POWER(TA20,3)))+0.6)/1000</f>
        <v>136.64828000000003</v>
      </c>
      <c r="TJ20" s="1">
        <f>TI20/PG20</f>
        <v>78.084731428571445</v>
      </c>
      <c r="TK20" s="1">
        <v>87</v>
      </c>
      <c r="TL20" s="1">
        <v>43</v>
      </c>
      <c r="TM20" s="23">
        <f>TK20/TL20</f>
        <v>2.0232558139534884</v>
      </c>
      <c r="TN20" s="1">
        <v>235</v>
      </c>
      <c r="TO20" s="1">
        <v>16</v>
      </c>
      <c r="TP20" s="23">
        <f>TK20/TO20</f>
        <v>5.4375</v>
      </c>
      <c r="TQ20" s="1">
        <v>23.1</v>
      </c>
      <c r="TR20" s="1">
        <f>((3.14*POWER(QA20,2)/4)*TQ20*SY20)/1000</f>
        <v>5.3579052450000004</v>
      </c>
      <c r="TS20" s="1">
        <f t="shared" si="51"/>
        <v>79.968735000000009</v>
      </c>
      <c r="TT20" s="1">
        <f>TR20/PG20</f>
        <v>3.0616601400000003</v>
      </c>
      <c r="TU20" s="1">
        <v>21.9</v>
      </c>
      <c r="TV20" s="1">
        <v>30</v>
      </c>
      <c r="TW20" s="1">
        <v>40</v>
      </c>
      <c r="TX20" s="1">
        <v>24</v>
      </c>
      <c r="TY20" s="23">
        <f>TW20/TX20</f>
        <v>1.6666666666666667</v>
      </c>
      <c r="TZ20" s="1">
        <v>173</v>
      </c>
      <c r="UA20" s="1">
        <v>12</v>
      </c>
      <c r="UB20" s="1">
        <v>75</v>
      </c>
      <c r="UC20" s="1">
        <f>UB20/PG20</f>
        <v>42.857142857142854</v>
      </c>
      <c r="UD20" s="1">
        <v>42</v>
      </c>
      <c r="UE20" s="1">
        <f>UD20/PG20</f>
        <v>24</v>
      </c>
      <c r="UF20" s="1">
        <v>125</v>
      </c>
      <c r="UG20" s="1">
        <f>UF20/PG20</f>
        <v>71.428571428571431</v>
      </c>
      <c r="UH20" s="1">
        <v>39</v>
      </c>
      <c r="UI20" s="1">
        <f>UH20/PG20</f>
        <v>22.285714285714285</v>
      </c>
      <c r="UJ20" s="1">
        <f>UF20-UH20</f>
        <v>86</v>
      </c>
      <c r="UK20" s="1">
        <v>57</v>
      </c>
      <c r="UL20" s="1">
        <v>23.9</v>
      </c>
      <c r="UM20" s="1">
        <v>9.3000000000000007</v>
      </c>
      <c r="UN20" s="1">
        <f>UL20/PG20</f>
        <v>13.657142857142857</v>
      </c>
      <c r="UO20" s="1">
        <f>UM20/PG20</f>
        <v>5.3142857142857149</v>
      </c>
      <c r="UP20" s="23">
        <f>(UL20-UM20)/UL20</f>
        <v>0.61087866108786604</v>
      </c>
      <c r="UQ20" s="1">
        <v>107</v>
      </c>
      <c r="UR20" s="1">
        <v>62</v>
      </c>
      <c r="US20" s="1">
        <f>UR20+(UQ20-UR20)/3</f>
        <v>77</v>
      </c>
      <c r="UT20" s="1">
        <v>69</v>
      </c>
      <c r="UU20" s="1">
        <v>10</v>
      </c>
      <c r="UV20" s="1">
        <v>47</v>
      </c>
      <c r="UW20" s="1">
        <f>UV20/PG20</f>
        <v>26.857142857142858</v>
      </c>
      <c r="UX20" s="1">
        <v>10</v>
      </c>
      <c r="UY20" s="1">
        <f>UU20+UV20+UX20</f>
        <v>67</v>
      </c>
      <c r="UZ20" s="1">
        <v>28</v>
      </c>
      <c r="VA20" s="23">
        <f>(UV20-UZ20)/UV20</f>
        <v>0.40425531914893614</v>
      </c>
      <c r="VB20" s="1">
        <v>70</v>
      </c>
      <c r="VC20" s="1">
        <f>(UU20+UX20)/UV20</f>
        <v>0.42553191489361702</v>
      </c>
      <c r="VD20" s="1">
        <f>(0.8*(1.04*(POWER(UY20,3)-POWER(UV20,3)))+0.6)/1000</f>
        <v>163.85468000000003</v>
      </c>
      <c r="VE20" s="1">
        <f>VD20/PG20</f>
        <v>93.631245714285726</v>
      </c>
      <c r="VF20" s="1">
        <v>106</v>
      </c>
      <c r="VG20" s="1">
        <v>44</v>
      </c>
      <c r="VH20" s="23">
        <f>VF20/VG20</f>
        <v>2.4090909090909092</v>
      </c>
      <c r="VI20" s="1">
        <v>211</v>
      </c>
      <c r="VJ20" s="1">
        <v>16</v>
      </c>
      <c r="VK20" s="23">
        <f>VF20/VJ20</f>
        <v>6.625</v>
      </c>
      <c r="VL20" s="1">
        <v>24.3</v>
      </c>
      <c r="VM20" s="1">
        <f>((3.14*POWER(QA20,2)/4)*VL20*UT20)/1000</f>
        <v>5.8044838950000006</v>
      </c>
      <c r="VN20" s="1">
        <f>VM20/UT20*1000</f>
        <v>84.122955000000019</v>
      </c>
      <c r="VO20" s="1">
        <f>VM20/PG20</f>
        <v>3.3168479400000002</v>
      </c>
      <c r="VP20" s="1">
        <v>22.7</v>
      </c>
      <c r="VQ20" s="1">
        <v>23</v>
      </c>
      <c r="VR20" s="1">
        <v>44</v>
      </c>
      <c r="VS20" s="1">
        <v>31</v>
      </c>
      <c r="VT20" s="23">
        <f>VR20/VS20</f>
        <v>1.4193548387096775</v>
      </c>
      <c r="VU20" s="1">
        <v>190</v>
      </c>
      <c r="VV20" s="1">
        <v>15</v>
      </c>
      <c r="VW20" s="1">
        <v>75</v>
      </c>
      <c r="VX20" s="1">
        <f>VW20/PG20</f>
        <v>42.857142857142854</v>
      </c>
      <c r="VY20" s="1">
        <v>45</v>
      </c>
      <c r="VZ20" s="1">
        <f>VY20/PG20</f>
        <v>25.714285714285715</v>
      </c>
      <c r="WA20" s="1">
        <v>120</v>
      </c>
      <c r="WB20" s="1">
        <f>WA20/PG20</f>
        <v>68.571428571428569</v>
      </c>
      <c r="WC20" s="1">
        <v>45</v>
      </c>
      <c r="WD20" s="1">
        <f>WC20/PG20</f>
        <v>25.714285714285715</v>
      </c>
      <c r="WE20" s="1">
        <f>WA20-WC20</f>
        <v>75</v>
      </c>
      <c r="WF20" s="1">
        <v>59</v>
      </c>
      <c r="WG20" s="1">
        <v>24.5</v>
      </c>
      <c r="WH20" s="1">
        <v>12.3</v>
      </c>
      <c r="WI20" s="1">
        <f>WG20/PG20</f>
        <v>14</v>
      </c>
      <c r="WJ20" s="1">
        <f>WH20/PG20</f>
        <v>7.0285714285714294</v>
      </c>
      <c r="WK20" s="23">
        <f>(WG20-WH20)/WG20</f>
        <v>0.49795918367346936</v>
      </c>
      <c r="WL20" s="1">
        <v>97</v>
      </c>
      <c r="WM20" s="1">
        <v>56</v>
      </c>
      <c r="WN20" s="1">
        <v>69.6666666666667</v>
      </c>
      <c r="WO20" s="1">
        <v>79</v>
      </c>
      <c r="WP20" s="1">
        <v>10</v>
      </c>
      <c r="WQ20" s="1">
        <v>47</v>
      </c>
      <c r="WR20" s="1">
        <v>26.8571428571429</v>
      </c>
      <c r="WS20" s="1">
        <v>10</v>
      </c>
      <c r="WT20" s="1">
        <v>67</v>
      </c>
      <c r="WU20" s="1">
        <v>31</v>
      </c>
      <c r="WV20" s="23">
        <v>0.340425531914894</v>
      </c>
      <c r="WW20" s="1">
        <v>62</v>
      </c>
      <c r="WX20" s="1">
        <v>0.42553191489361702</v>
      </c>
      <c r="WY20" s="1">
        <v>163.85468</v>
      </c>
      <c r="WZ20" s="1">
        <v>93.631245714285697</v>
      </c>
      <c r="XA20" s="1">
        <v>105</v>
      </c>
      <c r="XB20" s="1">
        <v>44</v>
      </c>
      <c r="XC20" s="23">
        <v>2.3863636363636398</v>
      </c>
      <c r="XD20" s="1">
        <v>225</v>
      </c>
      <c r="XE20" s="1">
        <v>16</v>
      </c>
      <c r="XF20" s="23">
        <v>6.5625</v>
      </c>
      <c r="XG20" s="133">
        <v>21.7</v>
      </c>
      <c r="XH20" s="133">
        <v>5.82</v>
      </c>
      <c r="XI20" s="1">
        <v>-1</v>
      </c>
      <c r="XJ20" s="133">
        <v>3.38</v>
      </c>
      <c r="XK20" s="1">
        <v>22.5</v>
      </c>
      <c r="XL20" s="1">
        <v>35</v>
      </c>
      <c r="XM20" s="1">
        <v>59</v>
      </c>
      <c r="XN20" s="1">
        <v>33</v>
      </c>
      <c r="XO20" s="23">
        <v>1.7878787878787901</v>
      </c>
      <c r="XP20" s="1">
        <v>177</v>
      </c>
      <c r="XQ20" s="1">
        <v>17</v>
      </c>
      <c r="XR20" s="1">
        <v>76</v>
      </c>
      <c r="XS20" s="1">
        <v>43.428571428571402</v>
      </c>
      <c r="XT20" s="1">
        <v>42</v>
      </c>
      <c r="XU20" s="1">
        <v>24</v>
      </c>
      <c r="XV20" s="133">
        <v>103</v>
      </c>
      <c r="XW20" s="133">
        <v>58.857142857142854</v>
      </c>
      <c r="XX20" s="133">
        <v>29</v>
      </c>
      <c r="XY20" s="133">
        <v>16.571428571428573</v>
      </c>
      <c r="XZ20" s="133">
        <v>74</v>
      </c>
      <c r="YA20" s="133">
        <v>72</v>
      </c>
      <c r="YB20" s="1">
        <v>24.1</v>
      </c>
      <c r="YC20" s="1">
        <v>10.4</v>
      </c>
      <c r="YD20" s="1">
        <v>13.771428571428601</v>
      </c>
      <c r="YE20" s="1">
        <v>5.9428571428571404</v>
      </c>
      <c r="YF20" s="23">
        <v>0.56846473029045597</v>
      </c>
      <c r="YG20" s="1">
        <v>126</v>
      </c>
      <c r="YH20" s="1">
        <v>77</v>
      </c>
      <c r="YI20" s="1">
        <v>93.3333333333333</v>
      </c>
      <c r="YJ20" s="1">
        <v>42</v>
      </c>
      <c r="YK20" s="1">
        <v>10</v>
      </c>
      <c r="YL20" s="1">
        <v>49</v>
      </c>
      <c r="YM20" s="1">
        <v>28</v>
      </c>
      <c r="YN20" s="1">
        <v>10</v>
      </c>
      <c r="YO20" s="1">
        <v>69</v>
      </c>
      <c r="YP20" s="1">
        <v>35</v>
      </c>
      <c r="YQ20" s="23">
        <v>0.28571428571428598</v>
      </c>
      <c r="YR20" s="1">
        <v>55</v>
      </c>
      <c r="YS20" s="1">
        <v>0.40816326530612201</v>
      </c>
      <c r="YT20" s="1">
        <v>175.43611999999999</v>
      </c>
      <c r="YU20" s="1">
        <v>100.249211428571</v>
      </c>
      <c r="YV20" s="1">
        <v>109</v>
      </c>
      <c r="YW20" s="1">
        <v>64</v>
      </c>
      <c r="YX20" s="23">
        <v>1.703125</v>
      </c>
      <c r="YY20" s="1">
        <v>159</v>
      </c>
      <c r="YZ20" s="1">
        <v>17</v>
      </c>
      <c r="ZA20" s="23">
        <v>6.4117647058823497</v>
      </c>
      <c r="ZB20" s="1">
        <v>20.7</v>
      </c>
      <c r="ZC20" s="1">
        <v>3.0097323899999999</v>
      </c>
      <c r="ZD20" s="1">
        <f>ZC20/YJ20*1000</f>
        <v>71.660295000000005</v>
      </c>
      <c r="ZE20" s="1">
        <v>1.7198470800000001</v>
      </c>
      <c r="ZF20" s="1">
        <v>18.100000000000001</v>
      </c>
      <c r="ZG20" s="1">
        <v>29</v>
      </c>
      <c r="ZH20" s="1">
        <v>55</v>
      </c>
      <c r="ZI20" s="1">
        <v>19</v>
      </c>
      <c r="ZJ20" s="23">
        <v>2.8947368421052602</v>
      </c>
      <c r="ZK20" s="1">
        <v>183</v>
      </c>
      <c r="ZL20" s="1">
        <v>13</v>
      </c>
      <c r="ZM20" s="1">
        <v>88</v>
      </c>
      <c r="ZN20" s="1">
        <v>50.285714285714299</v>
      </c>
      <c r="ZO20" s="1">
        <v>68</v>
      </c>
      <c r="ZP20" s="1">
        <v>38.857142857142897</v>
      </c>
      <c r="ZQ20" s="1">
        <v>119</v>
      </c>
      <c r="ZR20" s="1">
        <v>68</v>
      </c>
      <c r="ZS20" s="1">
        <v>59</v>
      </c>
      <c r="ZT20" s="1">
        <v>33.714285714285701</v>
      </c>
      <c r="ZU20" s="1">
        <v>60</v>
      </c>
      <c r="ZV20" s="1">
        <v>50</v>
      </c>
      <c r="ZW20" s="1">
        <v>22.6</v>
      </c>
      <c r="ZX20" s="1">
        <v>10.3</v>
      </c>
      <c r="ZY20" s="1">
        <v>12.9142857142857</v>
      </c>
      <c r="ZZ20" s="1">
        <v>5.8857142857142897</v>
      </c>
      <c r="AAA20" s="23">
        <v>0.54424778761061898</v>
      </c>
      <c r="AAB20" s="1">
        <v>126</v>
      </c>
      <c r="AAC20" s="1">
        <v>65</v>
      </c>
      <c r="AAD20" s="1">
        <v>85.3333333333333</v>
      </c>
      <c r="AAE20" s="1">
        <v>54</v>
      </c>
      <c r="AAF20" s="1">
        <v>10</v>
      </c>
      <c r="AAG20" s="1">
        <v>46</v>
      </c>
      <c r="AAH20" s="1">
        <v>26.285714285714299</v>
      </c>
      <c r="AAI20" s="1">
        <v>9</v>
      </c>
      <c r="AAJ20" s="1">
        <v>65</v>
      </c>
      <c r="AAK20" s="1">
        <v>24</v>
      </c>
      <c r="AAL20" s="23">
        <v>0.47826086956521702</v>
      </c>
      <c r="AAM20" s="1">
        <v>79</v>
      </c>
      <c r="AAN20" s="1">
        <v>0.41304347826087001</v>
      </c>
      <c r="AAO20" s="1">
        <v>147.50504799999999</v>
      </c>
      <c r="AAP20" s="1">
        <v>84.288598857142901</v>
      </c>
      <c r="AAQ20" s="1">
        <v>118</v>
      </c>
      <c r="AAR20" s="1">
        <v>46</v>
      </c>
      <c r="AAS20" s="23">
        <v>2.5652173913043499</v>
      </c>
      <c r="AAT20" s="1">
        <v>243</v>
      </c>
      <c r="AAU20" s="1">
        <v>16</v>
      </c>
      <c r="AAV20" s="23">
        <v>7.375</v>
      </c>
      <c r="AAW20" s="1">
        <v>23.4</v>
      </c>
      <c r="AAX20" s="1">
        <v>4.37439366</v>
      </c>
      <c r="AAY20" s="1">
        <f>AAX20/AAE20*1000</f>
        <v>81.007289999999998</v>
      </c>
      <c r="AAZ20" s="1">
        <v>2.4996535199999999</v>
      </c>
      <c r="ABA20" s="1">
        <v>21.2</v>
      </c>
      <c r="ABB20" s="1">
        <v>28</v>
      </c>
      <c r="ABC20" s="1">
        <v>71</v>
      </c>
      <c r="ABD20" s="1">
        <v>23</v>
      </c>
      <c r="ABE20" s="23">
        <v>3.0869565217391299</v>
      </c>
      <c r="ABF20" s="1">
        <v>257</v>
      </c>
      <c r="ABG20" s="1">
        <v>15</v>
      </c>
      <c r="ABH20" s="1">
        <v>72</v>
      </c>
      <c r="ABI20" s="1">
        <v>41.142857142857203</v>
      </c>
      <c r="ABJ20" s="1">
        <v>44</v>
      </c>
      <c r="ABK20" s="1">
        <v>25.1428571428571</v>
      </c>
      <c r="ABL20" s="1">
        <v>107</v>
      </c>
      <c r="ABM20" s="1">
        <v>61.142857142857203</v>
      </c>
      <c r="ABN20" s="1">
        <v>46</v>
      </c>
      <c r="ABO20" s="1">
        <v>26.285714285714299</v>
      </c>
      <c r="ABP20" s="1">
        <v>61</v>
      </c>
      <c r="ABQ20" s="1">
        <v>57</v>
      </c>
      <c r="ABR20" s="1">
        <v>22.9</v>
      </c>
      <c r="ABS20" s="1">
        <v>10.6</v>
      </c>
      <c r="ABT20" s="1">
        <v>13.0857142857143</v>
      </c>
      <c r="ABU20" s="1">
        <v>6.0571428571428596</v>
      </c>
      <c r="ABV20" s="23">
        <v>0.53711790393013104</v>
      </c>
      <c r="ABW20" s="1">
        <v>129</v>
      </c>
      <c r="ABX20" s="1">
        <v>67</v>
      </c>
      <c r="ABY20" s="1">
        <v>87.6666666666667</v>
      </c>
      <c r="ABZ20" s="1">
        <v>61</v>
      </c>
      <c r="ACA20" s="1">
        <v>11</v>
      </c>
      <c r="ACB20" s="1">
        <v>48</v>
      </c>
      <c r="ACC20" s="1">
        <v>27.428571428571399</v>
      </c>
      <c r="ACD20" s="1">
        <v>8</v>
      </c>
      <c r="ACE20" s="1">
        <v>67</v>
      </c>
      <c r="ACF20" s="1">
        <v>26</v>
      </c>
      <c r="ACG20" s="23">
        <v>0.45833333333333298</v>
      </c>
      <c r="ACH20" s="1">
        <v>76</v>
      </c>
      <c r="ACI20" s="1">
        <v>0.39583333333333298</v>
      </c>
      <c r="ACJ20" s="1">
        <v>158.222872</v>
      </c>
      <c r="ACK20" s="1">
        <v>90.413069714285697</v>
      </c>
      <c r="ACL20" s="1">
        <v>102</v>
      </c>
      <c r="ACM20" s="1">
        <v>43</v>
      </c>
      <c r="ACN20" s="23">
        <v>2.3720930232558102</v>
      </c>
      <c r="ACO20" s="1">
        <v>219</v>
      </c>
      <c r="ACP20" s="1">
        <v>18</v>
      </c>
      <c r="ACQ20" s="23">
        <v>5.6666666666666696</v>
      </c>
      <c r="ACR20" s="1">
        <v>24.4</v>
      </c>
      <c r="ACS20" s="1">
        <v>5.1526175399999996</v>
      </c>
      <c r="ACT20" s="1">
        <f>ACS20/ABZ20*1000</f>
        <v>84.469139999999996</v>
      </c>
      <c r="ACU20" s="1">
        <v>2.9443528799999998</v>
      </c>
      <c r="ACV20" s="1">
        <v>23.9</v>
      </c>
      <c r="ACW20" s="1">
        <v>24</v>
      </c>
      <c r="ACX20" s="1">
        <v>54</v>
      </c>
      <c r="ACY20" s="1">
        <v>25</v>
      </c>
      <c r="ACZ20" s="23">
        <v>2.16</v>
      </c>
      <c r="ADA20" s="1">
        <v>204</v>
      </c>
      <c r="ADB20" s="1">
        <v>15</v>
      </c>
      <c r="ADC20" s="1">
        <v>79</v>
      </c>
      <c r="ADD20" s="1">
        <v>45.142857142857103</v>
      </c>
      <c r="ADE20" s="1">
        <v>48</v>
      </c>
      <c r="ADF20" s="1">
        <v>27.428571428571399</v>
      </c>
      <c r="ADG20" s="1">
        <v>115</v>
      </c>
      <c r="ADH20" s="1">
        <v>65.714285714285694</v>
      </c>
      <c r="ADI20" s="1">
        <v>49</v>
      </c>
      <c r="ADJ20" s="1">
        <v>28</v>
      </c>
      <c r="ADK20" s="1">
        <v>66</v>
      </c>
      <c r="ADL20" s="1">
        <v>53</v>
      </c>
      <c r="ADM20" s="1">
        <v>24.8</v>
      </c>
      <c r="ADN20" s="1">
        <v>13.3</v>
      </c>
      <c r="ADO20" s="1">
        <v>14.171428571428599</v>
      </c>
      <c r="ADP20" s="1">
        <v>7.6</v>
      </c>
      <c r="ADQ20" s="23">
        <v>0.46370967741935498</v>
      </c>
      <c r="ADR20" s="139">
        <v>43334.612500000003</v>
      </c>
      <c r="ADS20" s="139">
        <v>43335.598611111112</v>
      </c>
      <c r="ADT20" s="139">
        <v>43336.628472222219</v>
      </c>
      <c r="ADU20" s="116">
        <v>43337.625694444447</v>
      </c>
      <c r="ADV20" s="139">
        <v>43338.550694444442</v>
      </c>
      <c r="ADW20" s="139">
        <v>43340.393055555556</v>
      </c>
      <c r="ADX20" s="139">
        <v>43343.724999999999</v>
      </c>
      <c r="ADY20" s="139">
        <v>43348.607638888891</v>
      </c>
    </row>
    <row r="21" spans="1:805" s="1" customFormat="1">
      <c r="A21" s="77" t="s">
        <v>641</v>
      </c>
      <c r="B21" s="51" t="s">
        <v>502</v>
      </c>
      <c r="C21" s="51">
        <v>44</v>
      </c>
      <c r="D21" s="51">
        <v>70</v>
      </c>
      <c r="E21" s="51">
        <v>178</v>
      </c>
      <c r="F21" s="53">
        <v>4</v>
      </c>
      <c r="G21" s="53">
        <v>6</v>
      </c>
      <c r="H21" s="78">
        <v>28</v>
      </c>
      <c r="I21" s="53">
        <v>413</v>
      </c>
      <c r="J21" s="53">
        <v>998</v>
      </c>
      <c r="K21" s="53">
        <v>998</v>
      </c>
      <c r="L21" s="53">
        <v>998</v>
      </c>
      <c r="M21" s="53">
        <v>998</v>
      </c>
      <c r="N21" s="53">
        <v>7</v>
      </c>
      <c r="O21" s="53">
        <v>116</v>
      </c>
      <c r="P21" s="53">
        <v>998</v>
      </c>
      <c r="Q21" s="53">
        <v>998</v>
      </c>
      <c r="R21" s="53">
        <v>998</v>
      </c>
      <c r="S21" s="53">
        <v>998</v>
      </c>
      <c r="T21" s="53">
        <v>998</v>
      </c>
      <c r="U21" s="53">
        <v>998</v>
      </c>
      <c r="V21" s="53">
        <v>1495</v>
      </c>
      <c r="W21" s="79">
        <v>0.53541666666666698</v>
      </c>
      <c r="X21" s="53">
        <v>-1</v>
      </c>
      <c r="Y21" s="80">
        <v>-1</v>
      </c>
      <c r="Z21" s="80">
        <v>-1</v>
      </c>
      <c r="AA21" s="80">
        <v>-1</v>
      </c>
      <c r="AB21" s="80">
        <v>-1</v>
      </c>
      <c r="AC21" s="80">
        <v>-1</v>
      </c>
      <c r="AD21" s="80">
        <v>-1</v>
      </c>
      <c r="AE21" s="80">
        <v>-1</v>
      </c>
      <c r="AF21" s="80">
        <v>-1</v>
      </c>
      <c r="AG21" s="80">
        <v>-1</v>
      </c>
      <c r="AH21" s="80">
        <v>-1</v>
      </c>
      <c r="AI21" s="80">
        <v>-1</v>
      </c>
      <c r="AJ21" s="80">
        <v>-1</v>
      </c>
      <c r="AK21" s="80">
        <v>-1</v>
      </c>
      <c r="AL21" s="80">
        <v>-1</v>
      </c>
      <c r="AM21" s="80">
        <v>-1</v>
      </c>
      <c r="AN21" s="80">
        <v>-1</v>
      </c>
      <c r="AO21" s="80">
        <v>-1</v>
      </c>
      <c r="AP21" s="80">
        <v>-1</v>
      </c>
      <c r="AQ21" s="80">
        <v>-1</v>
      </c>
      <c r="AR21" s="80">
        <v>-1</v>
      </c>
      <c r="AS21" s="80">
        <v>-1</v>
      </c>
      <c r="AT21" s="80">
        <v>-1</v>
      </c>
      <c r="AU21" s="80">
        <v>-1</v>
      </c>
      <c r="AV21" s="80">
        <v>-1</v>
      </c>
      <c r="AW21" s="80">
        <v>-1</v>
      </c>
      <c r="AX21" s="80">
        <v>-1</v>
      </c>
      <c r="AY21" s="80">
        <v>-1</v>
      </c>
      <c r="AZ21" s="80">
        <v>-1</v>
      </c>
      <c r="BA21" s="80">
        <v>-1</v>
      </c>
      <c r="BB21" s="80">
        <v>-1</v>
      </c>
      <c r="BC21" s="80">
        <v>-1</v>
      </c>
      <c r="BD21" s="80">
        <v>-1</v>
      </c>
      <c r="BE21" s="80">
        <v>-1</v>
      </c>
      <c r="BF21" s="80">
        <v>-1</v>
      </c>
      <c r="BG21" s="80">
        <v>-1</v>
      </c>
      <c r="BH21" s="80">
        <v>-1</v>
      </c>
      <c r="BI21" s="80">
        <v>-1</v>
      </c>
      <c r="BJ21" s="80">
        <v>-1</v>
      </c>
      <c r="BK21" s="80">
        <v>-1</v>
      </c>
      <c r="BL21" s="80">
        <v>-1</v>
      </c>
      <c r="BM21" s="80">
        <v>-1</v>
      </c>
      <c r="BN21" s="80">
        <v>-1</v>
      </c>
      <c r="BO21" s="80">
        <v>-1</v>
      </c>
      <c r="BP21" s="80">
        <v>-1</v>
      </c>
      <c r="BQ21" s="80">
        <v>-1</v>
      </c>
      <c r="BR21" s="80">
        <v>-1</v>
      </c>
      <c r="BS21" s="80">
        <v>-1</v>
      </c>
      <c r="BT21" s="80">
        <v>313</v>
      </c>
      <c r="BU21" s="80">
        <v>303</v>
      </c>
      <c r="BV21" s="80">
        <v>276</v>
      </c>
      <c r="BW21" s="80">
        <v>173</v>
      </c>
      <c r="BX21" s="80">
        <v>257</v>
      </c>
      <c r="BY21" s="80">
        <v>310</v>
      </c>
      <c r="BZ21" s="80">
        <v>277</v>
      </c>
      <c r="CA21" s="80">
        <v>318</v>
      </c>
      <c r="CB21" s="80">
        <v>301</v>
      </c>
      <c r="CC21" s="80">
        <v>267</v>
      </c>
      <c r="CD21" s="80">
        <v>194</v>
      </c>
      <c r="CE21" s="80">
        <v>156</v>
      </c>
      <c r="CF21" s="80">
        <v>233</v>
      </c>
      <c r="CG21" s="80">
        <v>294</v>
      </c>
      <c r="CH21" s="80">
        <v>262</v>
      </c>
      <c r="CI21" s="80">
        <v>320</v>
      </c>
      <c r="CJ21" s="80">
        <v>0.96166134185303498</v>
      </c>
      <c r="CK21" s="80">
        <v>0.88118811881188097</v>
      </c>
      <c r="CL21" s="80">
        <v>0.70289855072463803</v>
      </c>
      <c r="CM21" s="80">
        <v>0.90173410404624299</v>
      </c>
      <c r="CN21" s="80">
        <v>0.90661478599221801</v>
      </c>
      <c r="CO21" s="80">
        <v>0.94838709677419297</v>
      </c>
      <c r="CP21" s="80">
        <v>0.94584837545126399</v>
      </c>
      <c r="CQ21" s="80">
        <v>1.0062893081761</v>
      </c>
      <c r="CR21" s="80">
        <v>795</v>
      </c>
      <c r="CS21" s="80">
        <v>671</v>
      </c>
      <c r="CT21" s="80">
        <v>687</v>
      </c>
      <c r="CU21" s="80">
        <v>715</v>
      </c>
      <c r="CV21" s="80">
        <v>670</v>
      </c>
      <c r="CW21" s="80">
        <v>721</v>
      </c>
      <c r="CX21" s="80">
        <v>709</v>
      </c>
      <c r="CY21" s="80">
        <v>774</v>
      </c>
      <c r="CZ21" s="80">
        <v>205</v>
      </c>
      <c r="DA21" s="80">
        <v>190</v>
      </c>
      <c r="DB21" s="80">
        <v>154</v>
      </c>
      <c r="DC21" s="80">
        <v>164</v>
      </c>
      <c r="DD21" s="80">
        <v>145</v>
      </c>
      <c r="DE21" s="80">
        <v>163</v>
      </c>
      <c r="DF21" s="80">
        <v>160</v>
      </c>
      <c r="DG21" s="80">
        <v>185</v>
      </c>
      <c r="DH21" s="80">
        <v>88.178913738019205</v>
      </c>
      <c r="DI21" s="80">
        <v>89.768976897689797</v>
      </c>
      <c r="DJ21" s="80">
        <v>98.188405797101396</v>
      </c>
      <c r="DK21" s="80">
        <v>96.531791907514403</v>
      </c>
      <c r="DL21" s="80">
        <v>97.665369649805399</v>
      </c>
      <c r="DM21" s="80">
        <v>94.193548387096797</v>
      </c>
      <c r="DN21" s="80">
        <v>91.6967509025271</v>
      </c>
      <c r="DO21" s="80">
        <v>96.855345911949698</v>
      </c>
      <c r="DP21" s="80">
        <v>1128.0999999999999</v>
      </c>
      <c r="DQ21" s="80">
        <v>43</v>
      </c>
      <c r="DR21" s="80">
        <v>53.26</v>
      </c>
      <c r="DS21" s="80">
        <v>34.700000000000003</v>
      </c>
      <c r="DT21" s="80">
        <v>15.4</v>
      </c>
      <c r="DU21" s="80">
        <v>55.1</v>
      </c>
      <c r="DV21" s="80">
        <v>44.9</v>
      </c>
      <c r="DW21" s="80">
        <v>1.226</v>
      </c>
      <c r="DX21" s="80">
        <v>300</v>
      </c>
      <c r="DY21" s="80">
        <v>864.4</v>
      </c>
      <c r="DZ21" s="80">
        <v>69.2</v>
      </c>
      <c r="EA21" s="80">
        <v>69.86</v>
      </c>
      <c r="EB21" s="80">
        <v>27.9</v>
      </c>
      <c r="EC21" s="80">
        <v>6</v>
      </c>
      <c r="ED21" s="80">
        <v>94.2</v>
      </c>
      <c r="EE21" s="80">
        <v>5.8</v>
      </c>
      <c r="EF21" s="80">
        <v>16.312999999999999</v>
      </c>
      <c r="EG21" s="80">
        <v>300</v>
      </c>
      <c r="EH21" s="80">
        <v>859.7</v>
      </c>
      <c r="EI21" s="80">
        <v>40.299999999999997</v>
      </c>
      <c r="EJ21" s="80">
        <v>69.94</v>
      </c>
      <c r="EK21" s="80">
        <v>20.399999999999999</v>
      </c>
      <c r="EL21" s="80">
        <v>1.7</v>
      </c>
      <c r="EM21" s="80">
        <v>94.3</v>
      </c>
      <c r="EN21" s="80">
        <v>5.7</v>
      </c>
      <c r="EO21" s="80">
        <v>16.452000000000002</v>
      </c>
      <c r="EP21" s="80">
        <v>300</v>
      </c>
      <c r="EQ21" s="80">
        <v>619.6</v>
      </c>
      <c r="ER21" s="80">
        <v>29.9</v>
      </c>
      <c r="ES21" s="80">
        <v>97.05</v>
      </c>
      <c r="ET21" s="80">
        <v>7.6</v>
      </c>
      <c r="EU21" s="80">
        <v>0.2</v>
      </c>
      <c r="EV21" s="80">
        <v>98.1</v>
      </c>
      <c r="EW21" s="80">
        <v>1.9</v>
      </c>
      <c r="EX21" s="80">
        <v>51.957999999999998</v>
      </c>
      <c r="EY21" s="55">
        <v>300</v>
      </c>
      <c r="EZ21" s="80">
        <v>1001.4</v>
      </c>
      <c r="FA21" s="80">
        <v>57.5</v>
      </c>
      <c r="FB21" s="80">
        <v>60.11</v>
      </c>
      <c r="FC21" s="80">
        <v>38.799999999999997</v>
      </c>
      <c r="FD21" s="80">
        <v>21.1</v>
      </c>
      <c r="FE21" s="80">
        <v>85.2</v>
      </c>
      <c r="FF21" s="80">
        <v>14.8</v>
      </c>
      <c r="FG21" s="80">
        <v>5.7679999999999998</v>
      </c>
      <c r="FH21" s="80">
        <v>300</v>
      </c>
      <c r="FI21" s="80">
        <v>767.4</v>
      </c>
      <c r="FJ21" s="80">
        <v>69.400000000000006</v>
      </c>
      <c r="FK21" s="80">
        <v>78.77</v>
      </c>
      <c r="FL21" s="80">
        <v>30.9</v>
      </c>
      <c r="FM21" s="80">
        <v>5.7</v>
      </c>
      <c r="FN21" s="80">
        <v>93.9</v>
      </c>
      <c r="FO21" s="80">
        <v>6.1</v>
      </c>
      <c r="FP21" s="80">
        <v>15.46</v>
      </c>
      <c r="FQ21" s="55">
        <v>300</v>
      </c>
      <c r="FR21" s="80">
        <v>978.5</v>
      </c>
      <c r="FS21" s="80">
        <v>55.3</v>
      </c>
      <c r="FT21" s="80">
        <v>61.51</v>
      </c>
      <c r="FU21" s="80">
        <v>34.200000000000003</v>
      </c>
      <c r="FV21" s="80">
        <v>15.4</v>
      </c>
      <c r="FW21" s="80">
        <v>87.4</v>
      </c>
      <c r="FX21" s="80">
        <v>12.6</v>
      </c>
      <c r="FY21" s="80">
        <v>6.94</v>
      </c>
      <c r="FZ21" s="80">
        <v>300</v>
      </c>
      <c r="GA21" s="80">
        <v>733.3</v>
      </c>
      <c r="GB21" s="80">
        <v>37.299999999999997</v>
      </c>
      <c r="GC21" s="80">
        <v>82.03</v>
      </c>
      <c r="GD21" s="80">
        <v>13.3</v>
      </c>
      <c r="GE21" s="80">
        <v>0.5</v>
      </c>
      <c r="GF21" s="80">
        <v>98</v>
      </c>
      <c r="GG21" s="80">
        <v>2</v>
      </c>
      <c r="GH21" s="80">
        <v>48.843000000000004</v>
      </c>
      <c r="GI21" s="55">
        <v>300</v>
      </c>
      <c r="GJ21" s="80">
        <v>1130.4000000000001</v>
      </c>
      <c r="GK21" s="80">
        <v>59.7</v>
      </c>
      <c r="GL21" s="80">
        <v>53.23</v>
      </c>
      <c r="GM21" s="80">
        <v>57</v>
      </c>
      <c r="GN21" s="80">
        <v>40.5</v>
      </c>
      <c r="GO21" s="80">
        <v>81</v>
      </c>
      <c r="GP21" s="80">
        <v>19</v>
      </c>
      <c r="GQ21" s="80">
        <v>4.2690000000000001</v>
      </c>
      <c r="GR21" s="80">
        <v>300</v>
      </c>
      <c r="GS21" s="80">
        <v>767.9</v>
      </c>
      <c r="GT21" s="80">
        <v>42</v>
      </c>
      <c r="GU21" s="80">
        <v>78.36</v>
      </c>
      <c r="GV21" s="80">
        <v>13.9</v>
      </c>
      <c r="GW21" s="80">
        <v>1</v>
      </c>
      <c r="GX21" s="80">
        <v>98.1</v>
      </c>
      <c r="GY21" s="80">
        <v>1.9</v>
      </c>
      <c r="GZ21" s="80">
        <v>51.177</v>
      </c>
      <c r="HA21" s="55">
        <v>300</v>
      </c>
      <c r="HB21" s="80">
        <v>1289.7</v>
      </c>
      <c r="HC21" s="80">
        <v>42.5</v>
      </c>
      <c r="HD21" s="80">
        <v>46.57</v>
      </c>
      <c r="HE21" s="80">
        <v>43</v>
      </c>
      <c r="HF21" s="80">
        <v>27.6</v>
      </c>
      <c r="HG21" s="80">
        <v>48.4</v>
      </c>
      <c r="HH21" s="80">
        <v>51.6</v>
      </c>
      <c r="HI21" s="80">
        <v>0.93899999999999995</v>
      </c>
      <c r="HJ21" s="80">
        <v>300</v>
      </c>
      <c r="HK21" s="80">
        <v>1074.0999999999999</v>
      </c>
      <c r="HL21" s="80">
        <v>69.900000000000006</v>
      </c>
      <c r="HM21" s="80">
        <v>56.1</v>
      </c>
      <c r="HN21" s="80">
        <v>35.200000000000003</v>
      </c>
      <c r="HO21" s="80">
        <v>8.3000000000000007</v>
      </c>
      <c r="HP21" s="80">
        <v>92.7</v>
      </c>
      <c r="HQ21" s="80">
        <v>7.3</v>
      </c>
      <c r="HR21" s="80">
        <v>12.733000000000001</v>
      </c>
      <c r="HS21" s="80">
        <v>300</v>
      </c>
      <c r="HT21" s="80">
        <v>1223.0999999999999</v>
      </c>
      <c r="HU21" s="80">
        <v>43.2</v>
      </c>
      <c r="HV21" s="80">
        <v>49.12</v>
      </c>
      <c r="HW21" s="80">
        <v>42.3</v>
      </c>
      <c r="HX21" s="80">
        <v>26.5</v>
      </c>
      <c r="HY21" s="80">
        <v>47.6</v>
      </c>
      <c r="HZ21" s="80">
        <v>52.3</v>
      </c>
      <c r="IA21" s="80">
        <v>0.91</v>
      </c>
      <c r="IB21" s="80">
        <v>300</v>
      </c>
      <c r="IC21" s="80">
        <v>918.7</v>
      </c>
      <c r="ID21" s="80">
        <v>53</v>
      </c>
      <c r="IE21" s="80">
        <v>65.53</v>
      </c>
      <c r="IF21" s="80">
        <v>18.100000000000001</v>
      </c>
      <c r="IG21" s="80">
        <v>2.1</v>
      </c>
      <c r="IH21" s="80">
        <v>92.8</v>
      </c>
      <c r="II21" s="80">
        <v>7.2</v>
      </c>
      <c r="IJ21" s="80">
        <v>12.904</v>
      </c>
      <c r="IK21" s="80">
        <v>300</v>
      </c>
      <c r="IL21" s="80">
        <v>1082.8</v>
      </c>
      <c r="IM21" s="80">
        <v>44.7</v>
      </c>
      <c r="IN21" s="80">
        <v>55.51</v>
      </c>
      <c r="IO21" s="80">
        <v>21.2</v>
      </c>
      <c r="IP21" s="80">
        <v>2.2000000000000002</v>
      </c>
      <c r="IQ21" s="80">
        <v>74.8</v>
      </c>
      <c r="IR21" s="80">
        <v>25.2</v>
      </c>
      <c r="IS21" s="80">
        <v>2.9750000000000001</v>
      </c>
      <c r="IT21" s="80">
        <v>300</v>
      </c>
      <c r="IU21" s="80">
        <v>831.7</v>
      </c>
      <c r="IV21" s="80">
        <v>54.1</v>
      </c>
      <c r="IW21" s="80">
        <v>72.44</v>
      </c>
      <c r="IX21" s="80">
        <v>15.7</v>
      </c>
      <c r="IY21" s="80">
        <v>1.1000000000000001</v>
      </c>
      <c r="IZ21" s="80">
        <v>94.6</v>
      </c>
      <c r="JA21" s="80">
        <v>5.4</v>
      </c>
      <c r="JB21" s="80">
        <v>17.541</v>
      </c>
      <c r="JC21" s="80">
        <v>300</v>
      </c>
      <c r="JD21" s="81">
        <v>3.3</v>
      </c>
      <c r="JE21" s="81">
        <v>2.8</v>
      </c>
      <c r="JF21" s="81">
        <v>4.3</v>
      </c>
      <c r="JG21" s="81">
        <v>5.3</v>
      </c>
      <c r="JH21" s="81">
        <v>1.8</v>
      </c>
      <c r="JI21" s="81">
        <v>5.5</v>
      </c>
      <c r="JJ21" s="81">
        <v>2.7</v>
      </c>
      <c r="JK21" s="81">
        <v>5.6</v>
      </c>
      <c r="JL21" s="81">
        <v>88</v>
      </c>
      <c r="JM21" s="81">
        <v>162</v>
      </c>
      <c r="JN21" s="81">
        <v>110</v>
      </c>
      <c r="JO21" s="81">
        <v>164</v>
      </c>
      <c r="JP21" s="81">
        <v>156</v>
      </c>
      <c r="JQ21" s="81">
        <v>123</v>
      </c>
      <c r="JR21" s="81">
        <v>101</v>
      </c>
      <c r="JS21" s="81">
        <v>95</v>
      </c>
      <c r="JT21" s="81">
        <v>69.400000000000006</v>
      </c>
      <c r="JU21" s="81">
        <v>66.8</v>
      </c>
      <c r="JV21" s="81">
        <v>66.5</v>
      </c>
      <c r="JW21" s="81">
        <v>67.3</v>
      </c>
      <c r="JX21" s="81">
        <v>70.3</v>
      </c>
      <c r="JY21" s="81">
        <v>70.3</v>
      </c>
      <c r="JZ21" s="81">
        <v>69.2</v>
      </c>
      <c r="KA21" s="81">
        <v>70.400000000000006</v>
      </c>
      <c r="KB21" s="81">
        <v>12.7</v>
      </c>
      <c r="KC21" s="81">
        <v>13.4</v>
      </c>
      <c r="KD21" s="81">
        <v>13.8</v>
      </c>
      <c r="KE21" s="81">
        <v>11.2</v>
      </c>
      <c r="KF21" s="81">
        <v>13</v>
      </c>
      <c r="KG21" s="81">
        <v>9.3000000000000007</v>
      </c>
      <c r="KH21" s="81">
        <v>6.6</v>
      </c>
      <c r="KI21" s="81">
        <v>9.4</v>
      </c>
      <c r="KJ21" s="81">
        <v>3.1</v>
      </c>
      <c r="KK21" s="81">
        <v>5.6</v>
      </c>
      <c r="KL21" s="81">
        <v>5</v>
      </c>
      <c r="KM21" s="81">
        <v>6.5</v>
      </c>
      <c r="KN21" s="81">
        <v>5.9</v>
      </c>
      <c r="KO21" s="81">
        <v>1.6</v>
      </c>
      <c r="KP21" s="81">
        <v>1.2</v>
      </c>
      <c r="KQ21" s="81">
        <v>0</v>
      </c>
      <c r="KR21" s="81">
        <v>0.5</v>
      </c>
      <c r="KS21" s="81">
        <v>2.9</v>
      </c>
      <c r="KT21" s="81">
        <v>3.4</v>
      </c>
      <c r="KU21" s="81">
        <v>3.9</v>
      </c>
      <c r="KV21" s="81">
        <v>4.5999999999999996</v>
      </c>
      <c r="KW21" s="81">
        <v>1.6</v>
      </c>
      <c r="KX21" s="81">
        <v>1</v>
      </c>
      <c r="KY21" s="81">
        <v>0</v>
      </c>
      <c r="KZ21" s="81">
        <v>4.5</v>
      </c>
      <c r="LA21" s="81">
        <v>3.1</v>
      </c>
      <c r="LB21" s="81">
        <v>3.6</v>
      </c>
      <c r="LC21" s="81">
        <v>4.0999999999999996</v>
      </c>
      <c r="LD21" s="81">
        <v>4.7</v>
      </c>
      <c r="LE21" s="81">
        <v>5.3</v>
      </c>
      <c r="LF21" s="81">
        <v>3.5</v>
      </c>
      <c r="LG21" s="81">
        <v>2.7</v>
      </c>
      <c r="LH21" s="81">
        <v>0.6</v>
      </c>
      <c r="LI21" s="81">
        <v>2.7</v>
      </c>
      <c r="LJ21" s="81">
        <v>0.6</v>
      </c>
      <c r="LK21" s="81">
        <v>1.6</v>
      </c>
      <c r="LL21" s="81">
        <v>2.7</v>
      </c>
      <c r="LM21" s="81">
        <v>1.3</v>
      </c>
      <c r="LN21" s="81">
        <v>0.5</v>
      </c>
      <c r="LO21" s="82">
        <v>0</v>
      </c>
      <c r="LP21" s="45" t="s">
        <v>642</v>
      </c>
      <c r="LQ21" s="45" t="s">
        <v>643</v>
      </c>
      <c r="LR21" s="46">
        <v>0.21458333333333299</v>
      </c>
      <c r="LS21" s="46">
        <v>6.875E-3</v>
      </c>
      <c r="LT21" s="46">
        <v>6.7361111111111094E-2</v>
      </c>
      <c r="LU21" s="46">
        <v>0.116666666666667</v>
      </c>
      <c r="LV21" s="46">
        <v>3.05555555555556E-2</v>
      </c>
      <c r="LW21" s="46">
        <v>4.5138888888888902E-3</v>
      </c>
      <c r="LX21" s="44">
        <v>2</v>
      </c>
      <c r="LY21" s="44">
        <v>7</v>
      </c>
      <c r="LZ21" s="44">
        <v>50</v>
      </c>
      <c r="MA21" s="45" t="s">
        <v>505</v>
      </c>
      <c r="MB21" s="39">
        <v>0</v>
      </c>
      <c r="MC21" s="44" t="s">
        <v>1119</v>
      </c>
      <c r="MD21" s="44" t="s">
        <v>1120</v>
      </c>
      <c r="ME21" s="40">
        <v>0.25208333333333299</v>
      </c>
      <c r="MF21" s="40">
        <v>4.0046296296296297E-3</v>
      </c>
      <c r="MG21" s="40">
        <v>9.2708333333333295E-2</v>
      </c>
      <c r="MH21" s="40">
        <v>0.118055555555556</v>
      </c>
      <c r="MI21" s="40">
        <v>4.1319444444444402E-2</v>
      </c>
      <c r="MJ21" s="40">
        <v>1.7361111111111099E-3</v>
      </c>
      <c r="MK21" s="44">
        <v>1</v>
      </c>
      <c r="ML21" s="44">
        <v>15</v>
      </c>
      <c r="MM21" s="44">
        <v>55</v>
      </c>
      <c r="MN21" s="45" t="s">
        <v>505</v>
      </c>
      <c r="MO21" s="39">
        <v>0</v>
      </c>
      <c r="MP21" s="44" t="s">
        <v>1121</v>
      </c>
      <c r="MQ21" s="44" t="s">
        <v>1122</v>
      </c>
      <c r="MR21" s="40">
        <v>0.187847222222222</v>
      </c>
      <c r="MS21" s="40">
        <v>1.1319444444444399E-2</v>
      </c>
      <c r="MT21" s="40">
        <v>9.6180555555555602E-2</v>
      </c>
      <c r="MU21" s="40">
        <v>5.10416666666667E-2</v>
      </c>
      <c r="MV21" s="40">
        <v>4.0625000000000001E-2</v>
      </c>
      <c r="MW21" s="40">
        <v>6.9444444444444397E-3</v>
      </c>
      <c r="MX21" s="44">
        <v>6</v>
      </c>
      <c r="MY21" s="44">
        <v>4</v>
      </c>
      <c r="MZ21" s="44">
        <v>56</v>
      </c>
      <c r="NA21" s="41" t="s">
        <v>505</v>
      </c>
      <c r="NB21" s="39">
        <v>0</v>
      </c>
      <c r="NC21" s="44" t="s">
        <v>1123</v>
      </c>
      <c r="ND21" s="44" t="s">
        <v>1124</v>
      </c>
      <c r="NE21" s="40">
        <v>0.24756944444444401</v>
      </c>
      <c r="NF21" s="40">
        <v>1.11689814814815E-2</v>
      </c>
      <c r="NG21" s="40">
        <v>0.140277777777778</v>
      </c>
      <c r="NH21" s="40">
        <v>6.9097222222222199E-2</v>
      </c>
      <c r="NI21" s="40">
        <v>3.8194444444444399E-2</v>
      </c>
      <c r="NJ21" s="40">
        <v>7.9861111111111105E-3</v>
      </c>
      <c r="NK21" s="44">
        <v>3</v>
      </c>
      <c r="NL21" s="44">
        <v>26</v>
      </c>
      <c r="NM21" s="44">
        <v>47</v>
      </c>
      <c r="NN21" s="45" t="s">
        <v>505</v>
      </c>
      <c r="NO21" s="39">
        <v>0</v>
      </c>
      <c r="NP21" s="44" t="s">
        <v>644</v>
      </c>
      <c r="NQ21" s="44" t="s">
        <v>645</v>
      </c>
      <c r="NR21" s="40">
        <v>0.312847222222222</v>
      </c>
      <c r="NS21" s="40">
        <v>4.0625000000000001E-3</v>
      </c>
      <c r="NT21" s="40">
        <v>0.13472222222222199</v>
      </c>
      <c r="NU21" s="40">
        <v>9.6180555555555602E-2</v>
      </c>
      <c r="NV21" s="40">
        <v>8.1944444444444403E-2</v>
      </c>
      <c r="NW21" s="40">
        <v>3.4722222222222199E-3</v>
      </c>
      <c r="NX21" s="44">
        <v>3</v>
      </c>
      <c r="NY21" s="44">
        <v>19</v>
      </c>
      <c r="NZ21" s="44">
        <v>50</v>
      </c>
      <c r="OA21" s="45" t="s">
        <v>505</v>
      </c>
      <c r="OB21" s="39">
        <v>0</v>
      </c>
      <c r="OC21" s="44" t="s">
        <v>646</v>
      </c>
      <c r="OD21" s="44" t="s">
        <v>647</v>
      </c>
      <c r="OE21" s="40">
        <v>0.30729166666666702</v>
      </c>
      <c r="OF21" s="40">
        <v>1.5682870370370399E-2</v>
      </c>
      <c r="OG21" s="40">
        <v>0.13888888888888901</v>
      </c>
      <c r="OH21" s="40">
        <v>5.10416666666667E-2</v>
      </c>
      <c r="OI21" s="40">
        <v>0.117361111111111</v>
      </c>
      <c r="OJ21" s="40">
        <v>0</v>
      </c>
      <c r="OK21" s="39">
        <v>0</v>
      </c>
      <c r="OL21" s="44">
        <v>30</v>
      </c>
      <c r="OM21" s="44">
        <v>47</v>
      </c>
      <c r="ON21" s="45" t="s">
        <v>505</v>
      </c>
      <c r="OO21" s="39">
        <v>0</v>
      </c>
      <c r="OP21" s="44" t="s">
        <v>648</v>
      </c>
      <c r="OQ21" s="44" t="s">
        <v>649</v>
      </c>
      <c r="OR21" s="40">
        <v>0.24479166666666699</v>
      </c>
      <c r="OS21" s="40">
        <v>7.6736111111111102E-3</v>
      </c>
      <c r="OT21" s="40">
        <v>0.14479166666666701</v>
      </c>
      <c r="OU21" s="40">
        <v>6.8750000000000006E-2</v>
      </c>
      <c r="OV21" s="42">
        <v>3.125E-2</v>
      </c>
      <c r="OW21" s="40">
        <v>2.0833333333333298E-3</v>
      </c>
      <c r="OX21" s="44">
        <v>2</v>
      </c>
      <c r="OY21" s="44">
        <v>20</v>
      </c>
      <c r="OZ21" s="44">
        <v>53</v>
      </c>
      <c r="PA21" s="45" t="s">
        <v>505</v>
      </c>
      <c r="PB21" s="39">
        <v>0</v>
      </c>
      <c r="PD21" s="1">
        <v>114</v>
      </c>
      <c r="PE21" s="1">
        <v>70</v>
      </c>
      <c r="PF21" s="1">
        <f t="shared" si="0"/>
        <v>84.666666666666671</v>
      </c>
      <c r="PG21" s="1">
        <v>1.86</v>
      </c>
      <c r="PH21" s="1">
        <v>55</v>
      </c>
      <c r="PI21" s="1">
        <v>8</v>
      </c>
      <c r="PJ21" s="1">
        <v>54</v>
      </c>
      <c r="PK21" s="1">
        <f t="shared" si="1"/>
        <v>29.032258064516128</v>
      </c>
      <c r="PL21" s="1">
        <v>9</v>
      </c>
      <c r="PM21" s="1">
        <f t="shared" si="2"/>
        <v>71</v>
      </c>
      <c r="PN21" s="1">
        <v>31</v>
      </c>
      <c r="PO21" s="1">
        <f t="shared" si="3"/>
        <v>0.42592592592592593</v>
      </c>
      <c r="PP21" s="1">
        <v>73</v>
      </c>
      <c r="PQ21" s="1">
        <f t="shared" si="4"/>
        <v>0.31481481481481483</v>
      </c>
      <c r="PR21" s="23">
        <f t="shared" si="5"/>
        <v>166.77250400000003</v>
      </c>
      <c r="PS21" s="1">
        <f t="shared" si="6"/>
        <v>89.662636559139798</v>
      </c>
      <c r="PT21" s="1">
        <v>69</v>
      </c>
      <c r="PU21" s="1">
        <v>59</v>
      </c>
      <c r="PV21" s="1">
        <f t="shared" si="7"/>
        <v>1.1694915254237288</v>
      </c>
      <c r="PW21" s="1">
        <v>173</v>
      </c>
      <c r="PX21" s="1">
        <v>18</v>
      </c>
      <c r="PY21" s="1">
        <f t="shared" si="86"/>
        <v>3.8333333333333335</v>
      </c>
      <c r="PZ21" s="1">
        <v>21.8</v>
      </c>
      <c r="QA21" s="1">
        <v>2.1</v>
      </c>
      <c r="QB21" s="1">
        <f t="shared" si="9"/>
        <v>4.1507581500000006</v>
      </c>
      <c r="QC21" s="1">
        <f t="shared" si="10"/>
        <v>75.468330000000009</v>
      </c>
      <c r="QD21" s="1">
        <f t="shared" si="11"/>
        <v>2.2315904032258067</v>
      </c>
      <c r="QE21" s="1">
        <v>18.399999999999999</v>
      </c>
      <c r="QF21" s="1">
        <v>-1</v>
      </c>
      <c r="QG21" s="1">
        <v>61</v>
      </c>
      <c r="QH21" s="1">
        <v>21</v>
      </c>
      <c r="QI21" s="1">
        <f t="shared" si="12"/>
        <v>2.9047619047619047</v>
      </c>
      <c r="QJ21" s="1">
        <v>247</v>
      </c>
      <c r="QK21" s="1">
        <v>15</v>
      </c>
      <c r="QL21" s="1">
        <v>74</v>
      </c>
      <c r="QM21" s="1">
        <f t="shared" si="13"/>
        <v>39.784946236559136</v>
      </c>
      <c r="QN21" s="1">
        <v>57</v>
      </c>
      <c r="QO21" s="1">
        <f t="shared" si="14"/>
        <v>30.64516129032258</v>
      </c>
      <c r="QP21" s="1">
        <v>115</v>
      </c>
      <c r="QQ21" s="1">
        <f>QP21/PG21</f>
        <v>61.827956989247312</v>
      </c>
      <c r="QR21" s="1">
        <v>58</v>
      </c>
      <c r="QS21" s="1">
        <f>QR21/PG21</f>
        <v>31.182795698924728</v>
      </c>
      <c r="QT21" s="1">
        <f>QP21-QR21</f>
        <v>57</v>
      </c>
      <c r="QU21" s="1">
        <v>49</v>
      </c>
      <c r="QV21" s="1">
        <v>23.3</v>
      </c>
      <c r="QW21" s="1">
        <v>14.3</v>
      </c>
      <c r="QX21" s="1">
        <f t="shared" si="18"/>
        <v>12.526881720430108</v>
      </c>
      <c r="QY21" s="1">
        <f t="shared" si="19"/>
        <v>7.688172043010753</v>
      </c>
      <c r="QZ21" s="23">
        <f t="shared" si="20"/>
        <v>0.38626609442060084</v>
      </c>
      <c r="RA21" s="1">
        <v>107</v>
      </c>
      <c r="RB21" s="1">
        <v>66</v>
      </c>
      <c r="RC21" s="1">
        <f t="shared" si="21"/>
        <v>79.666666666666671</v>
      </c>
      <c r="RD21" s="1">
        <v>70</v>
      </c>
      <c r="RE21" s="1">
        <v>8</v>
      </c>
      <c r="RF21" s="1">
        <v>50</v>
      </c>
      <c r="RG21" s="1">
        <f t="shared" si="22"/>
        <v>26.881720430107524</v>
      </c>
      <c r="RH21" s="1">
        <v>8</v>
      </c>
      <c r="RI21" s="1">
        <f t="shared" si="23"/>
        <v>66</v>
      </c>
      <c r="RJ21" s="1">
        <v>32</v>
      </c>
      <c r="RK21" s="23">
        <f t="shared" si="24"/>
        <v>0.36</v>
      </c>
      <c r="RL21" s="1">
        <v>64</v>
      </c>
      <c r="RM21" s="1">
        <f t="shared" si="25"/>
        <v>0.32</v>
      </c>
      <c r="RN21" s="1">
        <f t="shared" si="26"/>
        <v>135.197272</v>
      </c>
      <c r="RO21" s="1">
        <f t="shared" si="27"/>
        <v>72.686705376344079</v>
      </c>
      <c r="RP21" s="1">
        <v>52</v>
      </c>
      <c r="RQ21" s="1">
        <v>55</v>
      </c>
      <c r="RR21" s="23">
        <f t="shared" si="28"/>
        <v>0.94545454545454544</v>
      </c>
      <c r="RS21" s="1">
        <v>198</v>
      </c>
      <c r="RT21" s="1">
        <v>14</v>
      </c>
      <c r="RU21" s="23">
        <f t="shared" si="29"/>
        <v>3.7142857142857144</v>
      </c>
      <c r="RV21" s="1">
        <v>23.5</v>
      </c>
      <c r="RW21" s="1">
        <f t="shared" si="30"/>
        <v>5.6947432500000001</v>
      </c>
      <c r="RX21" s="1">
        <f t="shared" si="31"/>
        <v>81.353475000000003</v>
      </c>
      <c r="RY21" s="1">
        <f t="shared" si="32"/>
        <v>3.0616899193548388</v>
      </c>
      <c r="RZ21" s="1">
        <v>11.2</v>
      </c>
      <c r="SA21" s="1">
        <v>-1</v>
      </c>
      <c r="SB21" s="1">
        <v>39</v>
      </c>
      <c r="SC21" s="1">
        <v>22</v>
      </c>
      <c r="SD21" s="23">
        <f>SB21/SC21</f>
        <v>1.7727272727272727</v>
      </c>
      <c r="SE21" s="1">
        <v>178</v>
      </c>
      <c r="SF21" s="1">
        <v>12</v>
      </c>
      <c r="SG21" s="1">
        <v>72</v>
      </c>
      <c r="SH21" s="1">
        <f t="shared" si="33"/>
        <v>38.70967741935484</v>
      </c>
      <c r="SI21" s="1">
        <v>58</v>
      </c>
      <c r="SJ21" s="1">
        <f t="shared" si="34"/>
        <v>31.182795698924728</v>
      </c>
      <c r="SK21" s="1">
        <v>106</v>
      </c>
      <c r="SL21" s="1">
        <f>SK21/PG21</f>
        <v>56.989247311827953</v>
      </c>
      <c r="SM21" s="1">
        <v>57</v>
      </c>
      <c r="SN21" s="1">
        <f>SM21/PG21</f>
        <v>30.64516129032258</v>
      </c>
      <c r="SO21" s="1">
        <f>SK21-SM21</f>
        <v>49</v>
      </c>
      <c r="SP21" s="1">
        <v>51</v>
      </c>
      <c r="SQ21" s="1">
        <v>23.8</v>
      </c>
      <c r="SR21" s="1">
        <v>11.3</v>
      </c>
      <c r="SS21" s="1">
        <f t="shared" si="38"/>
        <v>12.795698924731182</v>
      </c>
      <c r="ST21" s="1">
        <f t="shared" si="39"/>
        <v>6.075268817204301</v>
      </c>
      <c r="SU21" s="23">
        <f t="shared" si="40"/>
        <v>0.52521008403361347</v>
      </c>
      <c r="SV21" s="1">
        <v>106</v>
      </c>
      <c r="SW21" s="1">
        <v>67</v>
      </c>
      <c r="SX21" s="1">
        <f>SW21+(SV21-SW21)/3</f>
        <v>80</v>
      </c>
      <c r="SY21" s="1">
        <v>64</v>
      </c>
      <c r="SZ21" s="1">
        <v>9</v>
      </c>
      <c r="TA21" s="1">
        <v>49</v>
      </c>
      <c r="TB21" s="1">
        <f>TA21/PG21</f>
        <v>26.344086021505376</v>
      </c>
      <c r="TC21" s="1">
        <v>8</v>
      </c>
      <c r="TD21" s="1">
        <f>SZ21+TA21+TC21</f>
        <v>66</v>
      </c>
      <c r="TE21" s="1">
        <v>30</v>
      </c>
      <c r="TF21" s="23">
        <f>(TA21-TE21)/TA21</f>
        <v>0.38775510204081631</v>
      </c>
      <c r="TG21" s="1">
        <v>69</v>
      </c>
      <c r="TH21" s="1">
        <f>(SZ21+TC21)/TA21</f>
        <v>0.34693877551020408</v>
      </c>
      <c r="TI21" s="1">
        <f>(0.8*(1.04*(POWER(TD21,3)-POWER(TA21,3)))+0.6)/1000</f>
        <v>141.31330400000002</v>
      </c>
      <c r="TJ21" s="1">
        <f>TI21/PG21</f>
        <v>75.974894623655914</v>
      </c>
      <c r="TK21" s="1">
        <v>57</v>
      </c>
      <c r="TL21" s="1">
        <v>51</v>
      </c>
      <c r="TM21" s="23">
        <f>TK21/TL21</f>
        <v>1.1176470588235294</v>
      </c>
      <c r="TN21" s="1">
        <v>208</v>
      </c>
      <c r="TO21" s="1">
        <v>16</v>
      </c>
      <c r="TP21" s="23">
        <f>TK21/TO21</f>
        <v>3.5625</v>
      </c>
      <c r="TQ21" s="1">
        <v>22.7</v>
      </c>
      <c r="TR21" s="1">
        <f>((3.14*POWER(QA21,2)/4)*TQ21*SY21)/1000</f>
        <v>5.0293756800000002</v>
      </c>
      <c r="TS21" s="1">
        <f t="shared" si="51"/>
        <v>78.583995000000002</v>
      </c>
      <c r="TT21" s="1">
        <f>TR21/PG21</f>
        <v>2.7039654193548386</v>
      </c>
      <c r="TU21" s="1">
        <v>14.2</v>
      </c>
      <c r="TV21" s="1">
        <v>-1</v>
      </c>
      <c r="TW21" s="1">
        <v>41</v>
      </c>
      <c r="TX21" s="1">
        <v>22</v>
      </c>
      <c r="TY21" s="23">
        <f>TW21/TX21</f>
        <v>1.8636363636363635</v>
      </c>
      <c r="TZ21" s="1">
        <v>213</v>
      </c>
      <c r="UA21" s="1">
        <v>12</v>
      </c>
      <c r="UB21" s="1">
        <v>78</v>
      </c>
      <c r="UC21" s="1">
        <f>UB21/PG21</f>
        <v>41.935483870967737</v>
      </c>
      <c r="UD21" s="1">
        <v>56</v>
      </c>
      <c r="UE21" s="1">
        <f>UD21/PG21</f>
        <v>30.107526881720428</v>
      </c>
      <c r="UF21" s="1">
        <v>110</v>
      </c>
      <c r="UG21" s="1">
        <f>UF21/PG21</f>
        <v>59.139784946236553</v>
      </c>
      <c r="UH21" s="1">
        <v>59</v>
      </c>
      <c r="UI21" s="1">
        <f>UH21/PG21</f>
        <v>31.72043010752688</v>
      </c>
      <c r="UJ21" s="1">
        <f>UF21-UH21</f>
        <v>51</v>
      </c>
      <c r="UK21" s="1">
        <v>46</v>
      </c>
      <c r="UL21" s="1">
        <v>25</v>
      </c>
      <c r="UM21" s="1">
        <v>12.5</v>
      </c>
      <c r="UN21" s="1">
        <f>UL21/PG21</f>
        <v>13.440860215053762</v>
      </c>
      <c r="UO21" s="1">
        <f>UM21/PG21</f>
        <v>6.7204301075268811</v>
      </c>
      <c r="UP21" s="23">
        <f>(UL21-UM21)/UL21</f>
        <v>0.5</v>
      </c>
      <c r="UQ21" s="1">
        <v>100</v>
      </c>
      <c r="UR21" s="1">
        <v>63</v>
      </c>
      <c r="US21" s="1">
        <f>UR21+(UQ21-UR21)/3</f>
        <v>75.333333333333329</v>
      </c>
      <c r="UT21" s="1">
        <v>65</v>
      </c>
      <c r="UU21" s="1">
        <v>9</v>
      </c>
      <c r="UV21" s="1">
        <v>54</v>
      </c>
      <c r="UW21" s="1">
        <f>UV21/PG21</f>
        <v>29.032258064516128</v>
      </c>
      <c r="UX21" s="1">
        <v>9</v>
      </c>
      <c r="UY21" s="1">
        <f>UU21+UV21+UX21</f>
        <v>72</v>
      </c>
      <c r="UZ21" s="1">
        <v>35</v>
      </c>
      <c r="VA21" s="23">
        <f>(UV21-UZ21)/UV21</f>
        <v>0.35185185185185186</v>
      </c>
      <c r="VB21" s="1">
        <v>64</v>
      </c>
      <c r="VC21" s="1">
        <f>(UU21+UX21)/UV21</f>
        <v>0.33333333333333331</v>
      </c>
      <c r="VD21" s="1">
        <f>(0.8*(1.04*(POWER(UY21,3)-POWER(UV21,3)))+0.6)/1000</f>
        <v>179.53288800000004</v>
      </c>
      <c r="VE21" s="1">
        <f>VD21/PG21</f>
        <v>96.52305806451615</v>
      </c>
      <c r="VF21" s="1">
        <v>53</v>
      </c>
      <c r="VG21" s="1">
        <v>53</v>
      </c>
      <c r="VH21" s="23">
        <f>VF21/VG21</f>
        <v>1</v>
      </c>
      <c r="VI21" s="1">
        <v>216</v>
      </c>
      <c r="VJ21" s="1">
        <v>13</v>
      </c>
      <c r="VK21" s="23">
        <f>VF21/VJ21</f>
        <v>4.0769230769230766</v>
      </c>
      <c r="VL21" s="1">
        <v>20.2</v>
      </c>
      <c r="VM21" s="1">
        <f>((3.14*POWER(QA21,2)/4)*VL21*UT21)/1000</f>
        <v>4.54540905</v>
      </c>
      <c r="VN21" s="1">
        <f>VM21/UT21*1000</f>
        <v>69.929370000000006</v>
      </c>
      <c r="VO21" s="1">
        <f>VM21/PG21</f>
        <v>2.4437683064516129</v>
      </c>
      <c r="VP21" s="1">
        <v>17</v>
      </c>
      <c r="VQ21" s="1">
        <v>22</v>
      </c>
      <c r="VR21" s="1">
        <v>40</v>
      </c>
      <c r="VS21" s="1">
        <v>25</v>
      </c>
      <c r="VT21" s="23">
        <f>VR21/VS21</f>
        <v>1.6</v>
      </c>
      <c r="VU21" s="1">
        <v>185</v>
      </c>
      <c r="VV21" s="1">
        <v>14</v>
      </c>
      <c r="VW21" s="1">
        <v>85</v>
      </c>
      <c r="VX21" s="1">
        <f>VW21/PG21</f>
        <v>45.698924731182792</v>
      </c>
      <c r="VY21" s="1">
        <v>53</v>
      </c>
      <c r="VZ21" s="1">
        <f>VY21/PG21</f>
        <v>28.494623655913976</v>
      </c>
      <c r="WA21" s="1">
        <v>121</v>
      </c>
      <c r="WB21" s="1">
        <f>WA21/PG21</f>
        <v>65.053763440860209</v>
      </c>
      <c r="WC21" s="1">
        <v>60</v>
      </c>
      <c r="WD21" s="1">
        <f>WC21/PG21</f>
        <v>32.258064516129032</v>
      </c>
      <c r="WE21" s="1">
        <f>WA21-WC21</f>
        <v>61</v>
      </c>
      <c r="WF21" s="1">
        <v>55</v>
      </c>
      <c r="WG21" s="1">
        <v>26.4</v>
      </c>
      <c r="WH21" s="1">
        <v>16.3</v>
      </c>
      <c r="WI21" s="1">
        <f>WG21/PG21</f>
        <v>14.193548387096772</v>
      </c>
      <c r="WJ21" s="1">
        <f>WH21/PG21</f>
        <v>8.763440860215054</v>
      </c>
      <c r="WK21" s="23">
        <f>(WG21-WH21)/WG21</f>
        <v>0.38257575757575751</v>
      </c>
      <c r="WL21" s="1">
        <v>97</v>
      </c>
      <c r="WM21" s="1">
        <v>56</v>
      </c>
      <c r="WN21" s="1">
        <v>69.6666666666667</v>
      </c>
      <c r="WO21" s="1">
        <v>57</v>
      </c>
      <c r="WP21" s="1">
        <v>8</v>
      </c>
      <c r="WQ21" s="1">
        <v>55</v>
      </c>
      <c r="WR21" s="1">
        <v>29.569892473118301</v>
      </c>
      <c r="WS21" s="1">
        <v>8</v>
      </c>
      <c r="WT21" s="1">
        <v>71</v>
      </c>
      <c r="WU21" s="1">
        <v>36</v>
      </c>
      <c r="WV21" s="23">
        <v>0.34545454545454501</v>
      </c>
      <c r="WW21" s="1">
        <v>72</v>
      </c>
      <c r="WX21" s="1">
        <v>0.29090909090909101</v>
      </c>
      <c r="WY21" s="1">
        <v>159.358552</v>
      </c>
      <c r="WZ21" s="1">
        <v>85.676640860215102</v>
      </c>
      <c r="XA21" s="1">
        <v>66</v>
      </c>
      <c r="XB21" s="1">
        <v>63</v>
      </c>
      <c r="XC21" s="23">
        <v>1.0476190476190499</v>
      </c>
      <c r="XD21" s="1">
        <v>169</v>
      </c>
      <c r="XE21" s="1">
        <v>12</v>
      </c>
      <c r="XF21" s="23">
        <v>5.5</v>
      </c>
      <c r="XG21" s="1">
        <v>24.9</v>
      </c>
      <c r="XH21" s="1">
        <v>4.9134037050000003</v>
      </c>
      <c r="XI21" s="1">
        <f>XH21/WO21*1000</f>
        <v>86.200065000000009</v>
      </c>
      <c r="XJ21" s="1">
        <v>2.6416148951612901</v>
      </c>
      <c r="XK21" s="1">
        <v>26.5</v>
      </c>
      <c r="XL21" s="1">
        <v>-1</v>
      </c>
      <c r="XM21" s="1">
        <v>37</v>
      </c>
      <c r="XN21" s="1">
        <v>22</v>
      </c>
      <c r="XO21" s="23">
        <v>1.6818181818181801</v>
      </c>
      <c r="XP21" s="1">
        <v>290</v>
      </c>
      <c r="XQ21" s="1">
        <v>16</v>
      </c>
      <c r="XR21" s="1">
        <v>90</v>
      </c>
      <c r="XS21" s="1">
        <v>48.387096774193502</v>
      </c>
      <c r="XT21" s="1">
        <v>67</v>
      </c>
      <c r="XU21" s="1">
        <v>36.021505376344102</v>
      </c>
      <c r="XV21" s="1">
        <v>106</v>
      </c>
      <c r="XW21" s="1">
        <v>56.989247311828002</v>
      </c>
      <c r="XX21" s="1">
        <v>56</v>
      </c>
      <c r="XY21" s="1">
        <v>30.1075268817204</v>
      </c>
      <c r="XZ21" s="1">
        <v>50</v>
      </c>
      <c r="YA21" s="1">
        <v>47</v>
      </c>
      <c r="YB21" s="1">
        <v>26.8</v>
      </c>
      <c r="YC21" s="1">
        <v>13.4</v>
      </c>
      <c r="YD21" s="1">
        <v>14.4086021505376</v>
      </c>
      <c r="YE21" s="1">
        <v>7.2043010752688197</v>
      </c>
      <c r="YF21" s="23">
        <v>0.5</v>
      </c>
      <c r="YG21" s="1">
        <v>116</v>
      </c>
      <c r="YH21" s="1">
        <v>69</v>
      </c>
      <c r="YI21" s="1">
        <v>84.6666666666667</v>
      </c>
      <c r="YJ21" s="1">
        <v>50</v>
      </c>
      <c r="YK21" s="1">
        <v>9</v>
      </c>
      <c r="YL21" s="1">
        <v>54</v>
      </c>
      <c r="YM21" s="1">
        <v>29.0322580645161</v>
      </c>
      <c r="YN21" s="1">
        <v>9</v>
      </c>
      <c r="YO21" s="1">
        <v>72</v>
      </c>
      <c r="YP21" s="1">
        <v>37</v>
      </c>
      <c r="YQ21" s="23">
        <v>0.31481481481481499</v>
      </c>
      <c r="YR21" s="1">
        <v>60</v>
      </c>
      <c r="YS21" s="1">
        <v>0.33333333333333298</v>
      </c>
      <c r="YT21" s="1">
        <v>179.53288800000001</v>
      </c>
      <c r="YU21" s="1">
        <v>96.523058064516206</v>
      </c>
      <c r="YV21" s="1">
        <v>61</v>
      </c>
      <c r="YW21" s="1">
        <v>48</v>
      </c>
      <c r="YX21" s="23">
        <v>1.2708333333333299</v>
      </c>
      <c r="YY21" s="1">
        <v>185</v>
      </c>
      <c r="YZ21" s="1">
        <v>18</v>
      </c>
      <c r="ZA21" s="23">
        <v>3.3888888888888902</v>
      </c>
      <c r="ZB21" s="1">
        <v>19.5</v>
      </c>
      <c r="ZC21" s="1">
        <v>3.37530375</v>
      </c>
      <c r="ZD21" s="1">
        <f>ZC21/YJ21*1000</f>
        <v>67.506074999999996</v>
      </c>
      <c r="ZE21" s="1">
        <v>1.81467943548387</v>
      </c>
      <c r="ZF21" s="1">
        <v>20.3</v>
      </c>
      <c r="ZG21" s="1">
        <v>21</v>
      </c>
      <c r="ZH21" s="1">
        <v>61</v>
      </c>
      <c r="ZI21" s="1">
        <v>20</v>
      </c>
      <c r="ZJ21" s="23">
        <v>3.05</v>
      </c>
      <c r="ZK21" s="1">
        <v>197</v>
      </c>
      <c r="ZL21" s="1">
        <v>13</v>
      </c>
      <c r="ZM21" s="1">
        <v>84</v>
      </c>
      <c r="ZN21" s="1">
        <v>45.161290322580598</v>
      </c>
      <c r="ZO21" s="1">
        <v>69</v>
      </c>
      <c r="ZP21" s="1">
        <v>37.096774193548399</v>
      </c>
      <c r="ZQ21" s="1">
        <v>159</v>
      </c>
      <c r="ZR21" s="1">
        <v>85.483870967741893</v>
      </c>
      <c r="ZS21" s="1">
        <v>74</v>
      </c>
      <c r="ZT21" s="1">
        <v>39.784946236559101</v>
      </c>
      <c r="ZU21" s="1">
        <v>85</v>
      </c>
      <c r="ZV21" s="1">
        <v>53</v>
      </c>
      <c r="ZW21" s="1">
        <v>23.5</v>
      </c>
      <c r="ZX21" s="1">
        <v>13.2</v>
      </c>
      <c r="ZY21" s="1">
        <v>12.634408602150501</v>
      </c>
      <c r="ZZ21" s="1">
        <v>7.0967741935483897</v>
      </c>
      <c r="AAA21" s="23">
        <v>0.438297872340426</v>
      </c>
      <c r="AAB21" s="1">
        <v>115</v>
      </c>
      <c r="AAC21" s="1">
        <v>70</v>
      </c>
      <c r="AAD21" s="1">
        <v>85</v>
      </c>
      <c r="AAE21" s="1">
        <v>47</v>
      </c>
      <c r="AAF21" s="1">
        <v>8</v>
      </c>
      <c r="AAG21" s="1">
        <v>53</v>
      </c>
      <c r="AAH21" s="1">
        <v>28.494623655914001</v>
      </c>
      <c r="AAI21" s="1">
        <v>9</v>
      </c>
      <c r="AAJ21" s="1">
        <v>70</v>
      </c>
      <c r="AAK21" s="1">
        <v>32</v>
      </c>
      <c r="AAL21" s="23">
        <v>0.39622641509433998</v>
      </c>
      <c r="AAM21" s="1">
        <v>70</v>
      </c>
      <c r="AAN21" s="1">
        <v>0.320754716981132</v>
      </c>
      <c r="AAO21" s="1">
        <v>161.51093599999999</v>
      </c>
      <c r="AAP21" s="1">
        <v>86.833836559139797</v>
      </c>
      <c r="AAQ21" s="1">
        <v>70</v>
      </c>
      <c r="AAR21" s="1">
        <v>42</v>
      </c>
      <c r="AAS21" s="23">
        <v>1.6666666666666701</v>
      </c>
      <c r="AAT21" s="1">
        <v>189</v>
      </c>
      <c r="AAU21" s="1">
        <v>17</v>
      </c>
      <c r="AAV21" s="23">
        <v>4.1176470588235299</v>
      </c>
      <c r="AAW21" s="1">
        <v>22.2</v>
      </c>
      <c r="AAX21" s="1">
        <v>3.6120942899999999</v>
      </c>
      <c r="AAY21" s="1">
        <f>AAX21/AAE21*1000</f>
        <v>76.853070000000002</v>
      </c>
      <c r="AAZ21" s="1">
        <v>1.9419861774193501</v>
      </c>
      <c r="ABA21" s="1">
        <v>18.8</v>
      </c>
      <c r="ABB21" s="1">
        <v>-1</v>
      </c>
      <c r="ABC21" s="1">
        <v>63</v>
      </c>
      <c r="ABD21" s="1">
        <v>23</v>
      </c>
      <c r="ABE21" s="23">
        <v>2.7391304347826102</v>
      </c>
      <c r="ABF21" s="1">
        <v>189</v>
      </c>
      <c r="ABG21" s="1">
        <v>-1</v>
      </c>
      <c r="ABH21" s="1">
        <v>72</v>
      </c>
      <c r="ABI21" s="1">
        <v>38.709677419354797</v>
      </c>
      <c r="ABJ21" s="1">
        <v>67</v>
      </c>
      <c r="ABK21" s="1">
        <v>36.021505376344102</v>
      </c>
      <c r="ABL21" s="1">
        <v>114</v>
      </c>
      <c r="ABM21" s="1">
        <v>61.290322580645203</v>
      </c>
      <c r="ABN21" s="1">
        <v>62</v>
      </c>
      <c r="ABO21" s="1">
        <v>33.3333333333333</v>
      </c>
      <c r="ABP21" s="1">
        <v>52</v>
      </c>
      <c r="ABQ21" s="1">
        <v>55</v>
      </c>
      <c r="ABR21" s="1">
        <v>20</v>
      </c>
      <c r="ABS21" s="1">
        <v>10.9</v>
      </c>
      <c r="ABT21" s="1">
        <v>10.752688172042999</v>
      </c>
      <c r="ABU21" s="1">
        <v>5.8602150537634401</v>
      </c>
      <c r="ABV21" s="23">
        <v>0.45500000000000002</v>
      </c>
      <c r="ABW21" s="1">
        <v>118</v>
      </c>
      <c r="ABX21" s="1">
        <v>80</v>
      </c>
      <c r="ABY21" s="1">
        <v>92.6666666666667</v>
      </c>
      <c r="ABZ21" s="1">
        <v>60</v>
      </c>
      <c r="ACA21" s="1">
        <v>9</v>
      </c>
      <c r="ACB21" s="1">
        <v>53</v>
      </c>
      <c r="ACC21" s="1">
        <v>28.494623655914001</v>
      </c>
      <c r="ACD21" s="1">
        <v>10</v>
      </c>
      <c r="ACE21" s="1">
        <v>72</v>
      </c>
      <c r="ACF21" s="1">
        <v>34</v>
      </c>
      <c r="ACG21" s="23">
        <v>0.35849056603773599</v>
      </c>
      <c r="ACH21" s="1">
        <v>64</v>
      </c>
      <c r="ACI21" s="1">
        <v>0.35849056603773599</v>
      </c>
      <c r="ACJ21" s="1">
        <v>186.67727199999999</v>
      </c>
      <c r="ACK21" s="1">
        <v>100.364124731183</v>
      </c>
      <c r="ACL21" s="1">
        <v>66</v>
      </c>
      <c r="ACM21" s="1">
        <v>53</v>
      </c>
      <c r="ACN21" s="23">
        <v>1.24528301886792</v>
      </c>
      <c r="ACO21" s="1">
        <v>215</v>
      </c>
      <c r="ACP21" s="1">
        <v>18</v>
      </c>
      <c r="ACQ21" s="23">
        <v>3.6666666666666701</v>
      </c>
      <c r="ACR21" s="1">
        <v>22.1</v>
      </c>
      <c r="ACS21" s="1">
        <v>4.5904131000000001</v>
      </c>
      <c r="ACT21" s="1">
        <f>ACS21/ABZ21*1000</f>
        <v>76.506884999999997</v>
      </c>
      <c r="ACU21" s="1">
        <v>2.46796403225806</v>
      </c>
      <c r="ACV21" s="1">
        <v>20.5</v>
      </c>
      <c r="ACW21" s="133">
        <v>25.46</v>
      </c>
      <c r="ACX21" s="1">
        <v>56</v>
      </c>
      <c r="ACY21" s="1">
        <v>22</v>
      </c>
      <c r="ACZ21" s="23">
        <v>2.5454545454545499</v>
      </c>
      <c r="ADA21" s="1">
        <v>185</v>
      </c>
      <c r="ADB21" s="1">
        <v>15</v>
      </c>
      <c r="ADC21" s="1">
        <v>73</v>
      </c>
      <c r="ADD21" s="1">
        <v>39.247311827956999</v>
      </c>
      <c r="ADE21" s="1">
        <v>60</v>
      </c>
      <c r="ADF21" s="1">
        <v>32.258064516128997</v>
      </c>
      <c r="ADG21" s="1">
        <v>121</v>
      </c>
      <c r="ADH21" s="1">
        <v>65.053763440860195</v>
      </c>
      <c r="ADI21" s="1">
        <v>63</v>
      </c>
      <c r="ADJ21" s="1">
        <v>33.870967741935502</v>
      </c>
      <c r="ADK21" s="1">
        <v>58</v>
      </c>
      <c r="ADL21" s="1">
        <v>55</v>
      </c>
      <c r="ADM21" s="1">
        <v>22.8</v>
      </c>
      <c r="ADN21" s="1">
        <v>11</v>
      </c>
      <c r="ADO21" s="1">
        <v>12.258064516129</v>
      </c>
      <c r="ADP21" s="1">
        <v>5.9139784946236604</v>
      </c>
      <c r="ADQ21" s="23">
        <v>0.51754385964912297</v>
      </c>
      <c r="ADR21" s="118">
        <v>43334.679166666669</v>
      </c>
      <c r="ADS21" s="139">
        <v>43335.591666666667</v>
      </c>
      <c r="ADT21" s="139">
        <v>43336.613194444442</v>
      </c>
      <c r="ADU21" s="139">
        <v>43337.619444444441</v>
      </c>
      <c r="ADV21" s="139">
        <v>43338.559027777781</v>
      </c>
      <c r="ADW21" s="139">
        <v>43340.85833333333</v>
      </c>
      <c r="ADX21" s="139">
        <v>43343.74722222222</v>
      </c>
      <c r="ADY21" s="139">
        <v>43348.387499999997</v>
      </c>
    </row>
    <row r="22" spans="1:805" s="1" customFormat="1">
      <c r="A22" s="58"/>
      <c r="W22" s="2"/>
      <c r="DV22" s="83"/>
      <c r="DW22" s="83"/>
      <c r="DX22" s="84"/>
      <c r="DY22" s="83"/>
      <c r="DZ22" s="83"/>
      <c r="EA22" s="83"/>
      <c r="EB22" s="83"/>
      <c r="EC22" s="83"/>
      <c r="ED22" s="83"/>
      <c r="EE22" s="83"/>
      <c r="EF22" s="83"/>
      <c r="EG22" s="84"/>
      <c r="EH22" s="83"/>
      <c r="EI22" s="83"/>
      <c r="EJ22" s="83"/>
      <c r="EK22" s="83"/>
      <c r="EL22" s="83"/>
      <c r="EM22" s="83"/>
      <c r="EN22" s="83"/>
      <c r="ES22" s="85"/>
      <c r="ET22" s="85"/>
      <c r="EU22" s="83"/>
      <c r="EV22" s="83"/>
      <c r="EW22" s="83"/>
      <c r="EX22" s="84"/>
      <c r="EY22" s="83"/>
      <c r="EZ22" s="83"/>
      <c r="FA22" s="83"/>
      <c r="FB22" s="83"/>
      <c r="FC22" s="83"/>
      <c r="FD22" s="83"/>
      <c r="FE22" s="83"/>
      <c r="FF22" s="83"/>
      <c r="FG22" s="84"/>
      <c r="FH22" s="83"/>
      <c r="FI22" s="83"/>
      <c r="FJ22" s="84"/>
      <c r="FK22" s="83"/>
      <c r="FL22" s="83"/>
      <c r="FM22" s="83"/>
      <c r="FN22" s="83"/>
      <c r="FO22" s="83"/>
      <c r="FP22" s="83"/>
      <c r="FQ22" s="83"/>
      <c r="FR22" s="83"/>
      <c r="FS22" s="84"/>
      <c r="FT22" s="83"/>
      <c r="FU22" s="83"/>
      <c r="FV22" s="83"/>
      <c r="FW22" s="83"/>
      <c r="FX22" s="83"/>
      <c r="FY22" s="83"/>
      <c r="FZ22" s="83"/>
      <c r="GE22" s="85"/>
      <c r="GF22" s="85"/>
      <c r="GG22" s="83"/>
      <c r="GH22" s="83"/>
      <c r="GI22" s="83"/>
      <c r="GJ22" s="84"/>
      <c r="GK22" s="83"/>
      <c r="GL22" s="83"/>
      <c r="GM22" s="83"/>
      <c r="GN22" s="83"/>
      <c r="GO22" s="83"/>
      <c r="GP22" s="83"/>
      <c r="GQ22" s="83"/>
      <c r="GR22" s="83"/>
      <c r="GS22" s="84"/>
      <c r="GT22" s="83"/>
      <c r="GU22" s="83"/>
      <c r="GV22" s="83"/>
      <c r="GW22" s="83"/>
      <c r="GX22" s="83"/>
      <c r="GY22" s="83"/>
      <c r="GZ22" s="83"/>
      <c r="HA22" s="83"/>
      <c r="HB22" s="84"/>
      <c r="HC22" s="83"/>
      <c r="HD22" s="83"/>
      <c r="HE22" s="83"/>
      <c r="HF22" s="83"/>
      <c r="HG22" s="83"/>
      <c r="HH22" s="83"/>
      <c r="HI22" s="83"/>
      <c r="HJ22" s="84"/>
      <c r="HK22" s="83"/>
      <c r="HL22" s="83"/>
      <c r="HM22" s="83"/>
      <c r="HN22" s="83"/>
      <c r="HO22" s="83"/>
      <c r="HP22" s="83"/>
      <c r="HQ22" s="83"/>
      <c r="HR22" s="83"/>
      <c r="HS22" s="84"/>
      <c r="HT22" s="83"/>
      <c r="HU22" s="83"/>
      <c r="HV22" s="83"/>
      <c r="HW22" s="83"/>
      <c r="HX22" s="83"/>
      <c r="HY22" s="83"/>
      <c r="HZ22" s="83"/>
      <c r="IA22" s="83"/>
      <c r="IB22" s="84"/>
      <c r="IC22" s="83"/>
      <c r="ID22" s="83"/>
      <c r="IE22" s="83"/>
      <c r="IF22" s="83"/>
      <c r="IG22" s="83"/>
      <c r="IH22" s="83"/>
      <c r="II22" s="83"/>
      <c r="IJ22" s="83"/>
      <c r="IK22" s="84"/>
      <c r="IL22" s="83"/>
      <c r="IM22" s="83"/>
      <c r="IN22" s="83"/>
      <c r="IO22" s="83"/>
      <c r="IP22" s="83"/>
      <c r="IQ22" s="83"/>
      <c r="IR22" s="83"/>
      <c r="IS22" s="83"/>
      <c r="IT22" s="84"/>
      <c r="IU22" s="83"/>
      <c r="IV22" s="83"/>
      <c r="IW22" s="83"/>
      <c r="IX22" s="83"/>
      <c r="IY22" s="83"/>
      <c r="IZ22" s="83"/>
      <c r="JA22" s="83"/>
      <c r="JB22" s="83"/>
      <c r="JC22" s="84"/>
      <c r="JD22" s="83"/>
      <c r="JE22" s="83"/>
      <c r="JF22" s="83"/>
      <c r="JG22" s="83"/>
      <c r="JH22" s="83"/>
      <c r="JI22" s="83"/>
      <c r="JJ22" s="83"/>
      <c r="JK22" s="83"/>
      <c r="JL22" s="84"/>
      <c r="JM22" s="83"/>
      <c r="JN22" s="83"/>
      <c r="JO22" s="83"/>
      <c r="JP22" s="83"/>
      <c r="JQ22" s="83"/>
      <c r="JR22" s="83"/>
      <c r="JS22" s="83"/>
      <c r="JT22" s="83"/>
      <c r="JU22" s="84"/>
      <c r="JV22" s="83"/>
      <c r="JW22" s="83"/>
      <c r="JX22" s="83"/>
      <c r="JY22" s="83"/>
      <c r="JZ22" s="83"/>
      <c r="KA22" s="83"/>
      <c r="KB22" s="83"/>
      <c r="KC22" s="83"/>
      <c r="KD22" s="84"/>
      <c r="KE22" s="83"/>
      <c r="KF22" s="83"/>
      <c r="KG22" s="83"/>
      <c r="KH22" s="83"/>
      <c r="KI22" s="83"/>
      <c r="KJ22" s="83"/>
      <c r="KK22" s="83"/>
      <c r="KL22" s="83"/>
      <c r="KM22" s="84"/>
      <c r="KN22" s="83"/>
      <c r="KO22" s="83"/>
      <c r="KP22" s="83"/>
      <c r="KQ22" s="83"/>
      <c r="KR22" s="83"/>
      <c r="KS22" s="83"/>
      <c r="KT22" s="83"/>
      <c r="KU22" s="83"/>
      <c r="KV22" s="84"/>
      <c r="KW22" s="83"/>
      <c r="KX22" s="83"/>
      <c r="KY22" s="83"/>
      <c r="KZ22" s="83"/>
      <c r="LA22" s="83"/>
      <c r="LB22" s="83"/>
      <c r="LC22" s="83"/>
      <c r="LD22" s="83"/>
      <c r="LE22" s="84"/>
      <c r="LF22" s="83"/>
      <c r="LG22" s="83"/>
      <c r="LH22" s="83"/>
      <c r="LI22" s="83"/>
      <c r="LJ22" s="83"/>
      <c r="LK22" s="83"/>
      <c r="LL22" s="83"/>
      <c r="LM22" s="83"/>
      <c r="LN22" s="84"/>
      <c r="LO22" s="83"/>
      <c r="LP22" s="83"/>
      <c r="LQ22" s="83"/>
      <c r="LR22" s="83"/>
      <c r="LS22" s="83"/>
      <c r="LT22" s="83"/>
      <c r="LU22" s="83"/>
      <c r="LV22" s="83"/>
      <c r="LW22" s="84"/>
      <c r="LX22" s="83"/>
      <c r="LY22" s="83"/>
      <c r="LZ22" s="83"/>
      <c r="MA22" s="83"/>
      <c r="MB22" s="83"/>
      <c r="MC22" s="83"/>
      <c r="MD22" s="83"/>
      <c r="ME22" s="83"/>
      <c r="MF22" s="83"/>
      <c r="MG22" s="83"/>
      <c r="MH22" s="83"/>
      <c r="MI22" s="83"/>
      <c r="MJ22" s="83"/>
      <c r="MK22" s="83"/>
      <c r="ML22" s="83"/>
      <c r="MM22" s="83"/>
      <c r="MN22" s="83"/>
      <c r="MO22" s="83"/>
      <c r="ADR22"/>
      <c r="ADS22"/>
      <c r="ADT22"/>
      <c r="ADU22"/>
      <c r="ADV22"/>
      <c r="ADW22"/>
      <c r="ADX22"/>
      <c r="ADY22"/>
    </row>
    <row r="23" spans="1:805">
      <c r="DQ23" s="13"/>
      <c r="DR23" s="13"/>
      <c r="DS23" s="86"/>
      <c r="DT23" s="86"/>
      <c r="DU23" s="86"/>
      <c r="DV23" s="86"/>
      <c r="DW23" s="86"/>
      <c r="DX23" s="86"/>
      <c r="DY23" s="86"/>
      <c r="DZ23" s="86"/>
      <c r="EA23" s="87"/>
      <c r="EB23" s="86"/>
      <c r="EC23" s="86"/>
      <c r="ED23" s="86"/>
      <c r="EE23" s="86"/>
      <c r="EF23" s="86"/>
      <c r="EG23" s="86"/>
      <c r="EH23" s="86"/>
      <c r="EI23" s="86"/>
      <c r="EJ23" s="87"/>
      <c r="EK23" s="86"/>
      <c r="EL23" s="86"/>
      <c r="EM23" s="86"/>
      <c r="EN23" s="86"/>
      <c r="EO23" s="86"/>
      <c r="EP23" s="86"/>
      <c r="EQ23" s="86"/>
      <c r="ER23" s="86"/>
      <c r="ES23" s="87"/>
      <c r="ET23" s="86"/>
      <c r="EU23" s="86"/>
      <c r="EV23" s="86"/>
      <c r="EW23" s="86"/>
      <c r="EX23" s="86"/>
      <c r="EY23" s="86"/>
      <c r="EZ23" s="86"/>
      <c r="FA23" s="86"/>
      <c r="FB23" s="19"/>
      <c r="FC23" s="86"/>
      <c r="FD23" s="86"/>
      <c r="FE23" s="86"/>
      <c r="FF23" s="86"/>
      <c r="FG23" s="86"/>
      <c r="FH23" s="86"/>
      <c r="FI23" s="86"/>
      <c r="FJ23" s="86"/>
      <c r="FK23" s="87"/>
      <c r="FL23" s="86"/>
      <c r="FM23" s="86"/>
      <c r="FN23" s="86"/>
      <c r="FO23" s="86"/>
      <c r="FP23" s="86"/>
      <c r="FQ23" s="86"/>
      <c r="FR23" s="86"/>
      <c r="FS23" s="86"/>
      <c r="FT23" s="19"/>
      <c r="FU23" s="86"/>
      <c r="FV23" s="86"/>
      <c r="FW23" s="86"/>
      <c r="FX23" s="86"/>
      <c r="FY23" s="86"/>
      <c r="FZ23" s="86"/>
      <c r="GA23" s="86"/>
      <c r="GB23" s="86"/>
      <c r="GC23" s="87"/>
      <c r="GD23" s="86"/>
      <c r="GE23" s="86"/>
      <c r="GF23" s="86"/>
      <c r="GG23" s="86"/>
      <c r="GH23" s="86"/>
      <c r="GI23" s="86"/>
      <c r="GJ23" s="86"/>
      <c r="GK23" s="86"/>
      <c r="GL23" s="19"/>
      <c r="GM23" s="86"/>
      <c r="GN23" s="86"/>
      <c r="GO23" s="86"/>
      <c r="GP23" s="86"/>
      <c r="GQ23" s="86"/>
      <c r="GR23" s="86"/>
      <c r="GS23" s="86"/>
      <c r="GT23" s="86"/>
      <c r="GU23" s="87"/>
      <c r="GV23" s="86"/>
      <c r="GW23" s="86"/>
      <c r="GX23" s="86"/>
      <c r="GY23" s="86"/>
      <c r="GZ23" s="86"/>
      <c r="HA23" s="86"/>
      <c r="HB23" s="86"/>
      <c r="HC23" s="86"/>
      <c r="HD23" s="19"/>
      <c r="HE23" s="86"/>
      <c r="HF23" s="86"/>
      <c r="HG23" s="86"/>
      <c r="HH23" s="86"/>
      <c r="HI23" s="86"/>
      <c r="HJ23" s="86"/>
      <c r="HK23" s="86"/>
      <c r="HL23" s="86"/>
      <c r="HM23" s="87"/>
      <c r="HN23" s="86"/>
      <c r="HO23" s="86"/>
      <c r="HP23" s="86"/>
      <c r="HQ23" s="86"/>
      <c r="HR23" s="86"/>
      <c r="HS23" s="86"/>
      <c r="HT23" s="86"/>
      <c r="HU23" s="86"/>
      <c r="HV23" s="87"/>
      <c r="HW23" s="86"/>
      <c r="HX23" s="86"/>
      <c r="HY23" s="86"/>
      <c r="HZ23" s="86"/>
      <c r="IA23" s="86"/>
      <c r="IB23" s="86"/>
      <c r="IC23" s="86"/>
      <c r="ID23" s="86"/>
      <c r="IE23" s="87"/>
      <c r="IF23" s="86"/>
      <c r="IG23" s="86"/>
      <c r="IH23" s="86"/>
      <c r="II23" s="86"/>
      <c r="IJ23" s="86"/>
      <c r="IK23" s="86"/>
      <c r="IL23" s="86"/>
      <c r="IM23" s="86"/>
      <c r="IN23" s="87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3"/>
      <c r="JH23" s="83"/>
      <c r="JI23" s="83"/>
      <c r="JJ23" s="83"/>
      <c r="JK23" s="83"/>
      <c r="JL23" s="84"/>
      <c r="JM23" s="83"/>
      <c r="JN23" s="83"/>
      <c r="JO23" s="83"/>
      <c r="JP23" s="83"/>
      <c r="JQ23" s="83"/>
      <c r="JR23" s="83"/>
      <c r="JS23" s="83"/>
      <c r="JT23" s="83"/>
      <c r="JU23" s="84"/>
      <c r="JV23" s="83"/>
      <c r="JW23" s="83"/>
      <c r="JX23" s="83"/>
      <c r="JY23" s="83"/>
      <c r="JZ23" s="83"/>
      <c r="KA23" s="83"/>
      <c r="KB23" s="83"/>
      <c r="KC23" s="83"/>
      <c r="KD23" s="84"/>
      <c r="KE23" s="83"/>
      <c r="KF23" s="83"/>
      <c r="KG23" s="83"/>
      <c r="KH23" s="83"/>
      <c r="KI23" s="83"/>
      <c r="KJ23" s="83"/>
      <c r="KK23" s="83"/>
      <c r="KL23" s="83"/>
      <c r="KM23" s="84"/>
      <c r="KN23" s="83"/>
      <c r="KO23" s="83"/>
      <c r="KP23" s="83"/>
      <c r="KQ23" s="83"/>
      <c r="KR23" s="83"/>
      <c r="KS23" s="83"/>
      <c r="KT23" s="83"/>
      <c r="KU23" s="83"/>
      <c r="KV23" s="84"/>
      <c r="KW23" s="83"/>
      <c r="KX23" s="83"/>
      <c r="KY23" s="83"/>
      <c r="KZ23" s="83"/>
      <c r="LA23" s="83"/>
      <c r="LB23" s="83"/>
      <c r="LC23" s="83"/>
      <c r="LD23" s="83"/>
      <c r="LE23" s="84"/>
      <c r="LF23" s="83"/>
      <c r="LG23" s="83"/>
      <c r="LH23" s="83"/>
      <c r="LI23" s="83"/>
      <c r="LJ23" s="83"/>
      <c r="LK23" s="83"/>
      <c r="LL23" s="83"/>
      <c r="LM23" s="83"/>
      <c r="LN23" s="84"/>
      <c r="LO23" s="83"/>
      <c r="LP23" s="83"/>
      <c r="LQ23" s="83"/>
      <c r="LR23" s="83"/>
      <c r="LS23" s="83"/>
      <c r="LT23" s="83"/>
      <c r="LU23" s="83"/>
      <c r="LV23" s="83"/>
      <c r="LW23" s="84"/>
      <c r="LX23" s="83"/>
      <c r="LY23" s="83"/>
      <c r="LZ23" s="83"/>
      <c r="MA23" s="83"/>
      <c r="MB23" s="83"/>
      <c r="MC23" s="83"/>
      <c r="MD23" s="83"/>
      <c r="ME23" s="83"/>
      <c r="MF23" s="84"/>
      <c r="MG23" s="83"/>
      <c r="MH23" s="83"/>
      <c r="MI23" s="83"/>
      <c r="MJ23" s="83"/>
      <c r="MK23" s="83"/>
      <c r="ML23" s="83"/>
      <c r="MM23" s="83"/>
      <c r="MN23" s="83"/>
      <c r="MO23" s="84"/>
    </row>
    <row r="24" spans="1:805">
      <c r="DQ24" s="13"/>
      <c r="DR24" s="13"/>
      <c r="DS24" s="86"/>
      <c r="DT24" s="86"/>
      <c r="DU24" s="86"/>
      <c r="DV24" s="86"/>
      <c r="DW24" s="86"/>
      <c r="DX24" s="86"/>
      <c r="DY24" s="86"/>
      <c r="DZ24" s="86"/>
      <c r="EA24" s="87"/>
      <c r="EB24" s="86"/>
      <c r="EC24" s="86"/>
      <c r="ED24" s="86"/>
      <c r="EE24" s="86"/>
      <c r="EF24" s="86"/>
      <c r="EG24" s="86"/>
      <c r="EH24" s="86"/>
      <c r="EI24" s="86"/>
      <c r="EJ24" s="87"/>
      <c r="EK24" s="86"/>
      <c r="EL24" s="86"/>
      <c r="EM24" s="86"/>
      <c r="EN24" s="86"/>
      <c r="EO24" s="86"/>
      <c r="EP24" s="86"/>
      <c r="EQ24" s="86"/>
      <c r="ER24" s="86"/>
      <c r="ES24" s="87"/>
      <c r="ET24" s="86"/>
      <c r="EU24" s="86"/>
      <c r="EV24" s="86"/>
      <c r="EW24" s="86"/>
      <c r="EX24" s="86"/>
      <c r="EY24" s="86"/>
      <c r="EZ24" s="86"/>
      <c r="FA24" s="86"/>
      <c r="FB24" s="19"/>
      <c r="FC24" s="86"/>
      <c r="FD24" s="86"/>
      <c r="FE24" s="86"/>
      <c r="FF24" s="86"/>
      <c r="FG24" s="86"/>
      <c r="FH24" s="86"/>
      <c r="FI24" s="86"/>
      <c r="FJ24" s="86"/>
      <c r="FK24" s="87"/>
      <c r="FL24" s="86"/>
      <c r="FM24" s="86"/>
      <c r="FN24" s="86"/>
      <c r="FO24" s="86"/>
      <c r="FP24" s="86"/>
      <c r="FQ24" s="86"/>
      <c r="FR24" s="86"/>
      <c r="FS24" s="86"/>
      <c r="FT24" s="19"/>
      <c r="FU24" s="86"/>
      <c r="FV24" s="86"/>
      <c r="FW24" s="86"/>
      <c r="FX24" s="86"/>
      <c r="FY24" s="86"/>
      <c r="FZ24" s="86"/>
      <c r="GA24" s="86"/>
      <c r="GB24" s="86"/>
      <c r="GC24" s="87"/>
      <c r="GD24" s="86"/>
      <c r="GE24" s="86"/>
      <c r="GF24" s="86"/>
      <c r="GG24" s="86"/>
      <c r="GH24" s="86"/>
      <c r="GI24" s="86"/>
      <c r="GJ24" s="86"/>
      <c r="GK24" s="86"/>
      <c r="GL24" s="19"/>
      <c r="GM24" s="86"/>
      <c r="GN24" s="86"/>
      <c r="GO24" s="86"/>
      <c r="GP24" s="86"/>
      <c r="GQ24" s="86"/>
      <c r="GR24" s="86"/>
      <c r="GS24" s="86"/>
      <c r="GT24" s="86"/>
      <c r="GU24" s="87"/>
      <c r="GV24" s="86"/>
      <c r="GW24" s="86"/>
      <c r="GX24" s="86"/>
      <c r="GY24" s="86"/>
      <c r="GZ24" s="86"/>
      <c r="HA24" s="86"/>
      <c r="HB24" s="86"/>
      <c r="HC24" s="86"/>
      <c r="HD24" s="19"/>
      <c r="HE24" s="86"/>
      <c r="HF24" s="86"/>
      <c r="HG24" s="86"/>
      <c r="HH24" s="86"/>
      <c r="HI24" s="86"/>
      <c r="HJ24" s="86"/>
      <c r="HK24" s="86"/>
      <c r="HL24" s="86"/>
      <c r="HM24" s="87"/>
      <c r="HN24" s="86"/>
      <c r="HO24" s="86"/>
      <c r="HP24" s="86"/>
      <c r="HQ24" s="86"/>
      <c r="HR24" s="86"/>
      <c r="HS24" s="86"/>
      <c r="HT24" s="86"/>
      <c r="HU24" s="86"/>
      <c r="HV24" s="87"/>
      <c r="HW24" s="86"/>
      <c r="HX24" s="86"/>
      <c r="HY24" s="86"/>
      <c r="HZ24" s="86"/>
      <c r="IA24" s="86"/>
      <c r="IB24" s="86"/>
      <c r="IC24" s="86"/>
      <c r="ID24" s="86"/>
      <c r="IE24" s="87"/>
      <c r="IF24" s="86"/>
      <c r="IG24" s="86"/>
      <c r="IH24" s="86"/>
      <c r="II24" s="86"/>
      <c r="IJ24" s="86"/>
      <c r="IK24" s="86"/>
      <c r="IL24" s="86"/>
      <c r="IM24" s="86"/>
      <c r="IN24" s="87"/>
      <c r="IO24" s="86"/>
      <c r="IP24" s="86"/>
      <c r="IQ24" s="86"/>
      <c r="IR24" s="86"/>
      <c r="IS24" s="86"/>
      <c r="IT24" s="86"/>
      <c r="IU24" s="86"/>
      <c r="IV24" s="86"/>
      <c r="IW24" s="87"/>
      <c r="IX24" s="86"/>
      <c r="IY24" s="86"/>
      <c r="IZ24" s="86"/>
      <c r="JA24" s="86"/>
      <c r="JB24" s="86"/>
      <c r="JC24" s="86"/>
      <c r="JD24" s="86"/>
      <c r="JE24" s="86"/>
      <c r="JF24" s="87"/>
    </row>
  </sheetData>
  <pageMargins left="0.75" right="0.75" top="1.39375" bottom="1.393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4"/>
  <sheetViews>
    <sheetView topLeftCell="A118" zoomScaleNormal="100" workbookViewId="0">
      <selection activeCell="C135" sqref="C135"/>
    </sheetView>
  </sheetViews>
  <sheetFormatPr baseColWidth="10" defaultColWidth="10.5" defaultRowHeight="13.8"/>
  <cols>
    <col min="1" max="1" width="23.19921875" customWidth="1"/>
    <col min="2" max="2" width="41.69921875" customWidth="1"/>
    <col min="3" max="3" width="29.69921875" customWidth="1"/>
  </cols>
  <sheetData>
    <row r="2" spans="1:3" ht="15.6">
      <c r="A2" s="88" t="s">
        <v>1125</v>
      </c>
      <c r="B2" s="88"/>
      <c r="C2" s="88"/>
    </row>
    <row r="3" spans="1:3" ht="15.6">
      <c r="A3" s="89" t="s">
        <v>1126</v>
      </c>
      <c r="B3" s="90" t="s">
        <v>1127</v>
      </c>
      <c r="C3" s="91" t="s">
        <v>1128</v>
      </c>
    </row>
    <row r="4" spans="1:3" ht="15.6">
      <c r="A4" s="92" t="s">
        <v>2</v>
      </c>
      <c r="B4" s="93" t="s">
        <v>1129</v>
      </c>
      <c r="C4" s="94" t="s">
        <v>1130</v>
      </c>
    </row>
    <row r="5" spans="1:3" ht="15.6">
      <c r="A5" s="92" t="s">
        <v>3</v>
      </c>
      <c r="B5" s="93" t="s">
        <v>1131</v>
      </c>
      <c r="C5" s="94" t="s">
        <v>1132</v>
      </c>
    </row>
    <row r="6" spans="1:3" ht="15.6">
      <c r="A6" s="92" t="s">
        <v>4</v>
      </c>
      <c r="B6" s="93" t="s">
        <v>1133</v>
      </c>
      <c r="C6" s="94" t="s">
        <v>1134</v>
      </c>
    </row>
    <row r="7" spans="1:3" ht="15.6">
      <c r="A7" s="95" t="s">
        <v>5</v>
      </c>
      <c r="B7" s="93" t="s">
        <v>1135</v>
      </c>
      <c r="C7" s="94" t="s">
        <v>1130</v>
      </c>
    </row>
    <row r="8" spans="1:3" ht="15.6">
      <c r="A8" s="95" t="s">
        <v>6</v>
      </c>
      <c r="B8" s="93" t="s">
        <v>1136</v>
      </c>
      <c r="C8" s="94" t="s">
        <v>1137</v>
      </c>
    </row>
    <row r="9" spans="1:3" ht="15.6">
      <c r="A9" s="95" t="s">
        <v>7</v>
      </c>
      <c r="B9" s="93" t="s">
        <v>1138</v>
      </c>
      <c r="C9" s="94"/>
    </row>
    <row r="10" spans="1:3" ht="15.6">
      <c r="A10" s="95" t="s">
        <v>8</v>
      </c>
      <c r="B10" s="93" t="s">
        <v>1139</v>
      </c>
      <c r="C10" s="94"/>
    </row>
    <row r="11" spans="1:3" ht="15.6">
      <c r="A11" s="95" t="s">
        <v>9</v>
      </c>
      <c r="B11" s="93" t="s">
        <v>1140</v>
      </c>
      <c r="C11" s="94"/>
    </row>
    <row r="12" spans="1:3" ht="15.6">
      <c r="A12" s="95" t="s">
        <v>10</v>
      </c>
      <c r="B12" s="93" t="s">
        <v>1141</v>
      </c>
      <c r="C12" s="94"/>
    </row>
    <row r="13" spans="1:3" ht="15.6">
      <c r="A13" s="95" t="s">
        <v>11</v>
      </c>
      <c r="B13" s="93" t="s">
        <v>1142</v>
      </c>
      <c r="C13" s="94"/>
    </row>
    <row r="14" spans="1:3" ht="15.6">
      <c r="A14" s="95" t="s">
        <v>12</v>
      </c>
      <c r="B14" s="93" t="s">
        <v>1143</v>
      </c>
      <c r="C14" s="94"/>
    </row>
    <row r="15" spans="1:3" ht="15.6">
      <c r="A15" s="95" t="s">
        <v>13</v>
      </c>
      <c r="B15" s="93" t="s">
        <v>1144</v>
      </c>
      <c r="C15" s="94"/>
    </row>
    <row r="16" spans="1:3" ht="15.6">
      <c r="A16" s="95" t="s">
        <v>14</v>
      </c>
      <c r="B16" s="93" t="s">
        <v>1145</v>
      </c>
      <c r="C16" s="94"/>
    </row>
    <row r="17" spans="1:3" ht="15.6">
      <c r="A17" s="95" t="s">
        <v>15</v>
      </c>
      <c r="B17" s="93" t="s">
        <v>1146</v>
      </c>
      <c r="C17" s="94"/>
    </row>
    <row r="18" spans="1:3" ht="15.6">
      <c r="A18" s="95" t="s">
        <v>16</v>
      </c>
      <c r="B18" s="93" t="s">
        <v>1147</v>
      </c>
      <c r="C18" s="94"/>
    </row>
    <row r="19" spans="1:3" ht="15.6">
      <c r="A19" s="95" t="s">
        <v>17</v>
      </c>
      <c r="B19" s="93" t="s">
        <v>1148</v>
      </c>
      <c r="C19" s="94"/>
    </row>
    <row r="20" spans="1:3" ht="15.6">
      <c r="A20" s="95" t="s">
        <v>18</v>
      </c>
      <c r="B20" s="93" t="s">
        <v>1149</v>
      </c>
      <c r="C20" s="94"/>
    </row>
    <row r="21" spans="1:3" ht="15.6">
      <c r="A21" s="95" t="s">
        <v>19</v>
      </c>
      <c r="B21" s="93" t="s">
        <v>1150</v>
      </c>
      <c r="C21" s="94"/>
    </row>
    <row r="22" spans="1:3" ht="15.6">
      <c r="A22" s="95" t="s">
        <v>20</v>
      </c>
      <c r="B22" s="93" t="s">
        <v>1151</v>
      </c>
      <c r="C22" s="94"/>
    </row>
    <row r="23" spans="1:3" ht="15.6">
      <c r="A23" s="95" t="s">
        <v>21</v>
      </c>
      <c r="B23" s="93" t="s">
        <v>1152</v>
      </c>
      <c r="C23" s="94" t="s">
        <v>1153</v>
      </c>
    </row>
    <row r="24" spans="1:3" ht="15.6">
      <c r="A24" s="96" t="s">
        <v>22</v>
      </c>
      <c r="B24" s="93" t="s">
        <v>1154</v>
      </c>
      <c r="C24" s="94" t="s">
        <v>1155</v>
      </c>
    </row>
    <row r="25" spans="1:3" ht="15.6">
      <c r="A25" s="97" t="s">
        <v>23</v>
      </c>
      <c r="B25" s="98" t="s">
        <v>1156</v>
      </c>
      <c r="C25" s="94" t="s">
        <v>1157</v>
      </c>
    </row>
    <row r="26" spans="1:3" ht="15.6">
      <c r="A26" s="97" t="s">
        <v>24</v>
      </c>
      <c r="B26" s="98" t="s">
        <v>1156</v>
      </c>
      <c r="C26" s="94" t="s">
        <v>1157</v>
      </c>
    </row>
    <row r="27" spans="1:3" ht="15.6">
      <c r="A27" s="97" t="s">
        <v>25</v>
      </c>
      <c r="B27" s="98" t="s">
        <v>1156</v>
      </c>
      <c r="C27" s="94" t="s">
        <v>1157</v>
      </c>
    </row>
    <row r="28" spans="1:3" ht="15.6">
      <c r="A28" s="97" t="s">
        <v>26</v>
      </c>
      <c r="B28" s="98" t="s">
        <v>1156</v>
      </c>
      <c r="C28" s="94" t="s">
        <v>1157</v>
      </c>
    </row>
    <row r="29" spans="1:3" ht="15.6">
      <c r="A29" s="97" t="s">
        <v>27</v>
      </c>
      <c r="B29" s="98" t="s">
        <v>1156</v>
      </c>
      <c r="C29" s="94" t="s">
        <v>1157</v>
      </c>
    </row>
    <row r="30" spans="1:3" ht="15.6">
      <c r="A30" s="97" t="s">
        <v>28</v>
      </c>
      <c r="B30" s="98" t="s">
        <v>1158</v>
      </c>
      <c r="C30" s="94" t="s">
        <v>1157</v>
      </c>
    </row>
    <row r="31" spans="1:3" ht="15.6">
      <c r="A31" s="97" t="s">
        <v>29</v>
      </c>
      <c r="B31" s="98" t="s">
        <v>1158</v>
      </c>
      <c r="C31" s="94" t="s">
        <v>1157</v>
      </c>
    </row>
    <row r="32" spans="1:3" ht="15.6">
      <c r="A32" s="97" t="s">
        <v>30</v>
      </c>
      <c r="B32" s="98" t="s">
        <v>1158</v>
      </c>
      <c r="C32" s="94" t="s">
        <v>1157</v>
      </c>
    </row>
    <row r="33" spans="1:5" ht="15.6">
      <c r="A33" s="97" t="s">
        <v>31</v>
      </c>
      <c r="B33" s="98" t="s">
        <v>1158</v>
      </c>
      <c r="C33" s="94" t="s">
        <v>1157</v>
      </c>
    </row>
    <row r="34" spans="1:5" ht="15.6">
      <c r="A34" s="97" t="s">
        <v>32</v>
      </c>
      <c r="B34" s="98" t="s">
        <v>1158</v>
      </c>
      <c r="C34" s="94" t="s">
        <v>1157</v>
      </c>
    </row>
    <row r="35" spans="1:5" ht="15.6">
      <c r="A35" s="97" t="s">
        <v>1159</v>
      </c>
      <c r="B35" s="98" t="s">
        <v>1160</v>
      </c>
      <c r="C35" s="94" t="s">
        <v>1157</v>
      </c>
    </row>
    <row r="36" spans="1:5" ht="15.6">
      <c r="A36" s="97" t="s">
        <v>1161</v>
      </c>
      <c r="B36" s="98" t="s">
        <v>1160</v>
      </c>
      <c r="C36" s="94" t="s">
        <v>1157</v>
      </c>
    </row>
    <row r="37" spans="1:5" ht="15.6">
      <c r="A37" s="97" t="s">
        <v>1162</v>
      </c>
      <c r="B37" s="98" t="s">
        <v>1160</v>
      </c>
      <c r="C37" s="94" t="s">
        <v>1157</v>
      </c>
    </row>
    <row r="38" spans="1:5" ht="15.6">
      <c r="A38" s="97" t="s">
        <v>1163</v>
      </c>
      <c r="B38" s="98" t="s">
        <v>1160</v>
      </c>
      <c r="C38" s="94" t="s">
        <v>1157</v>
      </c>
    </row>
    <row r="39" spans="1:5" ht="15.6">
      <c r="A39" s="97" t="s">
        <v>1164</v>
      </c>
      <c r="B39" s="98" t="s">
        <v>1160</v>
      </c>
      <c r="C39" s="94" t="s">
        <v>1157</v>
      </c>
    </row>
    <row r="40" spans="1:5" ht="15.6">
      <c r="A40" s="99" t="s">
        <v>705</v>
      </c>
      <c r="B40" s="98" t="s">
        <v>1165</v>
      </c>
      <c r="C40" s="99" t="s">
        <v>1166</v>
      </c>
      <c r="D40" s="99"/>
      <c r="E40" s="99"/>
    </row>
    <row r="41" spans="1:5" ht="15.6">
      <c r="A41" s="99" t="s">
        <v>1167</v>
      </c>
      <c r="B41" s="98" t="s">
        <v>1165</v>
      </c>
      <c r="C41" s="99" t="s">
        <v>1166</v>
      </c>
      <c r="D41" s="100"/>
      <c r="E41" s="100"/>
    </row>
    <row r="42" spans="1:5" ht="15.6">
      <c r="A42" s="99" t="s">
        <v>710</v>
      </c>
      <c r="B42" s="98" t="s">
        <v>1165</v>
      </c>
      <c r="C42" s="99" t="s">
        <v>1166</v>
      </c>
      <c r="D42" s="100"/>
      <c r="E42" s="100"/>
    </row>
    <row r="43" spans="1:5" ht="15.6">
      <c r="A43" s="99" t="s">
        <v>711</v>
      </c>
      <c r="B43" s="98" t="s">
        <v>1165</v>
      </c>
      <c r="C43" s="99" t="s">
        <v>1166</v>
      </c>
      <c r="D43" s="100"/>
      <c r="E43" s="100"/>
    </row>
    <row r="44" spans="1:5" ht="15.6">
      <c r="A44" s="99" t="s">
        <v>712</v>
      </c>
      <c r="B44" s="98" t="s">
        <v>1165</v>
      </c>
      <c r="C44" s="99" t="s">
        <v>1166</v>
      </c>
      <c r="D44" s="100"/>
      <c r="E44" s="100"/>
    </row>
    <row r="45" spans="1:5" ht="15.6">
      <c r="A45" s="97" t="s">
        <v>38</v>
      </c>
      <c r="B45" s="98" t="s">
        <v>1168</v>
      </c>
      <c r="C45" s="101" t="s">
        <v>1157</v>
      </c>
    </row>
    <row r="46" spans="1:5" ht="15.6">
      <c r="A46" s="97" t="s">
        <v>39</v>
      </c>
      <c r="B46" s="98" t="s">
        <v>1168</v>
      </c>
      <c r="C46" s="101" t="s">
        <v>1157</v>
      </c>
    </row>
    <row r="47" spans="1:5" ht="15.6">
      <c r="A47" s="97" t="s">
        <v>40</v>
      </c>
      <c r="B47" s="98" t="s">
        <v>1168</v>
      </c>
      <c r="C47" s="101" t="s">
        <v>1157</v>
      </c>
    </row>
    <row r="48" spans="1:5" ht="15.6">
      <c r="A48" s="97" t="s">
        <v>41</v>
      </c>
      <c r="B48" s="98" t="s">
        <v>1168</v>
      </c>
      <c r="C48" s="101" t="s">
        <v>1157</v>
      </c>
    </row>
    <row r="49" spans="1:3" ht="15.6">
      <c r="A49" s="97" t="s">
        <v>42</v>
      </c>
      <c r="B49" s="98" t="s">
        <v>1168</v>
      </c>
      <c r="C49" s="101" t="s">
        <v>1157</v>
      </c>
    </row>
    <row r="50" spans="1:3" ht="15.6">
      <c r="A50" s="97" t="s">
        <v>43</v>
      </c>
      <c r="B50" s="98" t="s">
        <v>1169</v>
      </c>
      <c r="C50" s="101" t="s">
        <v>1157</v>
      </c>
    </row>
    <row r="51" spans="1:3" ht="15.6">
      <c r="A51" s="97" t="s">
        <v>44</v>
      </c>
      <c r="B51" s="98" t="s">
        <v>1169</v>
      </c>
      <c r="C51" s="101" t="s">
        <v>1157</v>
      </c>
    </row>
    <row r="52" spans="1:3" ht="15.6">
      <c r="A52" s="97" t="s">
        <v>45</v>
      </c>
      <c r="B52" s="98" t="s">
        <v>1169</v>
      </c>
      <c r="C52" s="101" t="s">
        <v>1157</v>
      </c>
    </row>
    <row r="53" spans="1:3" ht="15.6">
      <c r="A53" s="97" t="s">
        <v>46</v>
      </c>
      <c r="B53" s="98" t="s">
        <v>1169</v>
      </c>
      <c r="C53" s="101" t="s">
        <v>1157</v>
      </c>
    </row>
    <row r="54" spans="1:3" ht="15.6">
      <c r="A54" s="97" t="s">
        <v>47</v>
      </c>
      <c r="B54" s="98" t="s">
        <v>1169</v>
      </c>
      <c r="C54" s="101" t="s">
        <v>1157</v>
      </c>
    </row>
    <row r="55" spans="1:3" ht="15.6">
      <c r="A55" s="97" t="s">
        <v>48</v>
      </c>
      <c r="B55" s="98" t="s">
        <v>1170</v>
      </c>
      <c r="C55" s="101" t="s">
        <v>1171</v>
      </c>
    </row>
    <row r="56" spans="1:3" ht="15.6">
      <c r="A56" s="97" t="s">
        <v>49</v>
      </c>
      <c r="B56" s="98" t="s">
        <v>1170</v>
      </c>
      <c r="C56" s="101" t="s">
        <v>1171</v>
      </c>
    </row>
    <row r="57" spans="1:3" ht="15.6">
      <c r="A57" s="97" t="s">
        <v>50</v>
      </c>
      <c r="B57" s="98" t="s">
        <v>1170</v>
      </c>
      <c r="C57" s="101" t="s">
        <v>1171</v>
      </c>
    </row>
    <row r="58" spans="1:3" ht="15.6">
      <c r="A58" s="97" t="s">
        <v>51</v>
      </c>
      <c r="B58" s="98" t="s">
        <v>1170</v>
      </c>
      <c r="C58" s="101" t="s">
        <v>1171</v>
      </c>
    </row>
    <row r="59" spans="1:3" ht="15.6">
      <c r="A59" s="97" t="s">
        <v>52</v>
      </c>
      <c r="B59" s="98" t="s">
        <v>1170</v>
      </c>
      <c r="C59" s="101" t="s">
        <v>1171</v>
      </c>
    </row>
    <row r="60" spans="1:3" ht="15.6">
      <c r="A60" s="97" t="s">
        <v>53</v>
      </c>
      <c r="B60" s="98" t="s">
        <v>1172</v>
      </c>
      <c r="C60" s="101" t="s">
        <v>1157</v>
      </c>
    </row>
    <row r="61" spans="1:3" ht="15.6">
      <c r="A61" s="97" t="s">
        <v>54</v>
      </c>
      <c r="B61" s="98" t="s">
        <v>1172</v>
      </c>
      <c r="C61" s="101" t="s">
        <v>1157</v>
      </c>
    </row>
    <row r="62" spans="1:3" ht="15.6">
      <c r="A62" s="97" t="s">
        <v>55</v>
      </c>
      <c r="B62" s="98" t="s">
        <v>1172</v>
      </c>
      <c r="C62" s="101" t="s">
        <v>1157</v>
      </c>
    </row>
    <row r="63" spans="1:3" ht="15.6">
      <c r="A63" s="97" t="s">
        <v>56</v>
      </c>
      <c r="B63" s="98" t="s">
        <v>1172</v>
      </c>
      <c r="C63" s="101" t="s">
        <v>1157</v>
      </c>
    </row>
    <row r="64" spans="1:3" ht="15.6">
      <c r="A64" s="97" t="s">
        <v>57</v>
      </c>
      <c r="B64" s="98" t="s">
        <v>1172</v>
      </c>
      <c r="C64" s="101" t="s">
        <v>1157</v>
      </c>
    </row>
    <row r="65" spans="1:5" ht="15.6">
      <c r="A65" s="97" t="s">
        <v>58</v>
      </c>
      <c r="B65" s="98" t="s">
        <v>1173</v>
      </c>
      <c r="C65" s="101" t="s">
        <v>1157</v>
      </c>
    </row>
    <row r="66" spans="1:5" ht="15.6">
      <c r="A66" s="97" t="s">
        <v>59</v>
      </c>
      <c r="B66" s="98" t="s">
        <v>1173</v>
      </c>
      <c r="C66" s="101" t="s">
        <v>1157</v>
      </c>
    </row>
    <row r="67" spans="1:5" ht="15.6">
      <c r="A67" s="97" t="s">
        <v>60</v>
      </c>
      <c r="B67" s="98" t="s">
        <v>1173</v>
      </c>
      <c r="C67" s="101" t="s">
        <v>1157</v>
      </c>
    </row>
    <row r="68" spans="1:5" ht="15.6">
      <c r="A68" s="97" t="s">
        <v>61</v>
      </c>
      <c r="B68" s="98" t="s">
        <v>1173</v>
      </c>
      <c r="C68" s="101" t="s">
        <v>1157</v>
      </c>
    </row>
    <row r="69" spans="1:5" ht="15.6">
      <c r="A69" s="97" t="s">
        <v>62</v>
      </c>
      <c r="B69" s="98" t="s">
        <v>1173</v>
      </c>
      <c r="C69" s="101" t="s">
        <v>1157</v>
      </c>
    </row>
    <row r="70" spans="1:5" ht="15.6">
      <c r="A70" s="99" t="s">
        <v>63</v>
      </c>
      <c r="B70" s="98" t="s">
        <v>1174</v>
      </c>
      <c r="C70" s="99" t="s">
        <v>1166</v>
      </c>
      <c r="D70" s="99"/>
      <c r="E70" s="99"/>
    </row>
    <row r="71" spans="1:5" ht="15.6">
      <c r="A71" s="99" t="s">
        <v>64</v>
      </c>
      <c r="B71" s="98" t="s">
        <v>1174</v>
      </c>
      <c r="C71" s="99" t="s">
        <v>1166</v>
      </c>
      <c r="D71" s="100"/>
      <c r="E71" s="100"/>
    </row>
    <row r="72" spans="1:5" ht="15.6">
      <c r="A72" s="99" t="s">
        <v>65</v>
      </c>
      <c r="B72" s="98" t="s">
        <v>1174</v>
      </c>
      <c r="C72" s="99" t="s">
        <v>1166</v>
      </c>
      <c r="D72" s="100"/>
      <c r="E72" s="100"/>
    </row>
    <row r="73" spans="1:5" ht="15.6">
      <c r="A73" s="99" t="s">
        <v>66</v>
      </c>
      <c r="B73" s="98" t="s">
        <v>1174</v>
      </c>
      <c r="C73" s="99" t="s">
        <v>1166</v>
      </c>
      <c r="D73" s="100"/>
      <c r="E73" s="100"/>
    </row>
    <row r="74" spans="1:5" ht="15.6">
      <c r="A74" s="99" t="s">
        <v>67</v>
      </c>
      <c r="B74" s="98" t="s">
        <v>1174</v>
      </c>
      <c r="C74" s="99" t="s">
        <v>1166</v>
      </c>
      <c r="D74" s="100"/>
      <c r="E74" s="100"/>
    </row>
    <row r="75" spans="1:5" ht="15.6">
      <c r="A75" s="97" t="s">
        <v>68</v>
      </c>
      <c r="B75" s="98" t="s">
        <v>1175</v>
      </c>
      <c r="C75" s="101" t="s">
        <v>1157</v>
      </c>
    </row>
    <row r="76" spans="1:5" ht="15.6">
      <c r="A76" s="97" t="s">
        <v>69</v>
      </c>
      <c r="B76" s="98" t="s">
        <v>1175</v>
      </c>
      <c r="C76" s="101" t="s">
        <v>1157</v>
      </c>
    </row>
    <row r="77" spans="1:5" ht="15.6">
      <c r="A77" s="97" t="s">
        <v>70</v>
      </c>
      <c r="B77" s="98" t="s">
        <v>1175</v>
      </c>
      <c r="C77" s="101" t="s">
        <v>1157</v>
      </c>
    </row>
    <row r="78" spans="1:5" ht="15.6">
      <c r="A78" s="97" t="s">
        <v>71</v>
      </c>
      <c r="B78" s="98" t="s">
        <v>1175</v>
      </c>
      <c r="C78" s="101" t="s">
        <v>1157</v>
      </c>
    </row>
    <row r="79" spans="1:5" ht="15.6">
      <c r="A79" s="97" t="s">
        <v>72</v>
      </c>
      <c r="B79" s="98" t="s">
        <v>1175</v>
      </c>
      <c r="C79" s="101" t="s">
        <v>1157</v>
      </c>
    </row>
    <row r="80" spans="1:5" ht="15.6">
      <c r="A80" s="97" t="s">
        <v>73</v>
      </c>
      <c r="B80" s="98" t="s">
        <v>1176</v>
      </c>
      <c r="C80" s="101" t="s">
        <v>1157</v>
      </c>
    </row>
    <row r="81" spans="1:3" ht="15.6">
      <c r="A81" s="97" t="s">
        <v>74</v>
      </c>
      <c r="B81" s="98" t="s">
        <v>1176</v>
      </c>
      <c r="C81" s="101" t="s">
        <v>1157</v>
      </c>
    </row>
    <row r="82" spans="1:3" ht="15.6">
      <c r="A82" s="97" t="s">
        <v>75</v>
      </c>
      <c r="B82" s="98" t="s">
        <v>1176</v>
      </c>
      <c r="C82" s="101" t="s">
        <v>1157</v>
      </c>
    </row>
    <row r="83" spans="1:3" ht="15.6">
      <c r="A83" s="97" t="s">
        <v>76</v>
      </c>
      <c r="B83" s="98" t="s">
        <v>1176</v>
      </c>
      <c r="C83" s="101" t="s">
        <v>1157</v>
      </c>
    </row>
    <row r="84" spans="1:3" ht="15.6">
      <c r="A84" s="97" t="s">
        <v>77</v>
      </c>
      <c r="B84" s="98" t="s">
        <v>1176</v>
      </c>
      <c r="C84" s="101" t="s">
        <v>1157</v>
      </c>
    </row>
    <row r="85" spans="1:3" ht="15.6">
      <c r="A85" s="97" t="s">
        <v>48</v>
      </c>
      <c r="B85" s="98" t="s">
        <v>1177</v>
      </c>
      <c r="C85" s="101" t="s">
        <v>1171</v>
      </c>
    </row>
    <row r="86" spans="1:3" ht="15.6">
      <c r="A86" s="97" t="s">
        <v>49</v>
      </c>
      <c r="B86" s="98" t="s">
        <v>1177</v>
      </c>
      <c r="C86" s="101" t="s">
        <v>1171</v>
      </c>
    </row>
    <row r="87" spans="1:3" ht="15.6">
      <c r="A87" s="97" t="s">
        <v>50</v>
      </c>
      <c r="B87" s="98" t="s">
        <v>1177</v>
      </c>
      <c r="C87" s="101" t="s">
        <v>1171</v>
      </c>
    </row>
    <row r="88" spans="1:3" ht="15.6">
      <c r="A88" s="97" t="s">
        <v>51</v>
      </c>
      <c r="B88" s="98" t="s">
        <v>1177</v>
      </c>
      <c r="C88" s="101" t="s">
        <v>1171</v>
      </c>
    </row>
    <row r="89" spans="1:3" ht="15.6">
      <c r="A89" s="97" t="s">
        <v>52</v>
      </c>
      <c r="B89" s="98" t="s">
        <v>1177</v>
      </c>
      <c r="C89" s="101" t="s">
        <v>1171</v>
      </c>
    </row>
    <row r="90" spans="1:3" ht="15.6">
      <c r="A90" s="102" t="s">
        <v>173</v>
      </c>
      <c r="B90" s="93" t="s">
        <v>1178</v>
      </c>
      <c r="C90" s="94" t="s">
        <v>1179</v>
      </c>
    </row>
    <row r="91" spans="1:3" ht="15.6">
      <c r="A91" s="102" t="s">
        <v>174</v>
      </c>
      <c r="B91" s="93" t="s">
        <v>1180</v>
      </c>
      <c r="C91" s="94" t="s">
        <v>1179</v>
      </c>
    </row>
    <row r="92" spans="1:3" ht="15.6">
      <c r="A92" s="102" t="s">
        <v>175</v>
      </c>
      <c r="B92" s="93" t="s">
        <v>1181</v>
      </c>
      <c r="C92" s="94" t="s">
        <v>1179</v>
      </c>
    </row>
    <row r="93" spans="1:3" ht="15.6">
      <c r="A93" s="102" t="s">
        <v>176</v>
      </c>
      <c r="B93" s="93" t="s">
        <v>1182</v>
      </c>
      <c r="C93" s="94" t="s">
        <v>1179</v>
      </c>
    </row>
    <row r="94" spans="1:3" ht="15.6">
      <c r="A94" s="102" t="s">
        <v>177</v>
      </c>
      <c r="B94" s="93" t="s">
        <v>1183</v>
      </c>
      <c r="C94" s="94" t="s">
        <v>1179</v>
      </c>
    </row>
    <row r="95" spans="1:3" ht="15.6">
      <c r="A95" s="102" t="s">
        <v>178</v>
      </c>
      <c r="B95" s="93" t="s">
        <v>1184</v>
      </c>
      <c r="C95" s="94" t="s">
        <v>1185</v>
      </c>
    </row>
    <row r="96" spans="1:3" ht="15.6">
      <c r="A96" s="102" t="s">
        <v>179</v>
      </c>
      <c r="B96" s="93" t="s">
        <v>1186</v>
      </c>
      <c r="C96" s="94" t="s">
        <v>1185</v>
      </c>
    </row>
    <row r="97" spans="1:3" ht="15.6">
      <c r="A97" s="102" t="s">
        <v>180</v>
      </c>
      <c r="B97" s="93" t="s">
        <v>1187</v>
      </c>
      <c r="C97" s="94" t="s">
        <v>1185</v>
      </c>
    </row>
    <row r="98" spans="1:3" ht="15.6">
      <c r="A98" s="102" t="s">
        <v>181</v>
      </c>
      <c r="B98" s="93" t="s">
        <v>1188</v>
      </c>
      <c r="C98" s="94" t="s">
        <v>1185</v>
      </c>
    </row>
    <row r="99" spans="1:3" ht="15.6">
      <c r="A99" s="102" t="s">
        <v>182</v>
      </c>
      <c r="B99" s="93" t="s">
        <v>1189</v>
      </c>
      <c r="C99" s="94" t="s">
        <v>1185</v>
      </c>
    </row>
    <row r="100" spans="1:3" ht="15.6">
      <c r="A100" s="102" t="s">
        <v>183</v>
      </c>
      <c r="B100" s="93" t="s">
        <v>1190</v>
      </c>
      <c r="C100" s="94" t="s">
        <v>1132</v>
      </c>
    </row>
    <row r="101" spans="1:3" ht="15.6">
      <c r="A101" s="102" t="s">
        <v>184</v>
      </c>
      <c r="B101" s="93" t="s">
        <v>1191</v>
      </c>
      <c r="C101" s="94" t="s">
        <v>1132</v>
      </c>
    </row>
    <row r="102" spans="1:3" ht="15.6">
      <c r="A102" s="102" t="s">
        <v>185</v>
      </c>
      <c r="B102" s="93" t="s">
        <v>1192</v>
      </c>
      <c r="C102" s="94" t="s">
        <v>1132</v>
      </c>
    </row>
    <row r="103" spans="1:3" ht="15.6">
      <c r="A103" s="102" t="s">
        <v>186</v>
      </c>
      <c r="B103" s="93" t="s">
        <v>1193</v>
      </c>
      <c r="C103" s="94" t="s">
        <v>1132</v>
      </c>
    </row>
    <row r="104" spans="1:3" ht="15.6">
      <c r="A104" s="102" t="s">
        <v>187</v>
      </c>
      <c r="B104" s="93" t="s">
        <v>1194</v>
      </c>
      <c r="C104" s="94" t="s">
        <v>1132</v>
      </c>
    </row>
    <row r="105" spans="1:3" ht="15.6">
      <c r="A105" s="102" t="s">
        <v>188</v>
      </c>
      <c r="B105" s="93" t="s">
        <v>1195</v>
      </c>
      <c r="C105" s="94" t="s">
        <v>1196</v>
      </c>
    </row>
    <row r="106" spans="1:3" ht="15.6">
      <c r="A106" s="102" t="s">
        <v>189</v>
      </c>
      <c r="B106" s="93" t="s">
        <v>1197</v>
      </c>
      <c r="C106" s="94" t="s">
        <v>1196</v>
      </c>
    </row>
    <row r="107" spans="1:3" ht="15.6">
      <c r="A107" s="102" t="s">
        <v>190</v>
      </c>
      <c r="B107" s="93" t="s">
        <v>1198</v>
      </c>
      <c r="C107" s="94" t="s">
        <v>1196</v>
      </c>
    </row>
    <row r="108" spans="1:3" ht="15.6">
      <c r="A108" s="102" t="s">
        <v>191</v>
      </c>
      <c r="B108" s="93" t="s">
        <v>1199</v>
      </c>
      <c r="C108" s="94" t="s">
        <v>1196</v>
      </c>
    </row>
    <row r="109" spans="1:3" ht="15.6">
      <c r="A109" s="102" t="s">
        <v>192</v>
      </c>
      <c r="B109" s="93" t="s">
        <v>1200</v>
      </c>
      <c r="C109" s="94" t="s">
        <v>1196</v>
      </c>
    </row>
    <row r="110" spans="1:3" ht="15.6">
      <c r="A110" s="102" t="s">
        <v>193</v>
      </c>
      <c r="B110" s="93" t="s">
        <v>1201</v>
      </c>
      <c r="C110" s="94" t="s">
        <v>1202</v>
      </c>
    </row>
    <row r="111" spans="1:3" ht="15.6">
      <c r="A111" s="102" t="s">
        <v>194</v>
      </c>
      <c r="B111" s="93" t="s">
        <v>1203</v>
      </c>
      <c r="C111" s="94" t="s">
        <v>1202</v>
      </c>
    </row>
    <row r="112" spans="1:3" ht="15.6">
      <c r="A112" s="102" t="s">
        <v>195</v>
      </c>
      <c r="B112" s="93" t="s">
        <v>1204</v>
      </c>
      <c r="C112" s="94" t="s">
        <v>1202</v>
      </c>
    </row>
    <row r="113" spans="1:3" ht="15.6">
      <c r="A113" s="102" t="s">
        <v>196</v>
      </c>
      <c r="B113" s="93" t="s">
        <v>1205</v>
      </c>
      <c r="C113" s="94" t="s">
        <v>1202</v>
      </c>
    </row>
    <row r="114" spans="1:3" ht="15.6">
      <c r="A114" s="102" t="s">
        <v>197</v>
      </c>
      <c r="B114" s="93" t="s">
        <v>1206</v>
      </c>
      <c r="C114" s="94" t="s">
        <v>1202</v>
      </c>
    </row>
    <row r="115" spans="1:3" ht="15.6">
      <c r="A115" s="102" t="s">
        <v>198</v>
      </c>
      <c r="B115" s="93" t="s">
        <v>1207</v>
      </c>
      <c r="C115" s="94" t="s">
        <v>1202</v>
      </c>
    </row>
    <row r="116" spans="1:3" ht="15.6">
      <c r="A116" s="102" t="s">
        <v>199</v>
      </c>
      <c r="B116" s="93" t="s">
        <v>1208</v>
      </c>
      <c r="C116" s="94" t="s">
        <v>1202</v>
      </c>
    </row>
    <row r="117" spans="1:3" ht="15.6">
      <c r="A117" s="102" t="s">
        <v>200</v>
      </c>
      <c r="B117" s="93" t="s">
        <v>1209</v>
      </c>
      <c r="C117" s="94" t="s">
        <v>1202</v>
      </c>
    </row>
    <row r="118" spans="1:3" ht="15.6">
      <c r="A118" s="102" t="s">
        <v>201</v>
      </c>
      <c r="B118" s="93" t="s">
        <v>1210</v>
      </c>
      <c r="C118" s="94" t="s">
        <v>1202</v>
      </c>
    </row>
    <row r="119" spans="1:3" ht="15.6">
      <c r="A119" s="102" t="s">
        <v>202</v>
      </c>
      <c r="B119" s="93" t="s">
        <v>1211</v>
      </c>
      <c r="C119" s="94" t="s">
        <v>1202</v>
      </c>
    </row>
    <row r="120" spans="1:3" ht="15.6">
      <c r="A120" s="102" t="s">
        <v>203</v>
      </c>
      <c r="B120" s="93" t="s">
        <v>1212</v>
      </c>
      <c r="C120" s="94" t="s">
        <v>1202</v>
      </c>
    </row>
    <row r="121" spans="1:3" ht="15.6">
      <c r="A121" s="102" t="s">
        <v>204</v>
      </c>
      <c r="B121" s="93" t="s">
        <v>1213</v>
      </c>
      <c r="C121" s="94" t="s">
        <v>1202</v>
      </c>
    </row>
    <row r="122" spans="1:3" ht="15.6">
      <c r="A122" s="102" t="s">
        <v>205</v>
      </c>
      <c r="B122" s="93" t="s">
        <v>1214</v>
      </c>
      <c r="C122" s="94" t="s">
        <v>1202</v>
      </c>
    </row>
    <row r="123" spans="1:3" ht="15.6">
      <c r="A123" s="102" t="s">
        <v>206</v>
      </c>
      <c r="B123" s="93" t="s">
        <v>1215</v>
      </c>
      <c r="C123" s="94" t="s">
        <v>1202</v>
      </c>
    </row>
    <row r="124" spans="1:3" ht="15.6">
      <c r="A124" s="102" t="s">
        <v>207</v>
      </c>
      <c r="B124" s="93" t="s">
        <v>1216</v>
      </c>
      <c r="C124" s="94" t="s">
        <v>1202</v>
      </c>
    </row>
    <row r="125" spans="1:3" ht="15.6">
      <c r="A125" s="102" t="s">
        <v>208</v>
      </c>
      <c r="B125" s="93" t="s">
        <v>1217</v>
      </c>
      <c r="C125" s="94" t="s">
        <v>1202</v>
      </c>
    </row>
    <row r="126" spans="1:3" ht="15.6">
      <c r="A126" s="102" t="s">
        <v>209</v>
      </c>
      <c r="B126" s="93" t="s">
        <v>1218</v>
      </c>
      <c r="C126" s="94" t="s">
        <v>1202</v>
      </c>
    </row>
    <row r="127" spans="1:3" ht="15.6">
      <c r="A127" s="102" t="s">
        <v>210</v>
      </c>
      <c r="B127" s="93" t="s">
        <v>1219</v>
      </c>
      <c r="C127" s="94" t="s">
        <v>1202</v>
      </c>
    </row>
    <row r="128" spans="1:3" ht="15.6">
      <c r="A128" s="102" t="s">
        <v>211</v>
      </c>
      <c r="B128" s="93" t="s">
        <v>1220</v>
      </c>
      <c r="C128" s="94" t="s">
        <v>1202</v>
      </c>
    </row>
    <row r="129" spans="1:3" ht="15.6">
      <c r="A129" s="103" t="s">
        <v>212</v>
      </c>
      <c r="B129" s="104" t="s">
        <v>1221</v>
      </c>
      <c r="C129" s="105" t="s">
        <v>1202</v>
      </c>
    </row>
    <row r="131" spans="1:3" ht="15.6">
      <c r="A131" s="106">
        <v>-1</v>
      </c>
      <c r="B131" s="93" t="s">
        <v>1222</v>
      </c>
    </row>
    <row r="132" spans="1:3" ht="15.6">
      <c r="A132" s="106">
        <v>999</v>
      </c>
      <c r="B132" s="93" t="s">
        <v>1223</v>
      </c>
    </row>
    <row r="133" spans="1:3" ht="15.6">
      <c r="A133" s="106">
        <v>998</v>
      </c>
      <c r="B133" s="93" t="s">
        <v>1224</v>
      </c>
    </row>
    <row r="134" spans="1:3" ht="15.6">
      <c r="A134" s="107"/>
      <c r="B134" s="93" t="s">
        <v>1225</v>
      </c>
    </row>
  </sheetData>
  <pageMargins left="0.75" right="0.75" top="1.39375" bottom="1.393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Tableau_gl</vt:lpstr>
      <vt:lpstr>Tableau_gl_new</vt:lpstr>
      <vt:lpstr>4x40_new</vt:lpstr>
      <vt:lpstr>Lexique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secrétaire</dc:creator>
  <dc:description/>
  <cp:lastModifiedBy>zerguadelyan@gmail.com</cp:lastModifiedBy>
  <cp:revision>11</cp:revision>
  <dcterms:created xsi:type="dcterms:W3CDTF">2018-10-02T16:11:42Z</dcterms:created>
  <dcterms:modified xsi:type="dcterms:W3CDTF">2025-01-22T09:35:20Z</dcterms:modified>
  <dc:language>fr-FR</dc:language>
</cp:coreProperties>
</file>